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1.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2.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13.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4.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5.xml" ContentType="application/vnd.openxmlformats-officedocument.drawing+xml"/>
  <Override PartName="/xl/charts/chart2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330" yWindow="1455" windowWidth="15120" windowHeight="5535" tabRatio="679" firstSheet="1" activeTab="1"/>
  </bookViews>
  <sheets>
    <sheet name="定数とメモ" sheetId="22" state="hidden" r:id="rId1"/>
    <sheet name="表1" sheetId="70" r:id="rId2"/>
    <sheet name="表2" sheetId="2" r:id="rId3"/>
    <sheet name="表3" sheetId="3" r:id="rId4"/>
    <sheet name="表4" sheetId="4" r:id="rId5"/>
    <sheet name="図1" sheetId="5" r:id="rId6"/>
    <sheet name="表5" sheetId="6" r:id="rId7"/>
    <sheet name="表6" sheetId="7" r:id="rId8"/>
    <sheet name="表7" sheetId="8" r:id="rId9"/>
    <sheet name="表8" sheetId="9" r:id="rId10"/>
    <sheet name="図2" sheetId="10" r:id="rId11"/>
    <sheet name="表9" sheetId="52" r:id="rId12"/>
    <sheet name="表10" sheetId="53" r:id="rId13"/>
    <sheet name="表11" sheetId="32" r:id="rId14"/>
    <sheet name="図3" sheetId="69" r:id="rId15"/>
    <sheet name="表12" sheetId="54" r:id="rId16"/>
    <sheet name="表13" sheetId="13" r:id="rId17"/>
    <sheet name="表14" sheetId="35" r:id="rId18"/>
    <sheet name="表15" sheetId="15" r:id="rId19"/>
    <sheet name="図4" sheetId="16" r:id="rId20"/>
    <sheet name="表16" sheetId="17" r:id="rId21"/>
    <sheet name="表17" sheetId="71" r:id="rId22"/>
    <sheet name="図5-2" sheetId="72" r:id="rId23"/>
    <sheet name="図5-3" sheetId="73" r:id="rId24"/>
    <sheet name="図5-4" sheetId="74" r:id="rId25"/>
    <sheet name="表18" sheetId="75" r:id="rId26"/>
    <sheet name="参加率データ" sheetId="76" state="hidden" r:id="rId27"/>
    <sheet name="図6" sheetId="77" r:id="rId28"/>
    <sheet name="図7" sheetId="78" r:id="rId29"/>
    <sheet name="表19" sheetId="79" r:id="rId30"/>
    <sheet name="図8データ" sheetId="80" state="hidden" r:id="rId31"/>
    <sheet name="図8" sheetId="81" r:id="rId32"/>
    <sheet name="表20&amp;図9" sheetId="82" r:id="rId33"/>
    <sheet name="表21&amp;図10" sheetId="83" r:id="rId34"/>
    <sheet name="表22" sheetId="84" r:id="rId35"/>
    <sheet name="表23" sheetId="85" r:id="rId36"/>
    <sheet name="表24" sheetId="86" r:id="rId37"/>
    <sheet name="表25" sheetId="87" r:id="rId38"/>
    <sheet name="図11" sheetId="88" r:id="rId39"/>
    <sheet name="表26" sheetId="89" r:id="rId40"/>
  </sheets>
  <definedNames>
    <definedName name="_xlnm.Print_Area" localSheetId="26">参加率データ!$A$1:$R$54</definedName>
    <definedName name="_xlnm.Print_Area" localSheetId="5">図1!$A$1:$K$20</definedName>
    <definedName name="_xlnm.Print_Area" localSheetId="38">図11!$A$1:$I$20</definedName>
    <definedName name="_xlnm.Print_Area" localSheetId="10">図2!$A$1:$L$17</definedName>
    <definedName name="_xlnm.Print_Area" localSheetId="14">図3!$A$1:$N$17</definedName>
    <definedName name="_xlnm.Print_Area" localSheetId="19">図4!$A$1:$I$20</definedName>
    <definedName name="_xlnm.Print_Area" localSheetId="22">'図5-2'!$A$1:$N$27</definedName>
    <definedName name="_xlnm.Print_Area" localSheetId="23">'図5-3'!$A$1:$J$26</definedName>
    <definedName name="_xlnm.Print_Area" localSheetId="24">'図5-4'!$A$1:$J$25</definedName>
    <definedName name="_xlnm.Print_Area" localSheetId="27">図6!$A$1:$S$70</definedName>
    <definedName name="_xlnm.Print_Area" localSheetId="28">図7!$A$1:$L$24</definedName>
    <definedName name="_xlnm.Print_Area" localSheetId="31">図8!$A$1:$I$49</definedName>
    <definedName name="_xlnm.Print_Area" localSheetId="30">図8データ!$A$1:$E$34</definedName>
    <definedName name="_xlnm.Print_Area" localSheetId="0">定数とメモ!$A$1:$D$9</definedName>
    <definedName name="_xlnm.Print_Area" localSheetId="1">表1!$A$1:$L$6</definedName>
    <definedName name="_xlnm.Print_Area" localSheetId="12">表10!$A$1:$J$10</definedName>
    <definedName name="_xlnm.Print_Area" localSheetId="13">表11!$A$1:$I$16</definedName>
    <definedName name="_xlnm.Print_Area" localSheetId="15">表12!$A$1:$K$16</definedName>
    <definedName name="_xlnm.Print_Area" localSheetId="16">表13!$A$1:$G$10</definedName>
    <definedName name="_xlnm.Print_Area" localSheetId="17">表14!$A$1:$H$10</definedName>
    <definedName name="_xlnm.Print_Area" localSheetId="18">表15!$A$1:$F$13</definedName>
    <definedName name="_xlnm.Print_Area" localSheetId="20">表16!$A$1:$G$16</definedName>
    <definedName name="_xlnm.Print_Area" localSheetId="21">表17!$A$1:$M$39</definedName>
    <definedName name="_xlnm.Print_Area" localSheetId="25">表18!$A$1:$J$19</definedName>
    <definedName name="_xlnm.Print_Area" localSheetId="29">表19!$A$1:$J$10</definedName>
    <definedName name="_xlnm.Print_Area" localSheetId="2">表2!$A$1:$J$15</definedName>
    <definedName name="_xlnm.Print_Area" localSheetId="32">'表20&amp;図9'!$A$1:$K$36</definedName>
    <definedName name="_xlnm.Print_Area" localSheetId="33">'表21&amp;図10'!$A$1:$M$38</definedName>
    <definedName name="_xlnm.Print_Area" localSheetId="34">表22!$A$1:$M$10</definedName>
    <definedName name="_xlnm.Print_Area" localSheetId="35">表23!$A$1:$M$10</definedName>
    <definedName name="_xlnm.Print_Area" localSheetId="36">表24!$A$1:$L$13</definedName>
    <definedName name="_xlnm.Print_Area" localSheetId="37">表25!$A$1:$G$8</definedName>
    <definedName name="_xlnm.Print_Area" localSheetId="39">表26!$A$1:$L$20</definedName>
    <definedName name="_xlnm.Print_Area" localSheetId="3">表3!$A$1:$F$12</definedName>
    <definedName name="_xlnm.Print_Area" localSheetId="4">表4!$A$1:$M$13</definedName>
    <definedName name="_xlnm.Print_Area" localSheetId="6">表5!$A$1:$P$19</definedName>
    <definedName name="_xlnm.Print_Area" localSheetId="7">表6!$A$1:$L$9</definedName>
    <definedName name="_xlnm.Print_Area" localSheetId="8">表7!$A$1:$L$9</definedName>
    <definedName name="_xlnm.Print_Area" localSheetId="9">表8!$A$1:$O$10</definedName>
    <definedName name="_xlnm.Print_Area" localSheetId="11">表9!$A$1:$N$18</definedName>
    <definedName name="tblDOUTAIwk_T" localSheetId="38">#REF!</definedName>
    <definedName name="tblDOUTAIwk_T" localSheetId="14">#REF!</definedName>
    <definedName name="tblDOUTAIwk_T">#REF!</definedName>
    <definedName name="高齢者人口">定数とメモ!$C$5</definedName>
    <definedName name="全市町村数">定数とメモ!$C$2</definedName>
    <definedName name="総合事業実施市町村数">定数とメモ!$C$3</definedName>
    <definedName name="総合事業未実施市町村数">定数とメモ!$C$4</definedName>
  </definedNames>
  <calcPr calcId="145621"/>
</workbook>
</file>

<file path=xl/calcChain.xml><?xml version="1.0" encoding="utf-8"?>
<calcChain xmlns="http://schemas.openxmlformats.org/spreadsheetml/2006/main">
  <c r="C24" i="88" l="1"/>
  <c r="F7" i="82" l="1"/>
  <c r="E7" i="82"/>
  <c r="D7" i="82"/>
  <c r="D33" i="80" l="1"/>
  <c r="D29" i="80"/>
  <c r="D25" i="80"/>
  <c r="D21" i="80"/>
  <c r="D18" i="80"/>
  <c r="D15" i="80"/>
  <c r="D12" i="80"/>
  <c r="D9" i="80"/>
  <c r="D6" i="80"/>
  <c r="K5" i="70" l="1"/>
  <c r="J5" i="70"/>
  <c r="I5" i="70"/>
  <c r="H5" i="70"/>
  <c r="G5" i="70"/>
  <c r="F5" i="70"/>
  <c r="E5" i="70"/>
  <c r="D5" i="70"/>
  <c r="C5" i="70"/>
  <c r="K6" i="89"/>
  <c r="E7" i="89"/>
  <c r="F7" i="89"/>
  <c r="G7" i="89"/>
  <c r="H7" i="89"/>
  <c r="I7" i="89"/>
  <c r="K8" i="89"/>
  <c r="E9" i="89"/>
  <c r="F9" i="89"/>
  <c r="G9" i="89"/>
  <c r="H9" i="89"/>
  <c r="I9" i="89"/>
  <c r="K10" i="89"/>
  <c r="E11" i="89"/>
  <c r="F11" i="89"/>
  <c r="G11" i="89"/>
  <c r="H11" i="89"/>
  <c r="I11" i="89"/>
  <c r="K12" i="89"/>
  <c r="E13" i="89"/>
  <c r="F13" i="89"/>
  <c r="G13" i="89"/>
  <c r="H13" i="89"/>
  <c r="I13" i="89"/>
  <c r="K14" i="89"/>
  <c r="E15" i="89"/>
  <c r="F15" i="89"/>
  <c r="G15" i="89"/>
  <c r="H15" i="89"/>
  <c r="I15" i="89"/>
  <c r="K16" i="89"/>
  <c r="E17" i="89"/>
  <c r="F17" i="89"/>
  <c r="G17" i="89"/>
  <c r="H17" i="89"/>
  <c r="I17" i="89"/>
  <c r="C23" i="88"/>
  <c r="D23" i="88"/>
  <c r="E23" i="88"/>
  <c r="F23" i="88"/>
  <c r="F24" i="88" s="1"/>
  <c r="G23" i="88"/>
  <c r="H23" i="88"/>
  <c r="I23" i="88"/>
  <c r="D24" i="88" s="1"/>
  <c r="C25" i="88"/>
  <c r="D25" i="88"/>
  <c r="E25" i="88"/>
  <c r="F25" i="88"/>
  <c r="G25" i="88"/>
  <c r="H25" i="88"/>
  <c r="I25" i="88"/>
  <c r="E26" i="88" s="1"/>
  <c r="F4" i="87"/>
  <c r="D5" i="87" s="1"/>
  <c r="E5" i="87"/>
  <c r="F5" i="87"/>
  <c r="E6" i="87"/>
  <c r="D7" i="87"/>
  <c r="E7" i="87"/>
  <c r="F7" i="87"/>
  <c r="D5" i="86"/>
  <c r="E5" i="86"/>
  <c r="F5" i="86"/>
  <c r="G5" i="86"/>
  <c r="H5" i="86"/>
  <c r="I5" i="86"/>
  <c r="J5" i="86"/>
  <c r="K5" i="86"/>
  <c r="D8" i="86"/>
  <c r="D6" i="86" s="1"/>
  <c r="E8" i="86"/>
  <c r="E6" i="86" s="1"/>
  <c r="F8" i="86"/>
  <c r="F6" i="86" s="1"/>
  <c r="G8" i="86"/>
  <c r="G6" i="86" s="1"/>
  <c r="H8" i="86"/>
  <c r="H6" i="86" s="1"/>
  <c r="I8" i="86"/>
  <c r="I6" i="86" s="1"/>
  <c r="J8" i="86"/>
  <c r="J6" i="86" s="1"/>
  <c r="K8" i="86"/>
  <c r="K6" i="86" s="1"/>
  <c r="D10" i="86"/>
  <c r="E10" i="86"/>
  <c r="F10" i="86"/>
  <c r="G10" i="86"/>
  <c r="H10" i="86"/>
  <c r="I10" i="86"/>
  <c r="J10" i="86"/>
  <c r="K10" i="86"/>
  <c r="D12" i="86"/>
  <c r="E12" i="86"/>
  <c r="F12" i="86"/>
  <c r="G12" i="86"/>
  <c r="H12" i="86"/>
  <c r="I12" i="86"/>
  <c r="J12" i="86"/>
  <c r="K12" i="86"/>
  <c r="O5" i="85"/>
  <c r="D8" i="85" s="1"/>
  <c r="E8" i="85"/>
  <c r="F8" i="85"/>
  <c r="G8" i="85"/>
  <c r="I8" i="85"/>
  <c r="J8" i="85"/>
  <c r="K8" i="85"/>
  <c r="D6" i="84"/>
  <c r="E6" i="84"/>
  <c r="F6" i="84"/>
  <c r="G6" i="84"/>
  <c r="H6" i="84"/>
  <c r="I6" i="84"/>
  <c r="J6" i="84"/>
  <c r="K6" i="84"/>
  <c r="L6" i="84"/>
  <c r="D8" i="84"/>
  <c r="E8" i="84"/>
  <c r="F8" i="84"/>
  <c r="G8" i="84"/>
  <c r="H8" i="84"/>
  <c r="I8" i="84"/>
  <c r="J8" i="84"/>
  <c r="K8" i="84"/>
  <c r="L8" i="84"/>
  <c r="D5" i="83"/>
  <c r="E5" i="83"/>
  <c r="F5" i="83"/>
  <c r="G5" i="83"/>
  <c r="H5" i="83"/>
  <c r="I5" i="83"/>
  <c r="J5" i="83"/>
  <c r="K5" i="83"/>
  <c r="L5" i="83"/>
  <c r="L6" i="83"/>
  <c r="D7" i="83"/>
  <c r="E7" i="83"/>
  <c r="F7" i="83"/>
  <c r="G7" i="83"/>
  <c r="H7" i="83"/>
  <c r="I7" i="83"/>
  <c r="J7" i="83"/>
  <c r="K7" i="83"/>
  <c r="L7" i="83"/>
  <c r="D5" i="82"/>
  <c r="E5" i="82"/>
  <c r="F5" i="82"/>
  <c r="D53" i="81"/>
  <c r="E53" i="81"/>
  <c r="D54" i="81"/>
  <c r="E54" i="81"/>
  <c r="E55" i="81"/>
  <c r="D56" i="81"/>
  <c r="E56" i="81"/>
  <c r="E57" i="81"/>
  <c r="D58" i="81"/>
  <c r="D59" i="81" s="1"/>
  <c r="E58" i="81"/>
  <c r="E59" i="81" s="1"/>
  <c r="D60" i="81"/>
  <c r="E60" i="81"/>
  <c r="E61" i="81" s="1"/>
  <c r="C5" i="80"/>
  <c r="D5" i="80"/>
  <c r="C8" i="80"/>
  <c r="D8" i="80"/>
  <c r="C11" i="80"/>
  <c r="D11" i="80"/>
  <c r="C14" i="80"/>
  <c r="D14" i="80"/>
  <c r="C17" i="80"/>
  <c r="D17" i="80"/>
  <c r="C20" i="80"/>
  <c r="D20" i="80"/>
  <c r="C28" i="80"/>
  <c r="D28" i="80"/>
  <c r="C32" i="80"/>
  <c r="D32" i="80"/>
  <c r="D7" i="79"/>
  <c r="E7" i="79"/>
  <c r="F7" i="79"/>
  <c r="F8" i="79"/>
  <c r="F9" i="79" s="1"/>
  <c r="E9" i="79"/>
  <c r="H29" i="78"/>
  <c r="C30" i="78" s="1"/>
  <c r="D30" i="78"/>
  <c r="E30" i="78"/>
  <c r="F30" i="78"/>
  <c r="F5" i="76"/>
  <c r="H5" i="76"/>
  <c r="O5" i="76"/>
  <c r="Q5" i="76"/>
  <c r="F6" i="76"/>
  <c r="H6" i="76"/>
  <c r="O6" i="76"/>
  <c r="Q6" i="76"/>
  <c r="F7" i="76"/>
  <c r="H7" i="76"/>
  <c r="O7" i="76"/>
  <c r="Q7" i="76"/>
  <c r="F8" i="76"/>
  <c r="H8" i="76"/>
  <c r="O8" i="76"/>
  <c r="Q8" i="76"/>
  <c r="F9" i="76"/>
  <c r="H9" i="76"/>
  <c r="O9" i="76"/>
  <c r="Q9" i="76"/>
  <c r="F10" i="76"/>
  <c r="H10" i="76"/>
  <c r="O10" i="76"/>
  <c r="Q10" i="76"/>
  <c r="F11" i="76"/>
  <c r="H11" i="76"/>
  <c r="O11" i="76"/>
  <c r="Q11" i="76"/>
  <c r="F12" i="76"/>
  <c r="H12" i="76"/>
  <c r="O12" i="76"/>
  <c r="Q12" i="76"/>
  <c r="F13" i="76"/>
  <c r="H13" i="76"/>
  <c r="O13" i="76"/>
  <c r="Q13" i="76"/>
  <c r="F14" i="76"/>
  <c r="H14" i="76"/>
  <c r="O14" i="76"/>
  <c r="Q14" i="76"/>
  <c r="F15" i="76"/>
  <c r="H15" i="76"/>
  <c r="O15" i="76"/>
  <c r="Q15" i="76"/>
  <c r="F16" i="76"/>
  <c r="H16" i="76"/>
  <c r="O16" i="76"/>
  <c r="Q16" i="76"/>
  <c r="F17" i="76"/>
  <c r="H17" i="76"/>
  <c r="O17" i="76"/>
  <c r="Q17" i="76"/>
  <c r="F18" i="76"/>
  <c r="H18" i="76"/>
  <c r="O18" i="76"/>
  <c r="Q18" i="76"/>
  <c r="F19" i="76"/>
  <c r="H19" i="76"/>
  <c r="O19" i="76"/>
  <c r="Q19" i="76"/>
  <c r="F20" i="76"/>
  <c r="H20" i="76"/>
  <c r="O20" i="76"/>
  <c r="Q20" i="76"/>
  <c r="F21" i="76"/>
  <c r="H21" i="76"/>
  <c r="O21" i="76"/>
  <c r="Q21" i="76"/>
  <c r="F22" i="76"/>
  <c r="H22" i="76"/>
  <c r="O22" i="76"/>
  <c r="Q22" i="76"/>
  <c r="F23" i="76"/>
  <c r="H23" i="76"/>
  <c r="O23" i="76"/>
  <c r="Q23" i="76"/>
  <c r="F24" i="76"/>
  <c r="H24" i="76"/>
  <c r="O24" i="76"/>
  <c r="Q24" i="76"/>
  <c r="F25" i="76"/>
  <c r="H25" i="76"/>
  <c r="O25" i="76"/>
  <c r="Q25" i="76"/>
  <c r="F26" i="76"/>
  <c r="H26" i="76"/>
  <c r="O26" i="76"/>
  <c r="Q26" i="76"/>
  <c r="F27" i="76"/>
  <c r="H27" i="76"/>
  <c r="O27" i="76"/>
  <c r="Q27" i="76"/>
  <c r="F28" i="76"/>
  <c r="H28" i="76"/>
  <c r="O28" i="76"/>
  <c r="Q28" i="76"/>
  <c r="F29" i="76"/>
  <c r="H29" i="76"/>
  <c r="O29" i="76"/>
  <c r="Q29" i="76"/>
  <c r="F30" i="76"/>
  <c r="H30" i="76"/>
  <c r="O30" i="76"/>
  <c r="Q30" i="76"/>
  <c r="F31" i="76"/>
  <c r="H31" i="76"/>
  <c r="O31" i="76"/>
  <c r="Q31" i="76"/>
  <c r="F32" i="76"/>
  <c r="H32" i="76"/>
  <c r="O32" i="76"/>
  <c r="Q32" i="76"/>
  <c r="F33" i="76"/>
  <c r="H33" i="76"/>
  <c r="O33" i="76"/>
  <c r="Q33" i="76"/>
  <c r="F34" i="76"/>
  <c r="H34" i="76"/>
  <c r="O34" i="76"/>
  <c r="Q34" i="76"/>
  <c r="F35" i="76"/>
  <c r="H35" i="76"/>
  <c r="O35" i="76"/>
  <c r="Q35" i="76"/>
  <c r="F36" i="76"/>
  <c r="H36" i="76"/>
  <c r="O36" i="76"/>
  <c r="Q36" i="76"/>
  <c r="F37" i="76"/>
  <c r="H37" i="76"/>
  <c r="O37" i="76"/>
  <c r="Q37" i="76"/>
  <c r="F38" i="76"/>
  <c r="H38" i="76"/>
  <c r="O38" i="76"/>
  <c r="Q38" i="76"/>
  <c r="F39" i="76"/>
  <c r="H39" i="76"/>
  <c r="O39" i="76"/>
  <c r="Q39" i="76"/>
  <c r="F40" i="76"/>
  <c r="H40" i="76"/>
  <c r="O40" i="76"/>
  <c r="Q40" i="76"/>
  <c r="F41" i="76"/>
  <c r="H41" i="76"/>
  <c r="O41" i="76"/>
  <c r="Q41" i="76"/>
  <c r="F42" i="76"/>
  <c r="H42" i="76"/>
  <c r="O42" i="76"/>
  <c r="Q42" i="76"/>
  <c r="F43" i="76"/>
  <c r="H43" i="76"/>
  <c r="O43" i="76"/>
  <c r="Q43" i="76"/>
  <c r="F44" i="76"/>
  <c r="H44" i="76"/>
  <c r="O44" i="76"/>
  <c r="Q44" i="76"/>
  <c r="F45" i="76"/>
  <c r="H45" i="76"/>
  <c r="O45" i="76"/>
  <c r="Q45" i="76"/>
  <c r="F46" i="76"/>
  <c r="H46" i="76"/>
  <c r="O46" i="76"/>
  <c r="Q46" i="76"/>
  <c r="F47" i="76"/>
  <c r="H47" i="76"/>
  <c r="O47" i="76"/>
  <c r="Q47" i="76"/>
  <c r="F48" i="76"/>
  <c r="H48" i="76"/>
  <c r="O48" i="76"/>
  <c r="Q48" i="76"/>
  <c r="F49" i="76"/>
  <c r="H49" i="76"/>
  <c r="O49" i="76"/>
  <c r="Q49" i="76"/>
  <c r="F50" i="76"/>
  <c r="H50" i="76"/>
  <c r="O50" i="76"/>
  <c r="Q50" i="76"/>
  <c r="F51" i="76"/>
  <c r="H51" i="76"/>
  <c r="O51" i="76"/>
  <c r="Q51" i="76"/>
  <c r="F52" i="76"/>
  <c r="H52" i="76"/>
  <c r="O52" i="76"/>
  <c r="Q52" i="76"/>
  <c r="E7" i="75"/>
  <c r="F7" i="75"/>
  <c r="G7" i="75"/>
  <c r="H7" i="75"/>
  <c r="I7" i="75"/>
  <c r="E9" i="75"/>
  <c r="F9" i="75"/>
  <c r="G9" i="75"/>
  <c r="H9" i="75"/>
  <c r="I9" i="75"/>
  <c r="E11" i="75"/>
  <c r="F11" i="75"/>
  <c r="G11" i="75"/>
  <c r="H11" i="75"/>
  <c r="I11" i="75"/>
  <c r="E13" i="75"/>
  <c r="F13" i="75"/>
  <c r="G13" i="75"/>
  <c r="H13" i="75"/>
  <c r="I13" i="75"/>
  <c r="E15" i="75"/>
  <c r="F15" i="75"/>
  <c r="G15" i="75"/>
  <c r="H15" i="75"/>
  <c r="I15" i="75"/>
  <c r="E16" i="75"/>
  <c r="F16" i="75"/>
  <c r="G16" i="75"/>
  <c r="H16" i="75"/>
  <c r="I16" i="75"/>
  <c r="C30" i="74"/>
  <c r="C31" i="74" s="1"/>
  <c r="D30" i="74"/>
  <c r="E30" i="74"/>
  <c r="F30" i="74"/>
  <c r="G30" i="74"/>
  <c r="D31" i="74" s="1"/>
  <c r="G31" i="74"/>
  <c r="C31" i="73"/>
  <c r="D31" i="73"/>
  <c r="D32" i="73" s="1"/>
  <c r="E31" i="73"/>
  <c r="F31" i="73"/>
  <c r="F32" i="73" s="1"/>
  <c r="G31" i="73"/>
  <c r="C32" i="73"/>
  <c r="G32" i="73"/>
  <c r="C31" i="72"/>
  <c r="D31" i="72"/>
  <c r="E31" i="72"/>
  <c r="F31" i="72"/>
  <c r="G31" i="72"/>
  <c r="H31" i="72"/>
  <c r="C33" i="72"/>
  <c r="D33" i="72"/>
  <c r="E33" i="72"/>
  <c r="F33" i="72"/>
  <c r="G33" i="72"/>
  <c r="H33" i="72"/>
  <c r="E4" i="71"/>
  <c r="C5" i="71"/>
  <c r="D5" i="71"/>
  <c r="E6" i="71"/>
  <c r="E7" i="71" s="1"/>
  <c r="C7" i="71"/>
  <c r="D7" i="71"/>
  <c r="I26" i="88" l="1"/>
  <c r="H26" i="88"/>
  <c r="D26" i="88"/>
  <c r="E24" i="88"/>
  <c r="F26" i="88"/>
  <c r="G26" i="88"/>
  <c r="C26" i="88"/>
  <c r="G24" i="88"/>
  <c r="D61" i="81"/>
  <c r="D55" i="81"/>
  <c r="D57" i="81"/>
  <c r="E31" i="74"/>
  <c r="D8" i="79"/>
  <c r="D9" i="79" s="1"/>
  <c r="F31" i="74"/>
  <c r="E32" i="73"/>
  <c r="G30" i="78"/>
  <c r="L8" i="85"/>
  <c r="H8" i="85"/>
  <c r="I24" i="88"/>
  <c r="H24" i="88"/>
  <c r="N4" i="70"/>
  <c r="N5" i="70" l="1"/>
  <c r="E8" i="35" l="1"/>
  <c r="E7" i="35"/>
  <c r="E6" i="35"/>
  <c r="E5" i="35"/>
  <c r="E4" i="35"/>
  <c r="D4" i="13"/>
  <c r="E4" i="3" l="1"/>
  <c r="K5" i="4"/>
  <c r="C4" i="22" l="1"/>
  <c r="G23" i="69" l="1"/>
  <c r="F23" i="69"/>
  <c r="E23" i="69"/>
  <c r="D23" i="69"/>
  <c r="C23" i="69"/>
  <c r="B23" i="69"/>
  <c r="G22" i="69"/>
  <c r="F22" i="69"/>
  <c r="E22" i="69"/>
  <c r="D22" i="69"/>
  <c r="C22" i="69"/>
  <c r="B22" i="69"/>
  <c r="F5" i="53"/>
  <c r="F4" i="53"/>
  <c r="G20" i="69" l="1"/>
  <c r="D21" i="69"/>
  <c r="E20" i="69"/>
  <c r="B20" i="69"/>
  <c r="F20" i="69"/>
  <c r="D20" i="69"/>
  <c r="C20" i="69"/>
  <c r="B21" i="69"/>
  <c r="F21" i="69"/>
  <c r="E21" i="69"/>
  <c r="C21" i="69"/>
  <c r="G21" i="69"/>
  <c r="G23" i="10"/>
  <c r="F23" i="10"/>
  <c r="E23" i="10"/>
  <c r="D23" i="10"/>
  <c r="C23" i="10"/>
  <c r="B23" i="10"/>
  <c r="G22" i="10"/>
  <c r="F22" i="10"/>
  <c r="E22" i="10"/>
  <c r="D22" i="10"/>
  <c r="C22" i="10"/>
  <c r="B22" i="10"/>
  <c r="K4" i="8"/>
  <c r="B20" i="10" l="1"/>
  <c r="F20" i="10"/>
  <c r="F21" i="10"/>
  <c r="B21" i="10"/>
  <c r="D21" i="10"/>
  <c r="C21" i="10"/>
  <c r="E21" i="10"/>
  <c r="G21" i="10"/>
  <c r="E20" i="10"/>
  <c r="C20" i="10"/>
  <c r="G20" i="10"/>
  <c r="D20" i="10"/>
  <c r="K6" i="7" l="1"/>
  <c r="K5" i="7"/>
  <c r="K4" i="7"/>
  <c r="K7" i="4" l="1"/>
  <c r="J26" i="5" l="1"/>
  <c r="J25" i="5" l="1"/>
  <c r="J10" i="4"/>
  <c r="I10" i="4"/>
  <c r="H10" i="4"/>
  <c r="G10" i="4"/>
  <c r="F10" i="4"/>
  <c r="E10" i="4"/>
  <c r="D10" i="4"/>
  <c r="C10" i="4" l="1"/>
  <c r="F8" i="4"/>
  <c r="J8" i="4"/>
  <c r="I8" i="4"/>
  <c r="H8" i="4"/>
  <c r="G8" i="4"/>
  <c r="E8" i="4"/>
  <c r="J6" i="4"/>
  <c r="I6" i="4"/>
  <c r="H6" i="4"/>
  <c r="G6" i="4"/>
  <c r="F6" i="4"/>
  <c r="E6" i="4"/>
  <c r="D6" i="4"/>
  <c r="C6" i="4"/>
  <c r="E10" i="3"/>
  <c r="E9" i="3"/>
  <c r="E8" i="3"/>
  <c r="E7" i="3"/>
  <c r="E6" i="3"/>
  <c r="E5" i="3"/>
  <c r="K4" i="4" l="1"/>
  <c r="D4" i="2"/>
  <c r="F12" i="17"/>
  <c r="F8" i="17"/>
  <c r="D13" i="17"/>
  <c r="D9" i="17"/>
  <c r="D5" i="17"/>
  <c r="E10" i="15"/>
  <c r="E6" i="15"/>
  <c r="D8" i="13"/>
  <c r="D14" i="17"/>
  <c r="D6" i="17"/>
  <c r="F15" i="17"/>
  <c r="F11" i="17"/>
  <c r="F7" i="17"/>
  <c r="D12" i="17"/>
  <c r="D8" i="17"/>
  <c r="E9" i="15"/>
  <c r="E5" i="15"/>
  <c r="D7" i="13"/>
  <c r="F9" i="17"/>
  <c r="E11" i="15"/>
  <c r="F14" i="17"/>
  <c r="F10" i="17"/>
  <c r="D15" i="17"/>
  <c r="D11" i="17"/>
  <c r="D7" i="17"/>
  <c r="E8" i="15"/>
  <c r="H24" i="16" s="1"/>
  <c r="E4" i="15"/>
  <c r="H23" i="16" s="1"/>
  <c r="D6" i="13"/>
  <c r="F13" i="17"/>
  <c r="D10" i="17"/>
  <c r="E7" i="15"/>
  <c r="D5" i="13"/>
  <c r="E10" i="2" l="1"/>
  <c r="E6" i="2"/>
  <c r="E5" i="2"/>
  <c r="E9" i="2"/>
  <c r="E8" i="2"/>
  <c r="E7" i="2"/>
  <c r="K10" i="4"/>
  <c r="K6" i="4"/>
  <c r="K8" i="4"/>
  <c r="K9" i="6"/>
  <c r="G9" i="6"/>
  <c r="F9" i="6"/>
  <c r="I9" i="6"/>
  <c r="L9" i="6"/>
  <c r="D9" i="6"/>
  <c r="J9" i="6"/>
  <c r="E9" i="6"/>
  <c r="H9" i="6"/>
</calcChain>
</file>

<file path=xl/sharedStrings.xml><?xml version="1.0" encoding="utf-8"?>
<sst xmlns="http://schemas.openxmlformats.org/spreadsheetml/2006/main" count="766" uniqueCount="515">
  <si>
    <t>人数（人）</t>
    <rPh sb="0" eb="2">
      <t>ニンズウ</t>
    </rPh>
    <rPh sb="3" eb="4">
      <t>ニン</t>
    </rPh>
    <phoneticPr fontId="6"/>
  </si>
  <si>
    <t>高齢者人口に占める割合</t>
    <rPh sb="0" eb="3">
      <t>コウレイシャ</t>
    </rPh>
    <rPh sb="3" eb="5">
      <t>ジンコウ</t>
    </rPh>
    <rPh sb="6" eb="7">
      <t>シ</t>
    </rPh>
    <rPh sb="9" eb="11">
      <t>ワリアイ</t>
    </rPh>
    <phoneticPr fontId="6"/>
  </si>
  <si>
    <t>二次予防事業対象者総数</t>
    <rPh sb="0" eb="2">
      <t>ニジ</t>
    </rPh>
    <rPh sb="2" eb="4">
      <t>ヨボウ</t>
    </rPh>
    <rPh sb="4" eb="6">
      <t>ジギョウ</t>
    </rPh>
    <rPh sb="6" eb="9">
      <t>タイショウシャ</t>
    </rPh>
    <rPh sb="9" eb="11">
      <t>ソウスウ</t>
    </rPh>
    <phoneticPr fontId="6"/>
  </si>
  <si>
    <t>要介護認定更新非該当による対象者</t>
    <rPh sb="0" eb="3">
      <t>ヨウカイゴ</t>
    </rPh>
    <rPh sb="3" eb="5">
      <t>ニンテイ</t>
    </rPh>
    <rPh sb="5" eb="7">
      <t>コウシン</t>
    </rPh>
    <rPh sb="7" eb="10">
      <t>ヒガイトウ</t>
    </rPh>
    <rPh sb="13" eb="16">
      <t>タイショウシャ</t>
    </rPh>
    <phoneticPr fontId="6"/>
  </si>
  <si>
    <t>前年度からの継続者</t>
    <rPh sb="0" eb="3">
      <t>ゼンネンド</t>
    </rPh>
    <rPh sb="6" eb="8">
      <t>ケイゾク</t>
    </rPh>
    <rPh sb="8" eb="9">
      <t>シャ</t>
    </rPh>
    <phoneticPr fontId="6"/>
  </si>
  <si>
    <t>運動器の機能低下</t>
    <rPh sb="0" eb="3">
      <t>ウンドウキ</t>
    </rPh>
    <rPh sb="4" eb="6">
      <t>キノウ</t>
    </rPh>
    <rPh sb="6" eb="8">
      <t>テイカ</t>
    </rPh>
    <phoneticPr fontId="6"/>
  </si>
  <si>
    <t>低栄養状態</t>
    <rPh sb="0" eb="3">
      <t>テイエイヨウ</t>
    </rPh>
    <rPh sb="3" eb="5">
      <t>ジョウタイ</t>
    </rPh>
    <phoneticPr fontId="6"/>
  </si>
  <si>
    <t>口腔機能の低下</t>
    <rPh sb="0" eb="2">
      <t>コウクウ</t>
    </rPh>
    <rPh sb="2" eb="4">
      <t>キノウ</t>
    </rPh>
    <rPh sb="5" eb="7">
      <t>テイカ</t>
    </rPh>
    <phoneticPr fontId="6"/>
  </si>
  <si>
    <t>閉じこもり</t>
    <rPh sb="0" eb="1">
      <t>ト</t>
    </rPh>
    <phoneticPr fontId="6"/>
  </si>
  <si>
    <t>認知機能の低下</t>
    <rPh sb="0" eb="2">
      <t>ニンチ</t>
    </rPh>
    <rPh sb="2" eb="4">
      <t>キノウ</t>
    </rPh>
    <rPh sb="5" eb="7">
      <t>テイカ</t>
    </rPh>
    <phoneticPr fontId="6"/>
  </si>
  <si>
    <t>うつ</t>
    <phoneticPr fontId="6"/>
  </si>
  <si>
    <t>平成18年度</t>
    <rPh sb="0" eb="2">
      <t>ヘイセイ</t>
    </rPh>
    <rPh sb="4" eb="6">
      <t>ネンド</t>
    </rPh>
    <phoneticPr fontId="12"/>
  </si>
  <si>
    <t>平成19年度</t>
    <rPh sb="0" eb="2">
      <t>ヘイセイ</t>
    </rPh>
    <rPh sb="4" eb="6">
      <t>ネンド</t>
    </rPh>
    <phoneticPr fontId="12"/>
  </si>
  <si>
    <t>平成20年度</t>
    <rPh sb="0" eb="2">
      <t>ヘイセイ</t>
    </rPh>
    <rPh sb="4" eb="6">
      <t>ネンド</t>
    </rPh>
    <phoneticPr fontId="12"/>
  </si>
  <si>
    <t>平成21年度</t>
    <rPh sb="0" eb="2">
      <t>ヘイセイ</t>
    </rPh>
    <rPh sb="4" eb="6">
      <t>ネンド</t>
    </rPh>
    <phoneticPr fontId="12"/>
  </si>
  <si>
    <t>平成22年度</t>
    <rPh sb="0" eb="2">
      <t>ヘイセイ</t>
    </rPh>
    <rPh sb="4" eb="6">
      <t>ネンド</t>
    </rPh>
    <phoneticPr fontId="12"/>
  </si>
  <si>
    <t>平成23年度</t>
    <rPh sb="0" eb="2">
      <t>ヘイセイ</t>
    </rPh>
    <rPh sb="4" eb="6">
      <t>ネンド</t>
    </rPh>
    <phoneticPr fontId="12"/>
  </si>
  <si>
    <t>平成24年度</t>
    <rPh sb="0" eb="2">
      <t>ヘイセイ</t>
    </rPh>
    <rPh sb="4" eb="6">
      <t>ネンド</t>
    </rPh>
    <phoneticPr fontId="12"/>
  </si>
  <si>
    <t>高齢者人口（人）</t>
    <rPh sb="0" eb="3">
      <t>コウレイシャ</t>
    </rPh>
    <rPh sb="3" eb="5">
      <t>ジンコウ</t>
    </rPh>
    <rPh sb="6" eb="7">
      <t>ニン</t>
    </rPh>
    <phoneticPr fontId="12"/>
  </si>
  <si>
    <t>二次予防
事業</t>
    <rPh sb="0" eb="2">
      <t>ニジ</t>
    </rPh>
    <rPh sb="2" eb="4">
      <t>ヨボウ</t>
    </rPh>
    <rPh sb="5" eb="7">
      <t>ジギョウ</t>
    </rPh>
    <phoneticPr fontId="6"/>
  </si>
  <si>
    <t>通所型介護予防事業</t>
    <rPh sb="0" eb="3">
      <t>ツウショガタ</t>
    </rPh>
    <rPh sb="3" eb="5">
      <t>カイゴ</t>
    </rPh>
    <rPh sb="5" eb="7">
      <t>ヨボウ</t>
    </rPh>
    <rPh sb="7" eb="9">
      <t>ジギョウ</t>
    </rPh>
    <phoneticPr fontId="6"/>
  </si>
  <si>
    <t>訪問型介護予防事業</t>
    <rPh sb="0" eb="3">
      <t>ホウモンガタ</t>
    </rPh>
    <rPh sb="3" eb="5">
      <t>カイゴ</t>
    </rPh>
    <rPh sb="5" eb="7">
      <t>ヨボウ</t>
    </rPh>
    <rPh sb="7" eb="9">
      <t>ジギョウ</t>
    </rPh>
    <phoneticPr fontId="6"/>
  </si>
  <si>
    <t>①運動器の機能向上</t>
    <rPh sb="1" eb="4">
      <t>ウンドウキ</t>
    </rPh>
    <rPh sb="5" eb="7">
      <t>キノウ</t>
    </rPh>
    <rPh sb="7" eb="9">
      <t>コウジョウ</t>
    </rPh>
    <phoneticPr fontId="5"/>
  </si>
  <si>
    <t>②栄養改善</t>
    <rPh sb="1" eb="3">
      <t>エイヨウ</t>
    </rPh>
    <rPh sb="3" eb="5">
      <t>カイゼン</t>
    </rPh>
    <phoneticPr fontId="5"/>
  </si>
  <si>
    <t>③口腔機能の向上</t>
    <rPh sb="1" eb="3">
      <t>コウクウ</t>
    </rPh>
    <rPh sb="3" eb="5">
      <t>キノウ</t>
    </rPh>
    <rPh sb="6" eb="8">
      <t>コウジョウ</t>
    </rPh>
    <phoneticPr fontId="5"/>
  </si>
  <si>
    <t>④認知機能の低下予防・支援</t>
    <rPh sb="1" eb="3">
      <t>ニンチ</t>
    </rPh>
    <rPh sb="3" eb="5">
      <t>キノウ</t>
    </rPh>
    <rPh sb="6" eb="8">
      <t>テイカ</t>
    </rPh>
    <rPh sb="8" eb="10">
      <t>ヨボウ</t>
    </rPh>
    <rPh sb="11" eb="13">
      <t>シエン</t>
    </rPh>
    <phoneticPr fontId="5"/>
  </si>
  <si>
    <t>⑥複合</t>
    <rPh sb="1" eb="3">
      <t>フクゴウ</t>
    </rPh>
    <phoneticPr fontId="5"/>
  </si>
  <si>
    <t>平成18年度</t>
    <rPh sb="0" eb="2">
      <t>ヘイセイ</t>
    </rPh>
    <rPh sb="4" eb="6">
      <t>ネンド</t>
    </rPh>
    <phoneticPr fontId="6"/>
  </si>
  <si>
    <t>平成19年度</t>
    <rPh sb="0" eb="2">
      <t>ヘイセイ</t>
    </rPh>
    <rPh sb="4" eb="6">
      <t>ネンド</t>
    </rPh>
    <phoneticPr fontId="6"/>
  </si>
  <si>
    <t>平成20年度</t>
    <rPh sb="0" eb="2">
      <t>ヘイセイ</t>
    </rPh>
    <rPh sb="4" eb="6">
      <t>ネンド</t>
    </rPh>
    <phoneticPr fontId="6"/>
  </si>
  <si>
    <t>平成21年度</t>
    <rPh sb="0" eb="2">
      <t>ヘイセイ</t>
    </rPh>
    <rPh sb="4" eb="6">
      <t>ネンド</t>
    </rPh>
    <phoneticPr fontId="6"/>
  </si>
  <si>
    <t>平成22年度</t>
    <rPh sb="0" eb="2">
      <t>ヘイセイ</t>
    </rPh>
    <rPh sb="4" eb="6">
      <t>ネンド</t>
    </rPh>
    <phoneticPr fontId="6"/>
  </si>
  <si>
    <t>平成23年度</t>
    <rPh sb="0" eb="2">
      <t>ヘイセイ</t>
    </rPh>
    <rPh sb="4" eb="6">
      <t>ネンド</t>
    </rPh>
    <phoneticPr fontId="6"/>
  </si>
  <si>
    <t>実施箇所数（箇所）</t>
    <rPh sb="0" eb="2">
      <t>ジッシ</t>
    </rPh>
    <rPh sb="2" eb="4">
      <t>カショ</t>
    </rPh>
    <rPh sb="4" eb="5">
      <t>スウ</t>
    </rPh>
    <rPh sb="6" eb="8">
      <t>カショ</t>
    </rPh>
    <phoneticPr fontId="6"/>
  </si>
  <si>
    <t>実施回数（回）</t>
    <rPh sb="0" eb="2">
      <t>ジッシ</t>
    </rPh>
    <rPh sb="2" eb="4">
      <t>カイスウ</t>
    </rPh>
    <rPh sb="5" eb="6">
      <t>カイ</t>
    </rPh>
    <phoneticPr fontId="6"/>
  </si>
  <si>
    <t>参加実人数（人）</t>
    <rPh sb="0" eb="2">
      <t>サンカ</t>
    </rPh>
    <rPh sb="2" eb="3">
      <t>ジツ</t>
    </rPh>
    <rPh sb="3" eb="5">
      <t>ニンズウ</t>
    </rPh>
    <rPh sb="6" eb="7">
      <t>ニン</t>
    </rPh>
    <phoneticPr fontId="6"/>
  </si>
  <si>
    <t>被訪問実人数（人）</t>
    <rPh sb="0" eb="1">
      <t>ヒ</t>
    </rPh>
    <rPh sb="1" eb="3">
      <t>ホウモン</t>
    </rPh>
    <rPh sb="3" eb="4">
      <t>ジツ</t>
    </rPh>
    <rPh sb="4" eb="6">
      <t>ニンズウ</t>
    </rPh>
    <rPh sb="7" eb="8">
      <t>ヒト</t>
    </rPh>
    <phoneticPr fontId="6"/>
  </si>
  <si>
    <t>よい</t>
    <phoneticPr fontId="6"/>
  </si>
  <si>
    <t>まあよい</t>
    <phoneticPr fontId="6"/>
  </si>
  <si>
    <t>ふつう</t>
    <phoneticPr fontId="6"/>
  </si>
  <si>
    <t>あまりよくない</t>
    <phoneticPr fontId="6"/>
  </si>
  <si>
    <t>よくない</t>
    <phoneticPr fontId="6"/>
  </si>
  <si>
    <t>不明</t>
    <rPh sb="0" eb="2">
      <t>フメイ</t>
    </rPh>
    <phoneticPr fontId="6"/>
  </si>
  <si>
    <t>二次予防事業参加前の回答者数（人）</t>
    <rPh sb="0" eb="2">
      <t>ニジ</t>
    </rPh>
    <rPh sb="2" eb="4">
      <t>ヨボウ</t>
    </rPh>
    <rPh sb="4" eb="6">
      <t>ジギョウ</t>
    </rPh>
    <rPh sb="6" eb="9">
      <t>サンカマエ</t>
    </rPh>
    <rPh sb="10" eb="13">
      <t>カイトウシャ</t>
    </rPh>
    <rPh sb="13" eb="14">
      <t>スウ</t>
    </rPh>
    <rPh sb="15" eb="16">
      <t>ニン</t>
    </rPh>
    <phoneticPr fontId="6"/>
  </si>
  <si>
    <t>二次予防事業参加後の回答者数（人）</t>
    <rPh sb="0" eb="2">
      <t>ニジ</t>
    </rPh>
    <rPh sb="2" eb="4">
      <t>ヨボウ</t>
    </rPh>
    <rPh sb="4" eb="6">
      <t>ジギョウ</t>
    </rPh>
    <rPh sb="6" eb="9">
      <t>サンカゴ</t>
    </rPh>
    <rPh sb="10" eb="13">
      <t>カイトウシャ</t>
    </rPh>
    <rPh sb="13" eb="14">
      <t>スウ</t>
    </rPh>
    <rPh sb="15" eb="16">
      <t>ニン</t>
    </rPh>
    <phoneticPr fontId="6"/>
  </si>
  <si>
    <t>よい</t>
    <phoneticPr fontId="6"/>
  </si>
  <si>
    <t>まあよい</t>
    <phoneticPr fontId="6"/>
  </si>
  <si>
    <t>ふつう</t>
    <phoneticPr fontId="6"/>
  </si>
  <si>
    <t>あまりよくない</t>
    <phoneticPr fontId="6"/>
  </si>
  <si>
    <t>よくない</t>
    <phoneticPr fontId="6"/>
  </si>
  <si>
    <t>実施数
（市町村数）</t>
    <rPh sb="5" eb="8">
      <t>シチョウソン</t>
    </rPh>
    <rPh sb="8" eb="9">
      <t>スウ</t>
    </rPh>
    <phoneticPr fontId="12"/>
  </si>
  <si>
    <t>全市町村に
占める割合</t>
    <rPh sb="0" eb="1">
      <t>ゼン</t>
    </rPh>
    <rPh sb="1" eb="4">
      <t>シチョウソン</t>
    </rPh>
    <rPh sb="6" eb="7">
      <t>シ</t>
    </rPh>
    <rPh sb="9" eb="11">
      <t>ワリアイ</t>
    </rPh>
    <phoneticPr fontId="12"/>
  </si>
  <si>
    <t>開催回数
（回）</t>
  </si>
  <si>
    <t>参加延人数
（人）</t>
  </si>
  <si>
    <t>パンフレット等の作成・配布</t>
  </si>
  <si>
    <t>講演会や相談会の開催</t>
    <rPh sb="4" eb="7">
      <t>ソウダンカイ</t>
    </rPh>
    <phoneticPr fontId="6"/>
  </si>
  <si>
    <t>介護予防教室等の開催</t>
  </si>
  <si>
    <t>記録等管理の媒体の配布</t>
  </si>
  <si>
    <t>その他</t>
    <rPh sb="2" eb="3">
      <t>タ</t>
    </rPh>
    <phoneticPr fontId="6"/>
  </si>
  <si>
    <t>介護予防に関するボランティア等の人材を育成するための研修</t>
    <rPh sb="0" eb="2">
      <t>カイゴ</t>
    </rPh>
    <rPh sb="2" eb="4">
      <t>ヨボウ</t>
    </rPh>
    <rPh sb="5" eb="6">
      <t>カン</t>
    </rPh>
    <rPh sb="14" eb="15">
      <t>ナド</t>
    </rPh>
    <rPh sb="16" eb="18">
      <t>ジンザイ</t>
    </rPh>
    <rPh sb="19" eb="21">
      <t>イクセイ</t>
    </rPh>
    <rPh sb="26" eb="28">
      <t>ケンシュウ</t>
    </rPh>
    <phoneticPr fontId="6"/>
  </si>
  <si>
    <t>介護予防に資する地域活動組織の育成・支援</t>
    <rPh sb="0" eb="2">
      <t>カイゴ</t>
    </rPh>
    <rPh sb="2" eb="4">
      <t>ヨボウ</t>
    </rPh>
    <rPh sb="5" eb="6">
      <t>シ</t>
    </rPh>
    <rPh sb="8" eb="10">
      <t>チイキ</t>
    </rPh>
    <rPh sb="10" eb="12">
      <t>カツドウ</t>
    </rPh>
    <rPh sb="12" eb="14">
      <t>ソシキ</t>
    </rPh>
    <rPh sb="15" eb="17">
      <t>イクセイ</t>
    </rPh>
    <rPh sb="18" eb="20">
      <t>シエン</t>
    </rPh>
    <phoneticPr fontId="6"/>
  </si>
  <si>
    <t>社会参加活動を通じた介護予防に資する地域活動の実施</t>
    <rPh sb="0" eb="2">
      <t>シャカイ</t>
    </rPh>
    <rPh sb="2" eb="4">
      <t>サンカ</t>
    </rPh>
    <rPh sb="4" eb="6">
      <t>カツドウ</t>
    </rPh>
    <rPh sb="7" eb="8">
      <t>ツウ</t>
    </rPh>
    <rPh sb="10" eb="12">
      <t>カイゴ</t>
    </rPh>
    <rPh sb="12" eb="14">
      <t>ヨボウ</t>
    </rPh>
    <rPh sb="15" eb="16">
      <t>シ</t>
    </rPh>
    <rPh sb="18" eb="20">
      <t>チイキ</t>
    </rPh>
    <rPh sb="20" eb="22">
      <t>カツドウ</t>
    </rPh>
    <rPh sb="23" eb="25">
      <t>ジッシ</t>
    </rPh>
    <phoneticPr fontId="6"/>
  </si>
  <si>
    <t>プロセス指標による評価</t>
    <rPh sb="4" eb="6">
      <t>シヒョウ</t>
    </rPh>
    <rPh sb="9" eb="11">
      <t>ヒョウカ</t>
    </rPh>
    <phoneticPr fontId="12"/>
  </si>
  <si>
    <t>アウトプット指標による評価</t>
    <rPh sb="6" eb="8">
      <t>シヒョウ</t>
    </rPh>
    <rPh sb="11" eb="13">
      <t>ヒョウカ</t>
    </rPh>
    <phoneticPr fontId="12"/>
  </si>
  <si>
    <t>アウトカム指標による評価</t>
    <rPh sb="5" eb="7">
      <t>シヒョウ</t>
    </rPh>
    <rPh sb="10" eb="12">
      <t>ヒョウカ</t>
    </rPh>
    <phoneticPr fontId="12"/>
  </si>
  <si>
    <t>二次予防事業評価事業</t>
    <rPh sb="0" eb="2">
      <t>ニジ</t>
    </rPh>
    <rPh sb="2" eb="4">
      <t>ヨボウ</t>
    </rPh>
    <rPh sb="4" eb="6">
      <t>ジギョウ</t>
    </rPh>
    <rPh sb="6" eb="8">
      <t>ヒョウカ</t>
    </rPh>
    <rPh sb="8" eb="10">
      <t>ジギョウ</t>
    </rPh>
    <phoneticPr fontId="6"/>
  </si>
  <si>
    <t>一次予防事業評価事業</t>
    <rPh sb="0" eb="2">
      <t>イチジ</t>
    </rPh>
    <rPh sb="2" eb="4">
      <t>ヨボウ</t>
    </rPh>
    <rPh sb="4" eb="6">
      <t>ジギョウ</t>
    </rPh>
    <rPh sb="6" eb="8">
      <t>ヒョウカ</t>
    </rPh>
    <rPh sb="8" eb="10">
      <t>ジギョウ</t>
    </rPh>
    <phoneticPr fontId="6"/>
  </si>
  <si>
    <t>実施市町村数</t>
    <rPh sb="0" eb="2">
      <t>ジッシ</t>
    </rPh>
    <rPh sb="2" eb="5">
      <t>シチョウソン</t>
    </rPh>
    <rPh sb="5" eb="6">
      <t>スウ</t>
    </rPh>
    <phoneticPr fontId="6"/>
  </si>
  <si>
    <r>
      <t xml:space="preserve">二次予防事業実施率
</t>
    </r>
    <r>
      <rPr>
        <sz val="9"/>
        <rFont val="ＭＳ Ｐゴシック"/>
        <family val="3"/>
        <charset val="128"/>
      </rPr>
      <t>（実施回数÷実施予定回数）</t>
    </r>
    <rPh sb="0" eb="2">
      <t>ニジ</t>
    </rPh>
    <rPh sb="2" eb="4">
      <t>ヨボウ</t>
    </rPh>
    <rPh sb="4" eb="6">
      <t>ジギョウ</t>
    </rPh>
    <rPh sb="6" eb="9">
      <t>ジッシリツ</t>
    </rPh>
    <rPh sb="11" eb="13">
      <t>ジッシ</t>
    </rPh>
    <rPh sb="13" eb="15">
      <t>カイスウ</t>
    </rPh>
    <rPh sb="16" eb="18">
      <t>ジッシ</t>
    </rPh>
    <rPh sb="18" eb="20">
      <t>ヨテイ</t>
    </rPh>
    <rPh sb="20" eb="22">
      <t>カイスウ</t>
    </rPh>
    <phoneticPr fontId="5"/>
  </si>
  <si>
    <r>
      <t xml:space="preserve">二次予防事業参加率
</t>
    </r>
    <r>
      <rPr>
        <sz val="9"/>
        <rFont val="ＭＳ Ｐゴシック"/>
        <family val="3"/>
        <charset val="128"/>
      </rPr>
      <t>（参加者数÷参加予定者数）</t>
    </r>
    <rPh sb="0" eb="2">
      <t>ニジ</t>
    </rPh>
    <rPh sb="2" eb="4">
      <t>ヨボウ</t>
    </rPh>
    <rPh sb="4" eb="6">
      <t>ジギョウ</t>
    </rPh>
    <rPh sb="6" eb="9">
      <t>サンカリツ</t>
    </rPh>
    <rPh sb="11" eb="15">
      <t>サンカシャスウ</t>
    </rPh>
    <rPh sb="16" eb="18">
      <t>サンカ</t>
    </rPh>
    <rPh sb="18" eb="20">
      <t>ヨテイ</t>
    </rPh>
    <rPh sb="20" eb="21">
      <t>シャ</t>
    </rPh>
    <rPh sb="21" eb="22">
      <t>スウ</t>
    </rPh>
    <phoneticPr fontId="5"/>
  </si>
  <si>
    <t>新規認定申請者数</t>
    <rPh sb="0" eb="2">
      <t>シンキ</t>
    </rPh>
    <rPh sb="2" eb="4">
      <t>ニンテイ</t>
    </rPh>
    <rPh sb="4" eb="7">
      <t>シンセイシャ</t>
    </rPh>
    <rPh sb="7" eb="8">
      <t>スウ</t>
    </rPh>
    <phoneticPr fontId="5"/>
  </si>
  <si>
    <t>要介護認定率</t>
    <rPh sb="0" eb="3">
      <t>ヨウカイゴ</t>
    </rPh>
    <rPh sb="3" eb="5">
      <t>ニンテイ</t>
    </rPh>
    <rPh sb="5" eb="6">
      <t>リツ</t>
    </rPh>
    <phoneticPr fontId="5"/>
  </si>
  <si>
    <t>二次予防事業で改善した者のうち一次予防事業・住民活動につなげた人数</t>
    <rPh sb="0" eb="2">
      <t>ニジ</t>
    </rPh>
    <rPh sb="2" eb="4">
      <t>ヨボウ</t>
    </rPh>
    <rPh sb="4" eb="6">
      <t>ジギョウ</t>
    </rPh>
    <rPh sb="7" eb="9">
      <t>カイゼン</t>
    </rPh>
    <rPh sb="11" eb="12">
      <t>モノ</t>
    </rPh>
    <rPh sb="15" eb="17">
      <t>イチジ</t>
    </rPh>
    <rPh sb="17" eb="19">
      <t>ヨボウ</t>
    </rPh>
    <rPh sb="19" eb="21">
      <t>ジギョウ</t>
    </rPh>
    <rPh sb="22" eb="24">
      <t>ジュウミン</t>
    </rPh>
    <rPh sb="24" eb="26">
      <t>カツドウ</t>
    </rPh>
    <rPh sb="31" eb="33">
      <t>ニンズウ</t>
    </rPh>
    <phoneticPr fontId="5"/>
  </si>
  <si>
    <t>主観的健康感</t>
    <rPh sb="0" eb="3">
      <t>シュカンテキ</t>
    </rPh>
    <rPh sb="3" eb="5">
      <t>ケンコウ</t>
    </rPh>
    <rPh sb="5" eb="6">
      <t>カン</t>
    </rPh>
    <phoneticPr fontId="5"/>
  </si>
  <si>
    <t>基本チェックリストの点数の変化</t>
    <rPh sb="0" eb="2">
      <t>キホン</t>
    </rPh>
    <rPh sb="10" eb="12">
      <t>テンスウ</t>
    </rPh>
    <rPh sb="13" eb="15">
      <t>ヘンカ</t>
    </rPh>
    <phoneticPr fontId="5"/>
  </si>
  <si>
    <r>
      <t>費用対効果</t>
    </r>
    <r>
      <rPr>
        <sz val="9"/>
        <rFont val="ＭＳ Ｐゴシック"/>
        <family val="3"/>
        <charset val="128"/>
      </rPr>
      <t>（介護給付費、医療費等）</t>
    </r>
    <rPh sb="0" eb="2">
      <t>ヒヨウ</t>
    </rPh>
    <rPh sb="2" eb="3">
      <t>タイ</t>
    </rPh>
    <rPh sb="3" eb="5">
      <t>コウカ</t>
    </rPh>
    <rPh sb="6" eb="8">
      <t>カイゴ</t>
    </rPh>
    <rPh sb="8" eb="11">
      <t>キュウフヒ</t>
    </rPh>
    <rPh sb="12" eb="15">
      <t>イリョウヒ</t>
    </rPh>
    <rPh sb="15" eb="16">
      <t>ナド</t>
    </rPh>
    <phoneticPr fontId="5"/>
  </si>
  <si>
    <t>その他</t>
    <rPh sb="2" eb="3">
      <t>タ</t>
    </rPh>
    <phoneticPr fontId="5"/>
  </si>
  <si>
    <t>平成25年度</t>
    <rPh sb="0" eb="2">
      <t>ヘイセイ</t>
    </rPh>
    <rPh sb="4" eb="6">
      <t>ネンド</t>
    </rPh>
    <phoneticPr fontId="12"/>
  </si>
  <si>
    <t>平成18年度</t>
    <rPh sb="0" eb="2">
      <t>ヘイセイ</t>
    </rPh>
    <rPh sb="4" eb="6">
      <t>ネンド</t>
    </rPh>
    <phoneticPr fontId="6"/>
  </si>
  <si>
    <t>平成19年度</t>
    <rPh sb="0" eb="2">
      <t>ヘイセイ</t>
    </rPh>
    <rPh sb="4" eb="6">
      <t>ネンド</t>
    </rPh>
    <phoneticPr fontId="6"/>
  </si>
  <si>
    <t>平成20年度</t>
    <rPh sb="0" eb="2">
      <t>ヘイセイ</t>
    </rPh>
    <rPh sb="4" eb="6">
      <t>ネンド</t>
    </rPh>
    <phoneticPr fontId="6"/>
  </si>
  <si>
    <t>平成21年度</t>
    <rPh sb="0" eb="2">
      <t>ヘイセイ</t>
    </rPh>
    <rPh sb="4" eb="6">
      <t>ネンド</t>
    </rPh>
    <phoneticPr fontId="6"/>
  </si>
  <si>
    <t>平成22年度</t>
    <rPh sb="0" eb="2">
      <t>ヘイセイ</t>
    </rPh>
    <rPh sb="4" eb="6">
      <t>ネンド</t>
    </rPh>
    <phoneticPr fontId="6"/>
  </si>
  <si>
    <t>平成23年度</t>
    <rPh sb="0" eb="2">
      <t>ヘイセイ</t>
    </rPh>
    <rPh sb="4" eb="6">
      <t>ネンド</t>
    </rPh>
    <phoneticPr fontId="6"/>
  </si>
  <si>
    <t>平成24年度</t>
    <rPh sb="0" eb="2">
      <t>ヘイセイ</t>
    </rPh>
    <rPh sb="4" eb="6">
      <t>ネンド</t>
    </rPh>
    <phoneticPr fontId="6"/>
  </si>
  <si>
    <t>平成25年度</t>
    <rPh sb="0" eb="2">
      <t>ヘイセイ</t>
    </rPh>
    <rPh sb="4" eb="6">
      <t>ネンド</t>
    </rPh>
    <phoneticPr fontId="6"/>
  </si>
  <si>
    <t>全市町村数</t>
    <rPh sb="0" eb="1">
      <t>ゼン</t>
    </rPh>
    <rPh sb="1" eb="4">
      <t>シチョウソン</t>
    </rPh>
    <rPh sb="4" eb="5">
      <t>スウ</t>
    </rPh>
    <phoneticPr fontId="6"/>
  </si>
  <si>
    <t>総合事業実施市町村数</t>
    <rPh sb="0" eb="2">
      <t>ソウゴウ</t>
    </rPh>
    <rPh sb="2" eb="4">
      <t>ジギョウ</t>
    </rPh>
    <rPh sb="4" eb="6">
      <t>ジッシ</t>
    </rPh>
    <rPh sb="6" eb="9">
      <t>シチョウソン</t>
    </rPh>
    <rPh sb="9" eb="10">
      <t>スウ</t>
    </rPh>
    <phoneticPr fontId="6"/>
  </si>
  <si>
    <t>総合事業未実施市町村数</t>
    <rPh sb="0" eb="2">
      <t>ソウゴウ</t>
    </rPh>
    <rPh sb="2" eb="4">
      <t>ジギョウ</t>
    </rPh>
    <rPh sb="4" eb="5">
      <t>ミ</t>
    </rPh>
    <rPh sb="5" eb="7">
      <t>ジッシ</t>
    </rPh>
    <rPh sb="7" eb="10">
      <t>シチョウソン</t>
    </rPh>
    <rPh sb="10" eb="11">
      <t>スウ</t>
    </rPh>
    <phoneticPr fontId="6"/>
  </si>
  <si>
    <t>参加延人数
（人）</t>
    <rPh sb="2" eb="3">
      <t>ノ</t>
    </rPh>
    <phoneticPr fontId="6"/>
  </si>
  <si>
    <t>平成25年度</t>
  </si>
  <si>
    <t>よい</t>
    <phoneticPr fontId="6"/>
  </si>
  <si>
    <t>まあよい</t>
    <phoneticPr fontId="6"/>
  </si>
  <si>
    <t>ふつう</t>
    <phoneticPr fontId="6"/>
  </si>
  <si>
    <t>あまりよくない</t>
    <phoneticPr fontId="6"/>
  </si>
  <si>
    <t>よくない</t>
    <phoneticPr fontId="6"/>
  </si>
  <si>
    <t>予防サービス事業参加前の回答者数（人）</t>
    <rPh sb="0" eb="2">
      <t>ヨボウ</t>
    </rPh>
    <rPh sb="6" eb="8">
      <t>ジギョウ</t>
    </rPh>
    <rPh sb="8" eb="11">
      <t>サンカマエ</t>
    </rPh>
    <rPh sb="12" eb="15">
      <t>カイトウシャ</t>
    </rPh>
    <rPh sb="15" eb="16">
      <t>スウ</t>
    </rPh>
    <rPh sb="17" eb="18">
      <t>ニン</t>
    </rPh>
    <phoneticPr fontId="6"/>
  </si>
  <si>
    <t>予防サービス事業参加後の回答者数（人）</t>
    <rPh sb="0" eb="2">
      <t>ヨボウ</t>
    </rPh>
    <rPh sb="6" eb="8">
      <t>ジギョウ</t>
    </rPh>
    <rPh sb="8" eb="11">
      <t>サンカゴ</t>
    </rPh>
    <rPh sb="12" eb="15">
      <t>カイトウシャ</t>
    </rPh>
    <rPh sb="15" eb="16">
      <t>スウ</t>
    </rPh>
    <rPh sb="17" eb="18">
      <t>ニン</t>
    </rPh>
    <phoneticPr fontId="6"/>
  </si>
  <si>
    <t>開催回数（回）</t>
    <phoneticPr fontId="6"/>
  </si>
  <si>
    <t>要介護者等に対する介護予防に資する介護支援ボランティア活動に対するポイントの付与</t>
    <phoneticPr fontId="6"/>
  </si>
  <si>
    <t>計</t>
  </si>
  <si>
    <t>二次予防事業対象者（左軸）</t>
    <rPh sb="0" eb="2">
      <t>ニジ</t>
    </rPh>
    <rPh sb="2" eb="4">
      <t>ヨボウ</t>
    </rPh>
    <rPh sb="4" eb="6">
      <t>ジギョウ</t>
    </rPh>
    <rPh sb="6" eb="9">
      <t>タイショウシャ</t>
    </rPh>
    <rPh sb="10" eb="11">
      <t>ヒダリ</t>
    </rPh>
    <rPh sb="11" eb="12">
      <t>ジク</t>
    </rPh>
    <phoneticPr fontId="6"/>
  </si>
  <si>
    <t>訪問型予防サービス</t>
    <rPh sb="0" eb="2">
      <t>ホウモン</t>
    </rPh>
    <rPh sb="2" eb="3">
      <t>カタ</t>
    </rPh>
    <rPh sb="3" eb="5">
      <t>ヨボウ</t>
    </rPh>
    <phoneticPr fontId="6"/>
  </si>
  <si>
    <t>通所型予防サービス</t>
    <rPh sb="0" eb="2">
      <t>ツウショ</t>
    </rPh>
    <rPh sb="2" eb="3">
      <t>カタ</t>
    </rPh>
    <rPh sb="3" eb="5">
      <t>ヨボウ</t>
    </rPh>
    <phoneticPr fontId="6"/>
  </si>
  <si>
    <t>実施箇所数（箇所）</t>
  </si>
  <si>
    <t>－</t>
  </si>
  <si>
    <t>実施回数（回）</t>
  </si>
  <si>
    <t>　　要支援１</t>
  </si>
  <si>
    <t>　　要支援２</t>
  </si>
  <si>
    <t>　　二次予防事業対象者</t>
  </si>
  <si>
    <t>平成24年度</t>
    <phoneticPr fontId="12"/>
  </si>
  <si>
    <t>i)栄養改善を目的とした配食を行う事業</t>
    <rPh sb="2" eb="4">
      <t>エイヨウ</t>
    </rPh>
    <rPh sb="4" eb="6">
      <t>カイゼン</t>
    </rPh>
    <phoneticPr fontId="6"/>
  </si>
  <si>
    <t>ii)定期的な安否確認及び緊急時の対応を行う事業</t>
    <rPh sb="3" eb="6">
      <t>テイキテキ</t>
    </rPh>
    <rPh sb="7" eb="9">
      <t>アンピ</t>
    </rPh>
    <phoneticPr fontId="6"/>
  </si>
  <si>
    <t>実施事業数</t>
    <phoneticPr fontId="6"/>
  </si>
  <si>
    <t>茨城県</t>
  </si>
  <si>
    <t>65歳以上</t>
    <rPh sb="2" eb="3">
      <t>サイ</t>
    </rPh>
    <rPh sb="3" eb="5">
      <t>イジョウ</t>
    </rPh>
    <phoneticPr fontId="6"/>
  </si>
  <si>
    <t>総数</t>
    <rPh sb="0" eb="2">
      <t>ソウスウ</t>
    </rPh>
    <phoneticPr fontId="6"/>
  </si>
  <si>
    <t>よい</t>
  </si>
  <si>
    <t>まあよい</t>
  </si>
  <si>
    <t>ふつう</t>
  </si>
  <si>
    <t>あまりよくない</t>
  </si>
  <si>
    <t>よくない</t>
  </si>
  <si>
    <t>図4　二次予防事業・一次予防事業評価事業の実施状況の年次推移</t>
    <rPh sb="0" eb="1">
      <t>ズ</t>
    </rPh>
    <phoneticPr fontId="6"/>
  </si>
  <si>
    <t>高齢者人口　※1</t>
    <rPh sb="0" eb="3">
      <t>コウレイシャ</t>
    </rPh>
    <rPh sb="3" eb="5">
      <t>ジンコウ</t>
    </rPh>
    <phoneticPr fontId="6"/>
  </si>
  <si>
    <t>※1　同一の者が複数の項目に該当した場合は、それぞれの項目に計上している。</t>
    <phoneticPr fontId="6"/>
  </si>
  <si>
    <r>
      <t>要介護認定者数（第1号被保険者のみ）　</t>
    </r>
    <r>
      <rPr>
        <vertAlign val="superscript"/>
        <sz val="11"/>
        <rFont val="ＭＳ Ｐゴシック"/>
        <family val="3"/>
        <charset val="128"/>
      </rPr>
      <t>※2</t>
    </r>
    <rPh sb="0" eb="3">
      <t>ヨウカイゴ</t>
    </rPh>
    <rPh sb="3" eb="6">
      <t>ニンテイシャ</t>
    </rPh>
    <rPh sb="6" eb="7">
      <t>スウ</t>
    </rPh>
    <rPh sb="8" eb="9">
      <t>ダイ</t>
    </rPh>
    <rPh sb="10" eb="11">
      <t>ゴウ</t>
    </rPh>
    <rPh sb="11" eb="15">
      <t>ヒホケンシャ</t>
    </rPh>
    <phoneticPr fontId="6"/>
  </si>
  <si>
    <t>平成26年度</t>
    <rPh sb="0" eb="2">
      <t>ヘイセイ</t>
    </rPh>
    <rPh sb="4" eb="6">
      <t>ネンド</t>
    </rPh>
    <phoneticPr fontId="12"/>
  </si>
  <si>
    <t>[高齢者人口に占める割合]</t>
    <rPh sb="1" eb="4">
      <t>コウレイシャ</t>
    </rPh>
    <rPh sb="4" eb="6">
      <t>ジンコウ</t>
    </rPh>
    <rPh sb="7" eb="8">
      <t>シ</t>
    </rPh>
    <rPh sb="10" eb="12">
      <t>ワリアイ</t>
    </rPh>
    <phoneticPr fontId="12"/>
  </si>
  <si>
    <t>[高齢者人口に占める割合]</t>
    <phoneticPr fontId="12"/>
  </si>
  <si>
    <t>再掲）前年度からの継続者（人）</t>
    <rPh sb="0" eb="2">
      <t>サイケイ</t>
    </rPh>
    <rPh sb="3" eb="6">
      <t>ゼンネンド</t>
    </rPh>
    <rPh sb="9" eb="11">
      <t>ケイゾク</t>
    </rPh>
    <rPh sb="11" eb="12">
      <t>シャ</t>
    </rPh>
    <rPh sb="13" eb="14">
      <t>ニン</t>
    </rPh>
    <phoneticPr fontId="12"/>
  </si>
  <si>
    <t>平成26年度</t>
    <rPh sb="0" eb="2">
      <t>ヘイセイ</t>
    </rPh>
    <rPh sb="4" eb="6">
      <t>ネンド</t>
    </rPh>
    <phoneticPr fontId="6"/>
  </si>
  <si>
    <r>
      <t>実施市町村数（市町村）</t>
    </r>
    <r>
      <rPr>
        <vertAlign val="superscript"/>
        <sz val="11"/>
        <rFont val="ＭＳ Ｐゴシック"/>
        <family val="3"/>
        <charset val="128"/>
      </rPr>
      <t>※1</t>
    </r>
    <rPh sb="0" eb="2">
      <t>ジッシ</t>
    </rPh>
    <rPh sb="2" eb="5">
      <t>シチョウソン</t>
    </rPh>
    <rPh sb="5" eb="6">
      <t>スウ</t>
    </rPh>
    <rPh sb="7" eb="10">
      <t>シチョウソン</t>
    </rPh>
    <phoneticPr fontId="6"/>
  </si>
  <si>
    <t>※1　二次予防事業全体の実施市町村数は、通所型介護予防事業、訪問型介護予防事業のいずれかを実施している市町村数を計上している。</t>
    <phoneticPr fontId="6"/>
  </si>
  <si>
    <t>※3　実施箇所数は、同一の場所で複数の種類の介護予防プログラムが実施された場合は、該当するプログラムのそれぞれに計上し、総数は1箇所として実数を計上している。</t>
    <phoneticPr fontId="6"/>
  </si>
  <si>
    <t>※4　実施回数は、同一の場所・日時に、複数の介護予防プログラムが実施された場合は、該当するプログラムのそれぞれに計上している。当該年度をまたいで実施した場合は、当該年度に実施した回数のみ計上している。</t>
    <phoneticPr fontId="6"/>
  </si>
  <si>
    <t>※5　参加実人数は、同一の参加者が複数の介護予防プログラムに参加した場合は、該当するプログラムのそれぞれに計上し、総数は1人として実人数を計上している。訪問型介護予防事業においては、被訪問実人数を掲載している。</t>
    <phoneticPr fontId="6"/>
  </si>
  <si>
    <t>※6　二次予防事業の参加者実人数は、通所型介護予防事業の参加実人数と訪問型介護予防事業の参加実人数（被訪問実人数）の合計から、通所型介護予防事業と訪問型介護予防事業の両方を利用した実人数を除した数である。</t>
    <phoneticPr fontId="6"/>
  </si>
  <si>
    <r>
      <t>平成24年度</t>
    </r>
    <r>
      <rPr>
        <vertAlign val="superscript"/>
        <sz val="10"/>
        <rFont val="ＭＳ Ｐゴシック"/>
        <family val="3"/>
        <charset val="128"/>
      </rPr>
      <t>※1</t>
    </r>
    <rPh sb="0" eb="2">
      <t>ヘイセイ</t>
    </rPh>
    <rPh sb="4" eb="6">
      <t>ネンド</t>
    </rPh>
    <phoneticPr fontId="6"/>
  </si>
  <si>
    <r>
      <t>平成25年度</t>
    </r>
    <r>
      <rPr>
        <vertAlign val="superscript"/>
        <sz val="10"/>
        <rFont val="ＭＳ Ｐゴシック"/>
        <family val="3"/>
        <charset val="128"/>
      </rPr>
      <t>※1</t>
    </r>
    <rPh sb="0" eb="2">
      <t>ヘイセイ</t>
    </rPh>
    <rPh sb="4" eb="6">
      <t>ネンド</t>
    </rPh>
    <phoneticPr fontId="6"/>
  </si>
  <si>
    <t>※1　平成24,25,26年度は総合事業未実施市町村のみ計上している。</t>
    <phoneticPr fontId="6"/>
  </si>
  <si>
    <t>※1　平成24,25,26年度は、総合事業未実施市町村のみ計上している</t>
    <phoneticPr fontId="6"/>
  </si>
  <si>
    <t>※2　同一の者が、複数の二次予防事業に参加し、別々に結果が出た場合は、その結果をそれぞれ計上している。</t>
    <phoneticPr fontId="6"/>
  </si>
  <si>
    <t>※3　主観的健康感を6段階で評価した場合は、6段階評価における“最高によい”と“とても良い”を5段階評価における「よい」に、“良い”を「まあよい」に、“あまり良くない”を「あまりよくない」に、“良くない”と“全然よくない”を「よくない」に読み替えて計上している。</t>
    <phoneticPr fontId="6"/>
  </si>
  <si>
    <t>二次予防事業参加後(人)</t>
    <rPh sb="0" eb="2">
      <t>ニジ</t>
    </rPh>
    <rPh sb="2" eb="4">
      <t>ヨボウ</t>
    </rPh>
    <rPh sb="4" eb="6">
      <t>ジギョウ</t>
    </rPh>
    <rPh sb="6" eb="8">
      <t>サンカ</t>
    </rPh>
    <rPh sb="8" eb="9">
      <t>ゴ</t>
    </rPh>
    <rPh sb="10" eb="11">
      <t>ヒト</t>
    </rPh>
    <phoneticPr fontId="6"/>
  </si>
  <si>
    <t>二次予防事業参加前(人)</t>
    <rPh sb="0" eb="2">
      <t>ニジ</t>
    </rPh>
    <rPh sb="2" eb="4">
      <t>ヨボウ</t>
    </rPh>
    <rPh sb="4" eb="6">
      <t>ジギョウ</t>
    </rPh>
    <rPh sb="6" eb="8">
      <t>サンカ</t>
    </rPh>
    <rPh sb="8" eb="9">
      <t>マエ</t>
    </rPh>
    <phoneticPr fontId="6"/>
  </si>
  <si>
    <t>※1　実施市町村数は、利用者の実績のある予防サービス事業を実施している市町村数を計上している。</t>
    <phoneticPr fontId="6"/>
  </si>
  <si>
    <t>※3　その他のサービスは、要支援者に対する介護予防サービス及び地域密着型介護予防サービスのうち市町村が定めるサービス並びに二次予防事業対象者に対する訪問相談・指導（二次予防事業の訪問型介護予防事業に相当）をいう。</t>
    <phoneticPr fontId="6"/>
  </si>
  <si>
    <r>
      <t>その他のサービス</t>
    </r>
    <r>
      <rPr>
        <vertAlign val="superscript"/>
        <sz val="11"/>
        <rFont val="ＭＳ Ｐゴシック"/>
        <family val="3"/>
        <charset val="128"/>
      </rPr>
      <t>※3</t>
    </r>
    <rPh sb="2" eb="3">
      <t>タ</t>
    </rPh>
    <phoneticPr fontId="6"/>
  </si>
  <si>
    <t>平成26年度</t>
    <phoneticPr fontId="6"/>
  </si>
  <si>
    <t>※1　実施市町村数は、利用者の実績のある予防サービス事業を実施している市町村数を計上している。</t>
    <phoneticPr fontId="6"/>
  </si>
  <si>
    <t>※2　利用者実人数は、訪問型、通所型、その他の各予防サービスを合わせた予防サービス事業全体の利用者数である。</t>
    <phoneticPr fontId="6"/>
  </si>
  <si>
    <t>※1　当該年度中にサービス利用が終了し、主観的健康感を実施したものについて計上している。</t>
    <phoneticPr fontId="6"/>
  </si>
  <si>
    <t>※1　当該年度中にサービス利用が終了し、主観的健康感を実施したものについて計上している。</t>
    <phoneticPr fontId="6"/>
  </si>
  <si>
    <t>※2　同一の者が、複数の予防サービス事業に参加し、別々に結果が出た場合は、その結果をそれぞれ計上している。</t>
    <phoneticPr fontId="6"/>
  </si>
  <si>
    <t>予防サービス事業参加前（人）</t>
    <rPh sb="0" eb="2">
      <t>ヨボウ</t>
    </rPh>
    <rPh sb="6" eb="8">
      <t>ジギョウ</t>
    </rPh>
    <rPh sb="8" eb="11">
      <t>サンカマエ</t>
    </rPh>
    <rPh sb="12" eb="13">
      <t>ヒト</t>
    </rPh>
    <phoneticPr fontId="6"/>
  </si>
  <si>
    <t>予防サービス事業参加後（人）</t>
    <rPh sb="0" eb="2">
      <t>ヨボウ</t>
    </rPh>
    <rPh sb="6" eb="8">
      <t>ジギョウ</t>
    </rPh>
    <rPh sb="8" eb="11">
      <t>サンカゴ</t>
    </rPh>
    <rPh sb="12" eb="13">
      <t>ヒト</t>
    </rPh>
    <phoneticPr fontId="6"/>
  </si>
  <si>
    <t>予防サービス事業参加後（割合）</t>
    <rPh sb="0" eb="2">
      <t>ヨボウ</t>
    </rPh>
    <rPh sb="6" eb="8">
      <t>ジギョウ</t>
    </rPh>
    <rPh sb="8" eb="11">
      <t>サンカゴ</t>
    </rPh>
    <rPh sb="12" eb="14">
      <t>ワリアイ</t>
    </rPh>
    <phoneticPr fontId="6"/>
  </si>
  <si>
    <t>予防サービス事業参加前（割合）</t>
    <rPh sb="0" eb="2">
      <t>ヨボウ</t>
    </rPh>
    <rPh sb="6" eb="8">
      <t>ジギョウ</t>
    </rPh>
    <rPh sb="8" eb="11">
      <t>サンカマエ</t>
    </rPh>
    <phoneticPr fontId="6"/>
  </si>
  <si>
    <t>二次予防事業参加後（割合）</t>
    <rPh sb="0" eb="2">
      <t>ニジ</t>
    </rPh>
    <rPh sb="2" eb="4">
      <t>ヨボウ</t>
    </rPh>
    <rPh sb="4" eb="6">
      <t>ジギョウ</t>
    </rPh>
    <rPh sb="6" eb="8">
      <t>サンカ</t>
    </rPh>
    <rPh sb="8" eb="9">
      <t>ゴ</t>
    </rPh>
    <phoneticPr fontId="6"/>
  </si>
  <si>
    <t>二次予防事業参加前（割合）</t>
    <rPh sb="0" eb="2">
      <t>ニジ</t>
    </rPh>
    <rPh sb="2" eb="4">
      <t>ヨボウ</t>
    </rPh>
    <rPh sb="4" eb="6">
      <t>ジギョウ</t>
    </rPh>
    <rPh sb="6" eb="8">
      <t>サンカ</t>
    </rPh>
    <rPh sb="8" eb="9">
      <t>マエ</t>
    </rPh>
    <phoneticPr fontId="6"/>
  </si>
  <si>
    <r>
      <t>iii)その他の事業</t>
    </r>
    <r>
      <rPr>
        <vertAlign val="superscript"/>
        <sz val="11"/>
        <rFont val="ＭＳ Ｐゴシック"/>
        <family val="3"/>
        <charset val="128"/>
      </rPr>
      <t>※3</t>
    </r>
    <rPh sb="6" eb="7">
      <t>タ</t>
    </rPh>
    <rPh sb="8" eb="10">
      <t>ジギョウ</t>
    </rPh>
    <phoneticPr fontId="6"/>
  </si>
  <si>
    <t>※1　実施市町村数は、利用者の実績のある生活支援サービス事業を実施している市町村数を計上している。</t>
    <phoneticPr fontId="6"/>
  </si>
  <si>
    <t>※3　その他の事業は、地域の実情に応じ、予防サービス事業と一体的に行われることにより、介護予防及び日常生活支援に資する事業であり、地域の実情に応じて、市町村において独自に定めるものをいう。</t>
    <phoneticPr fontId="6"/>
  </si>
  <si>
    <t>※1　平成21年度から平成23年度は全保険者に占める割合、平成24,25,26年度は全市町村に占める割合を示している。</t>
    <phoneticPr fontId="6"/>
  </si>
  <si>
    <r>
      <t>図 3　予防サービス事業参加者の主観的健康感の変化</t>
    </r>
    <r>
      <rPr>
        <vertAlign val="superscript"/>
        <sz val="11"/>
        <rFont val="ＭＳ Ｐゴシック"/>
        <family val="3"/>
        <charset val="128"/>
      </rPr>
      <t>※1</t>
    </r>
    <phoneticPr fontId="6"/>
  </si>
  <si>
    <r>
      <t>実施市町村数（市町村）</t>
    </r>
    <r>
      <rPr>
        <vertAlign val="superscript"/>
        <sz val="10"/>
        <rFont val="ＭＳ Ｐゴシック"/>
        <family val="3"/>
        <charset val="128"/>
      </rPr>
      <t>※1</t>
    </r>
    <rPh sb="0" eb="2">
      <t>ジッシ</t>
    </rPh>
    <rPh sb="2" eb="5">
      <t>シチョウソン</t>
    </rPh>
    <rPh sb="5" eb="6">
      <t>スウ</t>
    </rPh>
    <rPh sb="7" eb="10">
      <t>シチョウソン</t>
    </rPh>
    <phoneticPr fontId="12"/>
  </si>
  <si>
    <r>
      <t>利用者実人数（人）</t>
    </r>
    <r>
      <rPr>
        <vertAlign val="superscript"/>
        <sz val="10"/>
        <rFont val="ＭＳ Ｐゴシック"/>
        <family val="3"/>
        <charset val="128"/>
      </rPr>
      <t>※2</t>
    </r>
    <phoneticPr fontId="12"/>
  </si>
  <si>
    <r>
      <t>実施市町村数（市町村）</t>
    </r>
    <r>
      <rPr>
        <vertAlign val="superscript"/>
        <sz val="11"/>
        <rFont val="ＭＳ Ｐゴシック"/>
        <family val="3"/>
        <charset val="128"/>
      </rPr>
      <t>※1</t>
    </r>
    <phoneticPr fontId="6"/>
  </si>
  <si>
    <r>
      <t>図2　二次予防事業参加者の主観的健康感の変化</t>
    </r>
    <r>
      <rPr>
        <vertAlign val="superscript"/>
        <sz val="11"/>
        <rFont val="ＭＳ Ｐゴシック"/>
        <family val="3"/>
        <charset val="128"/>
      </rPr>
      <t>※1</t>
    </r>
    <phoneticPr fontId="6"/>
  </si>
  <si>
    <r>
      <t>該当項目</t>
    </r>
    <r>
      <rPr>
        <vertAlign val="superscript"/>
        <sz val="11"/>
        <rFont val="ＭＳ Ｐゴシック"/>
        <family val="3"/>
        <charset val="128"/>
      </rPr>
      <t>　※1</t>
    </r>
    <phoneticPr fontId="6"/>
  </si>
  <si>
    <r>
      <t>二次予防事業参加者　</t>
    </r>
    <r>
      <rPr>
        <vertAlign val="superscript"/>
        <sz val="10"/>
        <rFont val="ＭＳ Ｐゴシック"/>
        <family val="3"/>
        <charset val="128"/>
        <scheme val="minor"/>
      </rPr>
      <t>※1※2</t>
    </r>
    <r>
      <rPr>
        <sz val="10"/>
        <rFont val="ＭＳ Ｐゴシック"/>
        <family val="3"/>
        <charset val="128"/>
        <scheme val="minor"/>
      </rPr>
      <t>（人）</t>
    </r>
    <rPh sb="0" eb="1">
      <t>2</t>
    </rPh>
    <rPh sb="1" eb="2">
      <t>ジ</t>
    </rPh>
    <rPh sb="2" eb="4">
      <t>ヨボウ</t>
    </rPh>
    <rPh sb="4" eb="6">
      <t>ジギョウ</t>
    </rPh>
    <rPh sb="6" eb="9">
      <t>サンカシャ</t>
    </rPh>
    <rPh sb="15" eb="16">
      <t>ニン</t>
    </rPh>
    <phoneticPr fontId="12"/>
  </si>
  <si>
    <r>
      <t>基本チェックリスト</t>
    </r>
    <r>
      <rPr>
        <sz val="11"/>
        <rFont val="ＭＳ Ｐゴシック"/>
        <family val="3"/>
        <charset val="128"/>
      </rPr>
      <t>実施実人数</t>
    </r>
    <rPh sb="0" eb="2">
      <t>キホン</t>
    </rPh>
    <rPh sb="9" eb="11">
      <t>ジッシ</t>
    </rPh>
    <rPh sb="11" eb="12">
      <t>ジツ</t>
    </rPh>
    <rPh sb="12" eb="14">
      <t>ニンズウ</t>
    </rPh>
    <phoneticPr fontId="6"/>
  </si>
  <si>
    <t>No.1～No.20のうち、10項目以上に該当</t>
    <phoneticPr fontId="6"/>
  </si>
  <si>
    <t>高齢者人口（男性）　※1</t>
    <rPh sb="0" eb="3">
      <t>コウレイシャ</t>
    </rPh>
    <rPh sb="3" eb="5">
      <t>ジンコウ</t>
    </rPh>
    <rPh sb="6" eb="8">
      <t>ダンセイ</t>
    </rPh>
    <phoneticPr fontId="6"/>
  </si>
  <si>
    <t>高齢者人口（女性）　※1</t>
    <rPh sb="0" eb="3">
      <t>コウレイシャ</t>
    </rPh>
    <rPh sb="3" eb="5">
      <t>ジンコウ</t>
    </rPh>
    <rPh sb="6" eb="8">
      <t>ジョセイ</t>
    </rPh>
    <phoneticPr fontId="6"/>
  </si>
  <si>
    <t>※住民基本台帳年齢階級別人口、65歳以上の人口を使用。（平成27年1月時点）</t>
    <rPh sb="24" eb="26">
      <t>シヨウ</t>
    </rPh>
    <phoneticPr fontId="6"/>
  </si>
  <si>
    <t>※1　高齢者人口は「平成27年1月1日住民基本台帳年齢階級別人口（市区町村別）（総計）」の、65歳以上人口（全国値）：32,824,841人を掲載。</t>
    <phoneticPr fontId="6"/>
  </si>
  <si>
    <t>その他市町村が適当と認める方法による把握</t>
    <phoneticPr fontId="6"/>
  </si>
  <si>
    <t>総数
（市町村数）</t>
    <rPh sb="0" eb="1">
      <t>ソウ</t>
    </rPh>
    <rPh sb="1" eb="2">
      <t>スウ</t>
    </rPh>
    <phoneticPr fontId="6"/>
  </si>
  <si>
    <t>割合[%]</t>
    <rPh sb="0" eb="2">
      <t>ワリアイ</t>
    </rPh>
    <phoneticPr fontId="6"/>
  </si>
  <si>
    <t>表1　二次予防事業対象者に関する情報の収集方法（複数回答可）</t>
    <rPh sb="0" eb="1">
      <t>ヒョウ</t>
    </rPh>
    <phoneticPr fontId="6"/>
  </si>
  <si>
    <t>表2　二次予防事業対象者の把握事業の実施状況</t>
    <rPh sb="0" eb="1">
      <t>ヒョウ</t>
    </rPh>
    <phoneticPr fontId="6"/>
  </si>
  <si>
    <t>表3　二次予防事業対象者の基本チェックリスト該当項目</t>
    <rPh sb="0" eb="1">
      <t>ヒョウ</t>
    </rPh>
    <rPh sb="3" eb="5">
      <t>ニジ</t>
    </rPh>
    <rPh sb="5" eb="7">
      <t>ヨボウ</t>
    </rPh>
    <rPh sb="7" eb="9">
      <t>ジギョウ</t>
    </rPh>
    <rPh sb="9" eb="12">
      <t>タイショウシャ</t>
    </rPh>
    <rPh sb="13" eb="15">
      <t>キホン</t>
    </rPh>
    <rPh sb="22" eb="24">
      <t>ガイトウ</t>
    </rPh>
    <rPh sb="24" eb="26">
      <t>コウモク</t>
    </rPh>
    <phoneticPr fontId="6"/>
  </si>
  <si>
    <t>表4　二次予防事業対象者及び二次予防事業の参加者の年次推移</t>
    <rPh sb="0" eb="1">
      <t>ヒョウ</t>
    </rPh>
    <rPh sb="3" eb="5">
      <t>ニジ</t>
    </rPh>
    <rPh sb="5" eb="7">
      <t>ヨボウ</t>
    </rPh>
    <rPh sb="7" eb="9">
      <t>ジギョウ</t>
    </rPh>
    <rPh sb="9" eb="12">
      <t>タイショウシャ</t>
    </rPh>
    <rPh sb="12" eb="13">
      <t>オヨ</t>
    </rPh>
    <rPh sb="14" eb="16">
      <t>ニジ</t>
    </rPh>
    <rPh sb="16" eb="18">
      <t>ヨボウ</t>
    </rPh>
    <rPh sb="18" eb="20">
      <t>ジギョウ</t>
    </rPh>
    <rPh sb="21" eb="24">
      <t>サンカシャ</t>
    </rPh>
    <rPh sb="25" eb="27">
      <t>ネンジ</t>
    </rPh>
    <rPh sb="27" eb="29">
      <t>スイイ</t>
    </rPh>
    <phoneticPr fontId="6"/>
  </si>
  <si>
    <t>表5　二次予防事業の実施状況</t>
    <rPh sb="0" eb="1">
      <t>ヒョウ</t>
    </rPh>
    <rPh sb="3" eb="5">
      <t>ニジ</t>
    </rPh>
    <rPh sb="5" eb="7">
      <t>ヨボウ</t>
    </rPh>
    <phoneticPr fontId="6"/>
  </si>
  <si>
    <t>表6　通所型介護予防事業の実施状況の年次推移</t>
    <phoneticPr fontId="6"/>
  </si>
  <si>
    <t>表7　訪問型介護予防事業の実施状況の年次推移</t>
    <phoneticPr fontId="6"/>
  </si>
  <si>
    <r>
      <t>表8　二次予防事業参加者の主観的健康感の変化</t>
    </r>
    <r>
      <rPr>
        <vertAlign val="superscript"/>
        <sz val="11"/>
        <rFont val="ＭＳ Ｐゴシック"/>
        <family val="3"/>
        <charset val="128"/>
      </rPr>
      <t>※1～※3</t>
    </r>
    <rPh sb="0" eb="1">
      <t>ヒョウ</t>
    </rPh>
    <rPh sb="3" eb="5">
      <t>ニジ</t>
    </rPh>
    <rPh sb="5" eb="7">
      <t>ヨボウ</t>
    </rPh>
    <rPh sb="7" eb="9">
      <t>ジギョウ</t>
    </rPh>
    <rPh sb="9" eb="12">
      <t>サンカシャ</t>
    </rPh>
    <rPh sb="13" eb="16">
      <t>シュカンテキ</t>
    </rPh>
    <rPh sb="16" eb="18">
      <t>ケンコウ</t>
    </rPh>
    <rPh sb="18" eb="19">
      <t>カン</t>
    </rPh>
    <rPh sb="20" eb="22">
      <t>ヘンカ</t>
    </rPh>
    <phoneticPr fontId="6"/>
  </si>
  <si>
    <t>表9　予防サービス事業の実施状況</t>
    <rPh sb="0" eb="1">
      <t>ヒョウ</t>
    </rPh>
    <rPh sb="3" eb="5">
      <t>ヨボウ</t>
    </rPh>
    <phoneticPr fontId="6"/>
  </si>
  <si>
    <t>表10　予防サービス事業の実施状況の年次推移</t>
    <phoneticPr fontId="6"/>
  </si>
  <si>
    <t>表12　生活支援サービス事業の実施状況</t>
    <phoneticPr fontId="6"/>
  </si>
  <si>
    <r>
      <t>実施市町村数</t>
    </r>
    <r>
      <rPr>
        <vertAlign val="superscript"/>
        <sz val="11"/>
        <rFont val="ＭＳ Ｐゴシック"/>
        <family val="3"/>
        <charset val="128"/>
      </rPr>
      <t>※1</t>
    </r>
    <r>
      <rPr>
        <sz val="11"/>
        <rFont val="ＭＳ Ｐゴシック"/>
        <family val="3"/>
        <charset val="128"/>
      </rPr>
      <t>（市町村）</t>
    </r>
    <phoneticPr fontId="6"/>
  </si>
  <si>
    <r>
      <t>利用者実人数</t>
    </r>
    <r>
      <rPr>
        <vertAlign val="superscript"/>
        <sz val="11"/>
        <rFont val="ＭＳ Ｐゴシック"/>
        <family val="3"/>
        <charset val="128"/>
      </rPr>
      <t>※2</t>
    </r>
    <r>
      <rPr>
        <sz val="11"/>
        <rFont val="ＭＳ Ｐゴシック"/>
        <family val="3"/>
        <charset val="128"/>
      </rPr>
      <t>（人）</t>
    </r>
    <phoneticPr fontId="6"/>
  </si>
  <si>
    <r>
      <t>表11　予防サービス事業参加者の主観的健康感の変化</t>
    </r>
    <r>
      <rPr>
        <vertAlign val="superscript"/>
        <sz val="11"/>
        <rFont val="ＭＳ Ｐゴシック"/>
        <family val="3"/>
        <charset val="128"/>
      </rPr>
      <t>※1～※3</t>
    </r>
    <phoneticPr fontId="6"/>
  </si>
  <si>
    <r>
      <t>利用者実人数</t>
    </r>
    <r>
      <rPr>
        <vertAlign val="superscript"/>
        <sz val="11"/>
        <rFont val="ＭＳ Ｐゴシック"/>
        <family val="3"/>
        <charset val="128"/>
      </rPr>
      <t>※2</t>
    </r>
    <r>
      <rPr>
        <sz val="11"/>
        <rFont val="ＭＳ Ｐゴシック"/>
        <family val="3"/>
        <charset val="128"/>
      </rPr>
      <t>（人）</t>
    </r>
    <phoneticPr fontId="6"/>
  </si>
  <si>
    <r>
      <t>平成26年度</t>
    </r>
    <r>
      <rPr>
        <vertAlign val="superscript"/>
        <sz val="10"/>
        <rFont val="ＭＳ Ｐゴシック"/>
        <family val="3"/>
        <charset val="128"/>
      </rPr>
      <t>※1</t>
    </r>
    <rPh sb="0" eb="2">
      <t>ヘイセイ</t>
    </rPh>
    <rPh sb="4" eb="6">
      <t>ネンド</t>
    </rPh>
    <phoneticPr fontId="6"/>
  </si>
  <si>
    <r>
      <t>[実施率]</t>
    </r>
    <r>
      <rPr>
        <vertAlign val="superscript"/>
        <sz val="11"/>
        <rFont val="ＭＳ Ｐゴシック"/>
        <family val="3"/>
        <charset val="128"/>
      </rPr>
      <t>※2</t>
    </r>
    <phoneticPr fontId="6"/>
  </si>
  <si>
    <r>
      <t>実施箇所数</t>
    </r>
    <r>
      <rPr>
        <vertAlign val="superscript"/>
        <sz val="11"/>
        <rFont val="ＭＳ Ｐゴシック"/>
        <family val="3"/>
        <charset val="128"/>
      </rPr>
      <t>※3</t>
    </r>
    <r>
      <rPr>
        <sz val="11"/>
        <rFont val="ＭＳ Ｐゴシック"/>
        <family val="3"/>
        <charset val="128"/>
      </rPr>
      <t>（箇所）</t>
    </r>
    <rPh sb="0" eb="2">
      <t>ジッシ</t>
    </rPh>
    <rPh sb="2" eb="4">
      <t>カショ</t>
    </rPh>
    <rPh sb="4" eb="5">
      <t>スウ</t>
    </rPh>
    <rPh sb="8" eb="10">
      <t>カショ</t>
    </rPh>
    <phoneticPr fontId="6"/>
  </si>
  <si>
    <r>
      <t>実施回数</t>
    </r>
    <r>
      <rPr>
        <vertAlign val="superscript"/>
        <sz val="11"/>
        <rFont val="ＭＳ Ｐゴシック"/>
        <family val="3"/>
        <charset val="128"/>
      </rPr>
      <t>※4</t>
    </r>
    <r>
      <rPr>
        <sz val="11"/>
        <rFont val="ＭＳ Ｐゴシック"/>
        <family val="3"/>
        <charset val="128"/>
      </rPr>
      <t>（回）</t>
    </r>
    <rPh sb="0" eb="2">
      <t>ジッシ</t>
    </rPh>
    <rPh sb="2" eb="4">
      <t>カイスウ</t>
    </rPh>
    <rPh sb="7" eb="8">
      <t>カイ</t>
    </rPh>
    <phoneticPr fontId="6"/>
  </si>
  <si>
    <r>
      <rPr>
        <sz val="11"/>
        <rFont val="ＭＳ Ｐゴシック"/>
        <family val="3"/>
        <charset val="128"/>
      </rPr>
      <t>参加実人数</t>
    </r>
    <r>
      <rPr>
        <vertAlign val="superscript"/>
        <sz val="10"/>
        <rFont val="ＭＳ Ｐゴシック"/>
        <family val="3"/>
        <charset val="128"/>
      </rPr>
      <t>※5</t>
    </r>
    <r>
      <rPr>
        <sz val="11"/>
        <rFont val="ＭＳ Ｐゴシック"/>
        <family val="3"/>
        <charset val="128"/>
      </rPr>
      <t>（人）</t>
    </r>
    <rPh sb="0" eb="2">
      <t>サンカ</t>
    </rPh>
    <rPh sb="2" eb="3">
      <t>ジツ</t>
    </rPh>
    <rPh sb="3" eb="5">
      <t>ニンズウ</t>
    </rPh>
    <rPh sb="8" eb="9">
      <t>ニン</t>
    </rPh>
    <phoneticPr fontId="6"/>
  </si>
  <si>
    <t>表13　介護予防普及啓発事業の実施状況</t>
    <phoneticPr fontId="6"/>
  </si>
  <si>
    <t>表14　地域介護予防活動支援事業の実施状況</t>
    <phoneticPr fontId="6"/>
  </si>
  <si>
    <t>表15　二次予防事業・一次予防事業評価事業の実施状況</t>
    <phoneticPr fontId="6"/>
  </si>
  <si>
    <t>表16　二次予防事業・一次予防事業評価事業で用いたアウトカム指標</t>
    <rPh sb="0" eb="1">
      <t>ヒョウ</t>
    </rPh>
    <rPh sb="4" eb="6">
      <t>ニジ</t>
    </rPh>
    <rPh sb="6" eb="8">
      <t>ヨボウ</t>
    </rPh>
    <rPh sb="8" eb="10">
      <t>ジギョウ</t>
    </rPh>
    <rPh sb="11" eb="13">
      <t>イチジ</t>
    </rPh>
    <rPh sb="13" eb="15">
      <t>ヨボウ</t>
    </rPh>
    <rPh sb="15" eb="17">
      <t>ジギョウ</t>
    </rPh>
    <rPh sb="17" eb="19">
      <t>ヒョウカ</t>
    </rPh>
    <rPh sb="19" eb="21">
      <t>ジギョウ</t>
    </rPh>
    <rPh sb="22" eb="23">
      <t>モチ</t>
    </rPh>
    <rPh sb="30" eb="32">
      <t>シヒョウ</t>
    </rPh>
    <phoneticPr fontId="6"/>
  </si>
  <si>
    <t>※2　要介護認定者数は、要介護認定者数：「介護保険事業状況報告(暫定)　平成26年12月分　保険者別　第2表　要介護(要支援)認定者数」の「（再掲）第１号被保険者」の全国値：5,880,499人を掲載。</t>
    <phoneticPr fontId="6"/>
  </si>
  <si>
    <t>無</t>
  </si>
  <si>
    <t>有</t>
  </si>
  <si>
    <t>表17　通いの場の有無</t>
    <phoneticPr fontId="6"/>
  </si>
  <si>
    <t>[割合]</t>
    <phoneticPr fontId="6"/>
  </si>
  <si>
    <t>[割合]</t>
    <phoneticPr fontId="6"/>
  </si>
  <si>
    <t>趣味活動</t>
  </si>
  <si>
    <t>認知症予防</t>
  </si>
  <si>
    <t>茶話会</t>
  </si>
  <si>
    <t>会食</t>
  </si>
  <si>
    <t>体操（運動）</t>
  </si>
  <si>
    <t>把握していない</t>
    <rPh sb="0" eb="2">
      <t>ハアク</t>
    </rPh>
    <phoneticPr fontId="6"/>
  </si>
  <si>
    <t>把握していない</t>
    <rPh sb="0" eb="2">
      <t>ハアク</t>
    </rPh>
    <phoneticPr fontId="5"/>
  </si>
  <si>
    <t>月1回以上2回未満</t>
    <rPh sb="0" eb="1">
      <t>ツキ</t>
    </rPh>
    <rPh sb="2" eb="5">
      <t>カイイジョウ</t>
    </rPh>
    <rPh sb="6" eb="7">
      <t>カイ</t>
    </rPh>
    <rPh sb="7" eb="9">
      <t>ミマン</t>
    </rPh>
    <phoneticPr fontId="5"/>
  </si>
  <si>
    <t>月2回以上4回未満</t>
    <rPh sb="0" eb="1">
      <t>ツキ</t>
    </rPh>
    <rPh sb="2" eb="5">
      <t>カイイジョウ</t>
    </rPh>
    <rPh sb="6" eb="7">
      <t>カイ</t>
    </rPh>
    <rPh sb="7" eb="9">
      <t>ミマン</t>
    </rPh>
    <phoneticPr fontId="5"/>
  </si>
  <si>
    <t>週1回以上</t>
  </si>
  <si>
    <t>未実施</t>
    <rPh sb="0" eb="1">
      <t>ミ</t>
    </rPh>
    <rPh sb="1" eb="3">
      <t>ジッシ</t>
    </rPh>
    <phoneticPr fontId="6"/>
  </si>
  <si>
    <t>不定期に実施</t>
    <rPh sb="0" eb="3">
      <t>フテイキ</t>
    </rPh>
    <rPh sb="4" eb="6">
      <t>ジッシ</t>
    </rPh>
    <phoneticPr fontId="6"/>
  </si>
  <si>
    <t>毎回実施</t>
    <rPh sb="0" eb="2">
      <t>マイカイ</t>
    </rPh>
    <rPh sb="2" eb="4">
      <t>ジッシ</t>
    </rPh>
    <phoneticPr fontId="6"/>
  </si>
  <si>
    <t>※1　割合のうち、［%］は「体操の実施」別の構成比、（%）は「開催頻度」別の構成比である。</t>
    <phoneticPr fontId="6"/>
  </si>
  <si>
    <t>（割合）</t>
    <rPh sb="1" eb="3">
      <t>ワリアイ</t>
    </rPh>
    <phoneticPr fontId="12"/>
  </si>
  <si>
    <t>［割合］</t>
    <rPh sb="1" eb="3">
      <t>ワリアイ</t>
    </rPh>
    <phoneticPr fontId="12"/>
  </si>
  <si>
    <r>
      <t>計</t>
    </r>
    <r>
      <rPr>
        <vertAlign val="superscript"/>
        <sz val="9"/>
        <rFont val="ＭＳ Ｐゴシック"/>
        <family val="3"/>
        <charset val="128"/>
      </rPr>
      <t>※1</t>
    </r>
    <phoneticPr fontId="12"/>
  </si>
  <si>
    <t>[割合]</t>
    <rPh sb="1" eb="3">
      <t>ワリアイ</t>
    </rPh>
    <phoneticPr fontId="12"/>
  </si>
  <si>
    <t>把握していない</t>
  </si>
  <si>
    <t>月1回以上2回未満</t>
  </si>
  <si>
    <t>月2回以上4回未満</t>
  </si>
  <si>
    <t>未実施</t>
  </si>
  <si>
    <t>不定期に実施</t>
  </si>
  <si>
    <t>毎回実施</t>
  </si>
  <si>
    <t>通いの場　（箇所）</t>
    <rPh sb="0" eb="1">
      <t>カヨ</t>
    </rPh>
    <rPh sb="3" eb="4">
      <t>バ</t>
    </rPh>
    <rPh sb="6" eb="8">
      <t>カショ</t>
    </rPh>
    <phoneticPr fontId="12"/>
  </si>
  <si>
    <t>表18　開催頻度別、体操の実施頻度別の通いの場の箇所数</t>
    <phoneticPr fontId="6"/>
  </si>
  <si>
    <t>沖縄県</t>
    <rPh sb="0" eb="3">
      <t>オキナワケン</t>
    </rPh>
    <phoneticPr fontId="6"/>
  </si>
  <si>
    <t>沖縄県</t>
    <phoneticPr fontId="6"/>
  </si>
  <si>
    <t>鹿児島県</t>
    <rPh sb="0" eb="4">
      <t>カゴシマケン</t>
    </rPh>
    <phoneticPr fontId="6"/>
  </si>
  <si>
    <t>鹿児島県</t>
    <phoneticPr fontId="6"/>
  </si>
  <si>
    <t>宮崎県</t>
    <rPh sb="0" eb="3">
      <t>ミヤザキケン</t>
    </rPh>
    <phoneticPr fontId="6"/>
  </si>
  <si>
    <t>宮崎県</t>
    <phoneticPr fontId="6"/>
  </si>
  <si>
    <t>大分県</t>
    <rPh sb="0" eb="3">
      <t>オオイタケン</t>
    </rPh>
    <phoneticPr fontId="6"/>
  </si>
  <si>
    <t>大分県</t>
    <phoneticPr fontId="6"/>
  </si>
  <si>
    <t>大分県</t>
    <phoneticPr fontId="6"/>
  </si>
  <si>
    <t>熊本県</t>
    <rPh sb="0" eb="2">
      <t>クマモト</t>
    </rPh>
    <rPh sb="2" eb="3">
      <t>ケン</t>
    </rPh>
    <phoneticPr fontId="6"/>
  </si>
  <si>
    <t>熊本県</t>
    <phoneticPr fontId="6"/>
  </si>
  <si>
    <t>熊本県</t>
    <phoneticPr fontId="6"/>
  </si>
  <si>
    <t>長崎県</t>
    <rPh sb="0" eb="3">
      <t>ナガサキケン</t>
    </rPh>
    <phoneticPr fontId="6"/>
  </si>
  <si>
    <t>長崎県</t>
    <phoneticPr fontId="6"/>
  </si>
  <si>
    <t>長崎県</t>
    <phoneticPr fontId="6"/>
  </si>
  <si>
    <t>佐賀県</t>
    <rPh sb="0" eb="3">
      <t>サガケン</t>
    </rPh>
    <phoneticPr fontId="6"/>
  </si>
  <si>
    <t>佐賀県</t>
    <phoneticPr fontId="6"/>
  </si>
  <si>
    <t>佐賀県</t>
    <phoneticPr fontId="6"/>
  </si>
  <si>
    <t>福岡県</t>
    <rPh sb="0" eb="3">
      <t>フクオカケン</t>
    </rPh>
    <phoneticPr fontId="6"/>
  </si>
  <si>
    <t>福岡県</t>
    <phoneticPr fontId="6"/>
  </si>
  <si>
    <t>高知県</t>
    <rPh sb="0" eb="3">
      <t>コウチケン</t>
    </rPh>
    <phoneticPr fontId="6"/>
  </si>
  <si>
    <t>高知県</t>
    <phoneticPr fontId="6"/>
  </si>
  <si>
    <t>愛媛県</t>
    <rPh sb="0" eb="3">
      <t>エヒメケン</t>
    </rPh>
    <phoneticPr fontId="6"/>
  </si>
  <si>
    <t>愛媛県</t>
    <phoneticPr fontId="6"/>
  </si>
  <si>
    <t>愛媛県</t>
    <phoneticPr fontId="6"/>
  </si>
  <si>
    <t>香川県</t>
    <rPh sb="0" eb="3">
      <t>カガワケン</t>
    </rPh>
    <phoneticPr fontId="6"/>
  </si>
  <si>
    <t>香川県</t>
    <phoneticPr fontId="6"/>
  </si>
  <si>
    <t>徳島県</t>
    <rPh sb="0" eb="3">
      <t>トクシマケン</t>
    </rPh>
    <phoneticPr fontId="6"/>
  </si>
  <si>
    <t>徳島県</t>
    <phoneticPr fontId="6"/>
  </si>
  <si>
    <t>徳島県</t>
    <phoneticPr fontId="6"/>
  </si>
  <si>
    <t>山口県</t>
    <rPh sb="0" eb="3">
      <t>ヤマグチケン</t>
    </rPh>
    <phoneticPr fontId="6"/>
  </si>
  <si>
    <t>山口県</t>
    <phoneticPr fontId="6"/>
  </si>
  <si>
    <t>山口県</t>
    <phoneticPr fontId="6"/>
  </si>
  <si>
    <t>広島県</t>
    <rPh sb="0" eb="3">
      <t>ヒロシマケン</t>
    </rPh>
    <phoneticPr fontId="6"/>
  </si>
  <si>
    <t>広島県</t>
    <phoneticPr fontId="6"/>
  </si>
  <si>
    <t>岡山県</t>
    <rPh sb="0" eb="3">
      <t>オカヤマケン</t>
    </rPh>
    <phoneticPr fontId="6"/>
  </si>
  <si>
    <t>岡山県</t>
    <phoneticPr fontId="6"/>
  </si>
  <si>
    <t>島根県</t>
    <rPh sb="0" eb="3">
      <t>シマネケン</t>
    </rPh>
    <phoneticPr fontId="6"/>
  </si>
  <si>
    <t>島根県</t>
    <phoneticPr fontId="6"/>
  </si>
  <si>
    <t>鳥取県</t>
    <rPh sb="0" eb="2">
      <t>トットリ</t>
    </rPh>
    <rPh sb="2" eb="3">
      <t>ケン</t>
    </rPh>
    <phoneticPr fontId="6"/>
  </si>
  <si>
    <t>鳥取県</t>
    <phoneticPr fontId="6"/>
  </si>
  <si>
    <t>和歌山県</t>
    <rPh sb="0" eb="4">
      <t>ワカヤマケン</t>
    </rPh>
    <phoneticPr fontId="6"/>
  </si>
  <si>
    <t>和歌山県</t>
    <phoneticPr fontId="6"/>
  </si>
  <si>
    <t>奈良県</t>
    <rPh sb="0" eb="3">
      <t>ナラケン</t>
    </rPh>
    <phoneticPr fontId="6"/>
  </si>
  <si>
    <t>奈良県</t>
    <phoneticPr fontId="6"/>
  </si>
  <si>
    <t>兵庫県</t>
    <rPh sb="0" eb="3">
      <t>ヒョウゴケン</t>
    </rPh>
    <phoneticPr fontId="6"/>
  </si>
  <si>
    <t>兵庫県</t>
    <phoneticPr fontId="6"/>
  </si>
  <si>
    <t>大阪府</t>
    <rPh sb="0" eb="3">
      <t>オオサカフ</t>
    </rPh>
    <phoneticPr fontId="6"/>
  </si>
  <si>
    <t>大阪府</t>
    <phoneticPr fontId="6"/>
  </si>
  <si>
    <t>大阪府</t>
    <phoneticPr fontId="6"/>
  </si>
  <si>
    <t>京都府</t>
    <rPh sb="0" eb="2">
      <t>キョウト</t>
    </rPh>
    <rPh sb="2" eb="3">
      <t>フ</t>
    </rPh>
    <phoneticPr fontId="6"/>
  </si>
  <si>
    <t>京都府</t>
    <phoneticPr fontId="6"/>
  </si>
  <si>
    <t>滋賀県</t>
    <rPh sb="0" eb="3">
      <t>シガケン</t>
    </rPh>
    <phoneticPr fontId="6"/>
  </si>
  <si>
    <t>滋賀県</t>
    <phoneticPr fontId="6"/>
  </si>
  <si>
    <t>三重県</t>
    <rPh sb="0" eb="3">
      <t>ミエケン</t>
    </rPh>
    <phoneticPr fontId="6"/>
  </si>
  <si>
    <t>三重県</t>
    <phoneticPr fontId="6"/>
  </si>
  <si>
    <t>愛知県</t>
    <rPh sb="0" eb="3">
      <t>アイチケン</t>
    </rPh>
    <phoneticPr fontId="6"/>
  </si>
  <si>
    <t>愛知県</t>
    <phoneticPr fontId="6"/>
  </si>
  <si>
    <t>静岡県</t>
    <rPh sb="0" eb="2">
      <t>シズオカ</t>
    </rPh>
    <rPh sb="2" eb="3">
      <t>ケン</t>
    </rPh>
    <phoneticPr fontId="6"/>
  </si>
  <si>
    <t>静岡県</t>
    <phoneticPr fontId="6"/>
  </si>
  <si>
    <t>岐阜県</t>
    <rPh sb="0" eb="3">
      <t>ギフケン</t>
    </rPh>
    <phoneticPr fontId="6"/>
  </si>
  <si>
    <t>岐阜県</t>
    <phoneticPr fontId="6"/>
  </si>
  <si>
    <t>長野県</t>
    <rPh sb="0" eb="3">
      <t>ナガノケン</t>
    </rPh>
    <phoneticPr fontId="6"/>
  </si>
  <si>
    <t>長野県</t>
    <phoneticPr fontId="6"/>
  </si>
  <si>
    <t>山梨県</t>
    <rPh sb="0" eb="3">
      <t>ヤマナシケン</t>
    </rPh>
    <phoneticPr fontId="6"/>
  </si>
  <si>
    <t>山梨県</t>
    <phoneticPr fontId="6"/>
  </si>
  <si>
    <t>福井県</t>
    <rPh sb="0" eb="3">
      <t>フクイケン</t>
    </rPh>
    <phoneticPr fontId="6"/>
  </si>
  <si>
    <t>福井県</t>
    <phoneticPr fontId="6"/>
  </si>
  <si>
    <t>石川県</t>
    <rPh sb="0" eb="2">
      <t>イシカワ</t>
    </rPh>
    <rPh sb="2" eb="3">
      <t>ケン</t>
    </rPh>
    <phoneticPr fontId="6"/>
  </si>
  <si>
    <t>石川県</t>
    <phoneticPr fontId="6"/>
  </si>
  <si>
    <t>富山県</t>
    <rPh sb="0" eb="3">
      <t>トヤマケン</t>
    </rPh>
    <phoneticPr fontId="6"/>
  </si>
  <si>
    <t>富山県</t>
    <phoneticPr fontId="6"/>
  </si>
  <si>
    <t>新潟県</t>
    <rPh sb="0" eb="3">
      <t>ニイガタケン</t>
    </rPh>
    <phoneticPr fontId="6"/>
  </si>
  <si>
    <t>新潟県</t>
    <phoneticPr fontId="6"/>
  </si>
  <si>
    <t>神奈川県</t>
    <rPh sb="0" eb="4">
      <t>カナガワケン</t>
    </rPh>
    <phoneticPr fontId="6"/>
  </si>
  <si>
    <t>神奈川県</t>
    <phoneticPr fontId="6"/>
  </si>
  <si>
    <t>東京都</t>
    <rPh sb="0" eb="3">
      <t>トウキョウト</t>
    </rPh>
    <phoneticPr fontId="6"/>
  </si>
  <si>
    <t>東京都</t>
    <phoneticPr fontId="6"/>
  </si>
  <si>
    <t>千葉県</t>
    <rPh sb="0" eb="3">
      <t>チバケン</t>
    </rPh>
    <phoneticPr fontId="6"/>
  </si>
  <si>
    <t>千葉県</t>
    <phoneticPr fontId="6"/>
  </si>
  <si>
    <t>埼玉県</t>
    <rPh sb="0" eb="3">
      <t>サイタマケン</t>
    </rPh>
    <phoneticPr fontId="6"/>
  </si>
  <si>
    <t>埼玉県</t>
    <phoneticPr fontId="6"/>
  </si>
  <si>
    <t>群馬県</t>
    <rPh sb="0" eb="2">
      <t>グンマ</t>
    </rPh>
    <rPh sb="2" eb="3">
      <t>ケン</t>
    </rPh>
    <phoneticPr fontId="6"/>
  </si>
  <si>
    <t>群馬県</t>
    <phoneticPr fontId="6"/>
  </si>
  <si>
    <t>栃木県</t>
    <rPh sb="0" eb="2">
      <t>トチギ</t>
    </rPh>
    <rPh sb="2" eb="3">
      <t>ケン</t>
    </rPh>
    <phoneticPr fontId="6"/>
  </si>
  <si>
    <t>栃木県</t>
    <phoneticPr fontId="6"/>
  </si>
  <si>
    <t>茨城県</t>
    <rPh sb="0" eb="2">
      <t>イバラキ</t>
    </rPh>
    <rPh sb="2" eb="3">
      <t>ケン</t>
    </rPh>
    <phoneticPr fontId="6"/>
  </si>
  <si>
    <t>福島県</t>
    <rPh sb="0" eb="3">
      <t>フクシマケン</t>
    </rPh>
    <phoneticPr fontId="6"/>
  </si>
  <si>
    <t>福島県</t>
    <phoneticPr fontId="6"/>
  </si>
  <si>
    <t>山形県</t>
    <rPh sb="0" eb="2">
      <t>ヤマガタ</t>
    </rPh>
    <rPh sb="2" eb="3">
      <t>ケン</t>
    </rPh>
    <phoneticPr fontId="6"/>
  </si>
  <si>
    <t>山形県</t>
    <phoneticPr fontId="6"/>
  </si>
  <si>
    <t>秋田県</t>
    <rPh sb="0" eb="3">
      <t>アキタケン</t>
    </rPh>
    <phoneticPr fontId="6"/>
  </si>
  <si>
    <t>秋田県</t>
    <phoneticPr fontId="6"/>
  </si>
  <si>
    <t>宮城県</t>
    <rPh sb="0" eb="3">
      <t>ミヤギケン</t>
    </rPh>
    <phoneticPr fontId="6"/>
  </si>
  <si>
    <t>宮城県</t>
    <phoneticPr fontId="6"/>
  </si>
  <si>
    <t>岩手県</t>
    <rPh sb="0" eb="3">
      <t>イワテケン</t>
    </rPh>
    <phoneticPr fontId="6"/>
  </si>
  <si>
    <t>岩手県</t>
    <phoneticPr fontId="6"/>
  </si>
  <si>
    <t>青森県</t>
    <rPh sb="0" eb="2">
      <t>アオモリ</t>
    </rPh>
    <rPh sb="2" eb="3">
      <t>ケン</t>
    </rPh>
    <phoneticPr fontId="6"/>
  </si>
  <si>
    <t>青森県</t>
    <phoneticPr fontId="6"/>
  </si>
  <si>
    <t>北海道</t>
    <rPh sb="0" eb="3">
      <t>ホッカイドウ</t>
    </rPh>
    <phoneticPr fontId="6"/>
  </si>
  <si>
    <t>北海道</t>
    <phoneticPr fontId="6"/>
  </si>
  <si>
    <t>全国</t>
    <rPh sb="0" eb="2">
      <t>ゼンコク</t>
    </rPh>
    <phoneticPr fontId="6"/>
  </si>
  <si>
    <t>参加率</t>
    <rPh sb="0" eb="3">
      <t>サンカリツ</t>
    </rPh>
    <phoneticPr fontId="6"/>
  </si>
  <si>
    <t>参加者実人数</t>
    <rPh sb="0" eb="3">
      <t>サンカシャ</t>
    </rPh>
    <rPh sb="3" eb="4">
      <t>ジツ</t>
    </rPh>
    <rPh sb="4" eb="6">
      <t>ニンズウ</t>
    </rPh>
    <phoneticPr fontId="6"/>
  </si>
  <si>
    <t>週1回以上の通いの場</t>
    <rPh sb="0" eb="1">
      <t>シュウ</t>
    </rPh>
    <rPh sb="2" eb="3">
      <t>カイ</t>
    </rPh>
    <rPh sb="3" eb="5">
      <t>イジョウ</t>
    </rPh>
    <rPh sb="6" eb="7">
      <t>カヨ</t>
    </rPh>
    <rPh sb="9" eb="10">
      <t>バ</t>
    </rPh>
    <phoneticPr fontId="6"/>
  </si>
  <si>
    <t>月1回以上の通いの場</t>
    <rPh sb="0" eb="1">
      <t>ツキ</t>
    </rPh>
    <rPh sb="2" eb="3">
      <t>カイ</t>
    </rPh>
    <rPh sb="3" eb="5">
      <t>イジョウ</t>
    </rPh>
    <rPh sb="6" eb="7">
      <t>カヨ</t>
    </rPh>
    <rPh sb="9" eb="10">
      <t>バ</t>
    </rPh>
    <phoneticPr fontId="6"/>
  </si>
  <si>
    <t>人口</t>
    <rPh sb="0" eb="2">
      <t>ジンコウ</t>
    </rPh>
    <phoneticPr fontId="6"/>
  </si>
  <si>
    <t>◆住民運営の通いの場への参加率（都道府県別）</t>
    <rPh sb="1" eb="3">
      <t>ジュウミン</t>
    </rPh>
    <rPh sb="3" eb="5">
      <t>ウンエイ</t>
    </rPh>
    <rPh sb="6" eb="7">
      <t>カヨ</t>
    </rPh>
    <rPh sb="9" eb="10">
      <t>バ</t>
    </rPh>
    <rPh sb="12" eb="15">
      <t>サンカリツ</t>
    </rPh>
    <rPh sb="16" eb="20">
      <t>トドウフケン</t>
    </rPh>
    <rPh sb="20" eb="21">
      <t>ベツ</t>
    </rPh>
    <phoneticPr fontId="6"/>
  </si>
  <si>
    <t>※2　週1回以上の通いの場への参加率＝開催頻度が週1回以上の通いの場の参加者実人数／高齢者人口</t>
    <phoneticPr fontId="6"/>
  </si>
  <si>
    <t>週1回以上開催の通いの場</t>
    <rPh sb="0" eb="1">
      <t>シュウ</t>
    </rPh>
    <rPh sb="2" eb="3">
      <t>カイ</t>
    </rPh>
    <rPh sb="3" eb="5">
      <t>イジョウ</t>
    </rPh>
    <rPh sb="5" eb="7">
      <t>カイサイ</t>
    </rPh>
    <rPh sb="8" eb="9">
      <t>カヨ</t>
    </rPh>
    <rPh sb="11" eb="12">
      <t>バ</t>
    </rPh>
    <phoneticPr fontId="6"/>
  </si>
  <si>
    <t>※1　月1回以上の通いの場への参加率＝開催頻度が月1回以上の通いの場の参加者実人数／高齢者人口</t>
    <phoneticPr fontId="6"/>
  </si>
  <si>
    <t>月1回以上開催の通いの場</t>
    <rPh sb="0" eb="1">
      <t>ツキ</t>
    </rPh>
    <rPh sb="2" eb="3">
      <t>カイ</t>
    </rPh>
    <rPh sb="3" eb="5">
      <t>イジョウ</t>
    </rPh>
    <rPh sb="5" eb="7">
      <t>カイサイ</t>
    </rPh>
    <rPh sb="8" eb="9">
      <t>カヨ</t>
    </rPh>
    <rPh sb="11" eb="12">
      <t>バ</t>
    </rPh>
    <phoneticPr fontId="6"/>
  </si>
  <si>
    <r>
      <t>図6-1　通いの場（月1回以上開催の通いの場）への参加率（都道府県別）</t>
    </r>
    <r>
      <rPr>
        <vertAlign val="superscript"/>
        <sz val="11"/>
        <rFont val="ＭＳ Ｐゴシック"/>
        <family val="3"/>
        <charset val="128"/>
      </rPr>
      <t>※1</t>
    </r>
    <rPh sb="15" eb="17">
      <t>カイサイ</t>
    </rPh>
    <phoneticPr fontId="6"/>
  </si>
  <si>
    <t>通いの場（箇所数）</t>
  </si>
  <si>
    <t>合計</t>
    <rPh sb="0" eb="2">
      <t>ゴウケイ</t>
    </rPh>
    <phoneticPr fontId="6"/>
  </si>
  <si>
    <t>40人～</t>
  </si>
  <si>
    <t>30～39人</t>
  </si>
  <si>
    <t>20～29人</t>
  </si>
  <si>
    <t>10～19人</t>
  </si>
  <si>
    <t>１～9人</t>
  </si>
  <si>
    <t>把握している</t>
  </si>
  <si>
    <r>
      <t>（対高齢者人口比</t>
    </r>
    <r>
      <rPr>
        <vertAlign val="superscript"/>
        <sz val="9"/>
        <rFont val="ＭＳ Ｐゴシック"/>
        <family val="3"/>
        <charset val="128"/>
      </rPr>
      <t>2)</t>
    </r>
    <r>
      <rPr>
        <sz val="9"/>
        <rFont val="ＭＳ Ｐゴシック"/>
        <family val="3"/>
        <charset val="128"/>
      </rPr>
      <t>）</t>
    </r>
    <rPh sb="1" eb="2">
      <t>タイ</t>
    </rPh>
    <rPh sb="2" eb="5">
      <t>コウレイシャ</t>
    </rPh>
    <rPh sb="5" eb="7">
      <t>ジンコウ</t>
    </rPh>
    <rPh sb="7" eb="8">
      <t>ヒ</t>
    </rPh>
    <phoneticPr fontId="6"/>
  </si>
  <si>
    <t>&lt;割合&gt;</t>
    <rPh sb="1" eb="3">
      <t>ワリアイ</t>
    </rPh>
    <phoneticPr fontId="6"/>
  </si>
  <si>
    <t>[割合]</t>
    <rPh sb="1" eb="3">
      <t>ワリアイ</t>
    </rPh>
    <phoneticPr fontId="6"/>
  </si>
  <si>
    <t>うち75歳以上（人）</t>
    <rPh sb="8" eb="9">
      <t>ニン</t>
    </rPh>
    <phoneticPr fontId="6"/>
  </si>
  <si>
    <t>うち65歳以上75歳未満（人）</t>
    <phoneticPr fontId="6"/>
  </si>
  <si>
    <t>女性（人）</t>
    <rPh sb="0" eb="2">
      <t>ジョセイ</t>
    </rPh>
    <rPh sb="3" eb="4">
      <t>ニン</t>
    </rPh>
    <phoneticPr fontId="6"/>
  </si>
  <si>
    <t>うち65歳以上75歳未満（人）</t>
    <phoneticPr fontId="6"/>
  </si>
  <si>
    <t>男性（人）</t>
    <rPh sb="0" eb="2">
      <t>ダンセイ</t>
    </rPh>
    <rPh sb="3" eb="4">
      <t>ニン</t>
    </rPh>
    <phoneticPr fontId="6"/>
  </si>
  <si>
    <t>女性</t>
  </si>
  <si>
    <t>男性</t>
  </si>
  <si>
    <t>75歳以上</t>
  </si>
  <si>
    <t>計</t>
    <phoneticPr fontId="12"/>
  </si>
  <si>
    <t>表20　参加者の状態区分を把握している通いの場の箇所数</t>
    <phoneticPr fontId="6"/>
  </si>
  <si>
    <t>※1　把握している中で、最も要介護・要支援状態区分が重たい人の状態区分を一つ選択することとした。</t>
    <phoneticPr fontId="6"/>
  </si>
  <si>
    <t>[割合]</t>
    <phoneticPr fontId="6"/>
  </si>
  <si>
    <t>[割合]</t>
    <phoneticPr fontId="6"/>
  </si>
  <si>
    <t>その他</t>
  </si>
  <si>
    <t>要介護5</t>
  </si>
  <si>
    <t>要介護4</t>
  </si>
  <si>
    <t>要介護3</t>
  </si>
  <si>
    <t>要介護2</t>
  </si>
  <si>
    <t>要介護1</t>
  </si>
  <si>
    <t>要支援2</t>
  </si>
  <si>
    <t>要支援1</t>
    <phoneticPr fontId="12"/>
  </si>
  <si>
    <t>※1　［割合］は、全市町村数に対する比率である。</t>
    <phoneticPr fontId="6"/>
  </si>
  <si>
    <r>
      <t>[割合]</t>
    </r>
    <r>
      <rPr>
        <vertAlign val="superscript"/>
        <sz val="9"/>
        <rFont val="ＭＳ Ｐゴシック"/>
        <family val="3"/>
        <charset val="128"/>
        <scheme val="minor"/>
      </rPr>
      <t>※1</t>
    </r>
    <rPh sb="1" eb="3">
      <t>ワリアイ</t>
    </rPh>
    <phoneticPr fontId="12"/>
  </si>
  <si>
    <t>栄養士</t>
  </si>
  <si>
    <t>管理
栄養士</t>
    <rPh sb="3" eb="6">
      <t>エイヨウシ</t>
    </rPh>
    <phoneticPr fontId="12"/>
  </si>
  <si>
    <t>言語
聴覚士</t>
    <rPh sb="3" eb="5">
      <t>チョウカク</t>
    </rPh>
    <rPh sb="5" eb="6">
      <t>シ</t>
    </rPh>
    <phoneticPr fontId="12"/>
  </si>
  <si>
    <t>作業
療法士</t>
    <rPh sb="3" eb="6">
      <t>リョウホウシ</t>
    </rPh>
    <phoneticPr fontId="12"/>
  </si>
  <si>
    <t>理学
療法士</t>
    <rPh sb="3" eb="6">
      <t>リョウホウシ</t>
    </rPh>
    <phoneticPr fontId="12"/>
  </si>
  <si>
    <t>看護
職員</t>
    <rPh sb="3" eb="5">
      <t>ショクイン</t>
    </rPh>
    <phoneticPr fontId="12"/>
  </si>
  <si>
    <t>保健師</t>
  </si>
  <si>
    <r>
      <t>表22　介護予防事業又は介護予防・日常生活総合事業における</t>
    </r>
    <r>
      <rPr>
        <sz val="11"/>
        <rFont val="ＭＳ Ｐゴシック"/>
        <family val="3"/>
        <charset val="128"/>
      </rPr>
      <t>専門職等の関与状況</t>
    </r>
    <phoneticPr fontId="6"/>
  </si>
  <si>
    <t>市町村</t>
  </si>
  <si>
    <t>歯科
衛生士</t>
    <rPh sb="3" eb="6">
      <t>エイセイシ</t>
    </rPh>
    <phoneticPr fontId="12"/>
  </si>
  <si>
    <r>
      <t>表23　通いの場における</t>
    </r>
    <r>
      <rPr>
        <sz val="11"/>
        <rFont val="ＭＳ Ｐゴシック"/>
        <family val="3"/>
        <charset val="128"/>
      </rPr>
      <t>専門職等の関与状況</t>
    </r>
    <phoneticPr fontId="6"/>
  </si>
  <si>
    <t>　[割合]</t>
  </si>
  <si>
    <t>通いの場への関与を考えていない</t>
  </si>
  <si>
    <t>通いの場への関与を検討中</t>
  </si>
  <si>
    <t>通いの場への関与を考えたが人材確保が困難</t>
  </si>
  <si>
    <t>　[割合]</t>
    <rPh sb="2" eb="4">
      <t>ワリアイ</t>
    </rPh>
    <phoneticPr fontId="12"/>
  </si>
  <si>
    <t>衛生士</t>
  </si>
  <si>
    <t>聴覚士</t>
    <phoneticPr fontId="12"/>
  </si>
  <si>
    <t>療法士</t>
  </si>
  <si>
    <t>職員</t>
  </si>
  <si>
    <t>歯科</t>
  </si>
  <si>
    <t>管理</t>
  </si>
  <si>
    <t>言語</t>
  </si>
  <si>
    <t>作業</t>
  </si>
  <si>
    <t>理学</t>
  </si>
  <si>
    <t>看護</t>
  </si>
  <si>
    <r>
      <t>表24　</t>
    </r>
    <r>
      <rPr>
        <sz val="11"/>
        <rFont val="ＭＳ Ｐゴシック"/>
        <family val="3"/>
        <charset val="128"/>
      </rPr>
      <t>専門職等の関与が無い場合、その理由</t>
    </r>
    <phoneticPr fontId="6"/>
  </si>
  <si>
    <t>[割合]</t>
    <phoneticPr fontId="12"/>
  </si>
  <si>
    <t>表25　財政支援の有無数</t>
    <phoneticPr fontId="6"/>
  </si>
  <si>
    <t>割合</t>
    <rPh sb="0" eb="2">
      <t>ワリアイ</t>
    </rPh>
    <phoneticPr fontId="6"/>
  </si>
  <si>
    <t>計</t>
    <rPh sb="0" eb="1">
      <t>ケイ</t>
    </rPh>
    <phoneticPr fontId="6"/>
  </si>
  <si>
    <t xml:space="preserve">その他
</t>
    <rPh sb="2" eb="3">
      <t>ホカ</t>
    </rPh>
    <phoneticPr fontId="6"/>
  </si>
  <si>
    <t>専門職等の派遣
に係る経費</t>
    <rPh sb="0" eb="2">
      <t>センモン</t>
    </rPh>
    <rPh sb="2" eb="3">
      <t>ショク</t>
    </rPh>
    <rPh sb="3" eb="4">
      <t>トウ</t>
    </rPh>
    <rPh sb="5" eb="7">
      <t>ハケン</t>
    </rPh>
    <rPh sb="9" eb="10">
      <t>カカ</t>
    </rPh>
    <rPh sb="11" eb="13">
      <t>ケイヒ</t>
    </rPh>
    <phoneticPr fontId="6"/>
  </si>
  <si>
    <t>ボランティア
保険費用負担</t>
    <rPh sb="7" eb="9">
      <t>ホケン</t>
    </rPh>
    <rPh sb="9" eb="11">
      <t>ヒヨウ</t>
    </rPh>
    <rPh sb="11" eb="13">
      <t>フタン</t>
    </rPh>
    <phoneticPr fontId="6"/>
  </si>
  <si>
    <t>ボランティア等への謝礼
（交通費等の実費負担含む）</t>
    <rPh sb="6" eb="7">
      <t>トウ</t>
    </rPh>
    <rPh sb="9" eb="11">
      <t>シャレイ</t>
    </rPh>
    <rPh sb="13" eb="17">
      <t>コウツウヒナド</t>
    </rPh>
    <rPh sb="18" eb="20">
      <t>ジッピ</t>
    </rPh>
    <rPh sb="20" eb="22">
      <t>フタン</t>
    </rPh>
    <rPh sb="22" eb="23">
      <t>フク</t>
    </rPh>
    <phoneticPr fontId="6"/>
  </si>
  <si>
    <t>備品
購入費</t>
    <rPh sb="0" eb="2">
      <t>ビヒン</t>
    </rPh>
    <rPh sb="3" eb="6">
      <t>コウニュウヒ</t>
    </rPh>
    <phoneticPr fontId="6"/>
  </si>
  <si>
    <t>会場
賃借料</t>
    <rPh sb="0" eb="2">
      <t>カイジョウ</t>
    </rPh>
    <rPh sb="3" eb="6">
      <t>チンシャクリョウ</t>
    </rPh>
    <phoneticPr fontId="6"/>
  </si>
  <si>
    <t>※2　 (値)は、各項目の自治体数である。</t>
    <phoneticPr fontId="6"/>
  </si>
  <si>
    <t>※1　割合（%)は、「財政支援有」の市町村数に対する比率である。</t>
    <rPh sb="3" eb="5">
      <t>ワリアイ</t>
    </rPh>
    <phoneticPr fontId="6"/>
  </si>
  <si>
    <t>※1　財政支援：有の内訳は、複数回答を含む。</t>
    <phoneticPr fontId="6"/>
  </si>
  <si>
    <t>その他</t>
    <phoneticPr fontId="12"/>
  </si>
  <si>
    <t>専門職等の派遣に係る経費</t>
    <phoneticPr fontId="12"/>
  </si>
  <si>
    <t>ボランティア保険費用負担</t>
    <phoneticPr fontId="12"/>
  </si>
  <si>
    <t>ボランティア等への謝礼（交通費等の実費負担含む）</t>
    <phoneticPr fontId="12"/>
  </si>
  <si>
    <t>備品購入費</t>
    <phoneticPr fontId="12"/>
  </si>
  <si>
    <t>会場賃借料</t>
  </si>
  <si>
    <r>
      <t>（　財政支援:有の内訳</t>
    </r>
    <r>
      <rPr>
        <vertAlign val="superscript"/>
        <sz val="10"/>
        <rFont val="ＭＳ Ｐゴシック"/>
        <family val="3"/>
        <charset val="128"/>
      </rPr>
      <t>※1</t>
    </r>
    <r>
      <rPr>
        <sz val="10"/>
        <rFont val="ＭＳ Ｐゴシック"/>
        <family val="3"/>
        <charset val="128"/>
      </rPr>
      <t>　）</t>
    </r>
    <rPh sb="2" eb="4">
      <t>ザイセイ</t>
    </rPh>
    <rPh sb="4" eb="6">
      <t>シエン</t>
    </rPh>
    <rPh sb="7" eb="8">
      <t>アリ</t>
    </rPh>
    <rPh sb="9" eb="11">
      <t>ウチワケ</t>
    </rPh>
    <phoneticPr fontId="12"/>
  </si>
  <si>
    <t>平成25年度</t>
    <phoneticPr fontId="6"/>
  </si>
  <si>
    <t>表26　通いの場に対する財政支援状況</t>
    <phoneticPr fontId="6"/>
  </si>
  <si>
    <t>実施市町村数（市町村）</t>
    <rPh sb="0" eb="2">
      <t>ジッシ</t>
    </rPh>
    <rPh sb="2" eb="5">
      <t>シチョウソン</t>
    </rPh>
    <rPh sb="5" eb="6">
      <t>スウ</t>
    </rPh>
    <rPh sb="7" eb="10">
      <t>シチョウソン</t>
    </rPh>
    <phoneticPr fontId="6"/>
  </si>
  <si>
    <t>※2　実施率＝実施市町村数／総合事業未実施市町村数</t>
    <phoneticPr fontId="6"/>
  </si>
  <si>
    <t>生活支援
サービス事業</t>
    <rPh sb="0" eb="2">
      <t>セイカツ</t>
    </rPh>
    <rPh sb="2" eb="4">
      <t>シエン</t>
    </rPh>
    <rPh sb="9" eb="11">
      <t>ジギョウ</t>
    </rPh>
    <phoneticPr fontId="6"/>
  </si>
  <si>
    <t>全市町村に
占める割合</t>
    <rPh sb="0" eb="4">
      <t>ゼンシチョウソン</t>
    </rPh>
    <rPh sb="6" eb="7">
      <t>シ</t>
    </rPh>
    <rPh sb="9" eb="11">
      <t>ワリアイ</t>
    </rPh>
    <phoneticPr fontId="6"/>
  </si>
  <si>
    <t>[割合]</t>
    <phoneticPr fontId="6"/>
  </si>
  <si>
    <t>開催
頻度</t>
    <rPh sb="0" eb="2">
      <t>カイサイ</t>
    </rPh>
    <rPh sb="3" eb="5">
      <t>ヒンド</t>
    </rPh>
    <phoneticPr fontId="12"/>
  </si>
  <si>
    <t>体操の実施
計</t>
    <phoneticPr fontId="6"/>
  </si>
  <si>
    <r>
      <t>図6-2　通いの場（週1回以上開催の通いの場）への参加率（都道府県別）</t>
    </r>
    <r>
      <rPr>
        <vertAlign val="superscript"/>
        <sz val="11"/>
        <rFont val="ＭＳ Ｐゴシック"/>
        <family val="3"/>
        <charset val="128"/>
      </rPr>
      <t>※2</t>
    </r>
    <rPh sb="10" eb="11">
      <t>シュウ</t>
    </rPh>
    <rPh sb="15" eb="17">
      <t>カイサイ</t>
    </rPh>
    <phoneticPr fontId="6"/>
  </si>
  <si>
    <t>[割合]</t>
    <phoneticPr fontId="6"/>
  </si>
  <si>
    <t>[割合]</t>
    <phoneticPr fontId="6"/>
  </si>
  <si>
    <t xml:space="preserve">通いの場
（箇所数）
</t>
    <rPh sb="0" eb="1">
      <t>カヨ</t>
    </rPh>
    <rPh sb="3" eb="4">
      <t>バ</t>
    </rPh>
    <phoneticPr fontId="12"/>
  </si>
  <si>
    <t>性別、年齢階級別、参加者実人数</t>
    <phoneticPr fontId="6"/>
  </si>
  <si>
    <t>[割合]</t>
    <phoneticPr fontId="6"/>
  </si>
  <si>
    <t>[割合]</t>
    <phoneticPr fontId="6"/>
  </si>
  <si>
    <t>関与有の
市町村数
（市町村）</t>
    <rPh sb="5" eb="8">
      <t>シチョウソン</t>
    </rPh>
    <rPh sb="8" eb="9">
      <t>スウ</t>
    </rPh>
    <rPh sb="11" eb="14">
      <t>シチョウソン</t>
    </rPh>
    <phoneticPr fontId="12"/>
  </si>
  <si>
    <t>市町村数
（市町村）</t>
    <rPh sb="0" eb="3">
      <t>シチョウソン</t>
    </rPh>
    <rPh sb="3" eb="4">
      <t>スウ</t>
    </rPh>
    <rPh sb="6" eb="9">
      <t>シチョウソン</t>
    </rPh>
    <phoneticPr fontId="12"/>
  </si>
  <si>
    <t>地域支援事業
交付金
（介護予防事業）</t>
    <phoneticPr fontId="6"/>
  </si>
  <si>
    <t>地域支援事業
交付金
（任意事業）</t>
    <phoneticPr fontId="6"/>
  </si>
  <si>
    <t>市町村単独
の財源</t>
    <phoneticPr fontId="6"/>
  </si>
  <si>
    <t>都道府県から
の補助金</t>
    <phoneticPr fontId="6"/>
  </si>
  <si>
    <t xml:space="preserve">実施市町村数
（市町村）
</t>
    <rPh sb="0" eb="2">
      <t>ジッシ</t>
    </rPh>
    <rPh sb="5" eb="6">
      <t>スウ</t>
    </rPh>
    <rPh sb="8" eb="11">
      <t>シチョウソン</t>
    </rPh>
    <phoneticPr fontId="12"/>
  </si>
  <si>
    <t>要介護認定及び要支援認定の担当部局との連携</t>
    <rPh sb="0" eb="1">
      <t>ヨウ</t>
    </rPh>
    <rPh sb="1" eb="3">
      <t>カイゴ</t>
    </rPh>
    <rPh sb="3" eb="5">
      <t>ニンテイ</t>
    </rPh>
    <rPh sb="5" eb="6">
      <t>オヨ</t>
    </rPh>
    <rPh sb="7" eb="10">
      <t>ヨウシエン</t>
    </rPh>
    <rPh sb="10" eb="12">
      <t>ニンテイ</t>
    </rPh>
    <rPh sb="13" eb="15">
      <t>タントウ</t>
    </rPh>
    <rPh sb="15" eb="17">
      <t>ブキョク</t>
    </rPh>
    <rPh sb="19" eb="21">
      <t>レンケイ</t>
    </rPh>
    <phoneticPr fontId="6"/>
  </si>
  <si>
    <t>訪問活動を実施している保健部局との連携</t>
    <phoneticPr fontId="6"/>
  </si>
  <si>
    <t>医療機関からの情報提供</t>
    <phoneticPr fontId="6"/>
  </si>
  <si>
    <t>民生委員等地域住民からの情報提供</t>
    <phoneticPr fontId="6"/>
  </si>
  <si>
    <t>地域包括支援センターの総合相談支援業務との連携</t>
    <phoneticPr fontId="6"/>
  </si>
  <si>
    <t>本人、家族等からの相談</t>
    <phoneticPr fontId="6"/>
  </si>
  <si>
    <t>特定健康診査等の担当部局との連携</t>
    <phoneticPr fontId="6"/>
  </si>
  <si>
    <t>基本チェックリストを配布・回収する方法</t>
    <phoneticPr fontId="6"/>
  </si>
  <si>
    <t>平成26年度に実施した基本チェックリスト
により決定した対象者</t>
    <rPh sb="0" eb="2">
      <t>ヘイセイ</t>
    </rPh>
    <rPh sb="4" eb="6">
      <t>ネンド</t>
    </rPh>
    <rPh sb="7" eb="9">
      <t>ジッシ</t>
    </rPh>
    <rPh sb="11" eb="13">
      <t>キホン</t>
    </rPh>
    <rPh sb="24" eb="26">
      <t>ケッテイ</t>
    </rPh>
    <rPh sb="28" eb="31">
      <t>タイショウシャ</t>
    </rPh>
    <phoneticPr fontId="6"/>
  </si>
  <si>
    <t>平成26年度に実施した
基本チェックリストにより決定した
二次予防事業対象者に占める割合</t>
    <rPh sb="0" eb="2">
      <t>ヘイセイ</t>
    </rPh>
    <rPh sb="4" eb="6">
      <t>ネンド</t>
    </rPh>
    <rPh sb="7" eb="9">
      <t>ジッシ</t>
    </rPh>
    <rPh sb="12" eb="14">
      <t>キホン</t>
    </rPh>
    <rPh sb="24" eb="26">
      <t>ケッテイ</t>
    </rPh>
    <rPh sb="29" eb="31">
      <t>ニジ</t>
    </rPh>
    <rPh sb="31" eb="33">
      <t>ヨボウ</t>
    </rPh>
    <rPh sb="33" eb="35">
      <t>ジギョウ</t>
    </rPh>
    <rPh sb="35" eb="38">
      <t>タイショウシャ</t>
    </rPh>
    <rPh sb="39" eb="40">
      <t>シ</t>
    </rPh>
    <rPh sb="42" eb="44">
      <t>ワリアイ</t>
    </rPh>
    <phoneticPr fontId="6"/>
  </si>
  <si>
    <t>⑤　①～④以外</t>
    <rPh sb="5" eb="7">
      <t>イガイ</t>
    </rPh>
    <phoneticPr fontId="5"/>
  </si>
  <si>
    <t>予防サービス
事業</t>
    <rPh sb="0" eb="2">
      <t>ヨボウ</t>
    </rPh>
    <rPh sb="7" eb="9">
      <t>ジギョウ</t>
    </rPh>
    <phoneticPr fontId="6"/>
  </si>
  <si>
    <t>介護保険事業計画に記載されている自然体
での人数との比較・検証</t>
    <rPh sb="0" eb="2">
      <t>カイゴ</t>
    </rPh>
    <rPh sb="2" eb="4">
      <t>ホケン</t>
    </rPh>
    <rPh sb="4" eb="6">
      <t>ジギョウ</t>
    </rPh>
    <rPh sb="6" eb="8">
      <t>ケイカク</t>
    </rPh>
    <rPh sb="9" eb="11">
      <t>キサイ</t>
    </rPh>
    <rPh sb="16" eb="19">
      <t>シゼンタイ</t>
    </rPh>
    <rPh sb="22" eb="24">
      <t>ニンズウ</t>
    </rPh>
    <rPh sb="26" eb="28">
      <t>ヒカク</t>
    </rPh>
    <rPh sb="29" eb="31">
      <t>ケンショウ</t>
    </rPh>
    <phoneticPr fontId="5"/>
  </si>
  <si>
    <r>
      <t>介護予防事業参加者からの新規認定者数と
その率</t>
    </r>
    <r>
      <rPr>
        <sz val="9"/>
        <rFont val="ＭＳ Ｐゴシック"/>
        <family val="3"/>
        <charset val="128"/>
      </rPr>
      <t>（新規認定者数÷介護予防事業参加者数）</t>
    </r>
    <rPh sb="0" eb="2">
      <t>カイゴ</t>
    </rPh>
    <rPh sb="2" eb="4">
      <t>ヨボウ</t>
    </rPh>
    <rPh sb="4" eb="6">
      <t>ジギョウ</t>
    </rPh>
    <rPh sb="6" eb="9">
      <t>サンカシャ</t>
    </rPh>
    <rPh sb="12" eb="14">
      <t>シンキ</t>
    </rPh>
    <rPh sb="14" eb="17">
      <t>ニンテイシャ</t>
    </rPh>
    <rPh sb="17" eb="18">
      <t>スウ</t>
    </rPh>
    <rPh sb="22" eb="23">
      <t>リツ</t>
    </rPh>
    <rPh sb="24" eb="26">
      <t>シンキ</t>
    </rPh>
    <rPh sb="26" eb="29">
      <t>ニンテイシャ</t>
    </rPh>
    <rPh sb="29" eb="30">
      <t>スウ</t>
    </rPh>
    <rPh sb="31" eb="33">
      <t>カイゴ</t>
    </rPh>
    <rPh sb="33" eb="35">
      <t>ヨボウ</t>
    </rPh>
    <rPh sb="35" eb="37">
      <t>ジギョウ</t>
    </rPh>
    <rPh sb="37" eb="40">
      <t>サンカシャ</t>
    </rPh>
    <rPh sb="40" eb="41">
      <t>スウ</t>
    </rPh>
    <phoneticPr fontId="5"/>
  </si>
  <si>
    <t>有</t>
    <rPh sb="0" eb="1">
      <t>アリ</t>
    </rPh>
    <phoneticPr fontId="12"/>
  </si>
  <si>
    <t>無</t>
    <rPh sb="0" eb="1">
      <t>ナシ</t>
    </rPh>
    <phoneticPr fontId="12"/>
  </si>
  <si>
    <t>財政支援有
の市町村数
（市町村）</t>
    <rPh sb="7" eb="10">
      <t>シチョウソン</t>
    </rPh>
    <rPh sb="10" eb="11">
      <t>スウ</t>
    </rPh>
    <phoneticPr fontId="12"/>
  </si>
  <si>
    <t>財政支援無
の市町村数
（市町村）</t>
    <rPh sb="4" eb="5">
      <t>ナ</t>
    </rPh>
    <rPh sb="7" eb="10">
      <t>シチョウソン</t>
    </rPh>
    <rPh sb="10" eb="11">
      <t>スウ</t>
    </rPh>
    <phoneticPr fontId="12"/>
  </si>
  <si>
    <t>二次予防事業対象者（人）</t>
    <rPh sb="0" eb="1">
      <t>2</t>
    </rPh>
    <rPh sb="1" eb="2">
      <t>ジ</t>
    </rPh>
    <rPh sb="2" eb="4">
      <t>ヨボウ</t>
    </rPh>
    <rPh sb="4" eb="6">
      <t>ジギョウ</t>
    </rPh>
    <rPh sb="6" eb="9">
      <t>タイショウシャ</t>
    </rPh>
    <rPh sb="10" eb="11">
      <t>ニン</t>
    </rPh>
    <phoneticPr fontId="12"/>
  </si>
  <si>
    <t>二次予防事業参加者（右軸）</t>
    <rPh sb="0" eb="2">
      <t>ニジ</t>
    </rPh>
    <rPh sb="2" eb="4">
      <t>ヨボウ</t>
    </rPh>
    <rPh sb="4" eb="6">
      <t>ジギョウ</t>
    </rPh>
    <rPh sb="6" eb="9">
      <t>サンカシャ</t>
    </rPh>
    <rPh sb="10" eb="11">
      <t>ミギ</t>
    </rPh>
    <rPh sb="11" eb="12">
      <t>ジク</t>
    </rPh>
    <phoneticPr fontId="6"/>
  </si>
  <si>
    <t>二次予防事業評価事業</t>
    <phoneticPr fontId="12"/>
  </si>
  <si>
    <t>一次予防事業評価事業</t>
    <rPh sb="0" eb="2">
      <t>イチジ</t>
    </rPh>
    <rPh sb="2" eb="4">
      <t>ヨボウ</t>
    </rPh>
    <rPh sb="4" eb="6">
      <t>ジギョウ</t>
    </rPh>
    <phoneticPr fontId="12"/>
  </si>
  <si>
    <t>二次予防事業評価事業</t>
    <rPh sb="0" eb="2">
      <t>ニジ</t>
    </rPh>
    <rPh sb="2" eb="4">
      <t>ヨボウ</t>
    </rPh>
    <rPh sb="4" eb="6">
      <t>ジギョウ</t>
    </rPh>
    <phoneticPr fontId="6"/>
  </si>
  <si>
    <t>一次予防事業評価事業</t>
    <rPh sb="0" eb="2">
      <t>イチジ</t>
    </rPh>
    <rPh sb="2" eb="4">
      <t>ヨボウ</t>
    </rPh>
    <rPh sb="4" eb="6">
      <t>ジギョウ</t>
    </rPh>
    <phoneticPr fontId="6"/>
  </si>
  <si>
    <t>把握していない</t>
    <phoneticPr fontId="6"/>
  </si>
  <si>
    <t>関与無の市町村数　（市町村）</t>
    <rPh sb="0" eb="2">
      <t>カンヨ</t>
    </rPh>
    <rPh sb="2" eb="3">
      <t>ナシ</t>
    </rPh>
    <rPh sb="4" eb="7">
      <t>シチョウソン</t>
    </rPh>
    <rPh sb="7" eb="8">
      <t>スウ</t>
    </rPh>
    <rPh sb="10" eb="13">
      <t>シチョウソン</t>
    </rPh>
    <phoneticPr fontId="12"/>
  </si>
  <si>
    <r>
      <t>高齢者人口（平成26年度）　</t>
    </r>
    <r>
      <rPr>
        <vertAlign val="superscript"/>
        <sz val="11"/>
        <rFont val="ＭＳ Ｐゴシック"/>
        <family val="3"/>
        <charset val="128"/>
      </rPr>
      <t>※1</t>
    </r>
    <rPh sb="0" eb="3">
      <t>コウレイシャ</t>
    </rPh>
    <rPh sb="3" eb="5">
      <t>ジンコウ</t>
    </rPh>
    <rPh sb="6" eb="8">
      <t>ヘイセイ</t>
    </rPh>
    <rPh sb="10" eb="12">
      <t>ネンド</t>
    </rPh>
    <phoneticPr fontId="6"/>
  </si>
  <si>
    <t>65歳以上75歳未満</t>
    <phoneticPr fontId="6"/>
  </si>
  <si>
    <t>図1　二次予防事業対象者及び二次予防事業参加者の年次推移</t>
    <rPh sb="0" eb="1">
      <t>ズ</t>
    </rPh>
    <phoneticPr fontId="6"/>
  </si>
  <si>
    <t>※3　主観的健康感を6段階で評価した場合は、6段階評価における“最高に良い”と“とても良い”を5段階評価における「よい」に、“良い”を「まあよい」に、</t>
    <rPh sb="35" eb="36">
      <t>ヨ</t>
    </rPh>
    <phoneticPr fontId="6"/>
  </si>
  <si>
    <t>　　　“あまり良くない”を「あまりよくない」に、“良くない”と“全然良くない”を「よくない」に読み替えて計上している。</t>
    <rPh sb="34" eb="35">
      <t>ヨ</t>
    </rPh>
    <phoneticPr fontId="6"/>
  </si>
  <si>
    <t>※2　利用実人数は、同一の利用者が複数の事業を利用した場合は、該当する事業のそれぞれに計上している。同一の利用者が平成26年度内に状態区分の変更（要支援状態区分の変更、要支援者から二次予防事業対象者への変更及び二次予防事業対象者から要支援者への変更）があった場合は、サービス利用途中で状態区分の変更があったときはサービス利用終了時又は年度末の状態区分で計上し、複数の事業を異なる状態区分で利用したときは、状態区分のそれぞれに計上している。</t>
    <phoneticPr fontId="6"/>
  </si>
  <si>
    <t>※2　利用者実人数は、同一の利用者が複数のサービスを利用した場合は、該当するサービスのそれぞれに計上し、総数は1人として実人数を計上している。
同一の利用者が平成26年度内に状態区分の変更（要支援状態区分の変更、要支援者から二次予防事業対象者への変更及び二次予防事業対象者から要支援者への変更）があった場合、サービス利用途中で状態区分の変更があったときは、サービス利用終了時または年度末の状態区分で計上し、複数のサービス及び介護予防プログラムを異なる状態区分で利用したときは、状態区分のそれぞれに計上し、総数は1人として計上している。</t>
    <phoneticPr fontId="6"/>
  </si>
  <si>
    <t>※1　百分率の数値は、端数処理の関係で合計した値が100％と一致しないことがある。</t>
    <rPh sb="30" eb="32">
      <t>イッチ</t>
    </rPh>
    <phoneticPr fontId="6"/>
  </si>
  <si>
    <t>※1　百分率の数値は、端数処理の関係で合計した値が100%と一致しないことがある。</t>
    <rPh sb="30" eb="32">
      <t>イッチ</t>
    </rPh>
    <phoneticPr fontId="6"/>
  </si>
  <si>
    <t>図5-1-a　通いの場の有無別の市町村数</t>
    <rPh sb="0" eb="1">
      <t>ズ</t>
    </rPh>
    <rPh sb="14" eb="15">
      <t>ベツ</t>
    </rPh>
    <rPh sb="16" eb="19">
      <t>シチョウソン</t>
    </rPh>
    <rPh sb="19" eb="20">
      <t>スウ</t>
    </rPh>
    <phoneticPr fontId="6"/>
  </si>
  <si>
    <t>図5-1-b　通いの場の有無別の市町村数（構成比）</t>
    <rPh sb="0" eb="1">
      <t>ズ</t>
    </rPh>
    <rPh sb="21" eb="24">
      <t>コウセイヒ</t>
    </rPh>
    <phoneticPr fontId="6"/>
  </si>
  <si>
    <t>通いの場　箇所数
(活動内容別)</t>
    <rPh sb="5" eb="7">
      <t>カショ</t>
    </rPh>
    <rPh sb="7" eb="8">
      <t>スウ</t>
    </rPh>
    <phoneticPr fontId="6"/>
  </si>
  <si>
    <t>図 5-2-a　活動内容別の通いの場の箇所数</t>
    <rPh sb="12" eb="13">
      <t>ベツ</t>
    </rPh>
    <phoneticPr fontId="6"/>
  </si>
  <si>
    <t>図 5-2-b　活動内容別の通いの場の箇所数（構成比）</t>
    <rPh sb="12" eb="13">
      <t>ベツ</t>
    </rPh>
    <rPh sb="23" eb="26">
      <t>コウセイヒ</t>
    </rPh>
    <phoneticPr fontId="6"/>
  </si>
  <si>
    <t>図 5-3-b　開催頻度別の通いの場の箇所数（構成比）</t>
    <rPh sb="12" eb="13">
      <t>ベツ</t>
    </rPh>
    <rPh sb="23" eb="26">
      <t>コウセイヒ</t>
    </rPh>
    <phoneticPr fontId="6"/>
  </si>
  <si>
    <t>図 5-3-a　開催頻度別の通いの場の箇所数</t>
    <rPh sb="12" eb="13">
      <t>ベツ</t>
    </rPh>
    <phoneticPr fontId="6"/>
  </si>
  <si>
    <t>通いの場　箇所数
（開催頻度）</t>
    <rPh sb="5" eb="7">
      <t>カショ</t>
    </rPh>
    <rPh sb="7" eb="8">
      <t>スウ</t>
    </rPh>
    <phoneticPr fontId="6"/>
  </si>
  <si>
    <t>通いの場　箇所数
（体操の実施）</t>
    <rPh sb="5" eb="7">
      <t>カショ</t>
    </rPh>
    <rPh sb="7" eb="8">
      <t>スウ</t>
    </rPh>
    <phoneticPr fontId="6"/>
  </si>
  <si>
    <t>図 5-4-a　体操の実施状況別の通いの場の箇所数</t>
    <rPh sb="15" eb="16">
      <t>ベツ</t>
    </rPh>
    <phoneticPr fontId="6"/>
  </si>
  <si>
    <t>図 5-4-b　体操の実施状況の通いの場の箇所数（構成比）</t>
    <rPh sb="25" eb="28">
      <t>コウセイヒ</t>
    </rPh>
    <phoneticPr fontId="6"/>
  </si>
  <si>
    <t>図7-1　1箇所１回あたりの参加者実人数別の通いの場の箇所数</t>
    <rPh sb="20" eb="21">
      <t>ベツ</t>
    </rPh>
    <phoneticPr fontId="6"/>
  </si>
  <si>
    <t>図7-2　1箇所１回あたりの参加者実人数別の通いの場の箇所数（構成比）</t>
    <rPh sb="20" eb="21">
      <t>ベツ</t>
    </rPh>
    <rPh sb="31" eb="34">
      <t>コウセイヒ</t>
    </rPh>
    <phoneticPr fontId="6"/>
  </si>
  <si>
    <t>表19　参加者の性別、年齢区分を把握している通いの場の箇所数</t>
    <rPh sb="13" eb="15">
      <t>クブン</t>
    </rPh>
    <phoneticPr fontId="6"/>
  </si>
  <si>
    <t>図8-1-a　把握している参加者実人数の内訳（性別）</t>
    <rPh sb="7" eb="9">
      <t>ハアク</t>
    </rPh>
    <rPh sb="20" eb="22">
      <t>ウチワケ</t>
    </rPh>
    <phoneticPr fontId="6"/>
  </si>
  <si>
    <t>図8-1-b　把握している参加者実人数の内訳（性別）（構成比）</t>
    <rPh sb="7" eb="9">
      <t>ハアク</t>
    </rPh>
    <rPh sb="20" eb="22">
      <t>ウチワケ</t>
    </rPh>
    <rPh sb="27" eb="30">
      <t>コウセイヒ</t>
    </rPh>
    <phoneticPr fontId="6"/>
  </si>
  <si>
    <t>図8-2-a　把握している参加者実人数の内訳（年齢区分別）</t>
    <rPh sb="7" eb="9">
      <t>ハアク</t>
    </rPh>
    <rPh sb="20" eb="22">
      <t>ウチワケ</t>
    </rPh>
    <phoneticPr fontId="6"/>
  </si>
  <si>
    <t>図8-2-b　把握している参加者実人数の内訳（年齢区分別）（構成比）</t>
    <rPh sb="7" eb="9">
      <t>ハアク</t>
    </rPh>
    <rPh sb="20" eb="22">
      <t>ウチワケ</t>
    </rPh>
    <rPh sb="30" eb="33">
      <t>コウセイヒ</t>
    </rPh>
    <phoneticPr fontId="6"/>
  </si>
  <si>
    <t>図9-1　参加者の状態区分を把握している通いの場の箇所数</t>
    <rPh sb="0" eb="1">
      <t>ズ</t>
    </rPh>
    <rPh sb="25" eb="27">
      <t>カショ</t>
    </rPh>
    <rPh sb="27" eb="28">
      <t>スウ</t>
    </rPh>
    <phoneticPr fontId="6"/>
  </si>
  <si>
    <t>図9-2　参加者の状態区分を把握している通いの場の箇所数（構成比）</t>
    <rPh sb="0" eb="1">
      <t>ズ</t>
    </rPh>
    <rPh sb="25" eb="27">
      <t>カショ</t>
    </rPh>
    <rPh sb="27" eb="28">
      <t>スウ</t>
    </rPh>
    <rPh sb="29" eb="32">
      <t>コウセイヒ</t>
    </rPh>
    <phoneticPr fontId="6"/>
  </si>
  <si>
    <r>
      <t>表21　状態区分別</t>
    </r>
    <r>
      <rPr>
        <vertAlign val="superscript"/>
        <sz val="11"/>
        <rFont val="ＭＳ Ｐゴシック"/>
        <family val="3"/>
        <charset val="128"/>
      </rPr>
      <t>※1</t>
    </r>
    <r>
      <rPr>
        <sz val="11"/>
        <rFont val="ＭＳ Ｐゴシック"/>
        <family val="3"/>
        <charset val="128"/>
      </rPr>
      <t>の通いの場の箇所数</t>
    </r>
    <phoneticPr fontId="6"/>
  </si>
  <si>
    <r>
      <t>図10-1　状態区分別</t>
    </r>
    <r>
      <rPr>
        <vertAlign val="superscript"/>
        <sz val="11"/>
        <rFont val="ＭＳ Ｐゴシック"/>
        <family val="3"/>
        <charset val="128"/>
      </rPr>
      <t>※1</t>
    </r>
    <r>
      <rPr>
        <sz val="11"/>
        <rFont val="ＭＳ Ｐゴシック"/>
        <family val="3"/>
        <charset val="128"/>
      </rPr>
      <t>の通いの場の箇所数</t>
    </r>
    <rPh sb="0" eb="1">
      <t>ズ</t>
    </rPh>
    <rPh sb="6" eb="8">
      <t>ジョウタイ</t>
    </rPh>
    <rPh sb="8" eb="10">
      <t>クブン</t>
    </rPh>
    <rPh sb="10" eb="11">
      <t>ベツ</t>
    </rPh>
    <rPh sb="14" eb="15">
      <t>カヨ</t>
    </rPh>
    <rPh sb="17" eb="18">
      <t>バ</t>
    </rPh>
    <rPh sb="19" eb="21">
      <t>カショ</t>
    </rPh>
    <rPh sb="21" eb="22">
      <t>スウ</t>
    </rPh>
    <phoneticPr fontId="6"/>
  </si>
  <si>
    <r>
      <t>図10-2　状態区分別</t>
    </r>
    <r>
      <rPr>
        <vertAlign val="superscript"/>
        <sz val="11"/>
        <rFont val="ＭＳ Ｐゴシック"/>
        <family val="3"/>
        <charset val="128"/>
      </rPr>
      <t>※1</t>
    </r>
    <r>
      <rPr>
        <sz val="11"/>
        <rFont val="ＭＳ Ｐゴシック"/>
        <family val="3"/>
        <charset val="128"/>
      </rPr>
      <t>の通いの場の箇所数　（構成比）</t>
    </r>
    <rPh sb="0" eb="1">
      <t>ズ</t>
    </rPh>
    <rPh sb="6" eb="8">
      <t>ジョウタイ</t>
    </rPh>
    <rPh sb="8" eb="10">
      <t>クブン</t>
    </rPh>
    <rPh sb="10" eb="11">
      <t>ベツ</t>
    </rPh>
    <rPh sb="14" eb="15">
      <t>カヨ</t>
    </rPh>
    <rPh sb="17" eb="18">
      <t>バ</t>
    </rPh>
    <rPh sb="19" eb="21">
      <t>カショ</t>
    </rPh>
    <rPh sb="21" eb="22">
      <t>スウ</t>
    </rPh>
    <rPh sb="24" eb="27">
      <t>コウセイヒ</t>
    </rPh>
    <phoneticPr fontId="6"/>
  </si>
  <si>
    <r>
      <t>図11　財政支援の実施内容</t>
    </r>
    <r>
      <rPr>
        <vertAlign val="superscript"/>
        <sz val="12"/>
        <rFont val="ＭＳ Ｐゴシック"/>
        <family val="3"/>
        <charset val="128"/>
      </rPr>
      <t>※1※2</t>
    </r>
    <r>
      <rPr>
        <sz val="12"/>
        <rFont val="ＭＳ Ｐゴシック"/>
        <family val="3"/>
        <charset val="128"/>
      </rPr>
      <t>（複数回答）</t>
    </r>
    <rPh sb="11" eb="13">
      <t>ナイヨウ</t>
    </rPh>
    <phoneticPr fontId="6"/>
  </si>
  <si>
    <t>財政支援の実施内容</t>
    <rPh sb="0" eb="2">
      <t>ザイセイ</t>
    </rPh>
    <rPh sb="2" eb="4">
      <t>シエン</t>
    </rPh>
    <rPh sb="5" eb="7">
      <t>ジッシ</t>
    </rPh>
    <rPh sb="7" eb="9">
      <t>ナイヨウ</t>
    </rPh>
    <phoneticPr fontId="6"/>
  </si>
  <si>
    <t>※1　平成21～23年度の二次予防事業参加者は、通所型介護予防事業及び訪問型介護予防事業以外に、通所型・訪問型介護予防事業以外で介護予防に相当する事業に参加した者を含む。</t>
    <phoneticPr fontId="6"/>
  </si>
  <si>
    <t>※2　平成24～26年度の二次予防事業参加者は、要支援・二次予防事業の予防サービス事業を利用した二次予防事業対象者も計上している。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</si>
</sst>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
    <numFmt numFmtId="177" formatCode="#,##0_);[Red]\(#,##0\)"/>
    <numFmt numFmtId="178" formatCode="&quot;[&quot;0.0%&quot;]&quot;"/>
    <numFmt numFmtId="179" formatCode="#,##0_ "/>
    <numFmt numFmtId="180" formatCode="&quot;(&quot;0.0%&quot;)&quot;"/>
    <numFmt numFmtId="181" formatCode="&quot;&lt;&quot;0.0%&quot;&gt;&quot;"/>
    <numFmt numFmtId="182" formatCode="#,##0_ ;[Red]\-#,##0\ "/>
  </numFmts>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11"/>
      <name val="明朝"/>
      <family val="1"/>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6"/>
      <name val="ＭＳ Ｐゴシック"/>
      <family val="2"/>
      <charset val="128"/>
      <scheme val="minor"/>
    </font>
    <font>
      <vertAlign val="superscript"/>
      <sz val="10"/>
      <name val="ＭＳ Ｐゴシック"/>
      <family val="3"/>
      <charset val="128"/>
    </font>
    <font>
      <sz val="9"/>
      <color theme="1"/>
      <name val="ＭＳ Ｐゴシック"/>
      <family val="3"/>
      <charset val="128"/>
      <scheme val="minor"/>
    </font>
    <font>
      <sz val="9"/>
      <name val="ＭＳ Ｐゴシック"/>
      <family val="3"/>
      <charset val="128"/>
    </font>
    <font>
      <sz val="8"/>
      <name val="ＭＳ Ｐ明朝"/>
      <family val="1"/>
      <charset val="128"/>
    </font>
    <font>
      <sz val="7"/>
      <name val="ＭＳ Ｐゴシック"/>
      <family val="3"/>
      <charset val="128"/>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10"/>
      <name val="ＭＳ Ｐゴシック"/>
      <family val="3"/>
      <charset val="128"/>
      <scheme val="minor"/>
    </font>
    <font>
      <sz val="8"/>
      <name val="ＭＳ Ｐゴシック"/>
      <family val="3"/>
      <charset val="128"/>
      <scheme val="minor"/>
    </font>
    <font>
      <vertAlign val="superscript"/>
      <sz val="10"/>
      <name val="ＭＳ Ｐゴシック"/>
      <family val="3"/>
      <charset val="128"/>
      <scheme val="minor"/>
    </font>
    <font>
      <vertAlign val="superscript"/>
      <sz val="9"/>
      <name val="ＭＳ Ｐゴシック"/>
      <family val="3"/>
      <charset val="128"/>
    </font>
    <font>
      <sz val="9"/>
      <name val="ＭＳ ゴシック"/>
      <family val="3"/>
      <charset val="128"/>
    </font>
    <font>
      <sz val="11"/>
      <name val="ＭＳ Ｐゴシック"/>
      <family val="2"/>
      <charset val="128"/>
      <scheme val="minor"/>
    </font>
    <font>
      <vertAlign val="superscript"/>
      <sz val="9"/>
      <name val="ＭＳ Ｐゴシック"/>
      <family val="3"/>
      <charset val="128"/>
      <scheme val="minor"/>
    </font>
    <font>
      <sz val="10"/>
      <name val="ＭＳ Ｐ明朝"/>
      <family val="1"/>
      <charset val="128"/>
    </font>
    <font>
      <sz val="12"/>
      <name val="ＭＳ Ｐゴシック"/>
      <family val="3"/>
      <charset val="128"/>
    </font>
    <font>
      <vertAlign val="superscript"/>
      <sz val="12"/>
      <name val="ＭＳ Ｐゴシック"/>
      <family val="3"/>
      <charset val="128"/>
    </font>
  </fonts>
  <fills count="3">
    <fill>
      <patternFill patternType="none"/>
    </fill>
    <fill>
      <patternFill patternType="gray125"/>
    </fill>
    <fill>
      <patternFill patternType="solid">
        <fgColor theme="0"/>
        <bgColor indexed="64"/>
      </patternFill>
    </fill>
  </fills>
  <borders count="6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right/>
      <top style="thin">
        <color indexed="64"/>
      </top>
      <bottom/>
      <diagonal/>
    </border>
    <border>
      <left/>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diagonalUp="1">
      <left style="thin">
        <color indexed="64"/>
      </left>
      <right style="hair">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auto="1"/>
      </left>
      <right style="thin">
        <color auto="1"/>
      </right>
      <top style="hair">
        <color auto="1"/>
      </top>
      <bottom style="thin">
        <color auto="1"/>
      </bottom>
      <diagonal/>
    </border>
    <border>
      <left style="hair">
        <color indexed="64"/>
      </left>
      <right style="thin">
        <color indexed="64"/>
      </right>
      <top style="hair">
        <color indexed="64"/>
      </top>
      <bottom style="thin">
        <color indexed="64"/>
      </bottom>
      <diagonal/>
    </border>
    <border diagonalUp="1">
      <left style="thin">
        <color auto="1"/>
      </left>
      <right style="thin">
        <color auto="1"/>
      </right>
      <top style="hair">
        <color auto="1"/>
      </top>
      <bottom style="thin">
        <color auto="1"/>
      </bottom>
      <diagonal style="thin">
        <color auto="1"/>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62">
    <xf numFmtId="0" fontId="0" fillId="0" borderId="0">
      <alignment vertical="center"/>
    </xf>
    <xf numFmtId="9" fontId="4" fillId="0" borderId="0" applyFont="0" applyFill="0" applyBorder="0" applyAlignment="0" applyProtection="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alignment vertical="center"/>
    </xf>
    <xf numFmtId="0" fontId="8" fillId="0" borderId="0"/>
    <xf numFmtId="0" fontId="8" fillId="0" borderId="0"/>
    <xf numFmtId="0" fontId="8" fillId="0" borderId="0"/>
    <xf numFmtId="0" fontId="8" fillId="0" borderId="0"/>
    <xf numFmtId="38" fontId="5" fillId="0" borderId="0" applyFont="0" applyFill="0" applyBorder="0" applyAlignment="0" applyProtection="0">
      <alignment vertical="center"/>
    </xf>
    <xf numFmtId="0" fontId="4" fillId="0" borderId="0">
      <alignment vertical="center"/>
    </xf>
    <xf numFmtId="0" fontId="5" fillId="0" borderId="0"/>
    <xf numFmtId="9" fontId="14" fillId="0" borderId="0" applyFont="0" applyFill="0" applyBorder="0" applyAlignment="0" applyProtection="0">
      <alignment vertical="center"/>
    </xf>
    <xf numFmtId="0" fontId="3" fillId="0" borderId="0">
      <alignment vertical="center"/>
    </xf>
    <xf numFmtId="0" fontId="5" fillId="0" borderId="0"/>
    <xf numFmtId="38" fontId="5" fillId="0" borderId="0" applyFont="0" applyFill="0" applyBorder="0" applyAlignment="0" applyProtection="0">
      <alignment vertical="center"/>
    </xf>
    <xf numFmtId="0" fontId="11" fillId="0" borderId="0">
      <alignment vertical="center"/>
    </xf>
    <xf numFmtId="9" fontId="2" fillId="0" borderId="0" applyFont="0" applyFill="0" applyBorder="0" applyAlignment="0" applyProtection="0">
      <alignment vertical="center"/>
    </xf>
    <xf numFmtId="38" fontId="5"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483">
    <xf numFmtId="0" fontId="0" fillId="0" borderId="0" xfId="0">
      <alignment vertical="center"/>
    </xf>
    <xf numFmtId="176" fontId="0" fillId="0" borderId="0" xfId="1" applyNumberFormat="1" applyFont="1">
      <alignment vertical="center"/>
    </xf>
    <xf numFmtId="0" fontId="0" fillId="0" borderId="0" xfId="0" applyAlignment="1">
      <alignment horizontal="center" vertical="center"/>
    </xf>
    <xf numFmtId="0" fontId="10" fillId="0" borderId="0" xfId="0" applyFont="1">
      <alignment vertical="center"/>
    </xf>
    <xf numFmtId="0" fontId="0" fillId="0" borderId="0" xfId="0" applyFont="1">
      <alignment vertical="center"/>
    </xf>
    <xf numFmtId="0" fontId="0" fillId="0" borderId="0" xfId="0" applyFill="1">
      <alignment vertical="center"/>
    </xf>
    <xf numFmtId="0" fontId="0" fillId="0" borderId="0" xfId="0" applyFont="1" applyFill="1">
      <alignment vertical="center"/>
    </xf>
    <xf numFmtId="177" fontId="0" fillId="2" borderId="8" xfId="0" applyNumberFormat="1" applyFont="1" applyFill="1" applyBorder="1">
      <alignment vertical="center"/>
    </xf>
    <xf numFmtId="0" fontId="0" fillId="2" borderId="0" xfId="0" applyFont="1" applyFill="1">
      <alignment vertical="center"/>
    </xf>
    <xf numFmtId="0" fontId="10" fillId="2" borderId="8" xfId="0" applyFont="1" applyFill="1" applyBorder="1" applyAlignment="1">
      <alignment horizontal="left" vertical="top" wrapText="1"/>
    </xf>
    <xf numFmtId="176" fontId="0" fillId="2" borderId="0" xfId="1" applyNumberFormat="1" applyFont="1" applyFill="1" applyBorder="1">
      <alignment vertical="center"/>
    </xf>
    <xf numFmtId="0" fontId="10" fillId="2" borderId="0" xfId="0" applyFont="1" applyFill="1">
      <alignment vertical="center"/>
    </xf>
    <xf numFmtId="0" fontId="16" fillId="2" borderId="0" xfId="0" applyFont="1" applyFill="1" applyAlignment="1">
      <alignment horizontal="left" vertical="center"/>
    </xf>
    <xf numFmtId="0" fontId="16" fillId="2" borderId="0" xfId="0" applyFont="1" applyFill="1">
      <alignment vertical="center"/>
    </xf>
    <xf numFmtId="0" fontId="10" fillId="2" borderId="8" xfId="0" applyFont="1" applyFill="1" applyBorder="1">
      <alignment vertical="center"/>
    </xf>
    <xf numFmtId="0" fontId="10" fillId="2" borderId="22" xfId="0" applyFont="1" applyFill="1" applyBorder="1" applyAlignment="1">
      <alignment horizontal="left" vertical="center" shrinkToFit="1"/>
    </xf>
    <xf numFmtId="176" fontId="0" fillId="2" borderId="0" xfId="1" applyNumberFormat="1" applyFont="1" applyFill="1">
      <alignment vertical="center"/>
    </xf>
    <xf numFmtId="176" fontId="0" fillId="2" borderId="3" xfId="1" applyNumberFormat="1" applyFont="1" applyFill="1" applyBorder="1">
      <alignment vertical="center"/>
    </xf>
    <xf numFmtId="0" fontId="0" fillId="2" borderId="8" xfId="0" applyFont="1" applyFill="1" applyBorder="1">
      <alignment vertical="center"/>
    </xf>
    <xf numFmtId="0" fontId="0" fillId="2" borderId="2" xfId="0" applyFont="1" applyFill="1" applyBorder="1">
      <alignment vertical="center"/>
    </xf>
    <xf numFmtId="0" fontId="0" fillId="2" borderId="12" xfId="0" applyFont="1" applyFill="1" applyBorder="1">
      <alignment vertical="center"/>
    </xf>
    <xf numFmtId="0" fontId="0" fillId="2" borderId="17" xfId="0" applyFont="1" applyFill="1" applyBorder="1">
      <alignment vertical="center"/>
    </xf>
    <xf numFmtId="0" fontId="0" fillId="2" borderId="10" xfId="0" applyFont="1" applyFill="1" applyBorder="1">
      <alignment vertical="center"/>
    </xf>
    <xf numFmtId="0" fontId="0" fillId="2" borderId="8"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0" fillId="2" borderId="0" xfId="0" applyFont="1" applyFill="1" applyBorder="1" applyAlignment="1">
      <alignment horizontal="left" vertical="center"/>
    </xf>
    <xf numFmtId="0" fontId="18" fillId="2" borderId="8" xfId="0" applyFont="1" applyFill="1" applyBorder="1" applyAlignment="1">
      <alignment horizontal="center" vertical="center" wrapText="1"/>
    </xf>
    <xf numFmtId="0" fontId="18" fillId="2" borderId="8" xfId="0" applyFont="1" applyFill="1" applyBorder="1" applyAlignment="1">
      <alignment horizontal="left" vertical="center" wrapText="1"/>
    </xf>
    <xf numFmtId="0" fontId="21" fillId="2" borderId="3" xfId="0" applyFont="1" applyFill="1" applyBorder="1" applyAlignment="1">
      <alignment horizontal="justify" vertical="center" wrapText="1"/>
    </xf>
    <xf numFmtId="0" fontId="0" fillId="2" borderId="5" xfId="0" applyFont="1" applyFill="1" applyBorder="1">
      <alignment vertical="center"/>
    </xf>
    <xf numFmtId="0" fontId="19" fillId="2" borderId="32" xfId="0" applyFont="1" applyFill="1" applyBorder="1" applyAlignment="1">
      <alignment horizontal="justify" vertical="center" wrapText="1"/>
    </xf>
    <xf numFmtId="0" fontId="19" fillId="2" borderId="2" xfId="0" applyFont="1" applyFill="1" applyBorder="1">
      <alignment vertical="center"/>
    </xf>
    <xf numFmtId="0" fontId="19" fillId="2" borderId="3" xfId="0" applyFont="1" applyFill="1" applyBorder="1" applyAlignment="1">
      <alignment horizontal="justify" vertical="center" wrapText="1"/>
    </xf>
    <xf numFmtId="0" fontId="18" fillId="2" borderId="8" xfId="0" applyFont="1" applyFill="1" applyBorder="1" applyAlignment="1">
      <alignment horizontal="justify" vertical="center" wrapText="1"/>
    </xf>
    <xf numFmtId="176" fontId="20" fillId="2" borderId="8" xfId="0" applyNumberFormat="1" applyFont="1" applyFill="1" applyBorder="1" applyAlignment="1">
      <alignment horizontal="right" vertical="center" wrapText="1"/>
    </xf>
    <xf numFmtId="0" fontId="0" fillId="2" borderId="1" xfId="0" applyFont="1" applyFill="1" applyBorder="1">
      <alignment vertical="center"/>
    </xf>
    <xf numFmtId="0" fontId="0" fillId="2" borderId="18" xfId="0" applyFont="1" applyFill="1" applyBorder="1">
      <alignment vertical="center"/>
    </xf>
    <xf numFmtId="0" fontId="0" fillId="2" borderId="7" xfId="0" applyFont="1" applyFill="1" applyBorder="1">
      <alignment vertical="center"/>
    </xf>
    <xf numFmtId="177" fontId="0" fillId="2" borderId="8" xfId="0" applyNumberFormat="1" applyFont="1" applyFill="1" applyBorder="1" applyAlignment="1">
      <alignment horizontal="right" vertical="center"/>
    </xf>
    <xf numFmtId="0" fontId="0" fillId="2" borderId="22" xfId="0" applyFont="1" applyFill="1" applyBorder="1">
      <alignment vertical="center"/>
    </xf>
    <xf numFmtId="0" fontId="0" fillId="2" borderId="8" xfId="0" applyFont="1" applyFill="1" applyBorder="1" applyAlignment="1">
      <alignment horizontal="center" vertical="center"/>
    </xf>
    <xf numFmtId="0" fontId="0" fillId="2" borderId="8" xfId="0" applyFont="1" applyFill="1" applyBorder="1" applyAlignment="1">
      <alignment horizontal="center" vertical="center" shrinkToFit="1"/>
    </xf>
    <xf numFmtId="0" fontId="10" fillId="2" borderId="1" xfId="0" applyFont="1" applyFill="1" applyBorder="1" applyAlignment="1">
      <alignment vertical="center" wrapText="1"/>
    </xf>
    <xf numFmtId="0" fontId="10" fillId="2" borderId="18" xfId="0" applyFont="1" applyFill="1" applyBorder="1" applyAlignment="1">
      <alignment vertical="center" wrapText="1"/>
    </xf>
    <xf numFmtId="3" fontId="10" fillId="2" borderId="8" xfId="0" applyNumberFormat="1" applyFont="1" applyFill="1" applyBorder="1" applyAlignment="1">
      <alignment vertical="center" wrapText="1"/>
    </xf>
    <xf numFmtId="0" fontId="0" fillId="2" borderId="8" xfId="0" applyFont="1" applyFill="1" applyBorder="1" applyAlignment="1">
      <alignment vertical="center" wrapText="1"/>
    </xf>
    <xf numFmtId="177" fontId="0" fillId="2" borderId="0" xfId="0" applyNumberFormat="1" applyFont="1" applyFill="1">
      <alignment vertical="center"/>
    </xf>
    <xf numFmtId="49" fontId="0" fillId="2" borderId="0" xfId="0" applyNumberFormat="1" applyFont="1" applyFill="1">
      <alignment vertical="center"/>
    </xf>
    <xf numFmtId="0" fontId="21" fillId="2" borderId="8" xfId="0" applyFont="1" applyFill="1" applyBorder="1" applyAlignment="1">
      <alignment horizontal="center" vertical="center"/>
    </xf>
    <xf numFmtId="0" fontId="18" fillId="2" borderId="8" xfId="0" applyFont="1" applyFill="1" applyBorder="1" applyAlignment="1">
      <alignment horizontal="center" vertical="center"/>
    </xf>
    <xf numFmtId="3" fontId="18" fillId="2" borderId="8" xfId="0" applyNumberFormat="1" applyFont="1" applyFill="1" applyBorder="1" applyAlignment="1">
      <alignment horizontal="right" vertical="center"/>
    </xf>
    <xf numFmtId="0" fontId="21" fillId="2" borderId="22" xfId="0" applyFont="1" applyFill="1" applyBorder="1" applyAlignment="1">
      <alignment horizontal="left" vertical="center" wrapText="1" shrinkToFit="1"/>
    </xf>
    <xf numFmtId="177" fontId="18" fillId="2" borderId="22" xfId="0" applyNumberFormat="1" applyFont="1" applyFill="1" applyBorder="1" applyAlignment="1">
      <alignment horizontal="right" vertical="center" wrapText="1"/>
    </xf>
    <xf numFmtId="178" fontId="18" fillId="2" borderId="17" xfId="0" applyNumberFormat="1" applyFont="1" applyFill="1" applyBorder="1" applyAlignment="1">
      <alignment horizontal="right" vertical="center" wrapText="1"/>
    </xf>
    <xf numFmtId="0" fontId="0" fillId="2" borderId="0" xfId="0" applyFont="1" applyFill="1" applyBorder="1">
      <alignment vertical="center"/>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3" xfId="0" applyFont="1" applyFill="1" applyBorder="1">
      <alignment vertical="center"/>
    </xf>
    <xf numFmtId="0" fontId="0" fillId="2" borderId="11" xfId="0" applyFont="1" applyFill="1" applyBorder="1">
      <alignment vertical="center"/>
    </xf>
    <xf numFmtId="176" fontId="0" fillId="2" borderId="8" xfId="1" applyNumberFormat="1" applyFont="1" applyFill="1" applyBorder="1">
      <alignment vertical="center"/>
    </xf>
    <xf numFmtId="177" fontId="10" fillId="2" borderId="0" xfId="0" applyNumberFormat="1" applyFont="1" applyFill="1" applyBorder="1" applyAlignment="1">
      <alignment vertical="center" wrapText="1"/>
    </xf>
    <xf numFmtId="177" fontId="10" fillId="2" borderId="0" xfId="0" applyNumberFormat="1" applyFont="1" applyFill="1" applyBorder="1" applyAlignment="1">
      <alignment vertical="center" wrapText="1" shrinkToFit="1"/>
    </xf>
    <xf numFmtId="0" fontId="10" fillId="2" borderId="4" xfId="0" applyFont="1" applyFill="1" applyBorder="1">
      <alignment vertical="center"/>
    </xf>
    <xf numFmtId="0" fontId="10" fillId="2" borderId="3" xfId="0" applyFont="1" applyFill="1" applyBorder="1">
      <alignment vertical="center"/>
    </xf>
    <xf numFmtId="179" fontId="10" fillId="2" borderId="8" xfId="0" applyNumberFormat="1" applyFont="1" applyFill="1" applyBorder="1">
      <alignment vertical="center"/>
    </xf>
    <xf numFmtId="176" fontId="0" fillId="2" borderId="3" xfId="1" applyNumberFormat="1" applyFont="1" applyFill="1" applyBorder="1" applyAlignment="1">
      <alignment horizontal="center" vertical="center" shrinkToFit="1"/>
    </xf>
    <xf numFmtId="177" fontId="0" fillId="2" borderId="9" xfId="1" applyNumberFormat="1" applyFont="1" applyFill="1" applyBorder="1">
      <alignment vertical="center"/>
    </xf>
    <xf numFmtId="0" fontId="0" fillId="2" borderId="4" xfId="0" applyFont="1" applyFill="1" applyBorder="1">
      <alignment vertical="center"/>
    </xf>
    <xf numFmtId="0" fontId="0" fillId="2" borderId="0" xfId="0" applyFont="1" applyFill="1" applyBorder="1" applyAlignment="1">
      <alignment horizontal="center" vertical="center" wrapText="1"/>
    </xf>
    <xf numFmtId="0" fontId="0" fillId="2" borderId="29" xfId="0" applyFont="1" applyFill="1" applyBorder="1" applyAlignment="1">
      <alignment vertical="center"/>
    </xf>
    <xf numFmtId="0" fontId="0" fillId="2" borderId="30" xfId="0" applyFont="1" applyFill="1" applyBorder="1" applyAlignment="1">
      <alignment vertical="center"/>
    </xf>
    <xf numFmtId="176" fontId="0" fillId="2" borderId="3" xfId="1" applyNumberFormat="1" applyFont="1" applyFill="1" applyBorder="1" applyAlignment="1">
      <alignment vertical="center" wrapText="1"/>
    </xf>
    <xf numFmtId="177" fontId="20" fillId="2" borderId="9" xfId="0" applyNumberFormat="1" applyFont="1" applyFill="1" applyBorder="1" applyAlignment="1">
      <alignment horizontal="right" vertical="center" wrapText="1"/>
    </xf>
    <xf numFmtId="177" fontId="20" fillId="2" borderId="33" xfId="0" applyNumberFormat="1" applyFont="1" applyFill="1" applyBorder="1" applyAlignment="1">
      <alignment horizontal="right" vertical="center" wrapText="1"/>
    </xf>
    <xf numFmtId="0" fontId="21" fillId="2" borderId="0" xfId="0" applyFont="1" applyFill="1" applyBorder="1">
      <alignment vertical="center"/>
    </xf>
    <xf numFmtId="0" fontId="18" fillId="2" borderId="0" xfId="0" applyFont="1" applyFill="1" applyBorder="1" applyAlignment="1">
      <alignment vertical="center" wrapText="1"/>
    </xf>
    <xf numFmtId="0" fontId="21" fillId="2" borderId="0" xfId="0" applyFont="1" applyFill="1" applyBorder="1" applyAlignment="1">
      <alignment horizontal="justify" vertical="center" wrapText="1"/>
    </xf>
    <xf numFmtId="0" fontId="18" fillId="2" borderId="0" xfId="0" applyFont="1" applyFill="1" applyBorder="1" applyAlignment="1">
      <alignment horizontal="center" vertical="center" wrapText="1"/>
    </xf>
    <xf numFmtId="38" fontId="20" fillId="2" borderId="0" xfId="50" applyFont="1" applyFill="1" applyBorder="1" applyAlignment="1">
      <alignment horizontal="right" vertical="center" wrapText="1"/>
    </xf>
    <xf numFmtId="3" fontId="20" fillId="2" borderId="0" xfId="0" applyNumberFormat="1" applyFont="1" applyFill="1" applyBorder="1" applyAlignment="1">
      <alignment horizontal="right" vertical="center" wrapText="1"/>
    </xf>
    <xf numFmtId="0" fontId="0" fillId="2" borderId="0" xfId="0" applyFont="1" applyFill="1" applyBorder="1" applyAlignment="1">
      <alignment horizontal="right" vertical="center"/>
    </xf>
    <xf numFmtId="0" fontId="20" fillId="2" borderId="0" xfId="0" applyFont="1" applyFill="1" applyBorder="1" applyAlignment="1">
      <alignment vertical="center" wrapText="1"/>
    </xf>
    <xf numFmtId="38" fontId="20" fillId="2" borderId="0" xfId="0" applyNumberFormat="1" applyFont="1" applyFill="1" applyBorder="1">
      <alignment vertical="center"/>
    </xf>
    <xf numFmtId="0" fontId="20" fillId="2" borderId="0" xfId="0" applyFont="1" applyFill="1" applyBorder="1">
      <alignment vertical="center"/>
    </xf>
    <xf numFmtId="0" fontId="0" fillId="2" borderId="22" xfId="0" applyFont="1" applyFill="1" applyBorder="1" applyAlignment="1">
      <alignment vertical="top" wrapText="1"/>
    </xf>
    <xf numFmtId="176" fontId="0" fillId="2" borderId="22" xfId="58" applyNumberFormat="1" applyFont="1" applyFill="1" applyBorder="1" applyAlignment="1">
      <alignment horizontal="center" vertical="center" wrapText="1"/>
    </xf>
    <xf numFmtId="177" fontId="0" fillId="2" borderId="22" xfId="0" applyNumberFormat="1" applyFont="1" applyFill="1" applyBorder="1" applyAlignment="1">
      <alignment horizontal="center" vertical="center" wrapText="1"/>
    </xf>
    <xf numFmtId="177" fontId="0" fillId="2" borderId="8" xfId="0" applyNumberFormat="1" applyFont="1" applyFill="1" applyBorder="1" applyAlignment="1">
      <alignment horizontal="center" vertical="center" wrapText="1"/>
    </xf>
    <xf numFmtId="0" fontId="0" fillId="2" borderId="0" xfId="0" applyFont="1" applyFill="1" applyBorder="1" applyAlignment="1">
      <alignment vertical="center" wrapText="1"/>
    </xf>
    <xf numFmtId="0" fontId="0" fillId="2" borderId="4" xfId="0" applyFont="1" applyFill="1" applyBorder="1" applyAlignment="1">
      <alignment horizontal="center" vertical="center"/>
    </xf>
    <xf numFmtId="177" fontId="0" fillId="2" borderId="8" xfId="0" applyNumberFormat="1" applyFont="1" applyFill="1" applyBorder="1" applyAlignment="1">
      <alignment vertical="center" shrinkToFit="1"/>
    </xf>
    <xf numFmtId="0" fontId="0" fillId="2" borderId="8" xfId="0" applyFont="1" applyFill="1" applyBorder="1" applyAlignment="1">
      <alignment vertical="center" shrinkToFit="1"/>
    </xf>
    <xf numFmtId="0" fontId="0" fillId="2" borderId="0" xfId="0" applyFont="1" applyFill="1" applyAlignment="1">
      <alignment horizontal="center" vertical="center"/>
    </xf>
    <xf numFmtId="176" fontId="10" fillId="2" borderId="3" xfId="1" applyNumberFormat="1" applyFont="1" applyFill="1" applyBorder="1" applyAlignment="1">
      <alignment vertical="center" wrapText="1"/>
    </xf>
    <xf numFmtId="0" fontId="0" fillId="2" borderId="0" xfId="0" applyFont="1" applyFill="1" applyAlignment="1">
      <alignment vertical="center"/>
    </xf>
    <xf numFmtId="176" fontId="0" fillId="2" borderId="19" xfId="1" applyNumberFormat="1" applyFont="1" applyFill="1" applyBorder="1">
      <alignment vertical="center"/>
    </xf>
    <xf numFmtId="0" fontId="0" fillId="2" borderId="13" xfId="0" applyFont="1" applyFill="1" applyBorder="1" applyAlignment="1">
      <alignment vertical="center" wrapText="1"/>
    </xf>
    <xf numFmtId="176" fontId="0" fillId="2" borderId="14" xfId="1" applyNumberFormat="1" applyFont="1" applyFill="1" applyBorder="1">
      <alignment vertical="center"/>
    </xf>
    <xf numFmtId="0" fontId="0" fillId="2" borderId="15" xfId="0" applyFont="1" applyFill="1" applyBorder="1">
      <alignment vertical="center"/>
    </xf>
    <xf numFmtId="176" fontId="0" fillId="2" borderId="16" xfId="1" applyNumberFormat="1" applyFont="1" applyFill="1" applyBorder="1">
      <alignment vertical="center"/>
    </xf>
    <xf numFmtId="176" fontId="0" fillId="2" borderId="7" xfId="1" applyNumberFormat="1" applyFont="1" applyFill="1" applyBorder="1">
      <alignment vertical="center"/>
    </xf>
    <xf numFmtId="177" fontId="10" fillId="2" borderId="0" xfId="0" applyNumberFormat="1" applyFont="1" applyFill="1" applyBorder="1" applyAlignment="1">
      <alignment horizontal="center" vertical="center" wrapText="1"/>
    </xf>
    <xf numFmtId="177" fontId="10" fillId="2" borderId="0" xfId="0" applyNumberFormat="1" applyFont="1" applyFill="1" applyBorder="1" applyAlignment="1" applyProtection="1">
      <alignment horizontal="center" vertical="center" wrapText="1"/>
      <protection locked="0"/>
    </xf>
    <xf numFmtId="176" fontId="20" fillId="2" borderId="17" xfId="0" applyNumberFormat="1" applyFont="1" applyFill="1" applyBorder="1" applyAlignment="1">
      <alignment horizontal="right" vertical="center" wrapText="1"/>
    </xf>
    <xf numFmtId="0" fontId="0" fillId="2" borderId="8" xfId="0" applyFont="1" applyFill="1" applyBorder="1" applyAlignment="1">
      <alignment horizontal="center" vertical="center"/>
    </xf>
    <xf numFmtId="0" fontId="0" fillId="2" borderId="8" xfId="0" applyFont="1" applyFill="1" applyBorder="1" applyAlignment="1">
      <alignment horizontal="left" vertical="center" wrapText="1"/>
    </xf>
    <xf numFmtId="178" fontId="0" fillId="0" borderId="17" xfId="1" applyNumberFormat="1" applyFont="1" applyFill="1" applyBorder="1" applyAlignment="1">
      <alignment horizontal="right" vertical="center"/>
    </xf>
    <xf numFmtId="178" fontId="0" fillId="0" borderId="5" xfId="1" applyNumberFormat="1" applyFont="1" applyFill="1" applyBorder="1" applyAlignment="1">
      <alignment horizontal="right" vertical="center"/>
    </xf>
    <xf numFmtId="178" fontId="0" fillId="0" borderId="36" xfId="1" applyNumberFormat="1" applyFont="1" applyFill="1" applyBorder="1" applyAlignment="1">
      <alignment horizontal="right" vertical="center"/>
    </xf>
    <xf numFmtId="178" fontId="0" fillId="0" borderId="25" xfId="1" applyNumberFormat="1" applyFont="1" applyFill="1" applyBorder="1" applyAlignment="1">
      <alignment horizontal="right" vertical="center"/>
    </xf>
    <xf numFmtId="178" fontId="0" fillId="0" borderId="7" xfId="1" applyNumberFormat="1" applyFont="1" applyFill="1" applyBorder="1" applyAlignment="1">
      <alignment horizontal="right" vertical="center"/>
    </xf>
    <xf numFmtId="177" fontId="0" fillId="0" borderId="9" xfId="0" applyNumberFormat="1" applyFont="1" applyFill="1" applyBorder="1" applyAlignment="1">
      <alignment horizontal="right" vertical="center"/>
    </xf>
    <xf numFmtId="0" fontId="0" fillId="2" borderId="0" xfId="0" applyFill="1">
      <alignment vertical="center"/>
    </xf>
    <xf numFmtId="0" fontId="0" fillId="2" borderId="8" xfId="0" applyFont="1" applyFill="1" applyBorder="1" applyAlignment="1">
      <alignment horizontal="center" vertical="center"/>
    </xf>
    <xf numFmtId="0" fontId="10" fillId="2" borderId="22" xfId="0" applyFont="1" applyFill="1" applyBorder="1" applyAlignment="1">
      <alignment horizontal="center" vertical="center" wrapText="1"/>
    </xf>
    <xf numFmtId="177" fontId="0" fillId="0" borderId="8" xfId="0" applyNumberFormat="1" applyFont="1" applyFill="1" applyBorder="1" applyAlignment="1">
      <alignment horizontal="right" vertical="center"/>
    </xf>
    <xf numFmtId="0" fontId="0" fillId="0" borderId="0" xfId="0" applyFont="1" applyAlignment="1">
      <alignment horizontal="center" vertical="center"/>
    </xf>
    <xf numFmtId="177" fontId="0" fillId="0" borderId="8" xfId="0" applyNumberFormat="1" applyFont="1" applyFill="1" applyBorder="1">
      <alignment vertical="center"/>
    </xf>
    <xf numFmtId="177" fontId="0" fillId="0" borderId="22" xfId="0" applyNumberFormat="1" applyFont="1" applyFill="1" applyBorder="1" applyAlignment="1">
      <alignment horizontal="right" vertical="center"/>
    </xf>
    <xf numFmtId="177" fontId="0" fillId="0" borderId="1" xfId="0" applyNumberFormat="1" applyFont="1" applyFill="1" applyBorder="1" applyAlignment="1">
      <alignment horizontal="right" vertical="center"/>
    </xf>
    <xf numFmtId="177" fontId="0" fillId="0" borderId="23" xfId="0" applyNumberFormat="1" applyFont="1" applyFill="1" applyBorder="1" applyAlignment="1">
      <alignment horizontal="right" vertical="center"/>
    </xf>
    <xf numFmtId="177" fontId="0" fillId="0" borderId="24" xfId="0" applyNumberFormat="1" applyFont="1" applyFill="1" applyBorder="1" applyAlignment="1">
      <alignment horizontal="right" vertical="center"/>
    </xf>
    <xf numFmtId="177" fontId="0" fillId="0" borderId="37"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177" fontId="0" fillId="0" borderId="2" xfId="0" applyNumberFormat="1" applyFont="1" applyFill="1" applyBorder="1" applyAlignment="1">
      <alignment horizontal="right" vertical="center"/>
    </xf>
    <xf numFmtId="177" fontId="0" fillId="0" borderId="20"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3" xfId="0" applyNumberFormat="1" applyFont="1" applyFill="1" applyBorder="1" applyAlignment="1">
      <alignment horizontal="right" vertical="center"/>
    </xf>
    <xf numFmtId="177" fontId="0" fillId="0" borderId="3" xfId="0" applyNumberFormat="1" applyFont="1" applyFill="1" applyBorder="1" applyAlignment="1">
      <alignment horizontal="center" vertical="center"/>
    </xf>
    <xf numFmtId="177" fontId="18" fillId="0" borderId="22" xfId="0" applyNumberFormat="1" applyFont="1" applyFill="1" applyBorder="1" applyAlignment="1">
      <alignment horizontal="right" vertical="center" wrapText="1"/>
    </xf>
    <xf numFmtId="177" fontId="0" fillId="2" borderId="19" xfId="0" applyNumberFormat="1" applyFont="1" applyFill="1" applyBorder="1">
      <alignment vertical="center"/>
    </xf>
    <xf numFmtId="177" fontId="0" fillId="2" borderId="12" xfId="0" applyNumberFormat="1" applyFont="1" applyFill="1" applyBorder="1">
      <alignment vertical="center"/>
    </xf>
    <xf numFmtId="177" fontId="0" fillId="2" borderId="13" xfId="0" applyNumberFormat="1" applyFont="1" applyFill="1" applyBorder="1">
      <alignment vertical="center"/>
    </xf>
    <xf numFmtId="177" fontId="0" fillId="2" borderId="15" xfId="0" applyNumberFormat="1" applyFont="1" applyFill="1" applyBorder="1">
      <alignment vertical="center"/>
    </xf>
    <xf numFmtId="177" fontId="0" fillId="2" borderId="17" xfId="0" applyNumberFormat="1" applyFont="1" applyFill="1" applyBorder="1">
      <alignment vertical="center"/>
    </xf>
    <xf numFmtId="177" fontId="20" fillId="0" borderId="9" xfId="0" applyNumberFormat="1" applyFont="1" applyFill="1" applyBorder="1" applyAlignment="1">
      <alignment horizontal="right" vertical="center" wrapText="1"/>
    </xf>
    <xf numFmtId="177" fontId="20" fillId="0" borderId="8" xfId="0" applyNumberFormat="1" applyFont="1" applyFill="1" applyBorder="1" applyAlignment="1">
      <alignment horizontal="right" vertical="center" wrapText="1"/>
    </xf>
    <xf numFmtId="0" fontId="0" fillId="0" borderId="8" xfId="0" applyFont="1" applyFill="1" applyBorder="1">
      <alignment vertical="center"/>
    </xf>
    <xf numFmtId="177" fontId="20" fillId="2" borderId="8" xfId="0" applyNumberFormat="1" applyFont="1" applyFill="1" applyBorder="1" applyAlignment="1">
      <alignment horizontal="right" vertical="center" wrapText="1"/>
    </xf>
    <xf numFmtId="177" fontId="20" fillId="2" borderId="22" xfId="0" applyNumberFormat="1" applyFont="1" applyFill="1" applyBorder="1" applyAlignment="1">
      <alignment horizontal="right" vertical="center" wrapText="1"/>
    </xf>
    <xf numFmtId="177" fontId="20" fillId="2" borderId="31" xfId="0" applyNumberFormat="1" applyFont="1" applyFill="1" applyBorder="1" applyAlignment="1">
      <alignment horizontal="right" vertical="center" wrapText="1"/>
    </xf>
    <xf numFmtId="177" fontId="20" fillId="2" borderId="8" xfId="0" applyNumberFormat="1" applyFont="1" applyFill="1" applyBorder="1" applyAlignment="1">
      <alignment vertical="center" wrapText="1"/>
    </xf>
    <xf numFmtId="177" fontId="0" fillId="0" borderId="6" xfId="0" applyNumberFormat="1" applyFont="1" applyFill="1" applyBorder="1">
      <alignment vertical="center"/>
    </xf>
    <xf numFmtId="177" fontId="0" fillId="0" borderId="6" xfId="0" applyNumberFormat="1" applyFont="1" applyFill="1" applyBorder="1" applyAlignment="1">
      <alignment vertical="center" wrapText="1"/>
    </xf>
    <xf numFmtId="176" fontId="20" fillId="2" borderId="27" xfId="0" applyNumberFormat="1" applyFont="1" applyFill="1" applyBorder="1" applyAlignment="1">
      <alignment horizontal="right" vertical="center" wrapText="1"/>
    </xf>
    <xf numFmtId="0" fontId="0" fillId="2" borderId="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0" fillId="2" borderId="8" xfId="0" applyFont="1" applyFill="1" applyBorder="1" applyAlignment="1">
      <alignment horizontal="center" vertical="center"/>
    </xf>
    <xf numFmtId="0" fontId="10" fillId="2" borderId="22" xfId="0" applyFont="1" applyFill="1" applyBorder="1" applyAlignment="1">
      <alignment horizontal="center" vertical="center" wrapText="1"/>
    </xf>
    <xf numFmtId="38" fontId="0" fillId="0" borderId="8" xfId="0" applyNumberFormat="1" applyFont="1" applyFill="1" applyBorder="1">
      <alignment vertical="center"/>
    </xf>
    <xf numFmtId="0" fontId="17" fillId="0" borderId="0" xfId="0" applyFont="1" applyFill="1" applyBorder="1">
      <alignment vertical="center"/>
    </xf>
    <xf numFmtId="0" fontId="17" fillId="0" borderId="0" xfId="0" applyFont="1" applyFill="1">
      <alignment vertical="center"/>
    </xf>
    <xf numFmtId="0" fontId="17" fillId="0" borderId="0" xfId="0" applyFont="1" applyFill="1" applyAlignment="1">
      <alignment vertical="center" wrapText="1"/>
    </xf>
    <xf numFmtId="0" fontId="0" fillId="2" borderId="18" xfId="0" applyFont="1" applyFill="1" applyBorder="1" applyAlignment="1">
      <alignment horizontal="left" vertical="center"/>
    </xf>
    <xf numFmtId="0" fontId="10" fillId="2" borderId="22" xfId="0" applyFont="1" applyFill="1" applyBorder="1" applyAlignment="1">
      <alignment horizontal="left" vertical="center" wrapText="1"/>
    </xf>
    <xf numFmtId="0" fontId="0" fillId="2" borderId="24" xfId="0" applyFont="1" applyFill="1" applyBorder="1" applyAlignment="1">
      <alignment horizontal="left" vertical="center"/>
    </xf>
    <xf numFmtId="178" fontId="10" fillId="2" borderId="17" xfId="0" applyNumberFormat="1" applyFont="1" applyFill="1" applyBorder="1" applyAlignment="1">
      <alignment horizontal="right" vertical="center" wrapText="1"/>
    </xf>
    <xf numFmtId="178" fontId="10" fillId="2" borderId="5" xfId="0" applyNumberFormat="1" applyFont="1" applyFill="1" applyBorder="1" applyAlignment="1">
      <alignment horizontal="right" vertical="center" wrapText="1"/>
    </xf>
    <xf numFmtId="0" fontId="10" fillId="2" borderId="5" xfId="0" applyFont="1" applyFill="1" applyBorder="1" applyAlignment="1">
      <alignment horizontal="right" vertical="center" wrapText="1"/>
    </xf>
    <xf numFmtId="3" fontId="10" fillId="2" borderId="22" xfId="0" applyNumberFormat="1" applyFont="1" applyFill="1" applyBorder="1" applyAlignment="1">
      <alignment horizontal="right" vertical="center" wrapText="1"/>
    </xf>
    <xf numFmtId="38" fontId="10"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0" fontId="21" fillId="2" borderId="22" xfId="0" applyFont="1" applyFill="1" applyBorder="1" applyAlignment="1">
      <alignment horizontal="center" vertical="center"/>
    </xf>
    <xf numFmtId="0" fontId="10" fillId="2" borderId="3" xfId="0" applyFont="1" applyFill="1" applyBorder="1" applyAlignment="1">
      <alignment horizontal="center" vertical="center" wrapText="1"/>
    </xf>
    <xf numFmtId="178" fontId="0" fillId="2" borderId="7" xfId="0" applyNumberFormat="1" applyFont="1" applyFill="1" applyBorder="1" applyAlignment="1">
      <alignment horizontal="right" vertical="center"/>
    </xf>
    <xf numFmtId="178" fontId="0" fillId="2" borderId="38" xfId="0" applyNumberFormat="1" applyFont="1" applyFill="1" applyBorder="1" applyAlignment="1">
      <alignment horizontal="right" vertical="center"/>
    </xf>
    <xf numFmtId="178" fontId="0" fillId="2" borderId="36" xfId="0" applyNumberFormat="1" applyFont="1" applyFill="1" applyBorder="1" applyAlignment="1">
      <alignment horizontal="right" vertical="center"/>
    </xf>
    <xf numFmtId="178" fontId="0" fillId="2" borderId="39" xfId="0" applyNumberFormat="1" applyFont="1" applyFill="1" applyBorder="1" applyAlignment="1">
      <alignment horizontal="right" vertical="center"/>
    </xf>
    <xf numFmtId="3" fontId="0" fillId="0" borderId="11" xfId="0" applyNumberFormat="1" applyFont="1" applyFill="1" applyBorder="1" applyAlignment="1">
      <alignment horizontal="right" vertical="center"/>
    </xf>
    <xf numFmtId="3" fontId="0" fillId="0" borderId="40" xfId="0" applyNumberFormat="1" applyFont="1" applyFill="1" applyBorder="1" applyAlignment="1">
      <alignment horizontal="right" vertical="center"/>
    </xf>
    <xf numFmtId="3" fontId="0" fillId="0" borderId="41" xfId="0" applyNumberFormat="1" applyFont="1" applyFill="1" applyBorder="1" applyAlignment="1">
      <alignment horizontal="right" vertical="center"/>
    </xf>
    <xf numFmtId="3" fontId="0" fillId="0" borderId="42" xfId="0" applyNumberFormat="1" applyFont="1" applyFill="1" applyBorder="1" applyAlignment="1">
      <alignment horizontal="right" vertical="center"/>
    </xf>
    <xf numFmtId="0" fontId="18" fillId="2" borderId="1" xfId="0" applyFont="1" applyFill="1" applyBorder="1" applyAlignment="1">
      <alignment horizontal="center" vertical="center"/>
    </xf>
    <xf numFmtId="3" fontId="0" fillId="2" borderId="11" xfId="0" applyNumberFormat="1" applyFont="1" applyFill="1" applyBorder="1" applyAlignment="1">
      <alignment horizontal="right" vertical="center"/>
    </xf>
    <xf numFmtId="3" fontId="0" fillId="2" borderId="43" xfId="0" applyNumberFormat="1" applyFont="1" applyFill="1" applyBorder="1" applyAlignment="1">
      <alignment horizontal="right" vertical="center"/>
    </xf>
    <xf numFmtId="3" fontId="0" fillId="2" borderId="23" xfId="0" applyNumberFormat="1" applyFont="1" applyFill="1" applyBorder="1" applyAlignment="1">
      <alignment horizontal="right" vertical="center"/>
    </xf>
    <xf numFmtId="3" fontId="0" fillId="2" borderId="44" xfId="0" applyNumberFormat="1" applyFont="1" applyFill="1" applyBorder="1" applyAlignment="1">
      <alignment horizontal="right" vertical="center"/>
    </xf>
    <xf numFmtId="0" fontId="0" fillId="2" borderId="20"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178" fontId="0" fillId="2" borderId="17" xfId="0" applyNumberFormat="1" applyFont="1" applyFill="1" applyBorder="1" applyAlignment="1">
      <alignment horizontal="right" vertical="center"/>
    </xf>
    <xf numFmtId="3" fontId="0" fillId="2" borderId="12" xfId="0" applyNumberFormat="1" applyFont="1" applyFill="1" applyBorder="1" applyAlignment="1">
      <alignment horizontal="right" vertical="center"/>
    </xf>
    <xf numFmtId="3" fontId="0" fillId="2" borderId="40" xfId="0" applyNumberFormat="1" applyFont="1" applyFill="1" applyBorder="1" applyAlignment="1">
      <alignment horizontal="right" vertical="center"/>
    </xf>
    <xf numFmtId="3" fontId="0" fillId="2" borderId="41" xfId="0" applyNumberFormat="1" applyFont="1" applyFill="1" applyBorder="1" applyAlignment="1">
      <alignment horizontal="right" vertical="center"/>
    </xf>
    <xf numFmtId="3" fontId="0" fillId="2" borderId="42" xfId="0" applyNumberFormat="1" applyFont="1" applyFill="1" applyBorder="1" applyAlignment="1">
      <alignment horizontal="right" vertical="center"/>
    </xf>
    <xf numFmtId="0" fontId="18" fillId="2" borderId="22"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45" xfId="0" applyFont="1" applyFill="1" applyBorder="1" applyAlignment="1">
      <alignment horizontal="center" vertical="center"/>
    </xf>
    <xf numFmtId="3" fontId="0" fillId="2" borderId="22" xfId="0" applyNumberFormat="1" applyFont="1" applyFill="1" applyBorder="1" applyAlignment="1">
      <alignment horizontal="right" vertical="center"/>
    </xf>
    <xf numFmtId="0" fontId="0" fillId="2" borderId="22" xfId="0" applyFont="1" applyFill="1" applyBorder="1" applyAlignment="1">
      <alignment horizontal="center" vertical="center" wrapText="1"/>
    </xf>
    <xf numFmtId="180" fontId="15" fillId="2" borderId="17" xfId="0" applyNumberFormat="1" applyFont="1" applyFill="1" applyBorder="1" applyAlignment="1">
      <alignment horizontal="right" vertical="center" wrapText="1"/>
    </xf>
    <xf numFmtId="0" fontId="15" fillId="2" borderId="17" xfId="0" applyFont="1" applyFill="1" applyBorder="1" applyAlignment="1">
      <alignment horizontal="right" vertical="center" wrapText="1"/>
    </xf>
    <xf numFmtId="178" fontId="15" fillId="2" borderId="12" xfId="0" applyNumberFormat="1" applyFont="1" applyFill="1" applyBorder="1" applyAlignment="1">
      <alignment horizontal="right" vertical="center" wrapText="1"/>
    </xf>
    <xf numFmtId="0" fontId="15" fillId="2" borderId="12" xfId="0" applyFont="1" applyFill="1" applyBorder="1" applyAlignment="1">
      <alignment horizontal="right" vertical="center" wrapText="1"/>
    </xf>
    <xf numFmtId="3" fontId="15" fillId="2" borderId="22" xfId="0" applyNumberFormat="1" applyFont="1" applyFill="1" applyBorder="1" applyAlignment="1">
      <alignment horizontal="right" vertical="center" wrapText="1"/>
    </xf>
    <xf numFmtId="0" fontId="15" fillId="2" borderId="22" xfId="0" applyFont="1" applyFill="1" applyBorder="1" applyAlignment="1">
      <alignment horizontal="left" vertical="center" wrapText="1"/>
    </xf>
    <xf numFmtId="178" fontId="15" fillId="2" borderId="17" xfId="0" applyNumberFormat="1" applyFont="1" applyFill="1" applyBorder="1" applyAlignment="1">
      <alignment horizontal="right" vertical="center" wrapText="1"/>
    </xf>
    <xf numFmtId="38" fontId="15" fillId="2" borderId="22" xfId="0" applyNumberFormat="1" applyFont="1" applyFill="1" applyBorder="1" applyAlignment="1">
      <alignment horizontal="right" vertical="center" wrapText="1"/>
    </xf>
    <xf numFmtId="0" fontId="15" fillId="2" borderId="8"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5" fillId="0" borderId="0" xfId="52"/>
    <xf numFmtId="176" fontId="5" fillId="0" borderId="0" xfId="53" applyNumberFormat="1" applyFont="1" applyAlignment="1"/>
    <xf numFmtId="177" fontId="5" fillId="0" borderId="0" xfId="0" applyNumberFormat="1" applyFont="1" applyAlignment="1"/>
    <xf numFmtId="177" fontId="5" fillId="0" borderId="0" xfId="52" applyNumberFormat="1" applyFont="1"/>
    <xf numFmtId="0" fontId="5" fillId="0" borderId="0" xfId="52" applyFont="1"/>
    <xf numFmtId="176" fontId="0" fillId="0" borderId="0" xfId="53" applyNumberFormat="1" applyFont="1" applyAlignment="1"/>
    <xf numFmtId="177" fontId="0" fillId="0" borderId="0" xfId="0" applyNumberFormat="1" applyAlignment="1"/>
    <xf numFmtId="177" fontId="5" fillId="0" borderId="0" xfId="52" applyNumberFormat="1"/>
    <xf numFmtId="0" fontId="0" fillId="2" borderId="0" xfId="52" applyFont="1" applyFill="1"/>
    <xf numFmtId="176" fontId="5" fillId="2" borderId="0" xfId="53" applyNumberFormat="1" applyFont="1" applyFill="1" applyAlignment="1"/>
    <xf numFmtId="177" fontId="5" fillId="2" borderId="0" xfId="0" applyNumberFormat="1" applyFont="1" applyFill="1" applyAlignment="1"/>
    <xf numFmtId="177" fontId="5" fillId="2" borderId="0" xfId="52" applyNumberFormat="1" applyFont="1" applyFill="1"/>
    <xf numFmtId="0" fontId="5" fillId="2" borderId="0" xfId="52" applyFont="1" applyFill="1"/>
    <xf numFmtId="176" fontId="0" fillId="2" borderId="0" xfId="53" applyNumberFormat="1" applyFont="1" applyFill="1" applyAlignment="1"/>
    <xf numFmtId="177" fontId="0" fillId="2" borderId="0" xfId="0" applyNumberFormat="1" applyFont="1" applyFill="1" applyAlignment="1"/>
    <xf numFmtId="177" fontId="0" fillId="2" borderId="0" xfId="52" applyNumberFormat="1" applyFont="1" applyFill="1"/>
    <xf numFmtId="176" fontId="5" fillId="2" borderId="8" xfId="53" applyNumberFormat="1" applyFont="1" applyFill="1" applyBorder="1" applyAlignment="1"/>
    <xf numFmtId="177" fontId="5" fillId="2" borderId="8" xfId="0" applyNumberFormat="1" applyFont="1" applyFill="1" applyBorder="1" applyAlignment="1"/>
    <xf numFmtId="177" fontId="5" fillId="2" borderId="8" xfId="52" applyNumberFormat="1" applyFont="1" applyFill="1" applyBorder="1"/>
    <xf numFmtId="0" fontId="5" fillId="2" borderId="8" xfId="52" applyFont="1" applyFill="1" applyBorder="1"/>
    <xf numFmtId="0" fontId="0" fillId="2" borderId="8" xfId="52" applyFont="1" applyFill="1" applyBorder="1"/>
    <xf numFmtId="177" fontId="0" fillId="2" borderId="8" xfId="0" applyNumberFormat="1" applyFont="1" applyFill="1" applyBorder="1" applyAlignment="1"/>
    <xf numFmtId="177" fontId="0" fillId="2" borderId="8" xfId="52" applyNumberFormat="1" applyFont="1" applyFill="1" applyBorder="1"/>
    <xf numFmtId="0" fontId="5" fillId="0" borderId="0" xfId="52" applyAlignment="1">
      <alignment horizontal="center"/>
    </xf>
    <xf numFmtId="0" fontId="0" fillId="2" borderId="0" xfId="52" applyFont="1" applyFill="1" applyAlignment="1">
      <alignment horizontal="center"/>
    </xf>
    <xf numFmtId="176" fontId="5" fillId="2" borderId="8" xfId="53" applyNumberFormat="1" applyFont="1" applyFill="1" applyBorder="1" applyAlignment="1">
      <alignment horizontal="center" shrinkToFit="1"/>
    </xf>
    <xf numFmtId="177" fontId="5" fillId="2" borderId="8" xfId="0" applyNumberFormat="1" applyFont="1" applyFill="1" applyBorder="1" applyAlignment="1">
      <alignment horizontal="center" shrinkToFit="1"/>
    </xf>
    <xf numFmtId="177" fontId="5" fillId="2" borderId="8" xfId="52" applyNumberFormat="1" applyFont="1" applyFill="1" applyBorder="1" applyAlignment="1">
      <alignment horizontal="center"/>
    </xf>
    <xf numFmtId="0" fontId="5" fillId="2" borderId="8" xfId="52" applyFont="1" applyFill="1" applyBorder="1" applyAlignment="1">
      <alignment horizontal="center"/>
    </xf>
    <xf numFmtId="0" fontId="0" fillId="2" borderId="17" xfId="52" applyFont="1" applyFill="1" applyBorder="1" applyAlignment="1"/>
    <xf numFmtId="176" fontId="0" fillId="2" borderId="8" xfId="53" applyNumberFormat="1" applyFont="1" applyFill="1" applyBorder="1" applyAlignment="1">
      <alignment horizontal="center" shrinkToFit="1"/>
    </xf>
    <xf numFmtId="177" fontId="0" fillId="2" borderId="8" xfId="0" applyNumberFormat="1" applyFont="1" applyFill="1" applyBorder="1" applyAlignment="1">
      <alignment horizontal="center" shrinkToFit="1"/>
    </xf>
    <xf numFmtId="177" fontId="0" fillId="2" borderId="8" xfId="52" applyNumberFormat="1" applyFont="1" applyFill="1" applyBorder="1" applyAlignment="1">
      <alignment horizontal="center"/>
    </xf>
    <xf numFmtId="0" fontId="0" fillId="2" borderId="8" xfId="52" applyFont="1" applyFill="1" applyBorder="1" applyAlignment="1">
      <alignment horizontal="center"/>
    </xf>
    <xf numFmtId="0" fontId="5" fillId="2" borderId="8" xfId="0" applyFont="1" applyFill="1" applyBorder="1" applyAlignment="1">
      <alignment horizontal="centerContinuous"/>
    </xf>
    <xf numFmtId="0" fontId="0" fillId="2" borderId="22" xfId="52" applyFont="1" applyFill="1" applyBorder="1" applyAlignment="1"/>
    <xf numFmtId="0" fontId="0" fillId="2" borderId="8" xfId="0" applyFont="1" applyFill="1" applyBorder="1" applyAlignment="1">
      <alignment horizontal="centerContinuous"/>
    </xf>
    <xf numFmtId="0" fontId="5" fillId="0" borderId="0" xfId="52" applyFill="1"/>
    <xf numFmtId="178" fontId="0" fillId="2" borderId="46" xfId="0" applyNumberFormat="1" applyFont="1" applyFill="1" applyBorder="1" applyAlignment="1">
      <alignment horizontal="right" vertical="center"/>
    </xf>
    <xf numFmtId="178" fontId="0" fillId="2" borderId="47" xfId="0" applyNumberFormat="1" applyFont="1" applyFill="1" applyBorder="1" applyAlignment="1">
      <alignment horizontal="right" vertical="center"/>
    </xf>
    <xf numFmtId="3" fontId="0" fillId="2" borderId="48" xfId="0" applyNumberFormat="1" applyFont="1" applyFill="1" applyBorder="1" applyAlignment="1">
      <alignment horizontal="right" vertical="center"/>
    </xf>
    <xf numFmtId="3" fontId="0" fillId="2" borderId="49" xfId="0" applyNumberFormat="1" applyFont="1" applyFill="1" applyBorder="1" applyAlignment="1">
      <alignment horizontal="right" vertical="center"/>
    </xf>
    <xf numFmtId="0" fontId="0" fillId="2" borderId="50" xfId="0" applyFont="1" applyFill="1" applyBorder="1" applyAlignment="1">
      <alignment horizontal="center" vertical="center" wrapText="1"/>
    </xf>
    <xf numFmtId="0" fontId="0" fillId="2" borderId="51" xfId="0" applyFont="1" applyFill="1" applyBorder="1" applyAlignment="1">
      <alignment horizontal="center" vertical="center" wrapText="1"/>
    </xf>
    <xf numFmtId="178" fontId="0" fillId="2" borderId="17" xfId="0" applyNumberFormat="1" applyFont="1" applyFill="1" applyBorder="1" applyAlignment="1">
      <alignment horizontal="right" vertical="center" wrapText="1"/>
    </xf>
    <xf numFmtId="3" fontId="0" fillId="0" borderId="22" xfId="0" applyNumberFormat="1" applyFont="1" applyFill="1" applyBorder="1" applyAlignment="1">
      <alignment horizontal="right" vertical="center" wrapText="1"/>
    </xf>
    <xf numFmtId="0" fontId="18" fillId="2" borderId="22" xfId="0" applyFont="1" applyFill="1" applyBorder="1" applyAlignment="1">
      <alignment horizontal="left" vertical="center"/>
    </xf>
    <xf numFmtId="3" fontId="0" fillId="2" borderId="22" xfId="0" applyNumberFormat="1" applyFont="1" applyFill="1" applyBorder="1" applyAlignment="1">
      <alignment horizontal="right" vertical="center" wrapText="1"/>
    </xf>
    <xf numFmtId="0" fontId="10" fillId="2" borderId="3" xfId="0" applyFont="1" applyFill="1" applyBorder="1" applyAlignment="1">
      <alignment horizontal="left" vertical="center" wrapText="1"/>
    </xf>
    <xf numFmtId="0" fontId="15" fillId="2" borderId="52" xfId="0" applyFont="1" applyFill="1" applyBorder="1" applyAlignment="1">
      <alignment horizontal="right" vertical="center"/>
    </xf>
    <xf numFmtId="181" fontId="15" fillId="2" borderId="12" xfId="0" applyNumberFormat="1" applyFont="1" applyFill="1" applyBorder="1" applyAlignment="1">
      <alignment horizontal="right" vertical="center" wrapText="1"/>
    </xf>
    <xf numFmtId="0" fontId="25" fillId="2" borderId="53" xfId="0" applyFont="1" applyFill="1" applyBorder="1" applyAlignment="1">
      <alignment horizontal="right" vertical="center"/>
    </xf>
    <xf numFmtId="0" fontId="15" fillId="2" borderId="53" xfId="0" applyFont="1" applyFill="1" applyBorder="1" applyAlignment="1">
      <alignment horizontal="right" vertical="center"/>
    </xf>
    <xf numFmtId="3" fontId="15" fillId="2" borderId="54" xfId="0" applyNumberFormat="1" applyFont="1" applyFill="1" applyBorder="1" applyAlignment="1">
      <alignment horizontal="right" vertical="center" wrapText="1"/>
    </xf>
    <xf numFmtId="3" fontId="15" fillId="2" borderId="12" xfId="0" applyNumberFormat="1" applyFont="1" applyFill="1" applyBorder="1" applyAlignment="1">
      <alignment horizontal="right" vertical="center" wrapText="1"/>
    </xf>
    <xf numFmtId="0" fontId="15" fillId="2" borderId="53" xfId="0" applyFont="1" applyFill="1" applyBorder="1">
      <alignment vertical="center"/>
    </xf>
    <xf numFmtId="180" fontId="15" fillId="2" borderId="12" xfId="0" applyNumberFormat="1" applyFont="1" applyFill="1" applyBorder="1" applyAlignment="1">
      <alignment horizontal="right" vertical="center" wrapText="1"/>
    </xf>
    <xf numFmtId="180" fontId="15" fillId="2" borderId="55" xfId="0" applyNumberFormat="1" applyFont="1" applyFill="1" applyBorder="1" applyAlignment="1">
      <alignment horizontal="right" vertical="center" wrapText="1"/>
    </xf>
    <xf numFmtId="0" fontId="15" fillId="2" borderId="56" xfId="0" applyFont="1" applyFill="1" applyBorder="1" applyAlignment="1">
      <alignment horizontal="right" vertical="center"/>
    </xf>
    <xf numFmtId="0" fontId="15" fillId="2" borderId="57" xfId="0" applyFont="1" applyFill="1" applyBorder="1" applyAlignment="1">
      <alignment horizontal="left" vertical="center"/>
    </xf>
    <xf numFmtId="0" fontId="15" fillId="2" borderId="57" xfId="0" applyFont="1" applyFill="1" applyBorder="1">
      <alignment vertical="center"/>
    </xf>
    <xf numFmtId="0" fontId="15" fillId="2" borderId="3" xfId="0" applyFont="1" applyFill="1" applyBorder="1" applyAlignment="1">
      <alignment horizontal="left" vertical="center" wrapText="1"/>
    </xf>
    <xf numFmtId="0" fontId="1" fillId="0" borderId="0" xfId="60">
      <alignment vertical="center"/>
    </xf>
    <xf numFmtId="0" fontId="26" fillId="2" borderId="0" xfId="60" applyFont="1" applyFill="1">
      <alignment vertical="center"/>
    </xf>
    <xf numFmtId="0" fontId="26" fillId="2" borderId="7" xfId="60" applyFont="1" applyFill="1" applyBorder="1">
      <alignment vertical="center"/>
    </xf>
    <xf numFmtId="0" fontId="26" fillId="2" borderId="5" xfId="60" applyFont="1" applyFill="1" applyBorder="1">
      <alignment vertical="center"/>
    </xf>
    <xf numFmtId="0" fontId="26" fillId="2" borderId="18" xfId="60" applyFont="1" applyFill="1" applyBorder="1">
      <alignment vertical="center"/>
    </xf>
    <xf numFmtId="0" fontId="26" fillId="2" borderId="22" xfId="60" applyFont="1" applyFill="1" applyBorder="1">
      <alignment vertical="center"/>
    </xf>
    <xf numFmtId="0" fontId="26" fillId="2" borderId="10" xfId="60" applyFont="1" applyFill="1" applyBorder="1">
      <alignment vertical="center"/>
    </xf>
    <xf numFmtId="0" fontId="26" fillId="2" borderId="1" xfId="60" applyFont="1" applyFill="1" applyBorder="1">
      <alignment vertical="center"/>
    </xf>
    <xf numFmtId="0" fontId="26" fillId="2" borderId="8" xfId="60" applyFont="1" applyFill="1" applyBorder="1">
      <alignment vertical="center"/>
    </xf>
    <xf numFmtId="0" fontId="26" fillId="2" borderId="3" xfId="60" applyFont="1" applyFill="1" applyBorder="1">
      <alignment vertical="center"/>
    </xf>
    <xf numFmtId="0" fontId="26" fillId="2" borderId="2" xfId="60" applyFont="1" applyFill="1" applyBorder="1">
      <alignment vertical="center"/>
    </xf>
    <xf numFmtId="178" fontId="15" fillId="2" borderId="5" xfId="0" applyNumberFormat="1" applyFont="1" applyFill="1" applyBorder="1" applyAlignment="1">
      <alignment horizontal="right" vertical="center" wrapText="1"/>
    </xf>
    <xf numFmtId="38" fontId="15" fillId="2" borderId="1"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0" fontId="19" fillId="2" borderId="22" xfId="0" applyFont="1" applyFill="1" applyBorder="1" applyAlignment="1">
      <alignment horizontal="left" vertical="center"/>
    </xf>
    <xf numFmtId="178" fontId="15" fillId="2" borderId="17" xfId="0" applyNumberFormat="1" applyFont="1" applyFill="1" applyBorder="1" applyAlignment="1">
      <alignment vertical="center" wrapText="1"/>
    </xf>
    <xf numFmtId="178" fontId="15" fillId="2" borderId="5" xfId="0" applyNumberFormat="1" applyFont="1" applyFill="1" applyBorder="1" applyAlignment="1">
      <alignment vertical="center" wrapText="1"/>
    </xf>
    <xf numFmtId="3" fontId="15" fillId="2" borderId="12" xfId="0" applyNumberFormat="1" applyFont="1" applyFill="1" applyBorder="1" applyAlignment="1">
      <alignment vertical="center" wrapText="1"/>
    </xf>
    <xf numFmtId="3" fontId="15" fillId="2" borderId="10" xfId="0" applyNumberFormat="1" applyFont="1" applyFill="1" applyBorder="1" applyAlignment="1">
      <alignment vertical="center" wrapText="1"/>
    </xf>
    <xf numFmtId="0" fontId="15" fillId="2" borderId="8" xfId="0" applyFont="1" applyFill="1" applyBorder="1" applyAlignment="1">
      <alignment horizontal="center" vertical="center" wrapText="1"/>
    </xf>
    <xf numFmtId="0" fontId="15" fillId="2" borderId="2" xfId="0" applyFont="1" applyFill="1" applyBorder="1" applyAlignment="1">
      <alignment horizontal="center" vertical="center" wrapText="1"/>
    </xf>
    <xf numFmtId="178" fontId="15" fillId="2" borderId="0" xfId="0" applyNumberFormat="1" applyFont="1" applyFill="1" applyBorder="1" applyAlignment="1">
      <alignment horizontal="right" vertical="center"/>
    </xf>
    <xf numFmtId="0" fontId="15" fillId="2" borderId="0" xfId="0" applyFont="1" applyFill="1" applyBorder="1" applyAlignment="1">
      <alignment horizontal="right" vertical="center" wrapText="1"/>
    </xf>
    <xf numFmtId="178" fontId="15" fillId="2" borderId="17" xfId="0" applyNumberFormat="1" applyFont="1" applyFill="1" applyBorder="1" applyAlignment="1">
      <alignment horizontal="right" vertical="center"/>
    </xf>
    <xf numFmtId="178" fontId="15" fillId="2" borderId="5" xfId="0" applyNumberFormat="1" applyFont="1" applyFill="1" applyBorder="1" applyAlignment="1">
      <alignment horizontal="right" vertical="center"/>
    </xf>
    <xf numFmtId="0" fontId="15" fillId="2" borderId="5" xfId="0" applyFont="1" applyFill="1" applyBorder="1" applyAlignment="1">
      <alignment horizontal="right" vertical="center" wrapText="1"/>
    </xf>
    <xf numFmtId="3" fontId="15" fillId="2" borderId="12" xfId="0" applyNumberFormat="1" applyFont="1" applyFill="1" applyBorder="1" applyAlignment="1">
      <alignment horizontal="right" vertical="center"/>
    </xf>
    <xf numFmtId="38" fontId="15" fillId="2" borderId="0" xfId="0" applyNumberFormat="1" applyFont="1" applyFill="1" applyBorder="1" applyAlignment="1">
      <alignment horizontal="right" vertical="center"/>
    </xf>
    <xf numFmtId="38" fontId="15" fillId="2" borderId="12" xfId="0" applyNumberFormat="1" applyFont="1" applyFill="1" applyBorder="1" applyAlignment="1">
      <alignment horizontal="right" vertical="center"/>
    </xf>
    <xf numFmtId="3" fontId="15" fillId="2" borderId="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0" fontId="0" fillId="0" borderId="0" xfId="0" applyBorder="1">
      <alignment vertical="center"/>
    </xf>
    <xf numFmtId="178" fontId="15" fillId="2" borderId="7" xfId="0" applyNumberFormat="1" applyFont="1" applyFill="1" applyBorder="1" applyAlignment="1">
      <alignment horizontal="right" vertical="center" wrapText="1"/>
    </xf>
    <xf numFmtId="0" fontId="19" fillId="2" borderId="17" xfId="0" applyFont="1" applyFill="1" applyBorder="1" applyAlignment="1">
      <alignment horizontal="right" vertical="center"/>
    </xf>
    <xf numFmtId="38" fontId="15" fillId="2" borderId="18" xfId="59" applyFont="1" applyFill="1" applyBorder="1" applyAlignment="1">
      <alignment horizontal="right" vertical="center" wrapText="1"/>
    </xf>
    <xf numFmtId="38" fontId="15" fillId="2" borderId="22" xfId="59" applyFont="1" applyFill="1" applyBorder="1" applyAlignment="1">
      <alignment horizontal="right" vertical="center" wrapText="1"/>
    </xf>
    <xf numFmtId="38" fontId="15" fillId="2" borderId="1" xfId="59" applyFont="1" applyFill="1" applyBorder="1" applyAlignment="1">
      <alignment horizontal="right" vertical="center" wrapText="1"/>
    </xf>
    <xf numFmtId="0" fontId="19" fillId="2" borderId="12" xfId="0" applyFont="1" applyFill="1" applyBorder="1" applyAlignment="1">
      <alignment horizontal="right" vertical="center"/>
    </xf>
    <xf numFmtId="0" fontId="0" fillId="2" borderId="10" xfId="0" applyFont="1" applyFill="1" applyBorder="1" applyAlignment="1">
      <alignment horizontal="center" vertical="center" wrapText="1"/>
    </xf>
    <xf numFmtId="0" fontId="15" fillId="2" borderId="11" xfId="0" applyFont="1" applyFill="1" applyBorder="1" applyAlignment="1">
      <alignment horizontal="right" vertical="center" wrapText="1"/>
    </xf>
    <xf numFmtId="38" fontId="15" fillId="2" borderId="10" xfId="0" applyNumberFormat="1" applyFont="1" applyFill="1" applyBorder="1" applyAlignment="1">
      <alignment horizontal="right" vertical="center" wrapText="1"/>
    </xf>
    <xf numFmtId="0" fontId="15" fillId="2" borderId="10" xfId="0" applyFont="1" applyFill="1" applyBorder="1" applyAlignment="1">
      <alignment horizontal="right" vertical="center" wrapText="1"/>
    </xf>
    <xf numFmtId="178" fontId="10" fillId="2" borderId="17" xfId="0" applyNumberFormat="1" applyFont="1" applyFill="1" applyBorder="1" applyAlignment="1">
      <alignment horizontal="right" vertical="center"/>
    </xf>
    <xf numFmtId="178" fontId="10" fillId="2" borderId="5" xfId="0" applyNumberFormat="1" applyFont="1" applyFill="1" applyBorder="1" applyAlignment="1">
      <alignment horizontal="right" vertical="center"/>
    </xf>
    <xf numFmtId="0" fontId="15" fillId="2" borderId="12" xfId="0" applyFont="1" applyFill="1" applyBorder="1" applyAlignment="1">
      <alignment horizontal="left" vertical="center" wrapText="1"/>
    </xf>
    <xf numFmtId="178" fontId="10" fillId="2" borderId="7" xfId="0" applyNumberFormat="1" applyFont="1" applyFill="1" applyBorder="1" applyAlignment="1">
      <alignment horizontal="right" vertical="center"/>
    </xf>
    <xf numFmtId="0" fontId="15" fillId="2" borderId="0" xfId="0" applyFont="1" applyFill="1" applyBorder="1" applyAlignment="1">
      <alignment horizontal="right" vertical="center"/>
    </xf>
    <xf numFmtId="0" fontId="15" fillId="2" borderId="10" xfId="0" applyFont="1" applyFill="1" applyBorder="1" applyAlignment="1">
      <alignment horizontal="left" vertical="center"/>
    </xf>
    <xf numFmtId="0" fontId="15" fillId="2" borderId="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22" xfId="0" applyFont="1" applyFill="1" applyBorder="1" applyAlignment="1">
      <alignment horizontal="center" vertical="center" wrapText="1"/>
    </xf>
    <xf numFmtId="178" fontId="15" fillId="2" borderId="7" xfId="0" applyNumberFormat="1" applyFont="1" applyFill="1" applyBorder="1" applyAlignment="1">
      <alignment vertical="center" wrapText="1"/>
    </xf>
    <xf numFmtId="3" fontId="15" fillId="2" borderId="18" xfId="0" applyNumberFormat="1" applyFont="1" applyFill="1" applyBorder="1" applyAlignment="1">
      <alignment vertical="center" wrapText="1"/>
    </xf>
    <xf numFmtId="38" fontId="15" fillId="2" borderId="22" xfId="0" applyNumberFormat="1" applyFont="1" applyFill="1" applyBorder="1" applyAlignment="1">
      <alignment vertical="center" wrapText="1"/>
    </xf>
    <xf numFmtId="3" fontId="15" fillId="2" borderId="1" xfId="0" applyNumberFormat="1" applyFont="1" applyFill="1" applyBorder="1" applyAlignment="1">
      <alignment vertical="center" wrapText="1"/>
    </xf>
    <xf numFmtId="3" fontId="15" fillId="2" borderId="22" xfId="0" applyNumberFormat="1" applyFont="1" applyFill="1" applyBorder="1" applyAlignment="1">
      <alignment vertical="center" wrapText="1"/>
    </xf>
    <xf numFmtId="0" fontId="28" fillId="2" borderId="0" xfId="0" applyFont="1" applyFill="1" applyAlignment="1">
      <alignment horizontal="left" vertical="center"/>
    </xf>
    <xf numFmtId="0" fontId="29" fillId="2" borderId="0" xfId="0" applyFont="1" applyFill="1">
      <alignment vertical="center"/>
    </xf>
    <xf numFmtId="178" fontId="0" fillId="0" borderId="17" xfId="0" applyNumberFormat="1" applyFont="1" applyFill="1" applyBorder="1" applyAlignment="1">
      <alignment horizontal="right" vertical="center"/>
    </xf>
    <xf numFmtId="178" fontId="0" fillId="2" borderId="25" xfId="0" applyNumberFormat="1" applyFont="1" applyFill="1" applyBorder="1" applyAlignment="1">
      <alignment horizontal="right" vertical="center"/>
    </xf>
    <xf numFmtId="0" fontId="10" fillId="2" borderId="1" xfId="0" applyFont="1" applyFill="1" applyBorder="1" applyAlignment="1">
      <alignment horizontal="left" vertical="center" wrapText="1"/>
    </xf>
    <xf numFmtId="178" fontId="0" fillId="2" borderId="5" xfId="0" applyNumberFormat="1" applyFont="1" applyFill="1" applyBorder="1" applyAlignment="1">
      <alignment horizontal="right" vertical="center"/>
    </xf>
    <xf numFmtId="0" fontId="10" fillId="2" borderId="8" xfId="0" applyFont="1" applyFill="1" applyBorder="1" applyAlignment="1">
      <alignment horizontal="center"/>
    </xf>
    <xf numFmtId="177" fontId="0" fillId="2" borderId="8" xfId="0" applyNumberFormat="1" applyFont="1" applyFill="1" applyBorder="1" applyAlignment="1">
      <alignment vertical="center" wrapText="1"/>
    </xf>
    <xf numFmtId="0" fontId="0" fillId="2" borderId="28" xfId="0" applyFont="1" applyFill="1" applyBorder="1" applyAlignment="1">
      <alignment horizontal="center" vertical="center" wrapText="1" shrinkToFit="1"/>
    </xf>
    <xf numFmtId="0" fontId="0" fillId="2" borderId="7" xfId="0" applyFont="1" applyFill="1" applyBorder="1" applyAlignment="1">
      <alignment horizontal="center" vertical="center" wrapText="1" shrinkToFit="1"/>
    </xf>
    <xf numFmtId="182" fontId="10" fillId="2" borderId="10" xfId="59" applyNumberFormat="1" applyFont="1" applyFill="1" applyBorder="1" applyAlignment="1">
      <alignment horizontal="right" vertical="center"/>
    </xf>
    <xf numFmtId="182" fontId="10" fillId="2" borderId="22" xfId="59" applyNumberFormat="1" applyFont="1" applyFill="1" applyBorder="1" applyAlignment="1">
      <alignment horizontal="right" vertical="center"/>
    </xf>
    <xf numFmtId="182" fontId="10" fillId="2" borderId="12" xfId="59" applyNumberFormat="1" applyFont="1" applyFill="1" applyBorder="1" applyAlignment="1">
      <alignment horizontal="right" vertical="center"/>
    </xf>
    <xf numFmtId="182" fontId="10" fillId="2" borderId="1" xfId="59" applyNumberFormat="1" applyFont="1" applyFill="1" applyBorder="1" applyAlignment="1">
      <alignment horizontal="right" vertical="center"/>
    </xf>
    <xf numFmtId="3" fontId="0" fillId="2" borderId="0" xfId="0" applyNumberFormat="1" applyFont="1" applyFill="1" applyBorder="1" applyAlignment="1">
      <alignment horizontal="right" vertical="center" wrapText="1"/>
    </xf>
    <xf numFmtId="178" fontId="0" fillId="2" borderId="0" xfId="0" applyNumberFormat="1" applyFont="1" applyFill="1" applyBorder="1" applyAlignment="1">
      <alignment horizontal="right" vertical="center" wrapText="1"/>
    </xf>
    <xf numFmtId="177" fontId="0" fillId="2" borderId="1" xfId="0" applyNumberFormat="1" applyFont="1" applyFill="1" applyBorder="1" applyAlignment="1">
      <alignment horizontal="right" vertical="center"/>
    </xf>
    <xf numFmtId="177" fontId="0" fillId="2" borderId="22" xfId="0" applyNumberFormat="1" applyFont="1" applyFill="1" applyBorder="1" applyAlignment="1">
      <alignment horizontal="right" vertical="center"/>
    </xf>
    <xf numFmtId="177" fontId="0" fillId="0" borderId="10" xfId="0" applyNumberFormat="1" applyFont="1" applyFill="1" applyBorder="1" applyAlignment="1">
      <alignment horizontal="right" vertical="center"/>
    </xf>
    <xf numFmtId="177" fontId="0" fillId="2" borderId="12" xfId="0" applyNumberFormat="1" applyFont="1" applyFill="1" applyBorder="1" applyAlignment="1">
      <alignment horizontal="right" vertical="center"/>
    </xf>
    <xf numFmtId="177" fontId="0" fillId="0" borderId="12" xfId="0" applyNumberFormat="1" applyFont="1" applyFill="1" applyBorder="1" applyAlignment="1">
      <alignment horizontal="right" vertical="center"/>
    </xf>
    <xf numFmtId="0" fontId="0" fillId="2" borderId="0" xfId="0" applyFill="1" applyBorder="1">
      <alignment vertical="center"/>
    </xf>
    <xf numFmtId="178" fontId="0" fillId="2" borderId="0" xfId="0" applyNumberFormat="1" applyFill="1" applyBorder="1">
      <alignment vertical="center"/>
    </xf>
    <xf numFmtId="0" fontId="15" fillId="2" borderId="8" xfId="0" applyFont="1" applyFill="1" applyBorder="1">
      <alignment vertical="center"/>
    </xf>
    <xf numFmtId="0" fontId="15" fillId="2" borderId="1" xfId="0" applyFont="1" applyFill="1" applyBorder="1">
      <alignment vertical="center"/>
    </xf>
    <xf numFmtId="177" fontId="15" fillId="2" borderId="22" xfId="0" applyNumberFormat="1" applyFont="1" applyFill="1" applyBorder="1">
      <alignment vertical="center"/>
    </xf>
    <xf numFmtId="0" fontId="15" fillId="2" borderId="5" xfId="0" applyFont="1" applyFill="1" applyBorder="1" applyAlignment="1">
      <alignment horizontal="right" vertical="center"/>
    </xf>
    <xf numFmtId="178" fontId="15" fillId="2" borderId="17" xfId="0" applyNumberFormat="1" applyFont="1" applyFill="1" applyBorder="1">
      <alignment vertical="center"/>
    </xf>
    <xf numFmtId="0" fontId="15" fillId="2" borderId="6" xfId="0" applyFont="1" applyFill="1" applyBorder="1" applyAlignment="1" applyProtection="1">
      <alignment horizontal="left" vertical="top" wrapText="1"/>
      <protection locked="0"/>
    </xf>
    <xf numFmtId="0" fontId="15" fillId="2" borderId="8" xfId="0" applyFont="1" applyFill="1" applyBorder="1" applyAlignment="1" applyProtection="1">
      <alignment horizontal="left" vertical="top" wrapText="1"/>
      <protection locked="0"/>
    </xf>
    <xf numFmtId="0" fontId="22" fillId="2" borderId="17" xfId="0" applyFont="1" applyFill="1" applyBorder="1" applyAlignment="1">
      <alignment horizontal="right" vertical="center" wrapText="1" shrinkToFit="1"/>
    </xf>
    <xf numFmtId="177" fontId="18" fillId="2" borderId="8" xfId="0" applyNumberFormat="1" applyFont="1" applyFill="1" applyBorder="1" applyAlignment="1">
      <alignment horizontal="right" vertical="center" wrapText="1"/>
    </xf>
    <xf numFmtId="176" fontId="18" fillId="2" borderId="8" xfId="0" applyNumberFormat="1" applyFont="1" applyFill="1" applyBorder="1" applyAlignment="1">
      <alignment horizontal="right" vertical="center" wrapText="1"/>
    </xf>
    <xf numFmtId="0" fontId="18" fillId="2" borderId="12" xfId="0" applyFont="1" applyFill="1" applyBorder="1" applyAlignment="1">
      <alignment vertical="center" wrapText="1"/>
    </xf>
    <xf numFmtId="0" fontId="18" fillId="2" borderId="17" xfId="0" applyFont="1" applyFill="1" applyBorder="1" applyAlignment="1">
      <alignment vertical="center" wrapText="1"/>
    </xf>
    <xf numFmtId="0" fontId="0" fillId="2" borderId="8" xfId="0" applyFont="1" applyFill="1" applyBorder="1" applyAlignment="1">
      <alignment horizontal="left" vertical="top"/>
    </xf>
    <xf numFmtId="0" fontId="15" fillId="2" borderId="0" xfId="0" applyFont="1" applyFill="1" applyBorder="1" applyAlignment="1" applyProtection="1">
      <alignment wrapText="1"/>
      <protection locked="0"/>
    </xf>
    <xf numFmtId="0" fontId="15" fillId="2" borderId="2"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21" xfId="0" applyFont="1" applyFill="1" applyBorder="1" applyAlignment="1">
      <alignment horizontal="left" vertical="center" wrapText="1"/>
    </xf>
    <xf numFmtId="0" fontId="15" fillId="2" borderId="2" xfId="0" applyFont="1" applyFill="1" applyBorder="1" applyAlignment="1">
      <alignment horizontal="center" vertical="center" wrapText="1"/>
    </xf>
    <xf numFmtId="182" fontId="10" fillId="0" borderId="1" xfId="59" applyNumberFormat="1" applyFont="1" applyFill="1" applyBorder="1" applyAlignment="1">
      <alignment horizontal="right" vertical="center"/>
    </xf>
    <xf numFmtId="182" fontId="10" fillId="0" borderId="22" xfId="59" applyNumberFormat="1" applyFont="1" applyFill="1" applyBorder="1" applyAlignment="1">
      <alignment horizontal="right" vertical="center"/>
    </xf>
    <xf numFmtId="182" fontId="10" fillId="2" borderId="18" xfId="59" applyNumberFormat="1" applyFont="1" applyFill="1" applyBorder="1" applyAlignment="1">
      <alignment horizontal="right" vertical="center"/>
    </xf>
    <xf numFmtId="38" fontId="26" fillId="2" borderId="22" xfId="59" applyFont="1" applyFill="1" applyBorder="1">
      <alignment vertical="center"/>
    </xf>
    <xf numFmtId="176" fontId="26" fillId="2" borderId="31" xfId="60" applyNumberFormat="1" applyFont="1" applyFill="1" applyBorder="1">
      <alignment vertical="center"/>
    </xf>
    <xf numFmtId="38" fontId="26" fillId="2" borderId="54" xfId="59" applyFont="1" applyFill="1" applyBorder="1">
      <alignment vertical="center"/>
    </xf>
    <xf numFmtId="0" fontId="29" fillId="2" borderId="0" xfId="52" applyFont="1" applyFill="1"/>
    <xf numFmtId="177" fontId="29" fillId="2" borderId="0" xfId="52" applyNumberFormat="1" applyFont="1" applyFill="1"/>
    <xf numFmtId="176" fontId="29" fillId="2" borderId="0" xfId="53" applyNumberFormat="1" applyFont="1" applyFill="1" applyAlignment="1"/>
    <xf numFmtId="177" fontId="29" fillId="2" borderId="0" xfId="0" applyNumberFormat="1" applyFont="1" applyFill="1" applyAlignment="1"/>
    <xf numFmtId="38" fontId="26" fillId="2" borderId="22" xfId="60" applyNumberFormat="1" applyFont="1" applyFill="1" applyBorder="1">
      <alignment vertical="center"/>
    </xf>
    <xf numFmtId="0" fontId="26" fillId="2" borderId="57" xfId="60" applyFont="1" applyFill="1" applyBorder="1" applyAlignment="1">
      <alignment vertical="center" wrapText="1"/>
    </xf>
    <xf numFmtId="0" fontId="26" fillId="2" borderId="32" xfId="60" applyFont="1" applyFill="1" applyBorder="1">
      <alignment vertical="center"/>
    </xf>
    <xf numFmtId="0" fontId="26" fillId="2" borderId="53" xfId="60" applyFont="1" applyFill="1" applyBorder="1">
      <alignment vertical="center"/>
    </xf>
    <xf numFmtId="176" fontId="26" fillId="2" borderId="54" xfId="60" applyNumberFormat="1" applyFont="1" applyFill="1" applyBorder="1">
      <alignment vertical="center"/>
    </xf>
    <xf numFmtId="0" fontId="26" fillId="2" borderId="58" xfId="60" applyFont="1" applyFill="1" applyBorder="1">
      <alignment vertical="center"/>
    </xf>
    <xf numFmtId="38" fontId="26" fillId="2" borderId="59" xfId="59" applyFont="1" applyFill="1" applyBorder="1">
      <alignment vertical="center"/>
    </xf>
    <xf numFmtId="38" fontId="0" fillId="2" borderId="22" xfId="0" applyNumberFormat="1" applyFont="1" applyFill="1" applyBorder="1">
      <alignment vertical="center"/>
    </xf>
    <xf numFmtId="0" fontId="0" fillId="2" borderId="31" xfId="0" applyFont="1" applyFill="1" applyBorder="1">
      <alignment vertical="center"/>
    </xf>
    <xf numFmtId="176" fontId="0" fillId="2" borderId="31" xfId="61" applyNumberFormat="1" applyFont="1" applyFill="1" applyBorder="1">
      <alignment vertical="center"/>
    </xf>
    <xf numFmtId="0" fontId="0" fillId="2" borderId="1" xfId="0" applyFont="1" applyFill="1" applyBorder="1" applyAlignment="1">
      <alignment horizontal="left" vertical="center"/>
    </xf>
    <xf numFmtId="0" fontId="0" fillId="2" borderId="18" xfId="0" applyFont="1" applyFill="1" applyBorder="1" applyAlignment="1">
      <alignment horizontal="left"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left" vertical="center" wrapText="1" shrinkToFit="1"/>
    </xf>
    <xf numFmtId="0" fontId="0" fillId="2" borderId="3" xfId="0" applyFont="1" applyFill="1" applyBorder="1" applyAlignment="1">
      <alignment horizontal="left" vertical="center" shrinkToFit="1"/>
    </xf>
    <xf numFmtId="177" fontId="18" fillId="2" borderId="34" xfId="0" applyNumberFormat="1" applyFont="1" applyFill="1" applyBorder="1" applyAlignment="1">
      <alignment horizontal="center" vertical="center"/>
    </xf>
    <xf numFmtId="177" fontId="18" fillId="2" borderId="35"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0" fillId="2" borderId="8" xfId="0" applyFont="1" applyFill="1" applyBorder="1" applyAlignment="1">
      <alignment horizontal="center" vertical="center"/>
    </xf>
    <xf numFmtId="0" fontId="0" fillId="2" borderId="5" xfId="0" applyFont="1" applyFill="1" applyBorder="1" applyAlignment="1">
      <alignment horizontal="right" vertical="center"/>
    </xf>
    <xf numFmtId="0" fontId="0" fillId="2" borderId="7" xfId="0" applyFont="1" applyFill="1" applyBorder="1" applyAlignment="1">
      <alignment horizontal="right" vertical="center"/>
    </xf>
    <xf numFmtId="0" fontId="16" fillId="2" borderId="0" xfId="0" applyFont="1" applyFill="1" applyAlignment="1">
      <alignment horizontal="left" vertical="center" wrapText="1"/>
    </xf>
    <xf numFmtId="0" fontId="0" fillId="2" borderId="1" xfId="0" applyFont="1" applyFill="1" applyBorder="1" applyAlignment="1">
      <alignment vertical="center"/>
    </xf>
    <xf numFmtId="0" fontId="0" fillId="2" borderId="18" xfId="0" applyFont="1" applyFill="1" applyBorder="1" applyAlignment="1">
      <alignment vertical="center"/>
    </xf>
    <xf numFmtId="0" fontId="0" fillId="2" borderId="1"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2" xfId="0" applyFont="1" applyFill="1" applyBorder="1" applyAlignment="1">
      <alignment vertical="center"/>
    </xf>
    <xf numFmtId="0" fontId="0" fillId="2" borderId="3" xfId="0" applyFont="1" applyFill="1" applyBorder="1" applyAlignment="1">
      <alignment vertical="center"/>
    </xf>
    <xf numFmtId="0" fontId="10" fillId="2" borderId="22" xfId="0" applyFont="1" applyFill="1" applyBorder="1" applyAlignment="1">
      <alignment horizontal="left" vertical="center" wrapText="1"/>
    </xf>
    <xf numFmtId="0" fontId="10" fillId="2" borderId="8" xfId="0" applyFont="1" applyFill="1" applyBorder="1" applyAlignment="1">
      <alignment horizontal="left" vertical="center" wrapText="1"/>
    </xf>
    <xf numFmtId="177" fontId="0" fillId="2" borderId="22" xfId="0" applyNumberFormat="1" applyFont="1" applyFill="1" applyBorder="1" applyAlignment="1">
      <alignment horizontal="right" vertical="center" wrapText="1"/>
    </xf>
    <xf numFmtId="177" fontId="0" fillId="2" borderId="17" xfId="0" applyNumberFormat="1" applyFont="1" applyFill="1" applyBorder="1" applyAlignment="1">
      <alignment horizontal="right" vertical="center" wrapText="1"/>
    </xf>
    <xf numFmtId="0" fontId="0" fillId="2" borderId="8" xfId="0" applyFont="1" applyFill="1" applyBorder="1" applyAlignment="1">
      <alignment horizontal="left" vertical="center" wrapText="1"/>
    </xf>
    <xf numFmtId="0" fontId="18" fillId="2" borderId="0" xfId="0" applyFont="1" applyFill="1" applyBorder="1" applyAlignment="1">
      <alignment horizontal="center" vertical="center" wrapText="1"/>
    </xf>
    <xf numFmtId="3" fontId="20" fillId="2" borderId="0" xfId="0" applyNumberFormat="1" applyFont="1" applyFill="1" applyBorder="1" applyAlignment="1">
      <alignment horizontal="right" vertical="center" wrapText="1"/>
    </xf>
    <xf numFmtId="0" fontId="0" fillId="2" borderId="0" xfId="0" applyFont="1" applyFill="1" applyBorder="1" applyAlignment="1">
      <alignment horizontal="right" vertical="center"/>
    </xf>
    <xf numFmtId="0" fontId="19" fillId="2" borderId="2" xfId="0" applyFont="1" applyFill="1" applyBorder="1" applyAlignment="1">
      <alignment vertical="center" wrapText="1"/>
    </xf>
    <xf numFmtId="0" fontId="0" fillId="2" borderId="3" xfId="0" applyFont="1" applyFill="1" applyBorder="1" applyAlignment="1">
      <alignment vertical="center" wrapText="1"/>
    </xf>
    <xf numFmtId="0" fontId="19" fillId="2" borderId="1" xfId="0" applyFont="1" applyFill="1" applyBorder="1" applyAlignment="1">
      <alignment vertical="center" wrapText="1"/>
    </xf>
    <xf numFmtId="0" fontId="0" fillId="2" borderId="18" xfId="0" applyFont="1" applyFill="1" applyBorder="1" applyAlignment="1">
      <alignment vertical="center" wrapText="1"/>
    </xf>
    <xf numFmtId="0" fontId="18" fillId="2" borderId="2" xfId="0" applyFont="1" applyFill="1" applyBorder="1" applyAlignment="1">
      <alignment horizontal="center" vertical="top" wrapText="1"/>
    </xf>
    <xf numFmtId="0" fontId="18" fillId="2" borderId="3" xfId="0" applyFont="1" applyFill="1" applyBorder="1" applyAlignment="1">
      <alignment horizontal="center" vertical="top" wrapText="1"/>
    </xf>
    <xf numFmtId="0" fontId="18" fillId="2" borderId="1"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8" xfId="0" applyFont="1" applyFill="1" applyBorder="1" applyAlignment="1">
      <alignment horizontal="left" vertical="center"/>
    </xf>
    <xf numFmtId="0" fontId="0" fillId="2" borderId="25" xfId="0" applyFont="1" applyFill="1" applyBorder="1" applyAlignment="1">
      <alignment horizontal="right" vertical="center"/>
    </xf>
    <xf numFmtId="0" fontId="10" fillId="2" borderId="22"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22"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0" fillId="2" borderId="2" xfId="0" applyFont="1" applyFill="1" applyBorder="1" applyAlignment="1">
      <alignment horizontal="left" vertical="top"/>
    </xf>
    <xf numFmtId="0" fontId="0" fillId="2" borderId="4" xfId="0" applyFont="1" applyFill="1" applyBorder="1" applyAlignment="1">
      <alignment horizontal="left" vertical="top"/>
    </xf>
    <xf numFmtId="0" fontId="0" fillId="2" borderId="3" xfId="0" applyFont="1" applyFill="1" applyBorder="1" applyAlignment="1">
      <alignment horizontal="left" vertical="top"/>
    </xf>
    <xf numFmtId="0" fontId="15" fillId="2" borderId="22"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1" xfId="0" applyFont="1" applyFill="1" applyBorder="1" applyAlignment="1">
      <alignment horizontal="center" vertical="center" wrapText="1" shrinkToFit="1"/>
    </xf>
    <xf numFmtId="0" fontId="15" fillId="2" borderId="17" xfId="0" applyFont="1" applyFill="1" applyBorder="1" applyAlignment="1">
      <alignment horizontal="center" vertical="center" shrinkToFit="1"/>
    </xf>
    <xf numFmtId="177" fontId="0" fillId="2" borderId="8" xfId="52" applyNumberFormat="1" applyFont="1" applyFill="1" applyBorder="1" applyAlignment="1">
      <alignment horizontal="center"/>
    </xf>
    <xf numFmtId="0" fontId="0" fillId="2" borderId="8" xfId="0" applyFont="1" applyFill="1" applyBorder="1" applyAlignment="1">
      <alignment horizontal="center"/>
    </xf>
    <xf numFmtId="177" fontId="5" fillId="2" borderId="8" xfId="52" applyNumberFormat="1" applyFont="1" applyFill="1" applyBorder="1" applyAlignment="1">
      <alignment horizontal="center"/>
    </xf>
    <xf numFmtId="0" fontId="5" fillId="2" borderId="8" xfId="0" applyFont="1" applyFill="1" applyBorder="1" applyAlignment="1">
      <alignment horizontal="center"/>
    </xf>
    <xf numFmtId="3" fontId="0" fillId="2" borderId="8" xfId="0" applyNumberFormat="1" applyFont="1" applyFill="1" applyBorder="1" applyAlignment="1">
      <alignment horizontal="center" vertical="center" wrapText="1"/>
    </xf>
    <xf numFmtId="0" fontId="15" fillId="2" borderId="1" xfId="0" applyFont="1" applyFill="1" applyBorder="1" applyAlignment="1">
      <alignment horizontal="left" vertical="center"/>
    </xf>
    <xf numFmtId="0" fontId="15" fillId="2" borderId="18" xfId="0" applyFont="1" applyFill="1" applyBorder="1" applyAlignment="1">
      <alignment horizontal="left" vertical="center"/>
    </xf>
    <xf numFmtId="0" fontId="15" fillId="2" borderId="10" xfId="0" applyFont="1" applyFill="1" applyBorder="1" applyAlignment="1">
      <alignment horizontal="right" vertical="center"/>
    </xf>
    <xf numFmtId="0" fontId="15" fillId="2" borderId="11" xfId="0" applyFont="1" applyFill="1" applyBorder="1" applyAlignment="1">
      <alignment horizontal="right" vertical="center"/>
    </xf>
    <xf numFmtId="0" fontId="25" fillId="2" borderId="10" xfId="0" applyFont="1" applyFill="1" applyBorder="1" applyAlignment="1">
      <alignment horizontal="right" vertical="center"/>
    </xf>
    <xf numFmtId="0" fontId="25" fillId="2" borderId="11" xfId="0" applyFont="1" applyFill="1" applyBorder="1" applyAlignment="1">
      <alignment horizontal="right" vertical="center"/>
    </xf>
    <xf numFmtId="0" fontId="15" fillId="2" borderId="10" xfId="0" applyFont="1" applyFill="1" applyBorder="1" applyAlignment="1">
      <alignment horizontal="left" vertical="center"/>
    </xf>
    <xf numFmtId="0" fontId="15" fillId="2" borderId="11" xfId="0" applyFont="1" applyFill="1" applyBorder="1" applyAlignment="1">
      <alignment horizontal="left" vertical="center"/>
    </xf>
    <xf numFmtId="3" fontId="15" fillId="2" borderId="22" xfId="0" applyNumberFormat="1" applyFont="1" applyFill="1" applyBorder="1" applyAlignment="1">
      <alignment horizontal="center" vertical="center" wrapText="1"/>
    </xf>
    <xf numFmtId="3" fontId="15" fillId="2" borderId="12" xfId="0" applyNumberFormat="1" applyFont="1" applyFill="1" applyBorder="1" applyAlignment="1">
      <alignment horizontal="center" vertical="center" wrapText="1"/>
    </xf>
    <xf numFmtId="3" fontId="15" fillId="2" borderId="17" xfId="0" applyNumberFormat="1" applyFont="1" applyFill="1" applyBorder="1" applyAlignment="1">
      <alignment horizontal="center" vertical="center" wrapText="1"/>
    </xf>
    <xf numFmtId="38" fontId="15" fillId="2" borderId="8" xfId="59"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1" xfId="0" applyFont="1" applyFill="1" applyBorder="1" applyAlignment="1">
      <alignment vertical="center"/>
    </xf>
    <xf numFmtId="0" fontId="15" fillId="2" borderId="18" xfId="0" applyFont="1" applyFill="1" applyBorder="1" applyAlignment="1">
      <alignment vertical="center"/>
    </xf>
    <xf numFmtId="0" fontId="15" fillId="2" borderId="10" xfId="0" applyFont="1" applyFill="1" applyBorder="1">
      <alignment vertical="center"/>
    </xf>
    <xf numFmtId="0" fontId="15" fillId="2" borderId="5" xfId="0" applyFont="1" applyFill="1" applyBorder="1">
      <alignment vertical="center"/>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cellXfs>
  <cellStyles count="62">
    <cellStyle name="パーセント" xfId="1" builtinId="5"/>
    <cellStyle name="パーセント 2" xfId="53"/>
    <cellStyle name="パーセント 3" xfId="58"/>
    <cellStyle name="パーセント 4" xfId="61"/>
    <cellStyle name="桁区切り" xfId="59" builtinId="6"/>
    <cellStyle name="桁区切り 2" xfId="50"/>
    <cellStyle name="桁区切り 4" xfId="56"/>
    <cellStyle name="標準" xfId="0" builtinId="0"/>
    <cellStyle name="標準 10" xfId="2"/>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55"/>
    <cellStyle name="標準 2 3 2 2 2" xfId="57"/>
    <cellStyle name="標準 20" xfId="13"/>
    <cellStyle name="標準 21" xfId="14"/>
    <cellStyle name="標準 22" xfId="15"/>
    <cellStyle name="標準 23" xfId="16"/>
    <cellStyle name="標準 24" xfId="17"/>
    <cellStyle name="標準 25" xfId="18"/>
    <cellStyle name="標準 26" xfId="19"/>
    <cellStyle name="標準 27" xfId="20"/>
    <cellStyle name="標準 28" xfId="21"/>
    <cellStyle name="標準 29" xfId="22"/>
    <cellStyle name="標準 3" xfId="23"/>
    <cellStyle name="標準 30" xfId="24"/>
    <cellStyle name="標準 31" xfId="25"/>
    <cellStyle name="標準 32" xfId="26"/>
    <cellStyle name="標準 33" xfId="27"/>
    <cellStyle name="標準 34" xfId="28"/>
    <cellStyle name="標準 35" xfId="29"/>
    <cellStyle name="標準 36" xfId="30"/>
    <cellStyle name="標準 37" xfId="31"/>
    <cellStyle name="標準 38" xfId="32"/>
    <cellStyle name="標準 39" xfId="33"/>
    <cellStyle name="標準 4" xfId="34"/>
    <cellStyle name="標準 40" xfId="35"/>
    <cellStyle name="標準 41" xfId="36"/>
    <cellStyle name="標準 42" xfId="37"/>
    <cellStyle name="標準 43" xfId="38"/>
    <cellStyle name="標準 44" xfId="39"/>
    <cellStyle name="標準 45" xfId="40"/>
    <cellStyle name="標準 46" xfId="41"/>
    <cellStyle name="標準 47" xfId="42"/>
    <cellStyle name="標準 48" xfId="43"/>
    <cellStyle name="標準 49" xfId="44"/>
    <cellStyle name="標準 5" xfId="45"/>
    <cellStyle name="標準 50" xfId="51"/>
    <cellStyle name="標準 51" xfId="52"/>
    <cellStyle name="標準 52" xfId="54"/>
    <cellStyle name="標準 52 2" xfId="60"/>
    <cellStyle name="標準 6" xfId="46"/>
    <cellStyle name="標準 7" xfId="47"/>
    <cellStyle name="標準 8" xfId="48"/>
    <cellStyle name="標準 9" xfId="49"/>
  </cellStyles>
  <dxfs count="0"/>
  <tableStyles count="0" defaultTableStyle="TableStyleMedium2" defaultPivotStyle="PivotStyleLight16"/>
  <colors>
    <mruColors>
      <color rgb="FFEA157A"/>
      <color rgb="FFF79646"/>
      <color rgb="FF92D050"/>
      <color rgb="FFB2E389"/>
      <color rgb="FF00A251"/>
      <color rgb="FF6666FF"/>
      <color rgb="FF0099FF"/>
      <color rgb="FFCC9900"/>
      <color rgb="FFFF9966"/>
      <color rgb="FFCC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132201150234488"/>
          <c:y val="5.1400554097404488E-2"/>
          <c:w val="0.7821325971273797"/>
          <c:h val="0.7141948929583356"/>
        </c:manualLayout>
      </c:layout>
      <c:barChart>
        <c:barDir val="col"/>
        <c:grouping val="clustered"/>
        <c:varyColors val="0"/>
        <c:ser>
          <c:idx val="0"/>
          <c:order val="0"/>
          <c:tx>
            <c:strRef>
              <c:f>図1!$A$25</c:f>
              <c:strCache>
                <c:ptCount val="1"/>
                <c:pt idx="0">
                  <c:v>二次予防事業対象者（左軸）</c:v>
                </c:pt>
              </c:strCache>
            </c:strRef>
          </c:tx>
          <c:spPr>
            <a:solidFill>
              <a:srgbClr val="92D050"/>
            </a:solidFill>
          </c:spPr>
          <c:invertIfNegative val="0"/>
          <c:cat>
            <c:strRef>
              <c:f>図1!$B$24:$J$24</c:f>
              <c:strCache>
                <c:ptCount val="9"/>
                <c:pt idx="0">
                  <c:v>平成18年度</c:v>
                </c:pt>
                <c:pt idx="1">
                  <c:v>平成19年度</c:v>
                </c:pt>
                <c:pt idx="2">
                  <c:v>平成20年度</c:v>
                </c:pt>
                <c:pt idx="3">
                  <c:v>平成21年度</c:v>
                </c:pt>
                <c:pt idx="4">
                  <c:v>平成22年度</c:v>
                </c:pt>
                <c:pt idx="5">
                  <c:v>平成23年度</c:v>
                </c:pt>
                <c:pt idx="6">
                  <c:v>平成24年度</c:v>
                </c:pt>
                <c:pt idx="7">
                  <c:v>平成25年度</c:v>
                </c:pt>
                <c:pt idx="8">
                  <c:v>平成26年度</c:v>
                </c:pt>
              </c:strCache>
            </c:strRef>
          </c:cat>
          <c:val>
            <c:numRef>
              <c:f>図1!$B$25:$J$25</c:f>
              <c:numCache>
                <c:formatCode>#,##0_ </c:formatCode>
                <c:ptCount val="9"/>
                <c:pt idx="0">
                  <c:v>157518</c:v>
                </c:pt>
                <c:pt idx="1">
                  <c:v>898404</c:v>
                </c:pt>
                <c:pt idx="2">
                  <c:v>1052195</c:v>
                </c:pt>
                <c:pt idx="3">
                  <c:v>984795</c:v>
                </c:pt>
                <c:pt idx="4">
                  <c:v>1227911</c:v>
                </c:pt>
                <c:pt idx="5">
                  <c:v>2806685</c:v>
                </c:pt>
                <c:pt idx="6">
                  <c:v>2962006</c:v>
                </c:pt>
                <c:pt idx="7">
                  <c:v>3014017</c:v>
                </c:pt>
                <c:pt idx="8">
                  <c:v>3052867</c:v>
                </c:pt>
              </c:numCache>
            </c:numRef>
          </c:val>
        </c:ser>
        <c:dLbls>
          <c:showLegendKey val="0"/>
          <c:showVal val="0"/>
          <c:showCatName val="0"/>
          <c:showSerName val="0"/>
          <c:showPercent val="0"/>
          <c:showBubbleSize val="0"/>
        </c:dLbls>
        <c:gapWidth val="150"/>
        <c:axId val="107919616"/>
        <c:axId val="107933696"/>
      </c:barChart>
      <c:lineChart>
        <c:grouping val="standard"/>
        <c:varyColors val="0"/>
        <c:ser>
          <c:idx val="1"/>
          <c:order val="1"/>
          <c:tx>
            <c:strRef>
              <c:f>図1!$A$26</c:f>
              <c:strCache>
                <c:ptCount val="1"/>
                <c:pt idx="0">
                  <c:v>二次予防事業参加者（右軸）</c:v>
                </c:pt>
              </c:strCache>
            </c:strRef>
          </c:tx>
          <c:marker>
            <c:symbol val="circle"/>
            <c:size val="7"/>
          </c:marker>
          <c:dPt>
            <c:idx val="5"/>
            <c:marker>
              <c:spPr>
                <a:solidFill>
                  <a:srgbClr val="EA157A"/>
                </a:solidFill>
              </c:spPr>
            </c:marker>
            <c:bubble3D val="0"/>
          </c:dPt>
          <c:val>
            <c:numRef>
              <c:f>図1!$B$26:$J$26</c:f>
              <c:numCache>
                <c:formatCode>#,##0_ </c:formatCode>
                <c:ptCount val="9"/>
                <c:pt idx="0">
                  <c:v>50965</c:v>
                </c:pt>
                <c:pt idx="1">
                  <c:v>109356</c:v>
                </c:pt>
                <c:pt idx="2">
                  <c:v>128253</c:v>
                </c:pt>
                <c:pt idx="3">
                  <c:v>143205</c:v>
                </c:pt>
                <c:pt idx="4">
                  <c:v>155044</c:v>
                </c:pt>
                <c:pt idx="5">
                  <c:v>225667</c:v>
                </c:pt>
                <c:pt idx="6">
                  <c:v>225761</c:v>
                </c:pt>
                <c:pt idx="7">
                  <c:v>246130</c:v>
                </c:pt>
                <c:pt idx="8">
                  <c:v>267654</c:v>
                </c:pt>
              </c:numCache>
            </c:numRef>
          </c:val>
          <c:smooth val="0"/>
        </c:ser>
        <c:dLbls>
          <c:showLegendKey val="0"/>
          <c:showVal val="0"/>
          <c:showCatName val="0"/>
          <c:showSerName val="0"/>
          <c:showPercent val="0"/>
          <c:showBubbleSize val="0"/>
        </c:dLbls>
        <c:marker val="1"/>
        <c:smooth val="0"/>
        <c:axId val="107937792"/>
        <c:axId val="107935616"/>
      </c:lineChart>
      <c:catAx>
        <c:axId val="107919616"/>
        <c:scaling>
          <c:orientation val="minMax"/>
        </c:scaling>
        <c:delete val="0"/>
        <c:axPos val="b"/>
        <c:majorTickMark val="out"/>
        <c:minorTickMark val="none"/>
        <c:tickLblPos val="nextTo"/>
        <c:txPr>
          <a:bodyPr rot="0"/>
          <a:lstStyle/>
          <a:p>
            <a:pPr>
              <a:defRPr sz="900"/>
            </a:pPr>
            <a:endParaRPr lang="ja-JP"/>
          </a:p>
        </c:txPr>
        <c:crossAx val="107933696"/>
        <c:crosses val="autoZero"/>
        <c:auto val="1"/>
        <c:lblAlgn val="ctr"/>
        <c:lblOffset val="100"/>
        <c:noMultiLvlLbl val="0"/>
      </c:catAx>
      <c:valAx>
        <c:axId val="107933696"/>
        <c:scaling>
          <c:orientation val="minMax"/>
        </c:scaling>
        <c:delete val="0"/>
        <c:axPos val="l"/>
        <c:majorGridlines/>
        <c:numFmt formatCode="#,##0_ " sourceLinked="1"/>
        <c:majorTickMark val="out"/>
        <c:minorTickMark val="none"/>
        <c:tickLblPos val="nextTo"/>
        <c:crossAx val="107919616"/>
        <c:crosses val="autoZero"/>
        <c:crossBetween val="between"/>
        <c:dispUnits>
          <c:builtInUnit val="tenThousands"/>
          <c:dispUnitsLbl>
            <c:tx>
              <c:rich>
                <a:bodyPr rot="0" vert="eaVert"/>
                <a:lstStyle/>
                <a:p>
                  <a:pPr>
                    <a:defRPr baseline="0"/>
                  </a:pPr>
                  <a:r>
                    <a:rPr lang="ja-JP" altLang="en-US" baseline="0"/>
                    <a:t>（万人）</a:t>
                  </a:r>
                </a:p>
              </c:rich>
            </c:tx>
          </c:dispUnitsLbl>
        </c:dispUnits>
      </c:valAx>
      <c:valAx>
        <c:axId val="107935616"/>
        <c:scaling>
          <c:orientation val="minMax"/>
          <c:max val="300000"/>
        </c:scaling>
        <c:delete val="0"/>
        <c:axPos val="r"/>
        <c:numFmt formatCode="#,##0_ " sourceLinked="1"/>
        <c:majorTickMark val="out"/>
        <c:minorTickMark val="none"/>
        <c:tickLblPos val="nextTo"/>
        <c:crossAx val="107937792"/>
        <c:crosses val="max"/>
        <c:crossBetween val="between"/>
        <c:dispUnits>
          <c:builtInUnit val="tenThousands"/>
          <c:dispUnitsLbl>
            <c:tx>
              <c:rich>
                <a:bodyPr rot="0" vert="eaVert"/>
                <a:lstStyle/>
                <a:p>
                  <a:pPr>
                    <a:defRPr/>
                  </a:pPr>
                  <a:r>
                    <a:rPr lang="ja-JP" altLang="en-US"/>
                    <a:t>（万人）</a:t>
                  </a:r>
                  <a:endParaRPr lang="en-US" altLang="ja-JP"/>
                </a:p>
              </c:rich>
            </c:tx>
          </c:dispUnitsLbl>
        </c:dispUnits>
      </c:valAx>
      <c:catAx>
        <c:axId val="107937792"/>
        <c:scaling>
          <c:orientation val="minMax"/>
        </c:scaling>
        <c:delete val="1"/>
        <c:axPos val="b"/>
        <c:majorTickMark val="out"/>
        <c:minorTickMark val="none"/>
        <c:tickLblPos val="nextTo"/>
        <c:crossAx val="107935616"/>
        <c:crosses val="autoZero"/>
        <c:auto val="1"/>
        <c:lblAlgn val="ctr"/>
        <c:lblOffset val="100"/>
        <c:noMultiLvlLbl val="0"/>
      </c:catAx>
    </c:plotArea>
    <c:legend>
      <c:legendPos val="b"/>
      <c:overlay val="0"/>
    </c:legend>
    <c:plotVisOnly val="1"/>
    <c:dispBlanksAs val="gap"/>
    <c:showDLblsOverMax val="0"/>
  </c:chart>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'図5-3'!$C$28</c:f>
              <c:strCache>
                <c:ptCount val="1"/>
                <c:pt idx="0">
                  <c:v>週1回以上</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('図5-3'!$C$30,'図5-3'!$C$32)</c:f>
              <c:numCache>
                <c:formatCode>"["0.0%"]"</c:formatCode>
                <c:ptCount val="2"/>
                <c:pt idx="0">
                  <c:v>0.2714001019604208</c:v>
                </c:pt>
                <c:pt idx="1">
                  <c:v>0.27875938833954722</c:v>
                </c:pt>
              </c:numCache>
            </c:numRef>
          </c:val>
        </c:ser>
        <c:ser>
          <c:idx val="1"/>
          <c:order val="1"/>
          <c:tx>
            <c:strRef>
              <c:f>'図5-3'!$D$28</c:f>
              <c:strCache>
                <c:ptCount val="1"/>
                <c:pt idx="0">
                  <c:v>月2回以上4回未満</c:v>
                </c:pt>
              </c:strCache>
            </c:strRef>
          </c:tx>
          <c:spPr>
            <a:solidFill>
              <a:srgbClr val="CC0099"/>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('図5-3'!$D$30,'図5-3'!$D$32)</c:f>
              <c:numCache>
                <c:formatCode>"["0.0%"]"</c:formatCode>
                <c:ptCount val="2"/>
                <c:pt idx="0">
                  <c:v>0.22160170551976641</c:v>
                </c:pt>
                <c:pt idx="1">
                  <c:v>0.2261486644692999</c:v>
                </c:pt>
              </c:numCache>
            </c:numRef>
          </c:val>
        </c:ser>
        <c:ser>
          <c:idx val="2"/>
          <c:order val="2"/>
          <c:tx>
            <c:strRef>
              <c:f>'図5-3'!$E$28</c:f>
              <c:strCache>
                <c:ptCount val="1"/>
                <c:pt idx="0">
                  <c:v>月1回以上2回未満</c:v>
                </c:pt>
              </c:strCache>
            </c:strRef>
          </c:tx>
          <c:spPr>
            <a:solidFill>
              <a:srgbClr val="CC990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('図5-3'!$E$30,'図5-3'!$E$32)</c:f>
              <c:numCache>
                <c:formatCode>"["0.0%"]"</c:formatCode>
                <c:ptCount val="2"/>
                <c:pt idx="0">
                  <c:v>0.45699124067293878</c:v>
                </c:pt>
                <c:pt idx="1">
                  <c:v>0.44309360422182598</c:v>
                </c:pt>
              </c:numCache>
            </c:numRef>
          </c:val>
        </c:ser>
        <c:ser>
          <c:idx val="3"/>
          <c:order val="3"/>
          <c:tx>
            <c:strRef>
              <c:f>'図5-3'!$F$28</c:f>
              <c:strCache>
                <c:ptCount val="1"/>
                <c:pt idx="0">
                  <c:v>把握していない</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('図5-3'!$F$30,'図5-3'!$F$32)</c:f>
              <c:numCache>
                <c:formatCode>"["0.0%"]"</c:formatCode>
                <c:ptCount val="2"/>
                <c:pt idx="0">
                  <c:v>5.0006951846873988E-2</c:v>
                </c:pt>
                <c:pt idx="1">
                  <c:v>5.199834296932692E-2</c:v>
                </c:pt>
              </c:numCache>
            </c:numRef>
          </c:val>
        </c:ser>
        <c:dLbls>
          <c:showLegendKey val="0"/>
          <c:showVal val="0"/>
          <c:showCatName val="0"/>
          <c:showSerName val="0"/>
          <c:showPercent val="0"/>
          <c:showBubbleSize val="0"/>
        </c:dLbls>
        <c:gapWidth val="150"/>
        <c:overlap val="100"/>
        <c:axId val="118523776"/>
        <c:axId val="118525312"/>
      </c:barChart>
      <c:catAx>
        <c:axId val="118523776"/>
        <c:scaling>
          <c:orientation val="maxMin"/>
        </c:scaling>
        <c:delete val="0"/>
        <c:axPos val="l"/>
        <c:majorTickMark val="out"/>
        <c:minorTickMark val="none"/>
        <c:tickLblPos val="nextTo"/>
        <c:crossAx val="118525312"/>
        <c:crosses val="autoZero"/>
        <c:auto val="1"/>
        <c:lblAlgn val="ctr"/>
        <c:lblOffset val="100"/>
        <c:noMultiLvlLbl val="0"/>
      </c:catAx>
      <c:valAx>
        <c:axId val="118525312"/>
        <c:scaling>
          <c:orientation val="minMax"/>
          <c:max val="1"/>
        </c:scaling>
        <c:delete val="0"/>
        <c:axPos val="t"/>
        <c:majorGridlines/>
        <c:numFmt formatCode="0.0%" sourceLinked="0"/>
        <c:majorTickMark val="out"/>
        <c:minorTickMark val="none"/>
        <c:tickLblPos val="nextTo"/>
        <c:crossAx val="118523776"/>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'図5-4'!$C$27</c:f>
              <c:strCache>
                <c:ptCount val="1"/>
                <c:pt idx="0">
                  <c:v>毎回実施</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('図5-4'!$C$28,'図5-4'!$C$30)</c:f>
              <c:numCache>
                <c:formatCode>#,##0</c:formatCode>
                <c:ptCount val="2"/>
                <c:pt idx="0">
                  <c:v>20006</c:v>
                </c:pt>
                <c:pt idx="1">
                  <c:v>27194</c:v>
                </c:pt>
              </c:numCache>
            </c:numRef>
          </c:val>
        </c:ser>
        <c:ser>
          <c:idx val="1"/>
          <c:order val="1"/>
          <c:tx>
            <c:strRef>
              <c:f>'図5-4'!$D$27</c:f>
              <c:strCache>
                <c:ptCount val="1"/>
                <c:pt idx="0">
                  <c:v>不定期に実施</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('図5-4'!$D$28,'図5-4'!$D$30)</c:f>
              <c:numCache>
                <c:formatCode>#,##0</c:formatCode>
                <c:ptCount val="2"/>
                <c:pt idx="0">
                  <c:v>8976</c:v>
                </c:pt>
                <c:pt idx="1">
                  <c:v>10963</c:v>
                </c:pt>
              </c:numCache>
            </c:numRef>
          </c:val>
        </c:ser>
        <c:ser>
          <c:idx val="2"/>
          <c:order val="2"/>
          <c:tx>
            <c:strRef>
              <c:f>'図5-4'!$E$27</c:f>
              <c:strCache>
                <c:ptCount val="1"/>
                <c:pt idx="0">
                  <c:v>未実施</c:v>
                </c:pt>
              </c:strCache>
            </c:strRef>
          </c:tx>
          <c:spPr>
            <a:solidFill>
              <a:srgbClr val="CC9900"/>
            </a:solidFill>
            <a:ln>
              <a:solidFill>
                <a:schemeClr val="bg1"/>
              </a:solidFill>
            </a:ln>
          </c:spPr>
          <c:invertIfNegative val="0"/>
          <c:dLbls>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('図5-4'!$E$28,'図5-4'!$E$30)</c:f>
              <c:numCache>
                <c:formatCode>#,##0</c:formatCode>
                <c:ptCount val="2"/>
                <c:pt idx="0">
                  <c:v>6433</c:v>
                </c:pt>
                <c:pt idx="1">
                  <c:v>7812</c:v>
                </c:pt>
              </c:numCache>
            </c:numRef>
          </c:val>
        </c:ser>
        <c:ser>
          <c:idx val="3"/>
          <c:order val="3"/>
          <c:tx>
            <c:strRef>
              <c:f>'図5-4'!$F$27</c:f>
              <c:strCache>
                <c:ptCount val="1"/>
                <c:pt idx="0">
                  <c:v>把握していない</c:v>
                </c:pt>
              </c:strCache>
            </c:strRef>
          </c:tx>
          <c:spPr>
            <a:solidFill>
              <a:srgbClr val="0099FF"/>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('図5-4'!$F$28,'図5-4'!$F$30)</c:f>
              <c:numCache>
                <c:formatCode>#,##0</c:formatCode>
                <c:ptCount val="2"/>
                <c:pt idx="0">
                  <c:v>7739</c:v>
                </c:pt>
                <c:pt idx="1">
                  <c:v>9552</c:v>
                </c:pt>
              </c:numCache>
            </c:numRef>
          </c:val>
        </c:ser>
        <c:ser>
          <c:idx val="4"/>
          <c:order val="4"/>
          <c:tx>
            <c:strRef>
              <c:f>'図5-4'!$G$27</c:f>
              <c:strCache>
                <c:ptCount val="1"/>
                <c:pt idx="0">
                  <c:v>計</c:v>
                </c:pt>
              </c:strCache>
            </c:strRef>
          </c:tx>
          <c:spPr>
            <a:noFill/>
            <a:ln>
              <a:noFill/>
            </a:ln>
          </c:spPr>
          <c:invertIfNegative val="0"/>
          <c:dLbls>
            <c:spPr>
              <a:noFill/>
              <a:ln>
                <a:noFill/>
              </a:ln>
            </c:spPr>
            <c:dLblPos val="inBase"/>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('図5-4'!$G$28,'図5-4'!$G$30)</c:f>
              <c:numCache>
                <c:formatCode>#,##0</c:formatCode>
                <c:ptCount val="2"/>
                <c:pt idx="0">
                  <c:v>43154</c:v>
                </c:pt>
                <c:pt idx="1">
                  <c:v>55521</c:v>
                </c:pt>
              </c:numCache>
            </c:numRef>
          </c:val>
        </c:ser>
        <c:dLbls>
          <c:showLegendKey val="0"/>
          <c:showVal val="0"/>
          <c:showCatName val="0"/>
          <c:showSerName val="0"/>
          <c:showPercent val="0"/>
          <c:showBubbleSize val="0"/>
        </c:dLbls>
        <c:gapWidth val="150"/>
        <c:overlap val="100"/>
        <c:axId val="118801536"/>
        <c:axId val="118803072"/>
      </c:barChart>
      <c:catAx>
        <c:axId val="118801536"/>
        <c:scaling>
          <c:orientation val="maxMin"/>
        </c:scaling>
        <c:delete val="0"/>
        <c:axPos val="l"/>
        <c:majorTickMark val="out"/>
        <c:minorTickMark val="none"/>
        <c:tickLblPos val="nextTo"/>
        <c:crossAx val="118803072"/>
        <c:crosses val="autoZero"/>
        <c:auto val="1"/>
        <c:lblAlgn val="ctr"/>
        <c:lblOffset val="100"/>
        <c:noMultiLvlLbl val="0"/>
      </c:catAx>
      <c:valAx>
        <c:axId val="118803072"/>
        <c:scaling>
          <c:orientation val="minMax"/>
          <c:max val="70000"/>
        </c:scaling>
        <c:delete val="0"/>
        <c:axPos val="t"/>
        <c:majorGridlines/>
        <c:numFmt formatCode="#,##0" sourceLinked="1"/>
        <c:majorTickMark val="out"/>
        <c:minorTickMark val="none"/>
        <c:tickLblPos val="nextTo"/>
        <c:crossAx val="118801536"/>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'図5-4'!$C$27</c:f>
              <c:strCache>
                <c:ptCount val="1"/>
                <c:pt idx="0">
                  <c:v>毎回実施</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('図5-4'!$C$29,'図5-4'!$C$31)</c:f>
              <c:numCache>
                <c:formatCode>"["0.0%"]"</c:formatCode>
                <c:ptCount val="2"/>
                <c:pt idx="0">
                  <c:v>0.46359549520322568</c:v>
                </c:pt>
                <c:pt idx="1">
                  <c:v>0.4897966535184885</c:v>
                </c:pt>
              </c:numCache>
            </c:numRef>
          </c:val>
        </c:ser>
        <c:ser>
          <c:idx val="1"/>
          <c:order val="1"/>
          <c:tx>
            <c:strRef>
              <c:f>'図5-4'!$D$27</c:f>
              <c:strCache>
                <c:ptCount val="1"/>
                <c:pt idx="0">
                  <c:v>不定期に実施</c:v>
                </c:pt>
              </c:strCache>
            </c:strRef>
          </c:tx>
          <c:spPr>
            <a:solidFill>
              <a:srgbClr val="CC0099"/>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('図5-4'!$D$29,'図5-4'!$D$31)</c:f>
              <c:numCache>
                <c:formatCode>"["0.0%"]"</c:formatCode>
                <c:ptCount val="2"/>
                <c:pt idx="0">
                  <c:v>0.20799925846966677</c:v>
                </c:pt>
                <c:pt idx="1">
                  <c:v>0.19745681814088362</c:v>
                </c:pt>
              </c:numCache>
            </c:numRef>
          </c:val>
        </c:ser>
        <c:ser>
          <c:idx val="2"/>
          <c:order val="2"/>
          <c:tx>
            <c:strRef>
              <c:f>'図5-4'!$E$27</c:f>
              <c:strCache>
                <c:ptCount val="1"/>
                <c:pt idx="0">
                  <c:v>未実施</c:v>
                </c:pt>
              </c:strCache>
            </c:strRef>
          </c:tx>
          <c:spPr>
            <a:solidFill>
              <a:srgbClr val="CC990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('図5-4'!$E$29,'図5-4'!$E$31)</c:f>
              <c:numCache>
                <c:formatCode>"["0.0%"]"</c:formatCode>
                <c:ptCount val="2"/>
                <c:pt idx="0">
                  <c:v>0.14907076980117717</c:v>
                </c:pt>
                <c:pt idx="1">
                  <c:v>0.1407035175879397</c:v>
                </c:pt>
              </c:numCache>
            </c:numRef>
          </c:val>
        </c:ser>
        <c:ser>
          <c:idx val="3"/>
          <c:order val="3"/>
          <c:tx>
            <c:strRef>
              <c:f>'図5-4'!$F$27</c:f>
              <c:strCache>
                <c:ptCount val="1"/>
                <c:pt idx="0">
                  <c:v>把握していない</c:v>
                </c:pt>
              </c:strCache>
            </c:strRef>
          </c:tx>
          <c:spPr>
            <a:solidFill>
              <a:srgbClr val="0099FF"/>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('図5-4'!$B$28,'図5-4'!$B$30)</c:f>
              <c:strCache>
                <c:ptCount val="2"/>
                <c:pt idx="0">
                  <c:v>平成25年度</c:v>
                </c:pt>
                <c:pt idx="1">
                  <c:v>平成26年度</c:v>
                </c:pt>
              </c:strCache>
            </c:strRef>
          </c:cat>
          <c:val>
            <c:numRef>
              <c:f>('図5-4'!$F$29,'図5-4'!$F$31)</c:f>
              <c:numCache>
                <c:formatCode>"["0.0%"]"</c:formatCode>
                <c:ptCount val="2"/>
                <c:pt idx="0">
                  <c:v>0.17933447652593038</c:v>
                </c:pt>
                <c:pt idx="1">
                  <c:v>0.17204301075268819</c:v>
                </c:pt>
              </c:numCache>
            </c:numRef>
          </c:val>
        </c:ser>
        <c:dLbls>
          <c:showLegendKey val="0"/>
          <c:showVal val="0"/>
          <c:showCatName val="0"/>
          <c:showSerName val="0"/>
          <c:showPercent val="0"/>
          <c:showBubbleSize val="0"/>
        </c:dLbls>
        <c:gapWidth val="150"/>
        <c:overlap val="100"/>
        <c:axId val="118639232"/>
        <c:axId val="118661504"/>
      </c:barChart>
      <c:catAx>
        <c:axId val="118639232"/>
        <c:scaling>
          <c:orientation val="maxMin"/>
        </c:scaling>
        <c:delete val="0"/>
        <c:axPos val="l"/>
        <c:majorTickMark val="out"/>
        <c:minorTickMark val="none"/>
        <c:tickLblPos val="nextTo"/>
        <c:crossAx val="118661504"/>
        <c:crosses val="autoZero"/>
        <c:auto val="1"/>
        <c:lblAlgn val="ctr"/>
        <c:lblOffset val="100"/>
        <c:noMultiLvlLbl val="0"/>
      </c:catAx>
      <c:valAx>
        <c:axId val="118661504"/>
        <c:scaling>
          <c:orientation val="minMax"/>
          <c:max val="1"/>
        </c:scaling>
        <c:delete val="0"/>
        <c:axPos val="t"/>
        <c:majorGridlines/>
        <c:numFmt formatCode="0.0%" sourceLinked="0"/>
        <c:majorTickMark val="out"/>
        <c:minorTickMark val="none"/>
        <c:tickLblPos val="nextTo"/>
        <c:crossAx val="118639232"/>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1"/>
          <c:order val="0"/>
          <c:tx>
            <c:v>平成25年度</c:v>
          </c:tx>
          <c:spPr>
            <a:solidFill>
              <a:srgbClr val="92D050"/>
            </a:solidFill>
            <a:ln w="9525">
              <a:solidFill>
                <a:srgbClr val="632523"/>
              </a:solidFill>
            </a:ln>
          </c:spPr>
          <c:invertIfNegative val="0"/>
          <c:dPt>
            <c:idx val="0"/>
            <c:invertIfNegative val="0"/>
            <c:bubble3D val="0"/>
          </c:dPt>
          <c:cat>
            <c:strRef>
              <c:f>参加率データ!$A$5:$A$52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参加率データ!$F$5:$F$52</c:f>
              <c:numCache>
                <c:formatCode>0.0%</c:formatCode>
                <c:ptCount val="48"/>
                <c:pt idx="0">
                  <c:v>2.650383168728002E-2</c:v>
                </c:pt>
                <c:pt idx="1">
                  <c:v>1.9101518627503287E-2</c:v>
                </c:pt>
                <c:pt idx="2">
                  <c:v>5.0626116166340674E-3</c:v>
                </c:pt>
                <c:pt idx="3">
                  <c:v>1.7935501845789511E-2</c:v>
                </c:pt>
                <c:pt idx="4">
                  <c:v>1.8885756681940712E-2</c:v>
                </c:pt>
                <c:pt idx="5">
                  <c:v>8.5933233717992562E-3</c:v>
                </c:pt>
                <c:pt idx="6">
                  <c:v>3.6140100676210561E-2</c:v>
                </c:pt>
                <c:pt idx="7">
                  <c:v>2.0872861638474599E-2</c:v>
                </c:pt>
                <c:pt idx="8">
                  <c:v>2.4281187798720256E-2</c:v>
                </c:pt>
                <c:pt idx="9">
                  <c:v>3.1412271219061066E-2</c:v>
                </c:pt>
                <c:pt idx="10">
                  <c:v>4.1538914921729085E-2</c:v>
                </c:pt>
                <c:pt idx="11">
                  <c:v>1.7968723551402773E-2</c:v>
                </c:pt>
                <c:pt idx="12">
                  <c:v>1.2135634847269891E-2</c:v>
                </c:pt>
                <c:pt idx="13">
                  <c:v>1.3176029433320011E-2</c:v>
                </c:pt>
                <c:pt idx="14">
                  <c:v>2.1490011750881315E-2</c:v>
                </c:pt>
                <c:pt idx="15">
                  <c:v>2.2816588379696644E-2</c:v>
                </c:pt>
                <c:pt idx="16">
                  <c:v>9.0053180119315207E-2</c:v>
                </c:pt>
                <c:pt idx="17">
                  <c:v>6.6258353743440801E-2</c:v>
                </c:pt>
                <c:pt idx="18">
                  <c:v>4.3860975402322748E-2</c:v>
                </c:pt>
                <c:pt idx="19">
                  <c:v>2.752650864739516E-2</c:v>
                </c:pt>
                <c:pt idx="20">
                  <c:v>1.5805214991067268E-2</c:v>
                </c:pt>
                <c:pt idx="21">
                  <c:v>5.9801226474941849E-2</c:v>
                </c:pt>
                <c:pt idx="22">
                  <c:v>2.8115238836006272E-2</c:v>
                </c:pt>
                <c:pt idx="23">
                  <c:v>1.813759722590122E-2</c:v>
                </c:pt>
                <c:pt idx="24">
                  <c:v>2.8724124578880562E-2</c:v>
                </c:pt>
                <c:pt idx="25">
                  <c:v>5.1246742059112962E-2</c:v>
                </c:pt>
                <c:pt idx="26">
                  <c:v>1.224096428881901E-2</c:v>
                </c:pt>
                <c:pt idx="27">
                  <c:v>8.8142625209572563E-3</c:v>
                </c:pt>
                <c:pt idx="28">
                  <c:v>3.819787390740878E-2</c:v>
                </c:pt>
                <c:pt idx="29">
                  <c:v>1.3206331676789987E-2</c:v>
                </c:pt>
                <c:pt idx="30">
                  <c:v>2.8822800838632447E-2</c:v>
                </c:pt>
                <c:pt idx="31">
                  <c:v>5.5873881319657322E-2</c:v>
                </c:pt>
                <c:pt idx="32">
                  <c:v>5.0909712532687744E-2</c:v>
                </c:pt>
                <c:pt idx="33">
                  <c:v>5.1729263320208586E-2</c:v>
                </c:pt>
                <c:pt idx="34">
                  <c:v>3.3414752371487451E-2</c:v>
                </c:pt>
                <c:pt idx="35">
                  <c:v>2.4795326525589408E-2</c:v>
                </c:pt>
                <c:pt idx="36">
                  <c:v>1.5582154125097052E-2</c:v>
                </c:pt>
                <c:pt idx="37">
                  <c:v>3.1077882882556869E-2</c:v>
                </c:pt>
                <c:pt idx="38">
                  <c:v>2.6174142999955678E-2</c:v>
                </c:pt>
                <c:pt idx="39">
                  <c:v>6.8728923981316747E-2</c:v>
                </c:pt>
                <c:pt idx="40">
                  <c:v>2.9079742703974811E-2</c:v>
                </c:pt>
                <c:pt idx="41">
                  <c:v>1.8564878496102704E-2</c:v>
                </c:pt>
                <c:pt idx="42">
                  <c:v>4.1280153171970348E-2</c:v>
                </c:pt>
                <c:pt idx="43">
                  <c:v>6.1027446551291803E-2</c:v>
                </c:pt>
                <c:pt idx="44">
                  <c:v>0.10911031670702752</c:v>
                </c:pt>
                <c:pt idx="45">
                  <c:v>5.2205356254792681E-2</c:v>
                </c:pt>
                <c:pt idx="46">
                  <c:v>4.4912640218586236E-2</c:v>
                </c:pt>
                <c:pt idx="47">
                  <c:v>1.1966643555671324E-2</c:v>
                </c:pt>
              </c:numCache>
            </c:numRef>
          </c:val>
        </c:ser>
        <c:ser>
          <c:idx val="0"/>
          <c:order val="1"/>
          <c:tx>
            <c:v>平成26年度</c:v>
          </c:tx>
          <c:spPr>
            <a:solidFill>
              <a:srgbClr val="EA157A"/>
            </a:solidFill>
            <a:ln w="9525">
              <a:solidFill>
                <a:srgbClr val="4F81BD"/>
              </a:solidFill>
            </a:ln>
          </c:spPr>
          <c:invertIfNegative val="0"/>
          <c:dPt>
            <c:idx val="0"/>
            <c:invertIfNegative val="0"/>
            <c:bubble3D val="0"/>
          </c:dPt>
          <c:dLbls>
            <c:dLbl>
              <c:idx val="0"/>
              <c:showLegendKey val="0"/>
              <c:showVal val="1"/>
              <c:showCatName val="0"/>
              <c:showSerName val="0"/>
              <c:showPercent val="0"/>
              <c:showBubbleSize val="0"/>
            </c:dLbl>
            <c:showLegendKey val="0"/>
            <c:showVal val="0"/>
            <c:showCatName val="0"/>
            <c:showSerName val="0"/>
            <c:showPercent val="0"/>
            <c:showBubbleSize val="0"/>
          </c:dLbls>
          <c:cat>
            <c:strRef>
              <c:f>参加率データ!$A$5:$A$52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参加率データ!$O$5:$O$52</c:f>
              <c:numCache>
                <c:formatCode>0.0%</c:formatCode>
                <c:ptCount val="48"/>
                <c:pt idx="0">
                  <c:v>3.014247350048093E-2</c:v>
                </c:pt>
                <c:pt idx="1">
                  <c:v>1.8510851427850732E-2</c:v>
                </c:pt>
                <c:pt idx="2">
                  <c:v>6.8837578919394501E-3</c:v>
                </c:pt>
                <c:pt idx="3">
                  <c:v>1.920073255281575E-2</c:v>
                </c:pt>
                <c:pt idx="4">
                  <c:v>3.5454400641379107E-2</c:v>
                </c:pt>
                <c:pt idx="5">
                  <c:v>6.3511052858437203E-3</c:v>
                </c:pt>
                <c:pt idx="6">
                  <c:v>4.471304450617649E-2</c:v>
                </c:pt>
                <c:pt idx="7">
                  <c:v>2.9030158466694392E-2</c:v>
                </c:pt>
                <c:pt idx="8">
                  <c:v>3.9663679055236684E-2</c:v>
                </c:pt>
                <c:pt idx="9">
                  <c:v>3.6060402980822095E-2</c:v>
                </c:pt>
                <c:pt idx="10">
                  <c:v>4.883634936685935E-2</c:v>
                </c:pt>
                <c:pt idx="11">
                  <c:v>1.7944907659038081E-2</c:v>
                </c:pt>
                <c:pt idx="12">
                  <c:v>1.4909523294215202E-2</c:v>
                </c:pt>
                <c:pt idx="13">
                  <c:v>1.7414937635006116E-2</c:v>
                </c:pt>
                <c:pt idx="14">
                  <c:v>1.943123343672383E-2</c:v>
                </c:pt>
                <c:pt idx="15">
                  <c:v>3.7832921685941275E-2</c:v>
                </c:pt>
                <c:pt idx="16">
                  <c:v>7.4009007168650276E-2</c:v>
                </c:pt>
                <c:pt idx="17">
                  <c:v>7.204420456806207E-2</c:v>
                </c:pt>
                <c:pt idx="18">
                  <c:v>5.6131651164595918E-2</c:v>
                </c:pt>
                <c:pt idx="19">
                  <c:v>2.8706568940955711E-2</c:v>
                </c:pt>
                <c:pt idx="20">
                  <c:v>1.9680548554293173E-2</c:v>
                </c:pt>
                <c:pt idx="21">
                  <c:v>4.0710254165510072E-2</c:v>
                </c:pt>
                <c:pt idx="22">
                  <c:v>2.8809755583418927E-2</c:v>
                </c:pt>
                <c:pt idx="23">
                  <c:v>2.3087550185920961E-2</c:v>
                </c:pt>
                <c:pt idx="24">
                  <c:v>2.7056964570031684E-2</c:v>
                </c:pt>
                <c:pt idx="25">
                  <c:v>5.6452928699624733E-2</c:v>
                </c:pt>
                <c:pt idx="26">
                  <c:v>1.2734766548548769E-2</c:v>
                </c:pt>
                <c:pt idx="27">
                  <c:v>1.517153415379147E-2</c:v>
                </c:pt>
                <c:pt idx="28">
                  <c:v>4.8961757362854061E-2</c:v>
                </c:pt>
                <c:pt idx="29">
                  <c:v>2.4296033972139086E-2</c:v>
                </c:pt>
                <c:pt idx="30">
                  <c:v>3.4242533576566037E-2</c:v>
                </c:pt>
                <c:pt idx="31">
                  <c:v>4.5889411383168474E-2</c:v>
                </c:pt>
                <c:pt idx="32">
                  <c:v>4.2356234900995687E-2</c:v>
                </c:pt>
                <c:pt idx="33">
                  <c:v>5.189167031554235E-2</c:v>
                </c:pt>
                <c:pt idx="34">
                  <c:v>2.8686997578946268E-2</c:v>
                </c:pt>
                <c:pt idx="35">
                  <c:v>2.9744930737931267E-2</c:v>
                </c:pt>
                <c:pt idx="36">
                  <c:v>9.9023746471241167E-3</c:v>
                </c:pt>
                <c:pt idx="37">
                  <c:v>4.2061220767925032E-2</c:v>
                </c:pt>
                <c:pt idx="38">
                  <c:v>2.638783433891493E-2</c:v>
                </c:pt>
                <c:pt idx="39">
                  <c:v>7.1373603605889166E-2</c:v>
                </c:pt>
                <c:pt idx="40">
                  <c:v>2.8746790700320751E-2</c:v>
                </c:pt>
                <c:pt idx="41">
                  <c:v>2.1808143547273982E-2</c:v>
                </c:pt>
                <c:pt idx="42">
                  <c:v>4.3847245388234708E-2</c:v>
                </c:pt>
                <c:pt idx="43">
                  <c:v>6.5843099571045047E-2</c:v>
                </c:pt>
                <c:pt idx="44">
                  <c:v>0.1752916017544969</c:v>
                </c:pt>
                <c:pt idx="45">
                  <c:v>3.483532505077945E-2</c:v>
                </c:pt>
                <c:pt idx="46">
                  <c:v>5.5589425377590519E-2</c:v>
                </c:pt>
                <c:pt idx="47">
                  <c:v>2.1222767245569846E-2</c:v>
                </c:pt>
              </c:numCache>
            </c:numRef>
          </c:val>
        </c:ser>
        <c:dLbls>
          <c:showLegendKey val="0"/>
          <c:showVal val="0"/>
          <c:showCatName val="0"/>
          <c:showSerName val="0"/>
          <c:showPercent val="0"/>
          <c:showBubbleSize val="0"/>
        </c:dLbls>
        <c:gapWidth val="100"/>
        <c:overlap val="50"/>
        <c:axId val="118733824"/>
        <c:axId val="116916992"/>
      </c:barChart>
      <c:catAx>
        <c:axId val="118733824"/>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16916992"/>
        <c:crosses val="autoZero"/>
        <c:auto val="1"/>
        <c:lblAlgn val="ctr"/>
        <c:lblOffset val="100"/>
        <c:noMultiLvlLbl val="0"/>
      </c:catAx>
      <c:valAx>
        <c:axId val="116916992"/>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18733824"/>
        <c:crosses val="autoZero"/>
        <c:crossBetween val="between"/>
      </c:valAx>
    </c:plotArea>
    <c:legend>
      <c:legendPos val="r"/>
      <c:layout>
        <c:manualLayout>
          <c:xMode val="edge"/>
          <c:yMode val="edge"/>
          <c:x val="6.9002763753698085E-2"/>
          <c:y val="6.8765779277590297E-2"/>
          <c:w val="0.24228934174094469"/>
          <c:h val="0.12801152839797003"/>
        </c:manualLayout>
      </c:layout>
      <c:overlay val="0"/>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159508842985701E-2"/>
          <c:y val="5.7411172526974641E-2"/>
          <c:w val="0.90341488070547626"/>
          <c:h val="0.76340514129349191"/>
        </c:manualLayout>
      </c:layout>
      <c:barChart>
        <c:barDir val="col"/>
        <c:grouping val="clustered"/>
        <c:varyColors val="0"/>
        <c:ser>
          <c:idx val="3"/>
          <c:order val="0"/>
          <c:tx>
            <c:v>平成25年度</c:v>
          </c:tx>
          <c:spPr>
            <a:solidFill>
              <a:srgbClr val="92D050"/>
            </a:solidFill>
            <a:ln>
              <a:solidFill>
                <a:srgbClr val="632523"/>
              </a:solidFill>
            </a:ln>
          </c:spPr>
          <c:invertIfNegative val="0"/>
          <c:dPt>
            <c:idx val="0"/>
            <c:invertIfNegative val="0"/>
            <c:bubble3D val="0"/>
          </c:dPt>
          <c:cat>
            <c:strRef>
              <c:f>参加率データ!$A$5:$A$52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参加率データ!$H$5:$H$52</c:f>
              <c:numCache>
                <c:formatCode>0.0%</c:formatCode>
                <c:ptCount val="48"/>
                <c:pt idx="0">
                  <c:v>6.9219956318005253E-3</c:v>
                </c:pt>
                <c:pt idx="1">
                  <c:v>6.5096738801815072E-3</c:v>
                </c:pt>
                <c:pt idx="2">
                  <c:v>9.8594693426311752E-4</c:v>
                </c:pt>
                <c:pt idx="3">
                  <c:v>9.8317090028450342E-4</c:v>
                </c:pt>
                <c:pt idx="4">
                  <c:v>2.4108318730476615E-3</c:v>
                </c:pt>
                <c:pt idx="5">
                  <c:v>2.4903835190619355E-3</c:v>
                </c:pt>
                <c:pt idx="6">
                  <c:v>5.3450245043237593E-3</c:v>
                </c:pt>
                <c:pt idx="7">
                  <c:v>2.7942918252590182E-3</c:v>
                </c:pt>
                <c:pt idx="8">
                  <c:v>3.7151244744783826E-3</c:v>
                </c:pt>
                <c:pt idx="9">
                  <c:v>8.5169933701174129E-3</c:v>
                </c:pt>
                <c:pt idx="10">
                  <c:v>1.0320324286135284E-2</c:v>
                </c:pt>
                <c:pt idx="11">
                  <c:v>4.3442198782215899E-3</c:v>
                </c:pt>
                <c:pt idx="12">
                  <c:v>3.2496926610313249E-3</c:v>
                </c:pt>
                <c:pt idx="13">
                  <c:v>3.7582528131534631E-3</c:v>
                </c:pt>
                <c:pt idx="14">
                  <c:v>5.0095862452841861E-3</c:v>
                </c:pt>
                <c:pt idx="15">
                  <c:v>7.4929266588914687E-3</c:v>
                </c:pt>
                <c:pt idx="16">
                  <c:v>3.1694314714893673E-2</c:v>
                </c:pt>
                <c:pt idx="17">
                  <c:v>2.099942508299741E-2</c:v>
                </c:pt>
                <c:pt idx="18">
                  <c:v>4.0397645124405851E-3</c:v>
                </c:pt>
                <c:pt idx="19">
                  <c:v>2.4871218424173764E-3</c:v>
                </c:pt>
                <c:pt idx="20">
                  <c:v>2.9676248550608041E-3</c:v>
                </c:pt>
                <c:pt idx="21">
                  <c:v>2.7938621089117103E-2</c:v>
                </c:pt>
                <c:pt idx="22">
                  <c:v>4.2336958982019911E-3</c:v>
                </c:pt>
                <c:pt idx="23">
                  <c:v>7.0845474028945025E-3</c:v>
                </c:pt>
                <c:pt idx="24">
                  <c:v>6.3672637745139657E-3</c:v>
                </c:pt>
                <c:pt idx="25">
                  <c:v>2.6934407314136242E-2</c:v>
                </c:pt>
                <c:pt idx="26">
                  <c:v>1.9844541102481167E-3</c:v>
                </c:pt>
                <c:pt idx="27">
                  <c:v>3.4322669387910846E-3</c:v>
                </c:pt>
                <c:pt idx="28">
                  <c:v>1.1833669222468986E-2</c:v>
                </c:pt>
                <c:pt idx="29">
                  <c:v>2.6824092419960805E-3</c:v>
                </c:pt>
                <c:pt idx="30">
                  <c:v>1.5257298247313538E-2</c:v>
                </c:pt>
                <c:pt idx="31">
                  <c:v>9.8992802205596642E-3</c:v>
                </c:pt>
                <c:pt idx="32">
                  <c:v>4.4584692434924827E-3</c:v>
                </c:pt>
                <c:pt idx="33">
                  <c:v>1.6998237461330591E-2</c:v>
                </c:pt>
                <c:pt idx="34">
                  <c:v>3.6895822445116616E-3</c:v>
                </c:pt>
                <c:pt idx="35">
                  <c:v>5.9741900131418252E-3</c:v>
                </c:pt>
                <c:pt idx="36">
                  <c:v>1.4899986087362389E-3</c:v>
                </c:pt>
                <c:pt idx="37">
                  <c:v>3.9082572791291825E-3</c:v>
                </c:pt>
                <c:pt idx="38">
                  <c:v>4.9122686062945979E-3</c:v>
                </c:pt>
                <c:pt idx="39">
                  <c:v>5.0517512304715399E-2</c:v>
                </c:pt>
                <c:pt idx="40">
                  <c:v>6.7150712757320678E-3</c:v>
                </c:pt>
                <c:pt idx="41">
                  <c:v>5.5020632737276479E-3</c:v>
                </c:pt>
                <c:pt idx="42">
                  <c:v>1.3364152025228325E-2</c:v>
                </c:pt>
                <c:pt idx="43">
                  <c:v>6.9477714329982451E-3</c:v>
                </c:pt>
                <c:pt idx="44">
                  <c:v>1.3761128802864585E-2</c:v>
                </c:pt>
                <c:pt idx="45">
                  <c:v>1.0337757842354005E-2</c:v>
                </c:pt>
                <c:pt idx="46">
                  <c:v>5.5372333045158127E-3</c:v>
                </c:pt>
                <c:pt idx="47">
                  <c:v>4.477914954090838E-3</c:v>
                </c:pt>
              </c:numCache>
            </c:numRef>
          </c:val>
        </c:ser>
        <c:ser>
          <c:idx val="2"/>
          <c:order val="1"/>
          <c:tx>
            <c:v>平成26年度</c:v>
          </c:tx>
          <c:spPr>
            <a:solidFill>
              <a:srgbClr val="EA157A"/>
            </a:solidFill>
            <a:ln>
              <a:solidFill>
                <a:srgbClr val="4F81BD"/>
              </a:solidFill>
            </a:ln>
          </c:spPr>
          <c:invertIfNegative val="0"/>
          <c:dPt>
            <c:idx val="0"/>
            <c:invertIfNegative val="0"/>
            <c:bubble3D val="0"/>
          </c:dPt>
          <c:dLbls>
            <c:dLbl>
              <c:idx val="0"/>
              <c:showLegendKey val="0"/>
              <c:showVal val="1"/>
              <c:showCatName val="0"/>
              <c:showSerName val="0"/>
              <c:showPercent val="0"/>
              <c:showBubbleSize val="0"/>
            </c:dLbl>
            <c:showLegendKey val="0"/>
            <c:showVal val="0"/>
            <c:showCatName val="0"/>
            <c:showSerName val="0"/>
            <c:showPercent val="0"/>
            <c:showBubbleSize val="0"/>
          </c:dLbls>
          <c:cat>
            <c:strRef>
              <c:f>参加率データ!$A$5:$A$52</c:f>
              <c:strCache>
                <c:ptCount val="48"/>
                <c:pt idx="0">
                  <c:v>全国</c:v>
                </c:pt>
                <c:pt idx="1">
                  <c:v>北海道</c:v>
                </c:pt>
                <c:pt idx="2">
                  <c:v>青森県</c:v>
                </c:pt>
                <c:pt idx="3">
                  <c:v>岩手県</c:v>
                </c:pt>
                <c:pt idx="4">
                  <c:v>宮城県</c:v>
                </c:pt>
                <c:pt idx="5">
                  <c:v>秋田県</c:v>
                </c:pt>
                <c:pt idx="6">
                  <c:v>山形県</c:v>
                </c:pt>
                <c:pt idx="7">
                  <c:v>福島県</c:v>
                </c:pt>
                <c:pt idx="8">
                  <c:v>茨城県</c:v>
                </c:pt>
                <c:pt idx="9">
                  <c:v>栃木県</c:v>
                </c:pt>
                <c:pt idx="10">
                  <c:v>群馬県</c:v>
                </c:pt>
                <c:pt idx="11">
                  <c:v>埼玉県</c:v>
                </c:pt>
                <c:pt idx="12">
                  <c:v>千葉県</c:v>
                </c:pt>
                <c:pt idx="13">
                  <c:v>東京都</c:v>
                </c:pt>
                <c:pt idx="14">
                  <c:v>神奈川県</c:v>
                </c:pt>
                <c:pt idx="15">
                  <c:v>新潟県</c:v>
                </c:pt>
                <c:pt idx="16">
                  <c:v>富山県</c:v>
                </c:pt>
                <c:pt idx="17">
                  <c:v>石川県</c:v>
                </c:pt>
                <c:pt idx="18">
                  <c:v>福井県</c:v>
                </c:pt>
                <c:pt idx="19">
                  <c:v>山梨県</c:v>
                </c:pt>
                <c:pt idx="20">
                  <c:v>長野県</c:v>
                </c:pt>
                <c:pt idx="21">
                  <c:v>岐阜県</c:v>
                </c:pt>
                <c:pt idx="22">
                  <c:v>静岡県</c:v>
                </c:pt>
                <c:pt idx="23">
                  <c:v>愛知県</c:v>
                </c:pt>
                <c:pt idx="24">
                  <c:v>三重県</c:v>
                </c:pt>
                <c:pt idx="25">
                  <c:v>滋賀県</c:v>
                </c:pt>
                <c:pt idx="26">
                  <c:v>京都府</c:v>
                </c:pt>
                <c:pt idx="27">
                  <c:v>大阪府</c:v>
                </c:pt>
                <c:pt idx="28">
                  <c:v>兵庫県</c:v>
                </c:pt>
                <c:pt idx="29">
                  <c:v>奈良県</c:v>
                </c:pt>
                <c:pt idx="30">
                  <c:v>和歌山県</c:v>
                </c:pt>
                <c:pt idx="31">
                  <c:v>鳥取県</c:v>
                </c:pt>
                <c:pt idx="32">
                  <c:v>島根県</c:v>
                </c:pt>
                <c:pt idx="33">
                  <c:v>岡山県</c:v>
                </c:pt>
                <c:pt idx="34">
                  <c:v>広島県</c:v>
                </c:pt>
                <c:pt idx="35">
                  <c:v>山口県</c:v>
                </c:pt>
                <c:pt idx="36">
                  <c:v>徳島県</c:v>
                </c:pt>
                <c:pt idx="37">
                  <c:v>香川県</c:v>
                </c:pt>
                <c:pt idx="38">
                  <c:v>愛媛県</c:v>
                </c:pt>
                <c:pt idx="39">
                  <c:v>高知県</c:v>
                </c:pt>
                <c:pt idx="40">
                  <c:v>福岡県</c:v>
                </c:pt>
                <c:pt idx="41">
                  <c:v>佐賀県</c:v>
                </c:pt>
                <c:pt idx="42">
                  <c:v>長崎県</c:v>
                </c:pt>
                <c:pt idx="43">
                  <c:v>熊本県</c:v>
                </c:pt>
                <c:pt idx="44">
                  <c:v>大分県</c:v>
                </c:pt>
                <c:pt idx="45">
                  <c:v>宮崎県</c:v>
                </c:pt>
                <c:pt idx="46">
                  <c:v>鹿児島県</c:v>
                </c:pt>
                <c:pt idx="47">
                  <c:v>沖縄県</c:v>
                </c:pt>
              </c:strCache>
            </c:strRef>
          </c:cat>
          <c:val>
            <c:numRef>
              <c:f>参加率データ!$Q$5:$Q$52</c:f>
              <c:numCache>
                <c:formatCode>0.0%</c:formatCode>
                <c:ptCount val="48"/>
                <c:pt idx="0">
                  <c:v>8.6640175956983305E-3</c:v>
                </c:pt>
                <c:pt idx="1">
                  <c:v>6.8323682703945897E-3</c:v>
                </c:pt>
                <c:pt idx="2">
                  <c:v>1.1636337366059564E-3</c:v>
                </c:pt>
                <c:pt idx="3">
                  <c:v>1.9151023611747007E-3</c:v>
                </c:pt>
                <c:pt idx="4">
                  <c:v>6.5783370006074196E-3</c:v>
                </c:pt>
                <c:pt idx="5">
                  <c:v>1.7944951223159544E-3</c:v>
                </c:pt>
                <c:pt idx="6">
                  <c:v>6.3567586736804774E-3</c:v>
                </c:pt>
                <c:pt idx="7">
                  <c:v>7.5419478889446308E-3</c:v>
                </c:pt>
                <c:pt idx="8">
                  <c:v>7.0962926758386556E-3</c:v>
                </c:pt>
                <c:pt idx="9">
                  <c:v>1.1465009049210852E-2</c:v>
                </c:pt>
                <c:pt idx="10">
                  <c:v>1.3219357954631208E-2</c:v>
                </c:pt>
                <c:pt idx="11">
                  <c:v>5.0848241647681938E-3</c:v>
                </c:pt>
                <c:pt idx="12">
                  <c:v>4.2790481790576963E-3</c:v>
                </c:pt>
                <c:pt idx="13">
                  <c:v>5.6682138742022211E-3</c:v>
                </c:pt>
                <c:pt idx="14">
                  <c:v>5.4561659952226463E-3</c:v>
                </c:pt>
                <c:pt idx="15">
                  <c:v>9.0562426252700969E-3</c:v>
                </c:pt>
                <c:pt idx="16">
                  <c:v>3.4491861806273588E-2</c:v>
                </c:pt>
                <c:pt idx="17">
                  <c:v>2.7602184557922231E-2</c:v>
                </c:pt>
                <c:pt idx="18">
                  <c:v>1.2187047666013707E-2</c:v>
                </c:pt>
                <c:pt idx="19">
                  <c:v>1.708621869499163E-3</c:v>
                </c:pt>
                <c:pt idx="20">
                  <c:v>3.530251916191658E-3</c:v>
                </c:pt>
                <c:pt idx="21">
                  <c:v>1.1754532060726412E-2</c:v>
                </c:pt>
                <c:pt idx="22">
                  <c:v>5.1864321503110765E-3</c:v>
                </c:pt>
                <c:pt idx="23">
                  <c:v>8.9480614077650233E-3</c:v>
                </c:pt>
                <c:pt idx="24">
                  <c:v>5.1142668746682962E-3</c:v>
                </c:pt>
                <c:pt idx="25">
                  <c:v>3.1323459207290176E-2</c:v>
                </c:pt>
                <c:pt idx="26">
                  <c:v>2.9148915261487593E-3</c:v>
                </c:pt>
                <c:pt idx="27">
                  <c:v>6.4056591325858791E-3</c:v>
                </c:pt>
                <c:pt idx="28">
                  <c:v>1.8682721477762371E-2</c:v>
                </c:pt>
                <c:pt idx="29">
                  <c:v>5.2519965944288613E-3</c:v>
                </c:pt>
                <c:pt idx="30">
                  <c:v>1.5784273724461409E-2</c:v>
                </c:pt>
                <c:pt idx="31">
                  <c:v>1.3638902401671982E-2</c:v>
                </c:pt>
                <c:pt idx="32">
                  <c:v>3.192522182836242E-3</c:v>
                </c:pt>
                <c:pt idx="33">
                  <c:v>1.4801703015679296E-2</c:v>
                </c:pt>
                <c:pt idx="34">
                  <c:v>5.7067695177805957E-3</c:v>
                </c:pt>
                <c:pt idx="35">
                  <c:v>4.5626176440752468E-3</c:v>
                </c:pt>
                <c:pt idx="36">
                  <c:v>2.6700577711354081E-3</c:v>
                </c:pt>
                <c:pt idx="37">
                  <c:v>9.1746980345945028E-3</c:v>
                </c:pt>
                <c:pt idx="38">
                  <c:v>6.6011501713760141E-3</c:v>
                </c:pt>
                <c:pt idx="39">
                  <c:v>5.2435074544824142E-2</c:v>
                </c:pt>
                <c:pt idx="40">
                  <c:v>3.1427232562311184E-3</c:v>
                </c:pt>
                <c:pt idx="41">
                  <c:v>5.9751998040918101E-3</c:v>
                </c:pt>
                <c:pt idx="42">
                  <c:v>1.761059523513157E-2</c:v>
                </c:pt>
                <c:pt idx="43">
                  <c:v>8.91790416373597E-3</c:v>
                </c:pt>
                <c:pt idx="44">
                  <c:v>4.8349266755962815E-2</c:v>
                </c:pt>
                <c:pt idx="45">
                  <c:v>1.3997059153385089E-2</c:v>
                </c:pt>
                <c:pt idx="46">
                  <c:v>6.9338021287879102E-3</c:v>
                </c:pt>
                <c:pt idx="47">
                  <c:v>8.4110359862713032E-3</c:v>
                </c:pt>
              </c:numCache>
            </c:numRef>
          </c:val>
        </c:ser>
        <c:dLbls>
          <c:showLegendKey val="0"/>
          <c:showVal val="0"/>
          <c:showCatName val="0"/>
          <c:showSerName val="0"/>
          <c:showPercent val="0"/>
          <c:showBubbleSize val="0"/>
        </c:dLbls>
        <c:gapWidth val="100"/>
        <c:overlap val="50"/>
        <c:axId val="116955776"/>
        <c:axId val="116961664"/>
      </c:barChart>
      <c:catAx>
        <c:axId val="116955776"/>
        <c:scaling>
          <c:orientation val="minMax"/>
        </c:scaling>
        <c:delete val="0"/>
        <c:axPos val="b"/>
        <c:numFmt formatCode="General" sourceLinked="1"/>
        <c:majorTickMark val="out"/>
        <c:minorTickMark val="none"/>
        <c:tickLblPos val="nextTo"/>
        <c:txPr>
          <a:bodyPr rot="0" vert="eaVert"/>
          <a:lstStyle/>
          <a:p>
            <a:pPr>
              <a:defRPr sz="1200"/>
            </a:pPr>
            <a:endParaRPr lang="ja-JP"/>
          </a:p>
        </c:txPr>
        <c:crossAx val="116961664"/>
        <c:crosses val="autoZero"/>
        <c:auto val="1"/>
        <c:lblAlgn val="ctr"/>
        <c:lblOffset val="100"/>
        <c:noMultiLvlLbl val="0"/>
      </c:catAx>
      <c:valAx>
        <c:axId val="116961664"/>
        <c:scaling>
          <c:orientation val="minMax"/>
        </c:scaling>
        <c:delete val="0"/>
        <c:axPos val="l"/>
        <c:majorGridlines/>
        <c:numFmt formatCode="0.0%" sourceLinked="1"/>
        <c:majorTickMark val="out"/>
        <c:minorTickMark val="none"/>
        <c:tickLblPos val="nextTo"/>
        <c:txPr>
          <a:bodyPr/>
          <a:lstStyle/>
          <a:p>
            <a:pPr>
              <a:defRPr sz="1600" b="0"/>
            </a:pPr>
            <a:endParaRPr lang="ja-JP"/>
          </a:p>
        </c:txPr>
        <c:crossAx val="116955776"/>
        <c:crosses val="autoZero"/>
        <c:crossBetween val="between"/>
      </c:valAx>
    </c:plotArea>
    <c:legend>
      <c:legendPos val="r"/>
      <c:layout>
        <c:manualLayout>
          <c:xMode val="edge"/>
          <c:yMode val="edge"/>
          <c:x val="6.9002763753698085E-2"/>
          <c:y val="6.8765779277590297E-2"/>
          <c:w val="0.24228934174094469"/>
          <c:h val="0.12801152839797003"/>
        </c:manualLayout>
      </c:layout>
      <c:overlay val="0"/>
      <c:txPr>
        <a:bodyPr/>
        <a:lstStyle/>
        <a:p>
          <a:pPr>
            <a:defRPr sz="1200"/>
          </a:pPr>
          <a:endParaRPr lang="ja-JP"/>
        </a:p>
      </c:txPr>
    </c:legend>
    <c:plotVisOnly val="1"/>
    <c:dispBlanksAs val="gap"/>
    <c:showDLblsOverMax val="0"/>
  </c:chart>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8.5931834369006463E-2"/>
          <c:w val="0.73318098571011958"/>
          <c:h val="0.87633611826633528"/>
        </c:manualLayout>
      </c:layout>
      <c:barChart>
        <c:barDir val="bar"/>
        <c:grouping val="stacked"/>
        <c:varyColors val="0"/>
        <c:ser>
          <c:idx val="0"/>
          <c:order val="0"/>
          <c:tx>
            <c:strRef>
              <c:f>図7!$C$26</c:f>
              <c:strCache>
                <c:ptCount val="1"/>
                <c:pt idx="0">
                  <c:v>１～9人</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(図7!$C$27,図7!$C$29)</c:f>
              <c:numCache>
                <c:formatCode>#,##0</c:formatCode>
                <c:ptCount val="2"/>
                <c:pt idx="0">
                  <c:v>7778</c:v>
                </c:pt>
                <c:pt idx="1">
                  <c:v>9814</c:v>
                </c:pt>
              </c:numCache>
            </c:numRef>
          </c:val>
        </c:ser>
        <c:ser>
          <c:idx val="1"/>
          <c:order val="1"/>
          <c:tx>
            <c:strRef>
              <c:f>図7!$D$26</c:f>
              <c:strCache>
                <c:ptCount val="1"/>
                <c:pt idx="0">
                  <c:v>10～19人</c:v>
                </c:pt>
              </c:strCache>
            </c:strRef>
          </c:tx>
          <c:spPr>
            <a:solidFill>
              <a:srgbClr val="CC0099"/>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(図7!$D$27,図7!$D$29)</c:f>
              <c:numCache>
                <c:formatCode>#,##0</c:formatCode>
                <c:ptCount val="2"/>
                <c:pt idx="0">
                  <c:v>18396</c:v>
                </c:pt>
                <c:pt idx="1">
                  <c:v>24920</c:v>
                </c:pt>
              </c:numCache>
            </c:numRef>
          </c:val>
        </c:ser>
        <c:ser>
          <c:idx val="2"/>
          <c:order val="2"/>
          <c:tx>
            <c:strRef>
              <c:f>図7!$E$26</c:f>
              <c:strCache>
                <c:ptCount val="1"/>
                <c:pt idx="0">
                  <c:v>20～29人</c:v>
                </c:pt>
              </c:strCache>
            </c:strRef>
          </c:tx>
          <c:spPr>
            <a:solidFill>
              <a:srgbClr val="DAB000"/>
            </a:solidFill>
            <a:ln>
              <a:solidFill>
                <a:schemeClr val="bg1"/>
              </a:solidFill>
            </a:ln>
          </c:spPr>
          <c:invertIfNegative val="0"/>
          <c:dPt>
            <c:idx val="0"/>
            <c:invertIfNegative val="0"/>
            <c:bubble3D val="0"/>
            <c:spPr>
              <a:solidFill>
                <a:srgbClr val="CC9900"/>
              </a:solidFill>
              <a:ln>
                <a:solidFill>
                  <a:schemeClr val="bg1"/>
                </a:solidFill>
              </a:ln>
            </c:spPr>
          </c:dPt>
          <c:dPt>
            <c:idx val="1"/>
            <c:invertIfNegative val="0"/>
            <c:bubble3D val="0"/>
            <c:spPr>
              <a:solidFill>
                <a:srgbClr val="CC9900"/>
              </a:solidFill>
              <a:ln>
                <a:solidFill>
                  <a:schemeClr val="bg1"/>
                </a:solidFill>
              </a:ln>
            </c:spPr>
          </c:dPt>
          <c:dLbls>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(図7!$E$27,図7!$E$29)</c:f>
              <c:numCache>
                <c:formatCode>#,##0</c:formatCode>
                <c:ptCount val="2"/>
                <c:pt idx="0">
                  <c:v>9699</c:v>
                </c:pt>
                <c:pt idx="1">
                  <c:v>12278</c:v>
                </c:pt>
              </c:numCache>
            </c:numRef>
          </c:val>
        </c:ser>
        <c:ser>
          <c:idx val="3"/>
          <c:order val="3"/>
          <c:tx>
            <c:strRef>
              <c:f>図7!$F$26</c:f>
              <c:strCache>
                <c:ptCount val="1"/>
                <c:pt idx="0">
                  <c:v>30～39人</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(図7!$F$27,図7!$F$29)</c:f>
              <c:numCache>
                <c:formatCode>#,##0</c:formatCode>
                <c:ptCount val="2"/>
                <c:pt idx="0">
                  <c:v>3997</c:v>
                </c:pt>
                <c:pt idx="1">
                  <c:v>4823</c:v>
                </c:pt>
              </c:numCache>
            </c:numRef>
          </c:val>
        </c:ser>
        <c:ser>
          <c:idx val="4"/>
          <c:order val="4"/>
          <c:tx>
            <c:strRef>
              <c:f>図7!$G$26</c:f>
              <c:strCache>
                <c:ptCount val="1"/>
                <c:pt idx="0">
                  <c:v>40人～</c:v>
                </c:pt>
              </c:strCache>
            </c:strRef>
          </c:tx>
          <c:spPr>
            <a:solidFill>
              <a:srgbClr val="6666FF"/>
            </a:solidFill>
            <a:ln>
              <a:solidFill>
                <a:schemeClr val="bg1"/>
              </a:solidFill>
            </a:ln>
          </c:spPr>
          <c:invertIfNegative val="0"/>
          <c:dLbls>
            <c:dLbl>
              <c:idx val="0"/>
              <c:spPr>
                <a:noFill/>
              </c:spPr>
              <c:txPr>
                <a:bodyPr/>
                <a:lstStyle/>
                <a:p>
                  <a:pPr>
                    <a:defRPr/>
                  </a:pPr>
                  <a:endParaRPr lang="ja-JP"/>
                </a:p>
              </c:txPr>
              <c:showLegendKey val="0"/>
              <c:showVal val="1"/>
              <c:showCatName val="0"/>
              <c:showSerName val="0"/>
              <c:showPercent val="0"/>
              <c:showBubbleSize val="0"/>
            </c:dLbl>
            <c:spPr>
              <a:noFill/>
            </c:sp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(図7!$G$27,図7!$G$29)</c:f>
              <c:numCache>
                <c:formatCode>#,##0</c:formatCode>
                <c:ptCount val="2"/>
                <c:pt idx="0">
                  <c:v>3284</c:v>
                </c:pt>
                <c:pt idx="1">
                  <c:v>3686</c:v>
                </c:pt>
              </c:numCache>
            </c:numRef>
          </c:val>
        </c:ser>
        <c:ser>
          <c:idx val="5"/>
          <c:order val="5"/>
          <c:tx>
            <c:strRef>
              <c:f>図7!$H$26</c:f>
              <c:strCache>
                <c:ptCount val="1"/>
                <c:pt idx="0">
                  <c:v>合計</c:v>
                </c:pt>
              </c:strCache>
            </c:strRef>
          </c:tx>
          <c:spPr>
            <a:noFill/>
            <a:ln>
              <a:noFill/>
            </a:ln>
          </c:spPr>
          <c:invertIfNegative val="0"/>
          <c:dLbls>
            <c:numFmt formatCode="#,##0_ " sourceLinked="0"/>
            <c:dLblPos val="inBase"/>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(図7!$H$27,図7!$H$29)</c:f>
              <c:numCache>
                <c:formatCode>#,##0</c:formatCode>
                <c:ptCount val="2"/>
                <c:pt idx="0">
                  <c:v>43154</c:v>
                </c:pt>
                <c:pt idx="1">
                  <c:v>55521</c:v>
                </c:pt>
              </c:numCache>
            </c:numRef>
          </c:val>
        </c:ser>
        <c:dLbls>
          <c:showLegendKey val="0"/>
          <c:showVal val="0"/>
          <c:showCatName val="0"/>
          <c:showSerName val="0"/>
          <c:showPercent val="0"/>
          <c:showBubbleSize val="0"/>
        </c:dLbls>
        <c:gapWidth val="150"/>
        <c:overlap val="100"/>
        <c:axId val="118456320"/>
        <c:axId val="118457856"/>
      </c:barChart>
      <c:catAx>
        <c:axId val="118456320"/>
        <c:scaling>
          <c:orientation val="maxMin"/>
        </c:scaling>
        <c:delete val="0"/>
        <c:axPos val="l"/>
        <c:majorTickMark val="out"/>
        <c:minorTickMark val="none"/>
        <c:tickLblPos val="nextTo"/>
        <c:crossAx val="118457856"/>
        <c:crosses val="autoZero"/>
        <c:auto val="1"/>
        <c:lblAlgn val="ctr"/>
        <c:lblOffset val="100"/>
        <c:noMultiLvlLbl val="0"/>
      </c:catAx>
      <c:valAx>
        <c:axId val="118457856"/>
        <c:scaling>
          <c:orientation val="minMax"/>
          <c:max val="60000"/>
        </c:scaling>
        <c:delete val="0"/>
        <c:axPos val="t"/>
        <c:majorGridlines/>
        <c:numFmt formatCode="#,##0" sourceLinked="1"/>
        <c:majorTickMark val="out"/>
        <c:minorTickMark val="none"/>
        <c:tickLblPos val="nextTo"/>
        <c:crossAx val="118456320"/>
        <c:crosses val="autoZero"/>
        <c:crossBetween val="between"/>
      </c:valAx>
    </c:plotArea>
    <c:legend>
      <c:legendPos val="r"/>
      <c:legendEntry>
        <c:idx val="5"/>
        <c:delete val="1"/>
      </c:legendEntry>
      <c:layout>
        <c:manualLayout>
          <c:xMode val="edge"/>
          <c:yMode val="edge"/>
          <c:x val="0.85553785747785238"/>
          <c:y val="0.20189004067939142"/>
          <c:w val="0.1333872157655675"/>
          <c:h val="0.65223236797574824"/>
        </c:manualLayout>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653076698745997E-2"/>
          <c:y val="8.5931834369006463E-2"/>
          <c:w val="0.73318098571011958"/>
          <c:h val="0.87633611826633528"/>
        </c:manualLayout>
      </c:layout>
      <c:barChart>
        <c:barDir val="bar"/>
        <c:grouping val="stacked"/>
        <c:varyColors val="0"/>
        <c:ser>
          <c:idx val="0"/>
          <c:order val="0"/>
          <c:tx>
            <c:strRef>
              <c:f>図7!$C$26</c:f>
              <c:strCache>
                <c:ptCount val="1"/>
                <c:pt idx="0">
                  <c:v>１～9人</c:v>
                </c:pt>
              </c:strCache>
            </c:strRef>
          </c:tx>
          <c:spPr>
            <a:solidFill>
              <a:srgbClr val="93D050"/>
            </a:solidFill>
            <a:ln>
              <a:solidFill>
                <a:schemeClr val="bg1"/>
              </a:solidFill>
            </a:ln>
          </c:spPr>
          <c:invertIfNegative val="0"/>
          <c:dPt>
            <c:idx val="0"/>
            <c:invertIfNegative val="0"/>
            <c:bubble3D val="0"/>
          </c:dPt>
          <c:dPt>
            <c:idx val="1"/>
            <c:invertIfNegative val="0"/>
            <c:bubble3D val="0"/>
          </c:dPt>
          <c:dLbls>
            <c:numFmt formatCode="0.0%" sourceLinked="0"/>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(図7!$C$28,図7!$C$30)</c:f>
              <c:numCache>
                <c:formatCode>"["0.0%"]"</c:formatCode>
                <c:ptCount val="2"/>
                <c:pt idx="0">
                  <c:v>0.18023821661954859</c:v>
                </c:pt>
                <c:pt idx="1">
                  <c:v>0.1767619459303687</c:v>
                </c:pt>
              </c:numCache>
            </c:numRef>
          </c:val>
        </c:ser>
        <c:ser>
          <c:idx val="1"/>
          <c:order val="1"/>
          <c:tx>
            <c:strRef>
              <c:f>図7!$D$26</c:f>
              <c:strCache>
                <c:ptCount val="1"/>
                <c:pt idx="0">
                  <c:v>10～19人</c:v>
                </c:pt>
              </c:strCache>
            </c:strRef>
          </c:tx>
          <c:spPr>
            <a:solidFill>
              <a:srgbClr val="CC0099"/>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(図7!$D$28,図7!$D$30)</c:f>
              <c:numCache>
                <c:formatCode>"["0.0%"]"</c:formatCode>
                <c:ptCount val="2"/>
                <c:pt idx="0">
                  <c:v>0.4262872503128331</c:v>
                </c:pt>
                <c:pt idx="1">
                  <c:v>0.44883917796869655</c:v>
                </c:pt>
              </c:numCache>
            </c:numRef>
          </c:val>
        </c:ser>
        <c:ser>
          <c:idx val="2"/>
          <c:order val="2"/>
          <c:tx>
            <c:strRef>
              <c:f>図7!$E$26</c:f>
              <c:strCache>
                <c:ptCount val="1"/>
                <c:pt idx="0">
                  <c:v>20～29人</c:v>
                </c:pt>
              </c:strCache>
            </c:strRef>
          </c:tx>
          <c:spPr>
            <a:solidFill>
              <a:srgbClr val="CC990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(図7!$E$28,図7!$E$30)</c:f>
              <c:numCache>
                <c:formatCode>"["0.0%"]"</c:formatCode>
                <c:ptCount val="2"/>
                <c:pt idx="0">
                  <c:v>0.22475320943597349</c:v>
                </c:pt>
                <c:pt idx="1">
                  <c:v>0.22114155004412744</c:v>
                </c:pt>
              </c:numCache>
            </c:numRef>
          </c:val>
        </c:ser>
        <c:ser>
          <c:idx val="3"/>
          <c:order val="3"/>
          <c:tx>
            <c:strRef>
              <c:f>図7!$F$26</c:f>
              <c:strCache>
                <c:ptCount val="1"/>
                <c:pt idx="0">
                  <c:v>30～39人</c:v>
                </c:pt>
              </c:strCache>
            </c:strRef>
          </c:tx>
          <c:spPr>
            <a:solidFill>
              <a:srgbClr val="0099FF"/>
            </a:solidFill>
            <a:ln>
              <a:solidFill>
                <a:schemeClr val="bg1"/>
              </a:solidFill>
            </a:ln>
          </c:spPr>
          <c:invertIfNegative val="0"/>
          <c:dLbls>
            <c:numFmt formatCode="0.0%" sourceLinked="0"/>
            <c:spPr>
              <a:no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(図7!$F$28,図7!$F$30)</c:f>
              <c:numCache>
                <c:formatCode>"["0.0%"]"</c:formatCode>
                <c:ptCount val="2"/>
                <c:pt idx="0">
                  <c:v>9.2621773184409326E-2</c:v>
                </c:pt>
                <c:pt idx="1">
                  <c:v>8.6868031915851657E-2</c:v>
                </c:pt>
              </c:numCache>
            </c:numRef>
          </c:val>
        </c:ser>
        <c:ser>
          <c:idx val="4"/>
          <c:order val="4"/>
          <c:tx>
            <c:strRef>
              <c:f>図7!$G$26</c:f>
              <c:strCache>
                <c:ptCount val="1"/>
                <c:pt idx="0">
                  <c:v>40人～</c:v>
                </c:pt>
              </c:strCache>
            </c:strRef>
          </c:tx>
          <c:spPr>
            <a:solidFill>
              <a:srgbClr val="6666FF"/>
            </a:solidFill>
            <a:ln>
              <a:solidFill>
                <a:schemeClr val="bg1"/>
              </a:solidFill>
            </a:ln>
          </c:spPr>
          <c:invertIfNegative val="0"/>
          <c:dLbls>
            <c:dLbl>
              <c:idx val="0"/>
              <c:numFmt formatCode="0.0%" sourceLinked="0"/>
              <c:spPr>
                <a:noFill/>
              </c:spPr>
              <c:txPr>
                <a:bodyPr/>
                <a:lstStyle/>
                <a:p>
                  <a:pPr>
                    <a:defRPr/>
                  </a:pPr>
                  <a:endParaRPr lang="ja-JP"/>
                </a:p>
              </c:txPr>
              <c:showLegendKey val="0"/>
              <c:showVal val="1"/>
              <c:showCatName val="0"/>
              <c:showSerName val="0"/>
              <c:showPercent val="0"/>
              <c:showBubbleSize val="0"/>
            </c:dLbl>
            <c:numFmt formatCode="0.0%" sourceLinked="0"/>
            <c:spPr>
              <a:noFill/>
            </c:spPr>
            <c:showLegendKey val="0"/>
            <c:showVal val="1"/>
            <c:showCatName val="0"/>
            <c:showSerName val="0"/>
            <c:showPercent val="0"/>
            <c:showBubbleSize val="0"/>
            <c:showLeaderLines val="0"/>
          </c:dLbls>
          <c:cat>
            <c:strRef>
              <c:f>(図7!$B$27,図7!$B$29)</c:f>
              <c:strCache>
                <c:ptCount val="2"/>
                <c:pt idx="0">
                  <c:v>平成25年度</c:v>
                </c:pt>
                <c:pt idx="1">
                  <c:v>平成26年度</c:v>
                </c:pt>
              </c:strCache>
            </c:strRef>
          </c:cat>
          <c:val>
            <c:numRef>
              <c:f>(図7!$G$28,図7!$G$30)</c:f>
              <c:numCache>
                <c:formatCode>"["0.0%"]"</c:formatCode>
                <c:ptCount val="2"/>
                <c:pt idx="0">
                  <c:v>7.6099550447235487E-2</c:v>
                </c:pt>
                <c:pt idx="1">
                  <c:v>6.6389294140955679E-2</c:v>
                </c:pt>
              </c:numCache>
            </c:numRef>
          </c:val>
        </c:ser>
        <c:dLbls>
          <c:showLegendKey val="0"/>
          <c:showVal val="0"/>
          <c:showCatName val="0"/>
          <c:showSerName val="0"/>
          <c:showPercent val="0"/>
          <c:showBubbleSize val="0"/>
        </c:dLbls>
        <c:gapWidth val="150"/>
        <c:overlap val="100"/>
        <c:axId val="121580544"/>
        <c:axId val="121606912"/>
      </c:barChart>
      <c:catAx>
        <c:axId val="121580544"/>
        <c:scaling>
          <c:orientation val="maxMin"/>
        </c:scaling>
        <c:delete val="0"/>
        <c:axPos val="l"/>
        <c:majorTickMark val="out"/>
        <c:minorTickMark val="none"/>
        <c:tickLblPos val="nextTo"/>
        <c:crossAx val="121606912"/>
        <c:crosses val="autoZero"/>
        <c:auto val="1"/>
        <c:lblAlgn val="ctr"/>
        <c:lblOffset val="100"/>
        <c:noMultiLvlLbl val="0"/>
      </c:catAx>
      <c:valAx>
        <c:axId val="121606912"/>
        <c:scaling>
          <c:orientation val="minMax"/>
          <c:max val="1"/>
        </c:scaling>
        <c:delete val="0"/>
        <c:axPos val="t"/>
        <c:majorGridlines/>
        <c:numFmt formatCode="0.0%" sourceLinked="0"/>
        <c:majorTickMark val="out"/>
        <c:minorTickMark val="none"/>
        <c:tickLblPos val="nextTo"/>
        <c:crossAx val="121580544"/>
        <c:crosses val="autoZero"/>
        <c:crossBetween val="between"/>
      </c:valAx>
    </c:plotArea>
    <c:legend>
      <c:legendPos val="r"/>
      <c:layout>
        <c:manualLayout>
          <c:xMode val="edge"/>
          <c:yMode val="edge"/>
          <c:x val="0.8555378660463937"/>
          <c:y val="0.19970488904630598"/>
          <c:w val="0.1333872157655675"/>
          <c:h val="0.64997990543735229"/>
        </c:manualLayout>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図8!$B$58</c:f>
              <c:strCache>
                <c:ptCount val="1"/>
                <c:pt idx="0">
                  <c:v>男性</c:v>
                </c:pt>
              </c:strCache>
            </c:strRef>
          </c:tx>
          <c:spPr>
            <a:solidFill>
              <a:srgbClr val="92D050"/>
            </a:solidFill>
            <a:ln>
              <a:solidFill>
                <a:schemeClr val="bg1"/>
              </a:solidFill>
            </a:ln>
          </c:spPr>
          <c:invertIfNegative val="0"/>
          <c:dLbls>
            <c:spPr>
              <a:noFill/>
            </c:spPr>
            <c:showLegendKey val="0"/>
            <c:showVal val="1"/>
            <c:showCatName val="0"/>
            <c:showSerName val="0"/>
            <c:showPercent val="0"/>
            <c:showBubbleSize val="0"/>
            <c:showLeaderLines val="0"/>
          </c:dLbls>
          <c:cat>
            <c:strRef>
              <c:f>図8!$D$52:$H$52</c:f>
              <c:strCache>
                <c:ptCount val="2"/>
                <c:pt idx="0">
                  <c:v>平成25年度</c:v>
                </c:pt>
                <c:pt idx="1">
                  <c:v>平成26年度</c:v>
                </c:pt>
              </c:strCache>
            </c:strRef>
          </c:cat>
          <c:val>
            <c:numRef>
              <c:f>図8!$D$58:$E$58</c:f>
              <c:numCache>
                <c:formatCode>#,##0_);[Red]\(#,##0\)</c:formatCode>
                <c:ptCount val="2"/>
                <c:pt idx="0">
                  <c:v>60384</c:v>
                </c:pt>
                <c:pt idx="1">
                  <c:v>75381</c:v>
                </c:pt>
              </c:numCache>
            </c:numRef>
          </c:val>
        </c:ser>
        <c:ser>
          <c:idx val="1"/>
          <c:order val="1"/>
          <c:tx>
            <c:strRef>
              <c:f>図8!$B$60</c:f>
              <c:strCache>
                <c:ptCount val="1"/>
                <c:pt idx="0">
                  <c:v>女性</c:v>
                </c:pt>
              </c:strCache>
            </c:strRef>
          </c:tx>
          <c:spPr>
            <a:solidFill>
              <a:srgbClr val="EA157A"/>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図8!$D$52:$H$52</c:f>
              <c:strCache>
                <c:ptCount val="2"/>
                <c:pt idx="0">
                  <c:v>平成25年度</c:v>
                </c:pt>
                <c:pt idx="1">
                  <c:v>平成26年度</c:v>
                </c:pt>
              </c:strCache>
            </c:strRef>
          </c:cat>
          <c:val>
            <c:numRef>
              <c:f>図8!$D$60:$E$60</c:f>
              <c:numCache>
                <c:formatCode>#,##0_);[Red]\(#,##0\)</c:formatCode>
                <c:ptCount val="2"/>
                <c:pt idx="0">
                  <c:v>248950</c:v>
                </c:pt>
                <c:pt idx="1">
                  <c:v>306374</c:v>
                </c:pt>
              </c:numCache>
            </c:numRef>
          </c:val>
        </c:ser>
        <c:ser>
          <c:idx val="2"/>
          <c:order val="2"/>
          <c:tx>
            <c:strRef>
              <c:f>図8!$B$53</c:f>
              <c:strCache>
                <c:ptCount val="1"/>
                <c:pt idx="0">
                  <c:v>参加者実人数</c:v>
                </c:pt>
              </c:strCache>
            </c:strRef>
          </c:tx>
          <c:spPr>
            <a:noFill/>
            <a:ln>
              <a:noFill/>
            </a:ln>
          </c:spPr>
          <c:invertIfNegative val="0"/>
          <c:dLbls>
            <c:dLblPos val="inBase"/>
            <c:showLegendKey val="0"/>
            <c:showVal val="1"/>
            <c:showCatName val="0"/>
            <c:showSerName val="0"/>
            <c:showPercent val="0"/>
            <c:showBubbleSize val="0"/>
            <c:showLeaderLines val="0"/>
          </c:dLbls>
          <c:val>
            <c:numRef>
              <c:f>図8!$D$53:$E$53</c:f>
              <c:numCache>
                <c:formatCode>#,##0_);[Red]\(#,##0\)</c:formatCode>
                <c:ptCount val="2"/>
                <c:pt idx="0">
                  <c:v>309334</c:v>
                </c:pt>
                <c:pt idx="1">
                  <c:v>381755</c:v>
                </c:pt>
              </c:numCache>
            </c:numRef>
          </c:val>
        </c:ser>
        <c:dLbls>
          <c:showLegendKey val="0"/>
          <c:showVal val="0"/>
          <c:showCatName val="0"/>
          <c:showSerName val="0"/>
          <c:showPercent val="0"/>
          <c:showBubbleSize val="0"/>
        </c:dLbls>
        <c:gapWidth val="150"/>
        <c:overlap val="100"/>
        <c:axId val="121368576"/>
        <c:axId val="121370112"/>
      </c:barChart>
      <c:catAx>
        <c:axId val="121368576"/>
        <c:scaling>
          <c:orientation val="maxMin"/>
        </c:scaling>
        <c:delete val="0"/>
        <c:axPos val="l"/>
        <c:majorTickMark val="out"/>
        <c:minorTickMark val="none"/>
        <c:tickLblPos val="nextTo"/>
        <c:crossAx val="121370112"/>
        <c:crosses val="autoZero"/>
        <c:auto val="1"/>
        <c:lblAlgn val="ctr"/>
        <c:lblOffset val="100"/>
        <c:noMultiLvlLbl val="0"/>
      </c:catAx>
      <c:valAx>
        <c:axId val="121370112"/>
        <c:scaling>
          <c:orientation val="minMax"/>
          <c:max val="450000"/>
        </c:scaling>
        <c:delete val="0"/>
        <c:axPos val="t"/>
        <c:majorGridlines/>
        <c:numFmt formatCode="#,##0_);[Red]\(#,##0\)" sourceLinked="0"/>
        <c:majorTickMark val="out"/>
        <c:minorTickMark val="none"/>
        <c:tickLblPos val="nextTo"/>
        <c:crossAx val="121368576"/>
        <c:crosses val="autoZero"/>
        <c:crossBetween val="between"/>
      </c:valAx>
    </c:plotArea>
    <c:legend>
      <c:legendPos val="r"/>
      <c:legendEntry>
        <c:idx val="2"/>
        <c:delete val="1"/>
      </c:legendEntry>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図8!$B$58</c:f>
              <c:strCache>
                <c:ptCount val="1"/>
                <c:pt idx="0">
                  <c:v>男性</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図8!$D$59:$E$59</c:f>
              <c:numCache>
                <c:formatCode>0.0%</c:formatCode>
                <c:ptCount val="2"/>
                <c:pt idx="0">
                  <c:v>0.1952064758481124</c:v>
                </c:pt>
                <c:pt idx="1">
                  <c:v>0.19745910335162603</c:v>
                </c:pt>
              </c:numCache>
            </c:numRef>
          </c:val>
        </c:ser>
        <c:ser>
          <c:idx val="1"/>
          <c:order val="1"/>
          <c:tx>
            <c:strRef>
              <c:f>図8!$B$60</c:f>
              <c:strCache>
                <c:ptCount val="1"/>
                <c:pt idx="0">
                  <c:v>女性</c:v>
                </c:pt>
              </c:strCache>
            </c:strRef>
          </c:tx>
          <c:spPr>
            <a:solidFill>
              <a:srgbClr val="EA157A"/>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図8!$D$61:$E$61</c:f>
              <c:numCache>
                <c:formatCode>0.0%</c:formatCode>
                <c:ptCount val="2"/>
                <c:pt idx="0">
                  <c:v>0.80479352415188765</c:v>
                </c:pt>
                <c:pt idx="1">
                  <c:v>0.80254089664837391</c:v>
                </c:pt>
              </c:numCache>
            </c:numRef>
          </c:val>
        </c:ser>
        <c:dLbls>
          <c:showLegendKey val="0"/>
          <c:showVal val="0"/>
          <c:showCatName val="0"/>
          <c:showSerName val="0"/>
          <c:showPercent val="0"/>
          <c:showBubbleSize val="0"/>
        </c:dLbls>
        <c:gapWidth val="150"/>
        <c:overlap val="100"/>
        <c:axId val="121392128"/>
        <c:axId val="121422592"/>
      </c:barChart>
      <c:catAx>
        <c:axId val="121392128"/>
        <c:scaling>
          <c:orientation val="maxMin"/>
        </c:scaling>
        <c:delete val="0"/>
        <c:axPos val="l"/>
        <c:majorTickMark val="out"/>
        <c:minorTickMark val="none"/>
        <c:tickLblPos val="nextTo"/>
        <c:crossAx val="121422592"/>
        <c:crosses val="autoZero"/>
        <c:auto val="1"/>
        <c:lblAlgn val="ctr"/>
        <c:lblOffset val="100"/>
        <c:noMultiLvlLbl val="0"/>
      </c:catAx>
      <c:valAx>
        <c:axId val="121422592"/>
        <c:scaling>
          <c:orientation val="minMax"/>
          <c:max val="1"/>
        </c:scaling>
        <c:delete val="0"/>
        <c:axPos val="t"/>
        <c:majorGridlines/>
        <c:numFmt formatCode="0.0%" sourceLinked="1"/>
        <c:majorTickMark val="out"/>
        <c:minorTickMark val="none"/>
        <c:tickLblPos val="nextTo"/>
        <c:crossAx val="1213921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4936089326"/>
          <c:y val="0.2200918675115526"/>
          <c:w val="0.76346676397948887"/>
          <c:h val="0.68326738426630507"/>
        </c:manualLayout>
      </c:layout>
      <c:barChart>
        <c:barDir val="bar"/>
        <c:grouping val="stacked"/>
        <c:varyColors val="0"/>
        <c:ser>
          <c:idx val="0"/>
          <c:order val="0"/>
          <c:tx>
            <c:strRef>
              <c:f>図8!$C$54</c:f>
              <c:strCache>
                <c:ptCount val="1"/>
                <c:pt idx="0">
                  <c:v>65歳以上75歳未満</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図8!$D$54:$E$54</c:f>
              <c:numCache>
                <c:formatCode>#,##0_);[Red]\(#,##0\)</c:formatCode>
                <c:ptCount val="2"/>
                <c:pt idx="0">
                  <c:v>118560</c:v>
                </c:pt>
                <c:pt idx="1">
                  <c:v>143634</c:v>
                </c:pt>
              </c:numCache>
            </c:numRef>
          </c:val>
        </c:ser>
        <c:ser>
          <c:idx val="1"/>
          <c:order val="1"/>
          <c:tx>
            <c:strRef>
              <c:f>図8!$C$56</c:f>
              <c:strCache>
                <c:ptCount val="1"/>
                <c:pt idx="0">
                  <c:v>75歳以上</c:v>
                </c:pt>
              </c:strCache>
            </c:strRef>
          </c:tx>
          <c:spPr>
            <a:solidFill>
              <a:srgbClr val="EA157A"/>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図8!$D$56:$E$56</c:f>
              <c:numCache>
                <c:formatCode>#,##0_);[Red]\(#,##0\)</c:formatCode>
                <c:ptCount val="2"/>
                <c:pt idx="0">
                  <c:v>190774</c:v>
                </c:pt>
                <c:pt idx="1">
                  <c:v>238121</c:v>
                </c:pt>
              </c:numCache>
            </c:numRef>
          </c:val>
        </c:ser>
        <c:ser>
          <c:idx val="2"/>
          <c:order val="2"/>
          <c:tx>
            <c:strRef>
              <c:f>図8!$B$53</c:f>
              <c:strCache>
                <c:ptCount val="1"/>
                <c:pt idx="0">
                  <c:v>参加者実人数</c:v>
                </c:pt>
              </c:strCache>
            </c:strRef>
          </c:tx>
          <c:spPr>
            <a:noFill/>
            <a:ln>
              <a:noFill/>
            </a:ln>
          </c:spPr>
          <c:invertIfNegative val="0"/>
          <c:dLbls>
            <c:dLblPos val="inBase"/>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図8!$D$53:$E$53</c:f>
              <c:numCache>
                <c:formatCode>#,##0_);[Red]\(#,##0\)</c:formatCode>
                <c:ptCount val="2"/>
                <c:pt idx="0">
                  <c:v>309334</c:v>
                </c:pt>
                <c:pt idx="1">
                  <c:v>381755</c:v>
                </c:pt>
              </c:numCache>
            </c:numRef>
          </c:val>
        </c:ser>
        <c:dLbls>
          <c:showLegendKey val="0"/>
          <c:showVal val="0"/>
          <c:showCatName val="0"/>
          <c:showSerName val="0"/>
          <c:showPercent val="0"/>
          <c:showBubbleSize val="0"/>
        </c:dLbls>
        <c:gapWidth val="150"/>
        <c:overlap val="100"/>
        <c:axId val="121445376"/>
        <c:axId val="121451264"/>
      </c:barChart>
      <c:catAx>
        <c:axId val="121445376"/>
        <c:scaling>
          <c:orientation val="maxMin"/>
        </c:scaling>
        <c:delete val="0"/>
        <c:axPos val="l"/>
        <c:majorTickMark val="out"/>
        <c:minorTickMark val="none"/>
        <c:tickLblPos val="nextTo"/>
        <c:crossAx val="121451264"/>
        <c:crosses val="autoZero"/>
        <c:auto val="1"/>
        <c:lblAlgn val="ctr"/>
        <c:lblOffset val="100"/>
        <c:noMultiLvlLbl val="0"/>
      </c:catAx>
      <c:valAx>
        <c:axId val="121451264"/>
        <c:scaling>
          <c:orientation val="minMax"/>
          <c:max val="450000"/>
        </c:scaling>
        <c:delete val="0"/>
        <c:axPos val="t"/>
        <c:majorGridlines/>
        <c:numFmt formatCode="#,##0_);[Red]\(#,##0\)" sourceLinked="0"/>
        <c:majorTickMark val="out"/>
        <c:minorTickMark val="none"/>
        <c:tickLblPos val="nextTo"/>
        <c:crossAx val="121445376"/>
        <c:crosses val="autoZero"/>
        <c:crossBetween val="between"/>
      </c:valAx>
    </c:plotArea>
    <c:legend>
      <c:legendPos val="r"/>
      <c:legendEntry>
        <c:idx val="2"/>
        <c:delete val="1"/>
      </c:legendEntry>
      <c:layout>
        <c:manualLayout>
          <c:xMode val="edge"/>
          <c:yMode val="edge"/>
          <c:x val="0.88292065484865589"/>
          <c:y val="0.3162593646099835"/>
          <c:w val="0.10232363992328283"/>
          <c:h val="0.4729078130838447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0.1483278199692494"/>
          <c:y val="0.12865497076023391"/>
          <c:w val="0.80777536535743688"/>
          <c:h val="0.6235107611548556"/>
        </c:manualLayout>
      </c:layout>
      <c:barChart>
        <c:barDir val="bar"/>
        <c:grouping val="percentStacked"/>
        <c:varyColors val="0"/>
        <c:ser>
          <c:idx val="0"/>
          <c:order val="0"/>
          <c:tx>
            <c:strRef>
              <c:f>図2!$B$19</c:f>
              <c:strCache>
                <c:ptCount val="1"/>
                <c:pt idx="0">
                  <c:v>よい</c:v>
                </c:pt>
              </c:strCache>
            </c:strRef>
          </c:tx>
          <c:spPr>
            <a:solidFill>
              <a:srgbClr val="66FF66"/>
            </a:solidFill>
          </c:spPr>
          <c:invertIfNegative val="0"/>
          <c:dPt>
            <c:idx val="0"/>
            <c:invertIfNegative val="0"/>
            <c:bubble3D val="0"/>
            <c:spPr>
              <a:solidFill>
                <a:srgbClr val="92D050"/>
              </a:solidFill>
            </c:spPr>
          </c:dPt>
          <c:dPt>
            <c:idx val="1"/>
            <c:invertIfNegative val="0"/>
            <c:bubble3D val="0"/>
            <c:spPr>
              <a:solidFill>
                <a:srgbClr val="92D050"/>
              </a:solidFill>
            </c:spPr>
          </c:dPt>
          <c:dLbls>
            <c:txPr>
              <a:bodyPr/>
              <a:lstStyle/>
              <a:p>
                <a:pPr>
                  <a:defRPr b="0"/>
                </a:pPr>
                <a:endParaRPr lang="ja-JP"/>
              </a:p>
            </c:txPr>
            <c:showLegendKey val="0"/>
            <c:showVal val="1"/>
            <c:showCatName val="0"/>
            <c:showSerName val="0"/>
            <c:showPercent val="0"/>
            <c:showBubbleSize val="0"/>
            <c:showLeaderLines val="0"/>
          </c:dLbls>
          <c:cat>
            <c:strRef>
              <c:f>図2!$A$20:$A$21</c:f>
              <c:strCache>
                <c:ptCount val="2"/>
                <c:pt idx="0">
                  <c:v>二次予防事業参加後（割合）</c:v>
                </c:pt>
                <c:pt idx="1">
                  <c:v>二次予防事業参加前（割合）</c:v>
                </c:pt>
              </c:strCache>
            </c:strRef>
          </c:cat>
          <c:val>
            <c:numRef>
              <c:f>図2!$B$20:$B$21</c:f>
              <c:numCache>
                <c:formatCode>0.0%</c:formatCode>
                <c:ptCount val="2"/>
                <c:pt idx="0">
                  <c:v>0.12720790154708495</c:v>
                </c:pt>
                <c:pt idx="1">
                  <c:v>8.2278445546496312E-2</c:v>
                </c:pt>
              </c:numCache>
            </c:numRef>
          </c:val>
        </c:ser>
        <c:ser>
          <c:idx val="1"/>
          <c:order val="1"/>
          <c:tx>
            <c:strRef>
              <c:f>図2!$C$19</c:f>
              <c:strCache>
                <c:ptCount val="1"/>
                <c:pt idx="0">
                  <c:v>まあよい</c:v>
                </c:pt>
              </c:strCache>
            </c:strRef>
          </c:tx>
          <c:spPr>
            <a:solidFill>
              <a:srgbClr val="CC0099"/>
            </a:solidFill>
          </c:spPr>
          <c:invertIfNegative val="0"/>
          <c:dLbls>
            <c:spPr>
              <a:noFill/>
            </c:spPr>
            <c:txPr>
              <a:bodyPr/>
              <a:lstStyle/>
              <a:p>
                <a:pPr>
                  <a:defRPr baseline="0">
                    <a:solidFill>
                      <a:schemeClr val="bg1"/>
                    </a:solidFill>
                  </a:defRPr>
                </a:pPr>
                <a:endParaRPr lang="ja-JP"/>
              </a:p>
            </c:txPr>
            <c:showLegendKey val="0"/>
            <c:showVal val="1"/>
            <c:showCatName val="0"/>
            <c:showSerName val="0"/>
            <c:showPercent val="0"/>
            <c:showBubbleSize val="0"/>
            <c:showLeaderLines val="0"/>
          </c:dLbls>
          <c:cat>
            <c:strRef>
              <c:f>図2!$A$20:$A$21</c:f>
              <c:strCache>
                <c:ptCount val="2"/>
                <c:pt idx="0">
                  <c:v>二次予防事業参加後（割合）</c:v>
                </c:pt>
                <c:pt idx="1">
                  <c:v>二次予防事業参加前（割合）</c:v>
                </c:pt>
              </c:strCache>
            </c:strRef>
          </c:cat>
          <c:val>
            <c:numRef>
              <c:f>図2!$C$20:$C$21</c:f>
              <c:numCache>
                <c:formatCode>0.0%</c:formatCode>
                <c:ptCount val="2"/>
                <c:pt idx="0">
                  <c:v>0.22451378137395608</c:v>
                </c:pt>
                <c:pt idx="1">
                  <c:v>0.1814463029895492</c:v>
                </c:pt>
              </c:numCache>
            </c:numRef>
          </c:val>
        </c:ser>
        <c:ser>
          <c:idx val="2"/>
          <c:order val="2"/>
          <c:tx>
            <c:strRef>
              <c:f>図2!$D$19</c:f>
              <c:strCache>
                <c:ptCount val="1"/>
                <c:pt idx="0">
                  <c:v>ふつう</c:v>
                </c:pt>
              </c:strCache>
            </c:strRef>
          </c:tx>
          <c:spPr>
            <a:solidFill>
              <a:srgbClr val="CC9900"/>
            </a:solidFill>
          </c:spPr>
          <c:invertIfNegative val="0"/>
          <c:dPt>
            <c:idx val="0"/>
            <c:invertIfNegative val="0"/>
            <c:bubble3D val="0"/>
          </c:dPt>
          <c:dPt>
            <c:idx val="1"/>
            <c:invertIfNegative val="0"/>
            <c:bubble3D val="0"/>
          </c:dPt>
          <c:cat>
            <c:strRef>
              <c:f>図2!$A$20:$A$21</c:f>
              <c:strCache>
                <c:ptCount val="2"/>
                <c:pt idx="0">
                  <c:v>二次予防事業参加後（割合）</c:v>
                </c:pt>
                <c:pt idx="1">
                  <c:v>二次予防事業参加前（割合）</c:v>
                </c:pt>
              </c:strCache>
            </c:strRef>
          </c:cat>
          <c:val>
            <c:numRef>
              <c:f>図2!$D$20:$D$21</c:f>
              <c:numCache>
                <c:formatCode>0.0%</c:formatCode>
                <c:ptCount val="2"/>
                <c:pt idx="0">
                  <c:v>0.36692131225350044</c:v>
                </c:pt>
                <c:pt idx="1">
                  <c:v>0.45908492337003726</c:v>
                </c:pt>
              </c:numCache>
            </c:numRef>
          </c:val>
        </c:ser>
        <c:ser>
          <c:idx val="3"/>
          <c:order val="3"/>
          <c:tx>
            <c:strRef>
              <c:f>図2!$E$19</c:f>
              <c:strCache>
                <c:ptCount val="1"/>
                <c:pt idx="0">
                  <c:v>あまりよくない</c:v>
                </c:pt>
              </c:strCache>
            </c:strRef>
          </c:tx>
          <c:spPr>
            <a:solidFill>
              <a:srgbClr val="3366FF"/>
            </a:solidFill>
          </c:spPr>
          <c:invertIfNegative val="0"/>
          <c:dPt>
            <c:idx val="0"/>
            <c:invertIfNegative val="0"/>
            <c:bubble3D val="0"/>
            <c:spPr>
              <a:solidFill>
                <a:srgbClr val="0099FF"/>
              </a:solidFill>
            </c:spPr>
          </c:dPt>
          <c:dPt>
            <c:idx val="1"/>
            <c:invertIfNegative val="0"/>
            <c:bubble3D val="0"/>
            <c:spPr>
              <a:solidFill>
                <a:srgbClr val="0099FF"/>
              </a:solidFill>
            </c:spPr>
          </c:dPt>
          <c:dLbls>
            <c:txPr>
              <a:bodyPr/>
              <a:lstStyle/>
              <a:p>
                <a:pPr>
                  <a:defRPr baseline="0">
                    <a:solidFill>
                      <a:schemeClr val="bg1"/>
                    </a:solidFill>
                  </a:defRPr>
                </a:pPr>
                <a:endParaRPr lang="ja-JP"/>
              </a:p>
            </c:txPr>
            <c:showLegendKey val="0"/>
            <c:showVal val="1"/>
            <c:showCatName val="0"/>
            <c:showSerName val="0"/>
            <c:showPercent val="0"/>
            <c:showBubbleSize val="0"/>
            <c:showLeaderLines val="0"/>
          </c:dLbls>
          <c:cat>
            <c:strRef>
              <c:f>図2!$A$20:$A$21</c:f>
              <c:strCache>
                <c:ptCount val="2"/>
                <c:pt idx="0">
                  <c:v>二次予防事業参加後（割合）</c:v>
                </c:pt>
                <c:pt idx="1">
                  <c:v>二次予防事業参加前（割合）</c:v>
                </c:pt>
              </c:strCache>
            </c:strRef>
          </c:cat>
          <c:val>
            <c:numRef>
              <c:f>図2!$E$20:$E$21</c:f>
              <c:numCache>
                <c:formatCode>0.0%</c:formatCode>
                <c:ptCount val="2"/>
                <c:pt idx="0">
                  <c:v>0.10724496830114477</c:v>
                </c:pt>
                <c:pt idx="1">
                  <c:v>0.17313608472724215</c:v>
                </c:pt>
              </c:numCache>
            </c:numRef>
          </c:val>
        </c:ser>
        <c:ser>
          <c:idx val="4"/>
          <c:order val="4"/>
          <c:tx>
            <c:strRef>
              <c:f>図2!$F$19</c:f>
              <c:strCache>
                <c:ptCount val="1"/>
                <c:pt idx="0">
                  <c:v>よくない</c:v>
                </c:pt>
              </c:strCache>
            </c:strRef>
          </c:tx>
          <c:spPr>
            <a:solidFill>
              <a:srgbClr val="6666FF"/>
            </a:solidFill>
          </c:spPr>
          <c:invertIfNegative val="0"/>
          <c:dLbls>
            <c:dLbl>
              <c:idx val="0"/>
              <c:layout>
                <c:manualLayout>
                  <c:x val="2.9304029304029304E-3"/>
                  <c:y val="9.3567251461988299E-2"/>
                </c:manualLayout>
              </c:layout>
              <c:showLegendKey val="0"/>
              <c:showVal val="1"/>
              <c:showCatName val="0"/>
              <c:showSerName val="0"/>
              <c:showPercent val="0"/>
              <c:showBubbleSize val="0"/>
            </c:dLbl>
            <c:dLbl>
              <c:idx val="1"/>
              <c:layout>
                <c:manualLayout>
                  <c:x val="0"/>
                  <c:y val="8.771929824561403E-2"/>
                </c:manualLayout>
              </c:layout>
              <c:showLegendKey val="0"/>
              <c:showVal val="1"/>
              <c:showCatName val="0"/>
              <c:showSerName val="0"/>
              <c:showPercent val="0"/>
              <c:showBubbleSize val="0"/>
            </c:dLbl>
            <c:showLegendKey val="0"/>
            <c:showVal val="1"/>
            <c:showCatName val="0"/>
            <c:showSerName val="0"/>
            <c:showPercent val="0"/>
            <c:showBubbleSize val="0"/>
            <c:showLeaderLines val="0"/>
          </c:dLbls>
          <c:cat>
            <c:strRef>
              <c:f>図2!$A$20:$A$21</c:f>
              <c:strCache>
                <c:ptCount val="2"/>
                <c:pt idx="0">
                  <c:v>二次予防事業参加後（割合）</c:v>
                </c:pt>
                <c:pt idx="1">
                  <c:v>二次予防事業参加前（割合）</c:v>
                </c:pt>
              </c:strCache>
            </c:strRef>
          </c:cat>
          <c:val>
            <c:numRef>
              <c:f>図2!$F$20:$F$21</c:f>
              <c:numCache>
                <c:formatCode>0.0%</c:formatCode>
                <c:ptCount val="2"/>
                <c:pt idx="0">
                  <c:v>1.5069669676456961E-2</c:v>
                </c:pt>
                <c:pt idx="1">
                  <c:v>2.1433974951668489E-2</c:v>
                </c:pt>
              </c:numCache>
            </c:numRef>
          </c:val>
        </c:ser>
        <c:ser>
          <c:idx val="5"/>
          <c:order val="5"/>
          <c:tx>
            <c:strRef>
              <c:f>図2!$G$19</c:f>
              <c:strCache>
                <c:ptCount val="1"/>
                <c:pt idx="0">
                  <c:v>不明</c:v>
                </c:pt>
              </c:strCache>
            </c:strRef>
          </c:tx>
          <c:spPr>
            <a:solidFill>
              <a:srgbClr val="00A251"/>
            </a:solidFill>
          </c:spPr>
          <c:invertIfNegative val="0"/>
          <c:cat>
            <c:strRef>
              <c:f>図2!$A$20:$A$21</c:f>
              <c:strCache>
                <c:ptCount val="2"/>
                <c:pt idx="0">
                  <c:v>二次予防事業参加後（割合）</c:v>
                </c:pt>
                <c:pt idx="1">
                  <c:v>二次予防事業参加前（割合）</c:v>
                </c:pt>
              </c:strCache>
            </c:strRef>
          </c:cat>
          <c:val>
            <c:numRef>
              <c:f>図2!$G$20:$G$21</c:f>
              <c:numCache>
                <c:formatCode>0.0%</c:formatCode>
                <c:ptCount val="2"/>
                <c:pt idx="0">
                  <c:v>0.1590423668478568</c:v>
                </c:pt>
                <c:pt idx="1">
                  <c:v>8.2620268415006581E-2</c:v>
                </c:pt>
              </c:numCache>
            </c:numRef>
          </c:val>
        </c:ser>
        <c:dLbls>
          <c:showLegendKey val="0"/>
          <c:showVal val="1"/>
          <c:showCatName val="0"/>
          <c:showSerName val="0"/>
          <c:showPercent val="0"/>
          <c:showBubbleSize val="0"/>
        </c:dLbls>
        <c:gapWidth val="300"/>
        <c:overlap val="100"/>
        <c:axId val="114326912"/>
        <c:axId val="114328704"/>
      </c:barChart>
      <c:catAx>
        <c:axId val="114326912"/>
        <c:scaling>
          <c:orientation val="minMax"/>
        </c:scaling>
        <c:delete val="0"/>
        <c:axPos val="l"/>
        <c:majorTickMark val="none"/>
        <c:minorTickMark val="none"/>
        <c:tickLblPos val="nextTo"/>
        <c:txPr>
          <a:bodyPr/>
          <a:lstStyle/>
          <a:p>
            <a:pPr>
              <a:defRPr sz="900"/>
            </a:pPr>
            <a:endParaRPr lang="ja-JP"/>
          </a:p>
        </c:txPr>
        <c:crossAx val="114328704"/>
        <c:crosses val="autoZero"/>
        <c:auto val="1"/>
        <c:lblAlgn val="ctr"/>
        <c:lblOffset val="100"/>
        <c:noMultiLvlLbl val="0"/>
      </c:catAx>
      <c:valAx>
        <c:axId val="114328704"/>
        <c:scaling>
          <c:orientation val="minMax"/>
        </c:scaling>
        <c:delete val="0"/>
        <c:axPos val="b"/>
        <c:majorGridlines/>
        <c:numFmt formatCode="0%" sourceLinked="1"/>
        <c:majorTickMark val="out"/>
        <c:minorTickMark val="none"/>
        <c:tickLblPos val="nextTo"/>
        <c:crossAx val="114326912"/>
        <c:crosses val="autoZero"/>
        <c:crossBetween val="between"/>
      </c:valAx>
    </c:plotArea>
    <c:legend>
      <c:legendPos val="b"/>
      <c:layout>
        <c:manualLayout>
          <c:xMode val="edge"/>
          <c:yMode val="edge"/>
          <c:x val="0.31413503026288842"/>
          <c:y val="0.89425196850393696"/>
          <c:w val="0.36990364747521837"/>
          <c:h val="9.9220375230873917E-2"/>
        </c:manualLayout>
      </c:layout>
      <c:overlay val="0"/>
    </c:legend>
    <c:plotVisOnly val="1"/>
    <c:dispBlanksAs val="gap"/>
    <c:showDLblsOverMax val="0"/>
  </c:chart>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00236555831949"/>
          <c:y val="0.20304728132387706"/>
          <c:w val="0.77396189255254566"/>
          <c:h val="0.714387706855792"/>
        </c:manualLayout>
      </c:layout>
      <c:barChart>
        <c:barDir val="bar"/>
        <c:grouping val="stacked"/>
        <c:varyColors val="0"/>
        <c:ser>
          <c:idx val="0"/>
          <c:order val="0"/>
          <c:tx>
            <c:strRef>
              <c:f>図8!$C$54</c:f>
              <c:strCache>
                <c:ptCount val="1"/>
                <c:pt idx="0">
                  <c:v>65歳以上75歳未満</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図8!$D$55:$E$55</c:f>
              <c:numCache>
                <c:formatCode>0.0%</c:formatCode>
                <c:ptCount val="2"/>
                <c:pt idx="0">
                  <c:v>0.38327503604518093</c:v>
                </c:pt>
                <c:pt idx="1">
                  <c:v>0.37624654555932469</c:v>
                </c:pt>
              </c:numCache>
            </c:numRef>
          </c:val>
        </c:ser>
        <c:ser>
          <c:idx val="1"/>
          <c:order val="1"/>
          <c:tx>
            <c:strRef>
              <c:f>図8!$C$56</c:f>
              <c:strCache>
                <c:ptCount val="1"/>
                <c:pt idx="0">
                  <c:v>75歳以上</c:v>
                </c:pt>
              </c:strCache>
            </c:strRef>
          </c:tx>
          <c:spPr>
            <a:solidFill>
              <a:srgbClr val="EA157A"/>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図8!$D$52:$E$52</c:f>
              <c:strCache>
                <c:ptCount val="2"/>
                <c:pt idx="0">
                  <c:v>平成25年度</c:v>
                </c:pt>
                <c:pt idx="1">
                  <c:v>平成26年度</c:v>
                </c:pt>
              </c:strCache>
            </c:strRef>
          </c:cat>
          <c:val>
            <c:numRef>
              <c:f>図8!$D$57:$E$57</c:f>
              <c:numCache>
                <c:formatCode>0.0%</c:formatCode>
                <c:ptCount val="2"/>
                <c:pt idx="0">
                  <c:v>0.61672496395481902</c:v>
                </c:pt>
                <c:pt idx="1">
                  <c:v>0.62375345444067531</c:v>
                </c:pt>
              </c:numCache>
            </c:numRef>
          </c:val>
        </c:ser>
        <c:dLbls>
          <c:showLegendKey val="0"/>
          <c:showVal val="0"/>
          <c:showCatName val="0"/>
          <c:showSerName val="0"/>
          <c:showPercent val="0"/>
          <c:showBubbleSize val="0"/>
        </c:dLbls>
        <c:gapWidth val="150"/>
        <c:overlap val="100"/>
        <c:axId val="121481472"/>
        <c:axId val="121487360"/>
      </c:barChart>
      <c:catAx>
        <c:axId val="121481472"/>
        <c:scaling>
          <c:orientation val="maxMin"/>
        </c:scaling>
        <c:delete val="0"/>
        <c:axPos val="l"/>
        <c:majorTickMark val="out"/>
        <c:minorTickMark val="none"/>
        <c:tickLblPos val="nextTo"/>
        <c:crossAx val="121487360"/>
        <c:crosses val="autoZero"/>
        <c:auto val="1"/>
        <c:lblAlgn val="ctr"/>
        <c:lblOffset val="100"/>
        <c:noMultiLvlLbl val="0"/>
      </c:catAx>
      <c:valAx>
        <c:axId val="121487360"/>
        <c:scaling>
          <c:orientation val="minMax"/>
          <c:max val="1"/>
        </c:scaling>
        <c:delete val="0"/>
        <c:axPos val="t"/>
        <c:majorGridlines/>
        <c:numFmt formatCode="0.0%" sourceLinked="1"/>
        <c:majorTickMark val="out"/>
        <c:minorTickMark val="none"/>
        <c:tickLblPos val="nextTo"/>
        <c:crossAx val="121481472"/>
        <c:crosses val="autoZero"/>
        <c:crossBetween val="between"/>
      </c:valAx>
    </c:plotArea>
    <c:legend>
      <c:legendPos val="r"/>
      <c:layout>
        <c:manualLayout>
          <c:xMode val="edge"/>
          <c:yMode val="edge"/>
          <c:x val="0.89661694567986061"/>
          <c:y val="0.34863711583924351"/>
          <c:w val="9.355646651377425E-2"/>
          <c:h val="0.53609818396143483"/>
        </c:manualLayout>
      </c:layou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4936089326"/>
          <c:y val="0.2200918675115526"/>
          <c:w val="0.76346676397948887"/>
          <c:h val="0.68326738426630507"/>
        </c:manualLayout>
      </c:layout>
      <c:barChart>
        <c:barDir val="bar"/>
        <c:grouping val="stacked"/>
        <c:varyColors val="0"/>
        <c:ser>
          <c:idx val="0"/>
          <c:order val="0"/>
          <c:tx>
            <c:strRef>
              <c:f>'表20&amp;図9'!$D$3</c:f>
              <c:strCache>
                <c:ptCount val="1"/>
                <c:pt idx="0">
                  <c:v>把握している</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('表20&amp;図9'!$C$4,'表20&amp;図9'!$C$6)</c:f>
              <c:strCache>
                <c:ptCount val="2"/>
                <c:pt idx="0">
                  <c:v>平成25年度</c:v>
                </c:pt>
                <c:pt idx="1">
                  <c:v>平成26年度</c:v>
                </c:pt>
              </c:strCache>
            </c:strRef>
          </c:cat>
          <c:val>
            <c:numRef>
              <c:f>('表20&amp;図9'!$D$4,'表20&amp;図9'!$D$6)</c:f>
              <c:numCache>
                <c:formatCode>#,##0</c:formatCode>
                <c:ptCount val="2"/>
                <c:pt idx="0">
                  <c:v>9213</c:v>
                </c:pt>
                <c:pt idx="1">
                  <c:v>10720</c:v>
                </c:pt>
              </c:numCache>
            </c:numRef>
          </c:val>
        </c:ser>
        <c:ser>
          <c:idx val="1"/>
          <c:order val="1"/>
          <c:tx>
            <c:strRef>
              <c:f>'表20&amp;図9'!$E$3</c:f>
              <c:strCache>
                <c:ptCount val="1"/>
                <c:pt idx="0">
                  <c:v>把握していない</c:v>
                </c:pt>
              </c:strCache>
            </c:strRef>
          </c:tx>
          <c:spPr>
            <a:solidFill>
              <a:srgbClr val="EA157A"/>
            </a:solidFill>
            <a:ln>
              <a:solidFill>
                <a:schemeClr val="bg1"/>
              </a:solidFill>
            </a:ln>
          </c:spPr>
          <c:invertIfNegative val="0"/>
          <c:dPt>
            <c:idx val="0"/>
            <c:invertIfNegative val="0"/>
            <c:bubble3D val="0"/>
          </c:dPt>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('表20&amp;図9'!$C$4,'表20&amp;図9'!$C$6)</c:f>
              <c:strCache>
                <c:ptCount val="2"/>
                <c:pt idx="0">
                  <c:v>平成25年度</c:v>
                </c:pt>
                <c:pt idx="1">
                  <c:v>平成26年度</c:v>
                </c:pt>
              </c:strCache>
            </c:strRef>
          </c:cat>
          <c:val>
            <c:numRef>
              <c:f>('表20&amp;図9'!$E$4,'表20&amp;図9'!$E$6)</c:f>
              <c:numCache>
                <c:formatCode>#,##0_);[Red]\(#,##0\)</c:formatCode>
                <c:ptCount val="2"/>
                <c:pt idx="0" formatCode="#,##0">
                  <c:v>33941</c:v>
                </c:pt>
                <c:pt idx="1">
                  <c:v>44801</c:v>
                </c:pt>
              </c:numCache>
            </c:numRef>
          </c:val>
        </c:ser>
        <c:ser>
          <c:idx val="2"/>
          <c:order val="2"/>
          <c:tx>
            <c:strRef>
              <c:f>'表20&amp;図9'!$F$3</c:f>
              <c:strCache>
                <c:ptCount val="1"/>
                <c:pt idx="0">
                  <c:v>計</c:v>
                </c:pt>
              </c:strCache>
            </c:strRef>
          </c:tx>
          <c:spPr>
            <a:noFill/>
            <a:ln>
              <a:noFill/>
            </a:ln>
          </c:spPr>
          <c:invertIfNegative val="0"/>
          <c:dLbls>
            <c:dLblPos val="inBase"/>
            <c:showLegendKey val="0"/>
            <c:showVal val="1"/>
            <c:showCatName val="0"/>
            <c:showSerName val="0"/>
            <c:showPercent val="0"/>
            <c:showBubbleSize val="0"/>
            <c:showLeaderLines val="0"/>
          </c:dLbls>
          <c:cat>
            <c:strRef>
              <c:f>('表20&amp;図9'!$C$4,'表20&amp;図9'!$C$6)</c:f>
              <c:strCache>
                <c:ptCount val="2"/>
                <c:pt idx="0">
                  <c:v>平成25年度</c:v>
                </c:pt>
                <c:pt idx="1">
                  <c:v>平成26年度</c:v>
                </c:pt>
              </c:strCache>
            </c:strRef>
          </c:cat>
          <c:val>
            <c:numRef>
              <c:f>('表20&amp;図9'!$F$4,'表20&amp;図9'!$F$6)</c:f>
              <c:numCache>
                <c:formatCode>#,##0</c:formatCode>
                <c:ptCount val="2"/>
                <c:pt idx="0">
                  <c:v>43154</c:v>
                </c:pt>
                <c:pt idx="1">
                  <c:v>55521</c:v>
                </c:pt>
              </c:numCache>
            </c:numRef>
          </c:val>
        </c:ser>
        <c:dLbls>
          <c:showLegendKey val="0"/>
          <c:showVal val="0"/>
          <c:showCatName val="0"/>
          <c:showSerName val="0"/>
          <c:showPercent val="0"/>
          <c:showBubbleSize val="0"/>
        </c:dLbls>
        <c:gapWidth val="150"/>
        <c:overlap val="100"/>
        <c:axId val="116858880"/>
        <c:axId val="116860416"/>
      </c:barChart>
      <c:catAx>
        <c:axId val="116858880"/>
        <c:scaling>
          <c:orientation val="maxMin"/>
        </c:scaling>
        <c:delete val="0"/>
        <c:axPos val="l"/>
        <c:majorTickMark val="out"/>
        <c:minorTickMark val="none"/>
        <c:tickLblPos val="nextTo"/>
        <c:crossAx val="116860416"/>
        <c:crosses val="autoZero"/>
        <c:auto val="1"/>
        <c:lblAlgn val="ctr"/>
        <c:lblOffset val="100"/>
        <c:noMultiLvlLbl val="0"/>
      </c:catAx>
      <c:valAx>
        <c:axId val="116860416"/>
        <c:scaling>
          <c:orientation val="minMax"/>
          <c:max val="60000"/>
        </c:scaling>
        <c:delete val="0"/>
        <c:axPos val="t"/>
        <c:majorGridlines/>
        <c:numFmt formatCode="#,##0_);[Red]\(#,##0\)" sourceLinked="0"/>
        <c:majorTickMark val="out"/>
        <c:minorTickMark val="none"/>
        <c:tickLblPos val="nextTo"/>
        <c:crossAx val="116858880"/>
        <c:crosses val="autoZero"/>
        <c:crossBetween val="between"/>
      </c:valAx>
    </c:plotArea>
    <c:legend>
      <c:legendPos val="r"/>
      <c:legendEntry>
        <c:idx val="2"/>
        <c:delete val="1"/>
      </c:legendEntry>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4936089326"/>
          <c:y val="0.2200918675115526"/>
          <c:w val="0.76346676397948887"/>
          <c:h val="0.68326738426630507"/>
        </c:manualLayout>
      </c:layout>
      <c:barChart>
        <c:barDir val="bar"/>
        <c:grouping val="stacked"/>
        <c:varyColors val="0"/>
        <c:ser>
          <c:idx val="0"/>
          <c:order val="0"/>
          <c:tx>
            <c:strRef>
              <c:f>'表20&amp;図9'!$D$3</c:f>
              <c:strCache>
                <c:ptCount val="1"/>
                <c:pt idx="0">
                  <c:v>把握している</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('表20&amp;図9'!$C$4,'表20&amp;図9'!$C$6)</c:f>
              <c:strCache>
                <c:ptCount val="2"/>
                <c:pt idx="0">
                  <c:v>平成25年度</c:v>
                </c:pt>
                <c:pt idx="1">
                  <c:v>平成26年度</c:v>
                </c:pt>
              </c:strCache>
            </c:strRef>
          </c:cat>
          <c:val>
            <c:numRef>
              <c:f>('表20&amp;図9'!$D$5,'表20&amp;図9'!$D$7)</c:f>
              <c:numCache>
                <c:formatCode>"["0.0%"]"</c:formatCode>
                <c:ptCount val="2"/>
                <c:pt idx="0">
                  <c:v>0.21349121750011588</c:v>
                </c:pt>
                <c:pt idx="1">
                  <c:v>0.19308009581959978</c:v>
                </c:pt>
              </c:numCache>
            </c:numRef>
          </c:val>
        </c:ser>
        <c:ser>
          <c:idx val="1"/>
          <c:order val="1"/>
          <c:tx>
            <c:strRef>
              <c:f>'表20&amp;図9'!$E$3</c:f>
              <c:strCache>
                <c:ptCount val="1"/>
                <c:pt idx="0">
                  <c:v>把握していない</c:v>
                </c:pt>
              </c:strCache>
            </c:strRef>
          </c:tx>
          <c:spPr>
            <a:solidFill>
              <a:srgbClr val="EA157A"/>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('表20&amp;図9'!$C$4,'表20&amp;図9'!$C$6)</c:f>
              <c:strCache>
                <c:ptCount val="2"/>
                <c:pt idx="0">
                  <c:v>平成25年度</c:v>
                </c:pt>
                <c:pt idx="1">
                  <c:v>平成26年度</c:v>
                </c:pt>
              </c:strCache>
            </c:strRef>
          </c:cat>
          <c:val>
            <c:numRef>
              <c:f>('表20&amp;図9'!$E$5,'表20&amp;図9'!$E$7)</c:f>
              <c:numCache>
                <c:formatCode>"["0.0%"]"</c:formatCode>
                <c:ptCount val="2"/>
                <c:pt idx="0">
                  <c:v>0.7865087824998841</c:v>
                </c:pt>
                <c:pt idx="1">
                  <c:v>0.80691990418040016</c:v>
                </c:pt>
              </c:numCache>
            </c:numRef>
          </c:val>
        </c:ser>
        <c:dLbls>
          <c:showLegendKey val="0"/>
          <c:showVal val="0"/>
          <c:showCatName val="0"/>
          <c:showSerName val="0"/>
          <c:showPercent val="0"/>
          <c:showBubbleSize val="0"/>
        </c:dLbls>
        <c:gapWidth val="150"/>
        <c:overlap val="100"/>
        <c:axId val="116890624"/>
        <c:axId val="121660160"/>
      </c:barChart>
      <c:catAx>
        <c:axId val="116890624"/>
        <c:scaling>
          <c:orientation val="maxMin"/>
        </c:scaling>
        <c:delete val="0"/>
        <c:axPos val="l"/>
        <c:majorTickMark val="out"/>
        <c:minorTickMark val="none"/>
        <c:tickLblPos val="nextTo"/>
        <c:crossAx val="121660160"/>
        <c:crosses val="autoZero"/>
        <c:auto val="1"/>
        <c:lblAlgn val="ctr"/>
        <c:lblOffset val="100"/>
        <c:noMultiLvlLbl val="0"/>
      </c:catAx>
      <c:valAx>
        <c:axId val="121660160"/>
        <c:scaling>
          <c:orientation val="minMax"/>
          <c:max val="1"/>
        </c:scaling>
        <c:delete val="0"/>
        <c:axPos val="t"/>
        <c:majorGridlines/>
        <c:numFmt formatCode="0.0%" sourceLinked="0"/>
        <c:majorTickMark val="out"/>
        <c:minorTickMark val="none"/>
        <c:tickLblPos val="nextTo"/>
        <c:crossAx val="116890624"/>
        <c:crosses val="autoZero"/>
        <c:crossBetween val="between"/>
      </c:valAx>
    </c:plotArea>
    <c:legend>
      <c:legendPos val="r"/>
      <c:layout>
        <c:manualLayout>
          <c:xMode val="edge"/>
          <c:yMode val="edge"/>
          <c:x val="0.87475236887933805"/>
          <c:y val="0.27084797587094273"/>
          <c:w val="0.12356112342128935"/>
          <c:h val="0.56373031904590609"/>
        </c:manualLayout>
      </c:layou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4936089326"/>
          <c:y val="0.2200918675115526"/>
          <c:w val="0.76346676397948887"/>
          <c:h val="0.68326738426630507"/>
        </c:manualLayout>
      </c:layout>
      <c:barChart>
        <c:barDir val="bar"/>
        <c:grouping val="stacked"/>
        <c:varyColors val="0"/>
        <c:ser>
          <c:idx val="0"/>
          <c:order val="0"/>
          <c:tx>
            <c:strRef>
              <c:f>'表21&amp;図10'!$D$3</c:f>
              <c:strCache>
                <c:ptCount val="1"/>
                <c:pt idx="0">
                  <c:v>要支援1</c:v>
                </c:pt>
              </c:strCache>
            </c:strRef>
          </c:tx>
          <c:spPr>
            <a:solidFill>
              <a:srgbClr val="92D050"/>
            </a:solidFill>
            <a:ln>
              <a:solidFill>
                <a:schemeClr val="bg1"/>
              </a:solidFill>
            </a:ln>
          </c:spPr>
          <c:invertIfNegative val="0"/>
          <c:dPt>
            <c:idx val="0"/>
            <c:invertIfNegative val="0"/>
            <c:bubble3D val="0"/>
          </c:dPt>
          <c:dPt>
            <c:idx val="1"/>
            <c:invertIfNegative val="0"/>
            <c:bubble3D val="0"/>
          </c:dPt>
          <c:dLbls>
            <c:showLegendKey val="0"/>
            <c:showVal val="1"/>
            <c:showCatName val="0"/>
            <c:showSerName val="0"/>
            <c:showPercent val="0"/>
            <c:showBubbleSize val="0"/>
            <c:showLeaderLines val="0"/>
          </c:dLbls>
          <c:cat>
            <c:strRef>
              <c:f>('表21&amp;図10'!$C$4,'表21&amp;図10'!$C$6)</c:f>
              <c:strCache>
                <c:ptCount val="2"/>
                <c:pt idx="0">
                  <c:v>平成25年度</c:v>
                </c:pt>
                <c:pt idx="1">
                  <c:v>平成26年度</c:v>
                </c:pt>
              </c:strCache>
            </c:strRef>
          </c:cat>
          <c:val>
            <c:numRef>
              <c:f>('表21&amp;図10'!$D$4,'表21&amp;図10'!$D$6)</c:f>
              <c:numCache>
                <c:formatCode>#,##0</c:formatCode>
                <c:ptCount val="2"/>
                <c:pt idx="0">
                  <c:v>1210</c:v>
                </c:pt>
                <c:pt idx="1">
                  <c:v>1499</c:v>
                </c:pt>
              </c:numCache>
            </c:numRef>
          </c:val>
        </c:ser>
        <c:ser>
          <c:idx val="1"/>
          <c:order val="1"/>
          <c:tx>
            <c:strRef>
              <c:f>'表21&amp;図10'!$E$3</c:f>
              <c:strCache>
                <c:ptCount val="1"/>
                <c:pt idx="0">
                  <c:v>要支援2</c:v>
                </c:pt>
              </c:strCache>
            </c:strRef>
          </c:tx>
          <c:spPr>
            <a:solidFill>
              <a:srgbClr val="CC0099"/>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val>
            <c:numRef>
              <c:f>('表21&amp;図10'!$E$4,'表21&amp;図10'!$E$6)</c:f>
              <c:numCache>
                <c:formatCode>#,##0</c:formatCode>
                <c:ptCount val="2"/>
                <c:pt idx="0">
                  <c:v>1539</c:v>
                </c:pt>
                <c:pt idx="1">
                  <c:v>1771</c:v>
                </c:pt>
              </c:numCache>
            </c:numRef>
          </c:val>
        </c:ser>
        <c:ser>
          <c:idx val="2"/>
          <c:order val="2"/>
          <c:tx>
            <c:strRef>
              <c:f>'表21&amp;図10'!$F$3</c:f>
              <c:strCache>
                <c:ptCount val="1"/>
                <c:pt idx="0">
                  <c:v>要介護1</c:v>
                </c:pt>
              </c:strCache>
            </c:strRef>
          </c:tx>
          <c:spPr>
            <a:solidFill>
              <a:srgbClr val="CC9900"/>
            </a:solidFill>
            <a:ln>
              <a:solidFill>
                <a:schemeClr val="bg1"/>
              </a:solidFill>
            </a:ln>
          </c:spPr>
          <c:invertIfNegative val="0"/>
          <c:dLbls>
            <c:showLegendKey val="0"/>
            <c:showVal val="1"/>
            <c:showCatName val="0"/>
            <c:showSerName val="0"/>
            <c:showPercent val="0"/>
            <c:showBubbleSize val="0"/>
            <c:showLeaderLines val="0"/>
          </c:dLbls>
          <c:val>
            <c:numRef>
              <c:f>('表21&amp;図10'!$F$4,'表21&amp;図10'!$F$6)</c:f>
              <c:numCache>
                <c:formatCode>#,##0</c:formatCode>
                <c:ptCount val="2"/>
                <c:pt idx="0">
                  <c:v>1275</c:v>
                </c:pt>
                <c:pt idx="1">
                  <c:v>1484</c:v>
                </c:pt>
              </c:numCache>
            </c:numRef>
          </c:val>
        </c:ser>
        <c:ser>
          <c:idx val="3"/>
          <c:order val="3"/>
          <c:tx>
            <c:strRef>
              <c:f>'表21&amp;図10'!$G$3</c:f>
              <c:strCache>
                <c:ptCount val="1"/>
                <c:pt idx="0">
                  <c:v>要介護2</c:v>
                </c:pt>
              </c:strCache>
            </c:strRef>
          </c:tx>
          <c:spPr>
            <a:solidFill>
              <a:srgbClr val="0099FF"/>
            </a:solidFill>
            <a:ln>
              <a:solidFill>
                <a:schemeClr val="bg1"/>
              </a:solidFill>
            </a:ln>
          </c:spPr>
          <c:invertIfNegative val="0"/>
          <c:dLbls>
            <c:dLbl>
              <c:idx val="0"/>
              <c:layout>
                <c:manualLayout>
                  <c:x val="-1.5940200338430378E-5"/>
                  <c:y val="6.8679991455477868E-4"/>
                </c:manualLayout>
              </c:layout>
              <c:dLblPos val="ctr"/>
              <c:showLegendKey val="0"/>
              <c:showVal val="1"/>
              <c:showCatName val="0"/>
              <c:showSerName val="0"/>
              <c:showPercent val="0"/>
              <c:showBubbleSize val="0"/>
            </c:dLbl>
            <c:dLbl>
              <c:idx val="1"/>
              <c:layout>
                <c:manualLayout>
                  <c:x val="-3.9850500846017959E-5"/>
                  <c:y val="-3.5425886949789556E-3"/>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('表21&amp;図10'!$G$4,'表21&amp;図10'!$G$6)</c:f>
              <c:numCache>
                <c:formatCode>#,##0_);[Red]\(#,##0\)</c:formatCode>
                <c:ptCount val="2"/>
                <c:pt idx="0">
                  <c:v>609</c:v>
                </c:pt>
                <c:pt idx="1">
                  <c:v>795</c:v>
                </c:pt>
              </c:numCache>
            </c:numRef>
          </c:val>
        </c:ser>
        <c:ser>
          <c:idx val="4"/>
          <c:order val="4"/>
          <c:tx>
            <c:strRef>
              <c:f>'表21&amp;図10'!$H$3</c:f>
              <c:strCache>
                <c:ptCount val="1"/>
                <c:pt idx="0">
                  <c:v>要介護3</c:v>
                </c:pt>
              </c:strCache>
            </c:strRef>
          </c:tx>
          <c:spPr>
            <a:ln>
              <a:solidFill>
                <a:schemeClr val="bg1"/>
              </a:solidFill>
            </a:ln>
          </c:spPr>
          <c:invertIfNegative val="0"/>
          <c:dLbls>
            <c:dLbl>
              <c:idx val="0"/>
              <c:layout>
                <c:manualLayout>
                  <c:x val="0"/>
                  <c:y val="-0.1192305405430779"/>
                </c:manualLayout>
              </c:layout>
              <c:showLegendKey val="0"/>
              <c:showVal val="1"/>
              <c:showCatName val="0"/>
              <c:showSerName val="0"/>
              <c:showPercent val="0"/>
              <c:showBubbleSize val="0"/>
            </c:dLbl>
            <c:dLbl>
              <c:idx val="1"/>
              <c:layout>
                <c:manualLayout>
                  <c:x val="0"/>
                  <c:y val="-0.1192305405430779"/>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('表21&amp;図10'!$H$4,'表21&amp;図10'!$H$6)</c:f>
              <c:numCache>
                <c:formatCode>#,##0_);[Red]\(#,##0\)</c:formatCode>
                <c:ptCount val="2"/>
                <c:pt idx="0">
                  <c:v>187</c:v>
                </c:pt>
                <c:pt idx="1">
                  <c:v>262</c:v>
                </c:pt>
              </c:numCache>
            </c:numRef>
          </c:val>
        </c:ser>
        <c:ser>
          <c:idx val="5"/>
          <c:order val="5"/>
          <c:tx>
            <c:strRef>
              <c:f>'表21&amp;図10'!$I$3</c:f>
              <c:strCache>
                <c:ptCount val="1"/>
                <c:pt idx="0">
                  <c:v>要介護4</c:v>
                </c:pt>
              </c:strCache>
            </c:strRef>
          </c:tx>
          <c:spPr>
            <a:solidFill>
              <a:srgbClr val="6666FF"/>
            </a:solidFill>
            <a:ln>
              <a:solidFill>
                <a:schemeClr val="bg1"/>
              </a:solidFill>
            </a:ln>
          </c:spPr>
          <c:invertIfNegative val="0"/>
          <c:dLbls>
            <c:dLbl>
              <c:idx val="0"/>
              <c:layout>
                <c:manualLayout>
                  <c:x val="6.8661967978860625E-3"/>
                  <c:y val="0.10763193414965848"/>
                </c:manualLayout>
              </c:layout>
              <c:showLegendKey val="0"/>
              <c:showVal val="1"/>
              <c:showCatName val="0"/>
              <c:showSerName val="0"/>
              <c:showPercent val="0"/>
              <c:showBubbleSize val="0"/>
            </c:dLbl>
            <c:dLbl>
              <c:idx val="1"/>
              <c:layout>
                <c:manualLayout>
                  <c:x val="-3.11145887882715E-3"/>
                  <c:y val="0.13213726157595662"/>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('表21&amp;図10'!$I$4,'表21&amp;図10'!$I$6)</c:f>
              <c:numCache>
                <c:formatCode>#,##0_);[Red]\(#,##0\)</c:formatCode>
                <c:ptCount val="2"/>
                <c:pt idx="0">
                  <c:v>90</c:v>
                </c:pt>
                <c:pt idx="1">
                  <c:v>92</c:v>
                </c:pt>
              </c:numCache>
            </c:numRef>
          </c:val>
        </c:ser>
        <c:ser>
          <c:idx val="6"/>
          <c:order val="6"/>
          <c:tx>
            <c:strRef>
              <c:f>'表21&amp;図10'!$J$3</c:f>
              <c:strCache>
                <c:ptCount val="1"/>
                <c:pt idx="0">
                  <c:v>要介護5</c:v>
                </c:pt>
              </c:strCache>
            </c:strRef>
          </c:tx>
          <c:spPr>
            <a:solidFill>
              <a:srgbClr val="00A251"/>
            </a:solidFill>
            <a:ln>
              <a:solidFill>
                <a:schemeClr val="bg1"/>
              </a:solidFill>
            </a:ln>
          </c:spPr>
          <c:invertIfNegative val="0"/>
          <c:dLbls>
            <c:dLbl>
              <c:idx val="0"/>
              <c:layout>
                <c:manualLayout>
                  <c:x val="3.4969885605521167E-2"/>
                  <c:y val="0.10767697820039224"/>
                </c:manualLayout>
              </c:layout>
              <c:showLegendKey val="0"/>
              <c:showVal val="1"/>
              <c:showCatName val="0"/>
              <c:showSerName val="0"/>
              <c:showPercent val="0"/>
              <c:showBubbleSize val="0"/>
            </c:dLbl>
            <c:dLbl>
              <c:idx val="1"/>
              <c:layout>
                <c:manualLayout>
                  <c:x val="1.9142152695646272E-2"/>
                  <c:y val="0.13303470513496729"/>
                </c:manualLayout>
              </c:layout>
              <c:showLegendKey val="0"/>
              <c:showVal val="1"/>
              <c:showCatName val="0"/>
              <c:showSerName val="0"/>
              <c:showPercent val="0"/>
              <c:showBubbleSize val="0"/>
            </c:dLbl>
            <c:showLegendKey val="0"/>
            <c:showVal val="1"/>
            <c:showCatName val="0"/>
            <c:showSerName val="0"/>
            <c:showPercent val="0"/>
            <c:showBubbleSize val="0"/>
            <c:showLeaderLines val="0"/>
          </c:dLbls>
          <c:val>
            <c:numRef>
              <c:f>('表21&amp;図10'!$J$4,'表21&amp;図10'!$J$6)</c:f>
              <c:numCache>
                <c:formatCode>#,##0_);[Red]\(#,##0\)</c:formatCode>
                <c:ptCount val="2"/>
                <c:pt idx="0">
                  <c:v>36</c:v>
                </c:pt>
                <c:pt idx="1">
                  <c:v>34</c:v>
                </c:pt>
              </c:numCache>
            </c:numRef>
          </c:val>
        </c:ser>
        <c:ser>
          <c:idx val="7"/>
          <c:order val="7"/>
          <c:tx>
            <c:strRef>
              <c:f>'表21&amp;図10'!$K$3</c:f>
              <c:strCache>
                <c:ptCount val="1"/>
                <c:pt idx="0">
                  <c:v>その他</c:v>
                </c:pt>
              </c:strCache>
            </c:strRef>
          </c:tx>
          <c:spPr>
            <a:solidFill>
              <a:srgbClr val="F79646"/>
            </a:solidFill>
            <a:ln>
              <a:solidFill>
                <a:schemeClr val="bg1"/>
              </a:solidFill>
            </a:ln>
          </c:spPr>
          <c:invertIfNegative val="0"/>
          <c:dPt>
            <c:idx val="0"/>
            <c:invertIfNegative val="0"/>
            <c:bubble3D val="0"/>
          </c:dPt>
          <c:dPt>
            <c:idx val="1"/>
            <c:invertIfNegative val="0"/>
            <c:bubble3D val="0"/>
          </c:dPt>
          <c:dLbls>
            <c:showLegendKey val="0"/>
            <c:showVal val="1"/>
            <c:showCatName val="0"/>
            <c:showSerName val="0"/>
            <c:showPercent val="0"/>
            <c:showBubbleSize val="0"/>
            <c:showLeaderLines val="0"/>
          </c:dLbls>
          <c:val>
            <c:numRef>
              <c:f>('表21&amp;図10'!$K$4,'表21&amp;図10'!$K$6)</c:f>
              <c:numCache>
                <c:formatCode>#,##0</c:formatCode>
                <c:ptCount val="2"/>
                <c:pt idx="0">
                  <c:v>4267</c:v>
                </c:pt>
                <c:pt idx="1">
                  <c:v>4783</c:v>
                </c:pt>
              </c:numCache>
            </c:numRef>
          </c:val>
        </c:ser>
        <c:ser>
          <c:idx val="8"/>
          <c:order val="8"/>
          <c:tx>
            <c:strRef>
              <c:f>'表21&amp;図10'!$L$3</c:f>
              <c:strCache>
                <c:ptCount val="1"/>
                <c:pt idx="0">
                  <c:v>計</c:v>
                </c:pt>
              </c:strCache>
            </c:strRef>
          </c:tx>
          <c:spPr>
            <a:noFill/>
          </c:spPr>
          <c:invertIfNegative val="0"/>
          <c:dLbls>
            <c:dLblPos val="inBase"/>
            <c:showLegendKey val="0"/>
            <c:showVal val="1"/>
            <c:showCatName val="0"/>
            <c:showSerName val="0"/>
            <c:showPercent val="0"/>
            <c:showBubbleSize val="0"/>
            <c:showLeaderLines val="0"/>
          </c:dLbls>
          <c:val>
            <c:numRef>
              <c:f>('表21&amp;図10'!$L$4,'表21&amp;図10'!$L$6)</c:f>
              <c:numCache>
                <c:formatCode>#,##0</c:formatCode>
                <c:ptCount val="2"/>
                <c:pt idx="0">
                  <c:v>9213</c:v>
                </c:pt>
                <c:pt idx="1">
                  <c:v>10720</c:v>
                </c:pt>
              </c:numCache>
            </c:numRef>
          </c:val>
        </c:ser>
        <c:dLbls>
          <c:showLegendKey val="0"/>
          <c:showVal val="0"/>
          <c:showCatName val="0"/>
          <c:showSerName val="0"/>
          <c:showPercent val="0"/>
          <c:showBubbleSize val="0"/>
        </c:dLbls>
        <c:gapWidth val="150"/>
        <c:overlap val="100"/>
        <c:axId val="122387456"/>
        <c:axId val="122405632"/>
      </c:barChart>
      <c:catAx>
        <c:axId val="122387456"/>
        <c:scaling>
          <c:orientation val="maxMin"/>
        </c:scaling>
        <c:delete val="0"/>
        <c:axPos val="l"/>
        <c:majorTickMark val="out"/>
        <c:minorTickMark val="none"/>
        <c:tickLblPos val="nextTo"/>
        <c:crossAx val="122405632"/>
        <c:crosses val="autoZero"/>
        <c:auto val="1"/>
        <c:lblAlgn val="ctr"/>
        <c:lblOffset val="100"/>
        <c:noMultiLvlLbl val="0"/>
      </c:catAx>
      <c:valAx>
        <c:axId val="122405632"/>
        <c:scaling>
          <c:orientation val="minMax"/>
          <c:max val="12000"/>
        </c:scaling>
        <c:delete val="0"/>
        <c:axPos val="t"/>
        <c:majorGridlines/>
        <c:numFmt formatCode="#,##0_);[Red]\(#,##0\)" sourceLinked="0"/>
        <c:majorTickMark val="out"/>
        <c:minorTickMark val="none"/>
        <c:tickLblPos val="nextTo"/>
        <c:crossAx val="122387456"/>
        <c:crosses val="autoZero"/>
        <c:crossBetween val="between"/>
      </c:valAx>
    </c:plotArea>
    <c:legend>
      <c:legendPos val="r"/>
      <c:legendEntry>
        <c:idx val="8"/>
        <c:delete val="1"/>
      </c:legendEntry>
      <c:layout>
        <c:manualLayout>
          <c:xMode val="edge"/>
          <c:yMode val="edge"/>
          <c:x val="0.89592308773968299"/>
          <c:y val="9.8872202630906167E-2"/>
          <c:w val="0.1022640202353335"/>
          <c:h val="0.85511954382997768"/>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16754936089326"/>
          <c:y val="0.2200918675115526"/>
          <c:w val="0.76346676397948887"/>
          <c:h val="0.68326738426630507"/>
        </c:manualLayout>
      </c:layout>
      <c:barChart>
        <c:barDir val="bar"/>
        <c:grouping val="stacked"/>
        <c:varyColors val="0"/>
        <c:ser>
          <c:idx val="0"/>
          <c:order val="0"/>
          <c:tx>
            <c:strRef>
              <c:f>'表21&amp;図10'!$D$3</c:f>
              <c:strCache>
                <c:ptCount val="1"/>
                <c:pt idx="0">
                  <c:v>要支援1</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('表21&amp;図10'!$C$4,'表21&amp;図10'!$C$6)</c:f>
              <c:strCache>
                <c:ptCount val="2"/>
                <c:pt idx="0">
                  <c:v>平成25年度</c:v>
                </c:pt>
                <c:pt idx="1">
                  <c:v>平成26年度</c:v>
                </c:pt>
              </c:strCache>
            </c:strRef>
          </c:cat>
          <c:val>
            <c:numRef>
              <c:f>('表21&amp;図10'!$D$5,'表21&amp;図10'!$D$7)</c:f>
              <c:numCache>
                <c:formatCode>"["0.0%"]"</c:formatCode>
                <c:ptCount val="2"/>
                <c:pt idx="0">
                  <c:v>0.13133615543254099</c:v>
                </c:pt>
                <c:pt idx="1">
                  <c:v>0.1398320895522388</c:v>
                </c:pt>
              </c:numCache>
            </c:numRef>
          </c:val>
        </c:ser>
        <c:ser>
          <c:idx val="1"/>
          <c:order val="1"/>
          <c:tx>
            <c:strRef>
              <c:f>'表21&amp;図10'!$E$3</c:f>
              <c:strCache>
                <c:ptCount val="1"/>
                <c:pt idx="0">
                  <c:v>要支援2</c:v>
                </c:pt>
              </c:strCache>
            </c:strRef>
          </c:tx>
          <c:spPr>
            <a:solidFill>
              <a:srgbClr val="CC0099"/>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val>
            <c:numRef>
              <c:f>('表21&amp;図10'!$E$5,'表21&amp;図10'!$E$7)</c:f>
              <c:numCache>
                <c:formatCode>"["0.0%"]"</c:formatCode>
                <c:ptCount val="2"/>
                <c:pt idx="0">
                  <c:v>0.16704656463692608</c:v>
                </c:pt>
                <c:pt idx="1">
                  <c:v>0.16520522388059702</c:v>
                </c:pt>
              </c:numCache>
            </c:numRef>
          </c:val>
        </c:ser>
        <c:ser>
          <c:idx val="2"/>
          <c:order val="2"/>
          <c:tx>
            <c:strRef>
              <c:f>'表21&amp;図10'!$F$3</c:f>
              <c:strCache>
                <c:ptCount val="1"/>
                <c:pt idx="0">
                  <c:v>要介護1</c:v>
                </c:pt>
              </c:strCache>
            </c:strRef>
          </c:tx>
          <c:spPr>
            <a:solidFill>
              <a:srgbClr val="CC9900"/>
            </a:solidFill>
            <a:ln>
              <a:solidFill>
                <a:schemeClr val="bg1"/>
              </a:solidFill>
            </a:ln>
          </c:spPr>
          <c:invertIfNegative val="0"/>
          <c:dLbls>
            <c:numFmt formatCode="0.0%" sourceLinked="0"/>
            <c:showLegendKey val="0"/>
            <c:showVal val="1"/>
            <c:showCatName val="0"/>
            <c:showSerName val="0"/>
            <c:showPercent val="0"/>
            <c:showBubbleSize val="0"/>
            <c:showLeaderLines val="0"/>
          </c:dLbls>
          <c:val>
            <c:numRef>
              <c:f>('表21&amp;図10'!$F$5,'表21&amp;図10'!$F$7)</c:f>
              <c:numCache>
                <c:formatCode>"["0.0%"]"</c:formatCode>
                <c:ptCount val="2"/>
                <c:pt idx="0">
                  <c:v>0.13839140345164441</c:v>
                </c:pt>
                <c:pt idx="1">
                  <c:v>0.13843283582089552</c:v>
                </c:pt>
              </c:numCache>
            </c:numRef>
          </c:val>
        </c:ser>
        <c:ser>
          <c:idx val="3"/>
          <c:order val="3"/>
          <c:tx>
            <c:strRef>
              <c:f>'表21&amp;図10'!$G$3</c:f>
              <c:strCache>
                <c:ptCount val="1"/>
                <c:pt idx="0">
                  <c:v>要介護2</c:v>
                </c:pt>
              </c:strCache>
            </c:strRef>
          </c:tx>
          <c:spPr>
            <a:solidFill>
              <a:srgbClr val="0099FF"/>
            </a:solidFill>
            <a:ln>
              <a:solidFill>
                <a:schemeClr val="bg1"/>
              </a:solidFill>
            </a:ln>
          </c:spPr>
          <c:invertIfNegative val="0"/>
          <c:dLbls>
            <c:dLbl>
              <c:idx val="0"/>
              <c:layout>
                <c:manualLayout>
                  <c:x val="-1.9278488613792785E-3"/>
                  <c:y val="-4.4490105493982931E-3"/>
                </c:manualLayout>
              </c:layout>
              <c:dLblPos val="ctr"/>
              <c:showLegendKey val="0"/>
              <c:showVal val="1"/>
              <c:showCatName val="0"/>
              <c:showSerName val="0"/>
              <c:showPercent val="0"/>
              <c:showBubbleSize val="0"/>
            </c:dLbl>
            <c:dLbl>
              <c:idx val="1"/>
              <c:layout>
                <c:manualLayout>
                  <c:x val="-5.292684804532927E-3"/>
                  <c:y val="-1.5371668887711023E-3"/>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val>
            <c:numRef>
              <c:f>('表21&amp;図10'!$G$5,'表21&amp;図10'!$G$7)</c:f>
              <c:numCache>
                <c:formatCode>"["0.0%"]"</c:formatCode>
                <c:ptCount val="2"/>
                <c:pt idx="0">
                  <c:v>6.6102246825138392E-2</c:v>
                </c:pt>
                <c:pt idx="1">
                  <c:v>7.4160447761194029E-2</c:v>
                </c:pt>
              </c:numCache>
            </c:numRef>
          </c:val>
        </c:ser>
        <c:ser>
          <c:idx val="4"/>
          <c:order val="4"/>
          <c:tx>
            <c:strRef>
              <c:f>'表21&amp;図10'!$H$3</c:f>
              <c:strCache>
                <c:ptCount val="1"/>
                <c:pt idx="0">
                  <c:v>要介護3</c:v>
                </c:pt>
              </c:strCache>
            </c:strRef>
          </c:tx>
          <c:spPr>
            <a:solidFill>
              <a:schemeClr val="accent5"/>
            </a:solidFill>
            <a:ln>
              <a:solidFill>
                <a:schemeClr val="bg1"/>
              </a:solidFill>
            </a:ln>
          </c:spPr>
          <c:invertIfNegative val="0"/>
          <c:dLbls>
            <c:dLbl>
              <c:idx val="0"/>
              <c:layout>
                <c:manualLayout>
                  <c:x val="-1.5869049106585032E-2"/>
                  <c:y val="0.11623414384135464"/>
                </c:manualLayout>
              </c:layout>
              <c:showLegendKey val="0"/>
              <c:showVal val="1"/>
              <c:showCatName val="0"/>
              <c:showSerName val="0"/>
              <c:showPercent val="0"/>
              <c:showBubbleSize val="0"/>
            </c:dLbl>
            <c:dLbl>
              <c:idx val="1"/>
              <c:layout>
                <c:manualLayout>
                  <c:x val="-1.2872216274189155E-2"/>
                  <c:y val="0.11216345708984776"/>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val>
            <c:numRef>
              <c:f>('表21&amp;図10'!$H$5,'表21&amp;図10'!$H$7)</c:f>
              <c:numCache>
                <c:formatCode>"["0.0%"]"</c:formatCode>
                <c:ptCount val="2"/>
                <c:pt idx="0">
                  <c:v>2.0297405839574515E-2</c:v>
                </c:pt>
                <c:pt idx="1">
                  <c:v>2.4440298507462686E-2</c:v>
                </c:pt>
              </c:numCache>
            </c:numRef>
          </c:val>
        </c:ser>
        <c:ser>
          <c:idx val="5"/>
          <c:order val="5"/>
          <c:tx>
            <c:strRef>
              <c:f>'表21&amp;図10'!$I$3</c:f>
              <c:strCache>
                <c:ptCount val="1"/>
                <c:pt idx="0">
                  <c:v>要介護4</c:v>
                </c:pt>
              </c:strCache>
            </c:strRef>
          </c:tx>
          <c:spPr>
            <a:solidFill>
              <a:srgbClr val="6666FF"/>
            </a:solidFill>
            <a:ln>
              <a:solidFill>
                <a:schemeClr val="bg1"/>
              </a:solidFill>
            </a:ln>
          </c:spPr>
          <c:invertIfNegative val="0"/>
          <c:dLbls>
            <c:dLbl>
              <c:idx val="0"/>
              <c:layout>
                <c:manualLayout>
                  <c:x val="9.5876252356131564E-3"/>
                  <c:y val="-0.11150894284971945"/>
                </c:manualLayout>
              </c:layout>
              <c:showLegendKey val="0"/>
              <c:showVal val="1"/>
              <c:showCatName val="0"/>
              <c:showSerName val="0"/>
              <c:showPercent val="0"/>
              <c:showBubbleSize val="0"/>
            </c:dLbl>
            <c:dLbl>
              <c:idx val="1"/>
              <c:layout>
                <c:manualLayout>
                  <c:x val="3.1790709412602733E-3"/>
                  <c:y val="-0.12062979744038928"/>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val>
            <c:numRef>
              <c:f>('表21&amp;図10'!$I$5,'表21&amp;図10'!$I$7)</c:f>
              <c:numCache>
                <c:formatCode>"["0.0%"]"</c:formatCode>
                <c:ptCount val="2"/>
                <c:pt idx="0">
                  <c:v>9.7688049495278408E-3</c:v>
                </c:pt>
                <c:pt idx="1">
                  <c:v>8.5820895522388061E-3</c:v>
                </c:pt>
              </c:numCache>
            </c:numRef>
          </c:val>
        </c:ser>
        <c:ser>
          <c:idx val="6"/>
          <c:order val="6"/>
          <c:tx>
            <c:strRef>
              <c:f>'表21&amp;図10'!$J$3</c:f>
              <c:strCache>
                <c:ptCount val="1"/>
                <c:pt idx="0">
                  <c:v>要介護5</c:v>
                </c:pt>
              </c:strCache>
            </c:strRef>
          </c:tx>
          <c:spPr>
            <a:solidFill>
              <a:srgbClr val="00A251"/>
            </a:solidFill>
            <a:ln>
              <a:solidFill>
                <a:schemeClr val="bg1"/>
              </a:solidFill>
            </a:ln>
          </c:spPr>
          <c:invertIfNegative val="0"/>
          <c:dLbls>
            <c:dLbl>
              <c:idx val="0"/>
              <c:layout>
                <c:manualLayout>
                  <c:x val="1.3254016157919352E-2"/>
                  <c:y val="0.11427389957179504"/>
                </c:manualLayout>
              </c:layout>
              <c:showLegendKey val="0"/>
              <c:showVal val="1"/>
              <c:showCatName val="0"/>
              <c:showSerName val="0"/>
              <c:showPercent val="0"/>
              <c:showBubbleSize val="0"/>
            </c:dLbl>
            <c:dLbl>
              <c:idx val="1"/>
              <c:layout>
                <c:manualLayout>
                  <c:x val="9.9694251193433534E-3"/>
                  <c:y val="0.11264284172099605"/>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val>
            <c:numRef>
              <c:f>('表21&amp;図10'!$J$5,'表21&amp;図10'!$J$7)</c:f>
              <c:numCache>
                <c:formatCode>"["0.0%"]"</c:formatCode>
                <c:ptCount val="2"/>
                <c:pt idx="0">
                  <c:v>3.9075219798111365E-3</c:v>
                </c:pt>
                <c:pt idx="1">
                  <c:v>3.1716417910447759E-3</c:v>
                </c:pt>
              </c:numCache>
            </c:numRef>
          </c:val>
        </c:ser>
        <c:ser>
          <c:idx val="7"/>
          <c:order val="7"/>
          <c:tx>
            <c:strRef>
              <c:f>'表21&amp;図10'!$K$3</c:f>
              <c:strCache>
                <c:ptCount val="1"/>
                <c:pt idx="0">
                  <c:v>その他</c:v>
                </c:pt>
              </c:strCache>
            </c:strRef>
          </c:tx>
          <c:spPr>
            <a:solidFill>
              <a:srgbClr val="F79646"/>
            </a:solidFill>
            <a:ln>
              <a:solidFill>
                <a:schemeClr val="bg1"/>
              </a:solidFill>
            </a:ln>
          </c:spPr>
          <c:invertIfNegative val="0"/>
          <c:dLbls>
            <c:numFmt formatCode="0.0%" sourceLinked="0"/>
            <c:showLegendKey val="0"/>
            <c:showVal val="1"/>
            <c:showCatName val="0"/>
            <c:showSerName val="0"/>
            <c:showPercent val="0"/>
            <c:showBubbleSize val="0"/>
            <c:showLeaderLines val="0"/>
          </c:dLbls>
          <c:val>
            <c:numRef>
              <c:f>('表21&amp;図10'!$K$5,'表21&amp;図10'!$K$7)</c:f>
              <c:numCache>
                <c:formatCode>"["0.0%"]"</c:formatCode>
                <c:ptCount val="2"/>
                <c:pt idx="0">
                  <c:v>0.46314989688483665</c:v>
                </c:pt>
                <c:pt idx="1">
                  <c:v>0.44617537313432837</c:v>
                </c:pt>
              </c:numCache>
            </c:numRef>
          </c:val>
        </c:ser>
        <c:dLbls>
          <c:showLegendKey val="0"/>
          <c:showVal val="0"/>
          <c:showCatName val="0"/>
          <c:showSerName val="0"/>
          <c:showPercent val="0"/>
          <c:showBubbleSize val="0"/>
        </c:dLbls>
        <c:gapWidth val="150"/>
        <c:overlap val="100"/>
        <c:axId val="122209792"/>
        <c:axId val="122211328"/>
      </c:barChart>
      <c:catAx>
        <c:axId val="122209792"/>
        <c:scaling>
          <c:orientation val="maxMin"/>
        </c:scaling>
        <c:delete val="0"/>
        <c:axPos val="l"/>
        <c:majorTickMark val="out"/>
        <c:minorTickMark val="none"/>
        <c:tickLblPos val="nextTo"/>
        <c:crossAx val="122211328"/>
        <c:crosses val="autoZero"/>
        <c:auto val="1"/>
        <c:lblAlgn val="ctr"/>
        <c:lblOffset val="100"/>
        <c:noMultiLvlLbl val="0"/>
      </c:catAx>
      <c:valAx>
        <c:axId val="122211328"/>
        <c:scaling>
          <c:orientation val="minMax"/>
          <c:max val="1"/>
        </c:scaling>
        <c:delete val="0"/>
        <c:axPos val="t"/>
        <c:majorGridlines/>
        <c:numFmt formatCode="0.0%" sourceLinked="0"/>
        <c:majorTickMark val="out"/>
        <c:minorTickMark val="none"/>
        <c:tickLblPos val="nextTo"/>
        <c:crossAx val="122209792"/>
        <c:crosses val="autoZero"/>
        <c:crossBetween val="between"/>
      </c:valAx>
    </c:plotArea>
    <c:legend>
      <c:legendPos val="r"/>
      <c:layout>
        <c:manualLayout>
          <c:xMode val="edge"/>
          <c:yMode val="edge"/>
          <c:x val="0.9031412074460714"/>
          <c:y val="8.3059964044519166E-2"/>
          <c:w val="8.7347963521825472E-2"/>
          <c:h val="0.87078876545500405"/>
        </c:manualLayout>
      </c:layout>
      <c:overlay val="0"/>
      <c:txPr>
        <a:bodyPr/>
        <a:lstStyle/>
        <a:p>
          <a:pPr>
            <a:defRPr sz="900"/>
          </a:pPr>
          <a:endParaRPr lang="ja-JP"/>
        </a:p>
      </c:txPr>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156740770357761E-2"/>
          <c:y val="2.153243753049915E-2"/>
          <c:w val="0.78618178732086452"/>
          <c:h val="0.89607180632685512"/>
        </c:manualLayout>
      </c:layout>
      <c:barChart>
        <c:barDir val="bar"/>
        <c:grouping val="clustered"/>
        <c:varyColors val="0"/>
        <c:ser>
          <c:idx val="0"/>
          <c:order val="0"/>
          <c:tx>
            <c:strRef>
              <c:f>図11!$A$23</c:f>
              <c:strCache>
                <c:ptCount val="1"/>
                <c:pt idx="0">
                  <c:v>平成25年度</c:v>
                </c:pt>
              </c:strCache>
            </c:strRef>
          </c:tx>
          <c:spPr>
            <a:solidFill>
              <a:srgbClr val="92D050"/>
            </a:solidFill>
          </c:spPr>
          <c:invertIfNegative val="0"/>
          <c:dPt>
            <c:idx val="0"/>
            <c:invertIfNegative val="0"/>
            <c:bubble3D val="0"/>
          </c:dPt>
          <c:dPt>
            <c:idx val="1"/>
            <c:invertIfNegative val="0"/>
            <c:bubble3D val="0"/>
          </c:dPt>
          <c:dPt>
            <c:idx val="2"/>
            <c:invertIfNegative val="0"/>
            <c:bubble3D val="0"/>
          </c:dPt>
          <c:dPt>
            <c:idx val="3"/>
            <c:invertIfNegative val="0"/>
            <c:bubble3D val="0"/>
          </c:dPt>
          <c:dPt>
            <c:idx val="4"/>
            <c:invertIfNegative val="0"/>
            <c:bubble3D val="0"/>
          </c:dPt>
          <c:dPt>
            <c:idx val="5"/>
            <c:invertIfNegative val="0"/>
            <c:bubble3D val="0"/>
          </c:dPt>
          <c:dLbls>
            <c:showLegendKey val="0"/>
            <c:showVal val="1"/>
            <c:showCatName val="0"/>
            <c:showSerName val="0"/>
            <c:showPercent val="0"/>
            <c:showBubbleSize val="0"/>
            <c:showLeaderLines val="0"/>
          </c:dLbls>
          <c:cat>
            <c:strRef>
              <c:f>図11!$C$22:$H$22</c:f>
              <c:strCache>
                <c:ptCount val="6"/>
                <c:pt idx="0">
                  <c:v>会場
賃借料</c:v>
                </c:pt>
                <c:pt idx="1">
                  <c:v>備品
購入費</c:v>
                </c:pt>
                <c:pt idx="2">
                  <c:v>ボランティア等への謝礼
（交通費等の実費負担含む）</c:v>
                </c:pt>
                <c:pt idx="3">
                  <c:v>ボランティア
保険費用負担</c:v>
                </c:pt>
                <c:pt idx="4">
                  <c:v>専門職等の派遣
に係る経費</c:v>
                </c:pt>
                <c:pt idx="5">
                  <c:v>その他
</c:v>
                </c:pt>
              </c:strCache>
            </c:strRef>
          </c:cat>
          <c:val>
            <c:numRef>
              <c:f>図11!$C$24:$H$24</c:f>
              <c:numCache>
                <c:formatCode>0.0%</c:formatCode>
                <c:ptCount val="6"/>
                <c:pt idx="0">
                  <c:v>0.47179487179487178</c:v>
                </c:pt>
                <c:pt idx="1">
                  <c:v>0.37564102564102564</c:v>
                </c:pt>
                <c:pt idx="2">
                  <c:v>0.37692307692307692</c:v>
                </c:pt>
                <c:pt idx="3">
                  <c:v>0.33333333333333331</c:v>
                </c:pt>
                <c:pt idx="4">
                  <c:v>0.6628205128205128</c:v>
                </c:pt>
                <c:pt idx="5">
                  <c:v>0.42564102564102563</c:v>
                </c:pt>
              </c:numCache>
            </c:numRef>
          </c:val>
        </c:ser>
        <c:ser>
          <c:idx val="1"/>
          <c:order val="1"/>
          <c:tx>
            <c:strRef>
              <c:f>図11!$A$25</c:f>
              <c:strCache>
                <c:ptCount val="1"/>
                <c:pt idx="0">
                  <c:v>平成26年度</c:v>
                </c:pt>
              </c:strCache>
            </c:strRef>
          </c:tx>
          <c:spPr>
            <a:solidFill>
              <a:srgbClr val="EA157A"/>
            </a:solidFill>
          </c:spPr>
          <c:invertIfNegative val="0"/>
          <c:dLbls>
            <c:showLegendKey val="0"/>
            <c:showVal val="1"/>
            <c:showCatName val="0"/>
            <c:showSerName val="0"/>
            <c:showPercent val="0"/>
            <c:showBubbleSize val="0"/>
            <c:showLeaderLines val="0"/>
          </c:dLbls>
          <c:cat>
            <c:strRef>
              <c:f>図11!$C$22:$H$22</c:f>
              <c:strCache>
                <c:ptCount val="6"/>
                <c:pt idx="0">
                  <c:v>会場
賃借料</c:v>
                </c:pt>
                <c:pt idx="1">
                  <c:v>備品
購入費</c:v>
                </c:pt>
                <c:pt idx="2">
                  <c:v>ボランティア等への謝礼
（交通費等の実費負担含む）</c:v>
                </c:pt>
                <c:pt idx="3">
                  <c:v>ボランティア
保険費用負担</c:v>
                </c:pt>
                <c:pt idx="4">
                  <c:v>専門職等の派遣
に係る経費</c:v>
                </c:pt>
                <c:pt idx="5">
                  <c:v>その他
</c:v>
                </c:pt>
              </c:strCache>
            </c:strRef>
          </c:cat>
          <c:val>
            <c:numRef>
              <c:f>図11!$C$26:$H$26</c:f>
              <c:numCache>
                <c:formatCode>0.0%</c:formatCode>
                <c:ptCount val="6"/>
                <c:pt idx="0">
                  <c:v>0.48608137044967881</c:v>
                </c:pt>
                <c:pt idx="1">
                  <c:v>0.39293361884368311</c:v>
                </c:pt>
                <c:pt idx="2">
                  <c:v>0.36616702355460384</c:v>
                </c:pt>
                <c:pt idx="3">
                  <c:v>0.34903640256959317</c:v>
                </c:pt>
                <c:pt idx="4">
                  <c:v>0.66702355460385443</c:v>
                </c:pt>
                <c:pt idx="5">
                  <c:v>0.44004282655246252</c:v>
                </c:pt>
              </c:numCache>
            </c:numRef>
          </c:val>
        </c:ser>
        <c:dLbls>
          <c:showLegendKey val="0"/>
          <c:showVal val="0"/>
          <c:showCatName val="0"/>
          <c:showSerName val="0"/>
          <c:showPercent val="0"/>
          <c:showBubbleSize val="0"/>
        </c:dLbls>
        <c:gapWidth val="150"/>
        <c:axId val="121795328"/>
        <c:axId val="121796864"/>
      </c:barChart>
      <c:barChart>
        <c:barDir val="bar"/>
        <c:grouping val="clustered"/>
        <c:varyColors val="0"/>
        <c:ser>
          <c:idx val="2"/>
          <c:order val="2"/>
          <c:spPr>
            <a:noFill/>
          </c:spPr>
          <c:invertIfNegative val="0"/>
          <c:dLbls>
            <c:dLbl>
              <c:idx val="0"/>
              <c:layout>
                <c:manualLayout>
                  <c:x val="0"/>
                  <c:y val="-0.79926311994805177"/>
                </c:manualLayout>
              </c:layout>
              <c:showLegendKey val="0"/>
              <c:showVal val="1"/>
              <c:showCatName val="0"/>
              <c:showSerName val="0"/>
              <c:showPercent val="0"/>
              <c:showBubbleSize val="0"/>
            </c:dLbl>
            <c:dLbl>
              <c:idx val="1"/>
              <c:layout>
                <c:manualLayout>
                  <c:x val="0"/>
                  <c:y val="-0.49723742485247463"/>
                </c:manualLayout>
              </c:layout>
              <c:showLegendKey val="0"/>
              <c:showVal val="1"/>
              <c:showCatName val="0"/>
              <c:showSerName val="0"/>
              <c:showPercent val="0"/>
              <c:showBubbleSize val="0"/>
            </c:dLbl>
            <c:dLbl>
              <c:idx val="2"/>
              <c:layout>
                <c:manualLayout>
                  <c:x val="0"/>
                  <c:y val="-0.19152848957280497"/>
                </c:manualLayout>
              </c:layout>
              <c:showLegendKey val="0"/>
              <c:showVal val="1"/>
              <c:showCatName val="0"/>
              <c:showSerName val="0"/>
              <c:showPercent val="0"/>
              <c:showBubbleSize val="0"/>
            </c:dLbl>
            <c:dLbl>
              <c:idx val="3"/>
              <c:layout>
                <c:manualLayout>
                  <c:x val="0"/>
                  <c:y val="0.10313072515458734"/>
                </c:manualLayout>
              </c:layout>
              <c:showLegendKey val="0"/>
              <c:showVal val="1"/>
              <c:showCatName val="0"/>
              <c:showSerName val="0"/>
              <c:showPercent val="0"/>
              <c:showBubbleSize val="0"/>
            </c:dLbl>
            <c:dLbl>
              <c:idx val="4"/>
              <c:layout>
                <c:manualLayout>
                  <c:x val="0"/>
                  <c:y val="0.40147318006607213"/>
                </c:manualLayout>
              </c:layout>
              <c:showLegendKey val="0"/>
              <c:showVal val="1"/>
              <c:showCatName val="0"/>
              <c:showSerName val="0"/>
              <c:showPercent val="0"/>
              <c:showBubbleSize val="0"/>
            </c:dLbl>
            <c:dLbl>
              <c:idx val="5"/>
              <c:layout>
                <c:manualLayout>
                  <c:x val="-2.0395630483133215E-17"/>
                  <c:y val="0.69244915460937206"/>
                </c:manualLayout>
              </c:layout>
              <c:showLegendKey val="0"/>
              <c:showVal val="1"/>
              <c:showCatName val="0"/>
              <c:showSerName val="0"/>
              <c:showPercent val="0"/>
              <c:showBubbleSize val="0"/>
            </c:dLbl>
            <c:numFmt formatCode="&quot;(&quot;0&quot;)&quot;" sourceLinked="0"/>
            <c:showLegendKey val="0"/>
            <c:showVal val="1"/>
            <c:showCatName val="0"/>
            <c:showSerName val="0"/>
            <c:showPercent val="0"/>
            <c:showBubbleSize val="0"/>
            <c:showLeaderLines val="0"/>
          </c:dLbls>
          <c:val>
            <c:numRef>
              <c:f>図11!$C$23:$H$23</c:f>
              <c:numCache>
                <c:formatCode>#,##0_);[Red]\(#,##0\)</c:formatCode>
                <c:ptCount val="6"/>
                <c:pt idx="0">
                  <c:v>368</c:v>
                </c:pt>
                <c:pt idx="1">
                  <c:v>293</c:v>
                </c:pt>
                <c:pt idx="2">
                  <c:v>294</c:v>
                </c:pt>
                <c:pt idx="3">
                  <c:v>260</c:v>
                </c:pt>
                <c:pt idx="4">
                  <c:v>517</c:v>
                </c:pt>
                <c:pt idx="5">
                  <c:v>332</c:v>
                </c:pt>
              </c:numCache>
            </c:numRef>
          </c:val>
        </c:ser>
        <c:ser>
          <c:idx val="3"/>
          <c:order val="3"/>
          <c:spPr>
            <a:noFill/>
          </c:spPr>
          <c:invertIfNegative val="0"/>
          <c:dLbls>
            <c:dLbl>
              <c:idx val="0"/>
              <c:layout>
                <c:manualLayout>
                  <c:x val="-1.7519713181271567E-7"/>
                  <c:y val="-0.70349887516164933"/>
                </c:manualLayout>
              </c:layout>
              <c:showLegendKey val="0"/>
              <c:showVal val="1"/>
              <c:showCatName val="0"/>
              <c:showSerName val="0"/>
              <c:showPercent val="0"/>
              <c:showBubbleSize val="0"/>
            </c:dLbl>
            <c:dLbl>
              <c:idx val="1"/>
              <c:layout>
                <c:manualLayout>
                  <c:x val="0"/>
                  <c:y val="-0.40515642025016446"/>
                </c:manualLayout>
              </c:layout>
              <c:showLegendKey val="0"/>
              <c:showVal val="1"/>
              <c:showCatName val="0"/>
              <c:showSerName val="0"/>
              <c:showPercent val="0"/>
              <c:showBubbleSize val="0"/>
            </c:dLbl>
            <c:dLbl>
              <c:idx val="2"/>
              <c:layout>
                <c:manualLayout>
                  <c:x val="0"/>
                  <c:y val="-0.1031307251545874"/>
                </c:manualLayout>
              </c:layout>
              <c:showLegendKey val="0"/>
              <c:showVal val="1"/>
              <c:showCatName val="0"/>
              <c:showSerName val="0"/>
              <c:showPercent val="0"/>
              <c:showBubbleSize val="0"/>
            </c:dLbl>
            <c:dLbl>
              <c:idx val="3"/>
              <c:layout>
                <c:manualLayout>
                  <c:x val="2.0395630483133215E-17"/>
                  <c:y val="0.19521172975689743"/>
                </c:manualLayout>
              </c:layout>
              <c:showLegendKey val="0"/>
              <c:showVal val="1"/>
              <c:showCatName val="0"/>
              <c:showSerName val="0"/>
              <c:showPercent val="0"/>
              <c:showBubbleSize val="0"/>
            </c:dLbl>
            <c:dLbl>
              <c:idx val="4"/>
              <c:layout>
                <c:manualLayout>
                  <c:x val="0"/>
                  <c:y val="0.49355418466838225"/>
                </c:manualLayout>
              </c:layout>
              <c:showLegendKey val="0"/>
              <c:showVal val="1"/>
              <c:showCatName val="0"/>
              <c:showSerName val="0"/>
              <c:showPercent val="0"/>
              <c:showBubbleSize val="0"/>
            </c:dLbl>
            <c:dLbl>
              <c:idx val="5"/>
              <c:layout>
                <c:manualLayout>
                  <c:x val="0"/>
                  <c:y val="0.78821339939577462"/>
                </c:manualLayout>
              </c:layout>
              <c:showLegendKey val="0"/>
              <c:showVal val="1"/>
              <c:showCatName val="0"/>
              <c:showSerName val="0"/>
              <c:showPercent val="0"/>
              <c:showBubbleSize val="0"/>
            </c:dLbl>
            <c:numFmt formatCode="&quot;(&quot;0&quot;)&quot;" sourceLinked="0"/>
            <c:showLegendKey val="0"/>
            <c:showVal val="1"/>
            <c:showCatName val="0"/>
            <c:showSerName val="0"/>
            <c:showPercent val="0"/>
            <c:showBubbleSize val="0"/>
            <c:showLeaderLines val="0"/>
          </c:dLbls>
          <c:val>
            <c:numRef>
              <c:f>図11!$C$25:$H$25</c:f>
              <c:numCache>
                <c:formatCode>#,##0_);[Red]\(#,##0\)</c:formatCode>
                <c:ptCount val="6"/>
                <c:pt idx="0">
                  <c:v>454</c:v>
                </c:pt>
                <c:pt idx="1">
                  <c:v>367</c:v>
                </c:pt>
                <c:pt idx="2">
                  <c:v>342</c:v>
                </c:pt>
                <c:pt idx="3">
                  <c:v>326</c:v>
                </c:pt>
                <c:pt idx="4">
                  <c:v>623</c:v>
                </c:pt>
                <c:pt idx="5">
                  <c:v>411</c:v>
                </c:pt>
              </c:numCache>
            </c:numRef>
          </c:val>
        </c:ser>
        <c:dLbls>
          <c:showLegendKey val="0"/>
          <c:showVal val="0"/>
          <c:showCatName val="0"/>
          <c:showSerName val="0"/>
          <c:showPercent val="0"/>
          <c:showBubbleSize val="0"/>
        </c:dLbls>
        <c:gapWidth val="150"/>
        <c:axId val="121820672"/>
        <c:axId val="121819136"/>
      </c:barChart>
      <c:catAx>
        <c:axId val="121795328"/>
        <c:scaling>
          <c:orientation val="maxMin"/>
        </c:scaling>
        <c:delete val="0"/>
        <c:axPos val="l"/>
        <c:majorTickMark val="out"/>
        <c:minorTickMark val="none"/>
        <c:tickLblPos val="nextTo"/>
        <c:crossAx val="121796864"/>
        <c:crosses val="autoZero"/>
        <c:auto val="1"/>
        <c:lblAlgn val="ctr"/>
        <c:lblOffset val="100"/>
        <c:noMultiLvlLbl val="0"/>
      </c:catAx>
      <c:valAx>
        <c:axId val="121796864"/>
        <c:scaling>
          <c:orientation val="minMax"/>
        </c:scaling>
        <c:delete val="0"/>
        <c:axPos val="t"/>
        <c:majorGridlines/>
        <c:numFmt formatCode="0.0%" sourceLinked="1"/>
        <c:majorTickMark val="out"/>
        <c:minorTickMark val="none"/>
        <c:tickLblPos val="nextTo"/>
        <c:crossAx val="121795328"/>
        <c:crosses val="autoZero"/>
        <c:crossBetween val="between"/>
      </c:valAx>
      <c:valAx>
        <c:axId val="121819136"/>
        <c:scaling>
          <c:orientation val="minMax"/>
          <c:max val="1000000"/>
          <c:min val="0"/>
        </c:scaling>
        <c:delete val="0"/>
        <c:axPos val="b"/>
        <c:numFmt formatCode="General" sourceLinked="0"/>
        <c:majorTickMark val="out"/>
        <c:minorTickMark val="none"/>
        <c:tickLblPos val="none"/>
        <c:spPr>
          <a:solidFill>
            <a:schemeClr val="bg1"/>
          </a:solidFill>
        </c:spPr>
        <c:crossAx val="121820672"/>
        <c:crosses val="autoZero"/>
        <c:crossBetween val="between"/>
      </c:valAx>
      <c:catAx>
        <c:axId val="121820672"/>
        <c:scaling>
          <c:orientation val="minMax"/>
        </c:scaling>
        <c:delete val="1"/>
        <c:axPos val="l"/>
        <c:majorTickMark val="out"/>
        <c:minorTickMark val="none"/>
        <c:tickLblPos val="nextTo"/>
        <c:crossAx val="121819136"/>
        <c:crosses val="autoZero"/>
        <c:auto val="1"/>
        <c:lblAlgn val="ctr"/>
        <c:lblOffset val="100"/>
        <c:noMultiLvlLbl val="0"/>
      </c:catAx>
    </c:plotArea>
    <c:legend>
      <c:legendPos val="r"/>
      <c:legendEntry>
        <c:idx val="2"/>
        <c:delete val="1"/>
      </c:legendEntry>
      <c:legendEntry>
        <c:idx val="3"/>
        <c:delete val="1"/>
      </c:legendEntry>
      <c:layout>
        <c:manualLayout>
          <c:xMode val="edge"/>
          <c:yMode val="edge"/>
          <c:x val="0.87134304147922526"/>
          <c:y val="0.39366018751558052"/>
          <c:w val="7.9998299155052008E-2"/>
          <c:h val="0.24768253333352117"/>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832784359647153"/>
          <c:y val="0.10564409197717353"/>
          <c:w val="0.80777536535743688"/>
          <c:h val="0.65726263685654684"/>
        </c:manualLayout>
      </c:layout>
      <c:barChart>
        <c:barDir val="bar"/>
        <c:grouping val="percentStacked"/>
        <c:varyColors val="0"/>
        <c:ser>
          <c:idx val="0"/>
          <c:order val="0"/>
          <c:tx>
            <c:strRef>
              <c:f>図3!$B$19</c:f>
              <c:strCache>
                <c:ptCount val="1"/>
                <c:pt idx="0">
                  <c:v>よい</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図3!$B$20:$B$21</c:f>
              <c:numCache>
                <c:formatCode>0.0%</c:formatCode>
                <c:ptCount val="2"/>
                <c:pt idx="0">
                  <c:v>0.13788895668090298</c:v>
                </c:pt>
                <c:pt idx="1">
                  <c:v>9.9148979801086848E-2</c:v>
                </c:pt>
              </c:numCache>
            </c:numRef>
          </c:val>
        </c:ser>
        <c:ser>
          <c:idx val="1"/>
          <c:order val="1"/>
          <c:tx>
            <c:strRef>
              <c:f>図3!$C$19</c:f>
              <c:strCache>
                <c:ptCount val="1"/>
                <c:pt idx="0">
                  <c:v>まあよい</c:v>
                </c:pt>
              </c:strCache>
            </c:strRef>
          </c:tx>
          <c:spPr>
            <a:solidFill>
              <a:srgbClr val="CC0099"/>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図3!$C$20:$C$21</c:f>
              <c:numCache>
                <c:formatCode>0.0%</c:formatCode>
                <c:ptCount val="2"/>
                <c:pt idx="0">
                  <c:v>0.24181411429733576</c:v>
                </c:pt>
                <c:pt idx="1">
                  <c:v>0.20291192453604021</c:v>
                </c:pt>
              </c:numCache>
            </c:numRef>
          </c:val>
        </c:ser>
        <c:ser>
          <c:idx val="2"/>
          <c:order val="2"/>
          <c:tx>
            <c:strRef>
              <c:f>図3!$D$19</c:f>
              <c:strCache>
                <c:ptCount val="1"/>
                <c:pt idx="0">
                  <c:v>ふつう</c:v>
                </c:pt>
              </c:strCache>
            </c:strRef>
          </c:tx>
          <c:spPr>
            <a:ln>
              <a:solidFill>
                <a:schemeClr val="bg1"/>
              </a:solidFill>
            </a:ln>
          </c:spPr>
          <c:invertIfNegative val="0"/>
          <c:dPt>
            <c:idx val="0"/>
            <c:invertIfNegative val="0"/>
            <c:bubble3D val="0"/>
            <c:spPr>
              <a:solidFill>
                <a:srgbClr val="CC9900"/>
              </a:solidFill>
              <a:ln>
                <a:solidFill>
                  <a:schemeClr val="bg1"/>
                </a:solidFill>
              </a:ln>
            </c:spPr>
          </c:dPt>
          <c:dPt>
            <c:idx val="1"/>
            <c:invertIfNegative val="0"/>
            <c:bubble3D val="0"/>
            <c:spPr>
              <a:solidFill>
                <a:srgbClr val="CC9900"/>
              </a:solidFill>
              <a:ln>
                <a:solidFill>
                  <a:schemeClr val="bg1"/>
                </a:solidFill>
              </a:ln>
            </c:spPr>
          </c:dPt>
          <c:dLbls>
            <c:numFmt formatCode="0.0%" sourceLinked="0"/>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図3!$D$20:$D$21</c:f>
              <c:numCache>
                <c:formatCode>0.0%</c:formatCode>
                <c:ptCount val="2"/>
                <c:pt idx="0">
                  <c:v>0.2666259914582062</c:v>
                </c:pt>
                <c:pt idx="1">
                  <c:v>0.33077001948118528</c:v>
                </c:pt>
              </c:numCache>
            </c:numRef>
          </c:val>
        </c:ser>
        <c:ser>
          <c:idx val="3"/>
          <c:order val="3"/>
          <c:tx>
            <c:strRef>
              <c:f>図3!$E$19</c:f>
              <c:strCache>
                <c:ptCount val="1"/>
                <c:pt idx="0">
                  <c:v>あまりよくない</c:v>
                </c:pt>
              </c:strCache>
            </c:strRef>
          </c:tx>
          <c:spPr>
            <a:ln>
              <a:solidFill>
                <a:schemeClr val="bg1"/>
              </a:solidFill>
            </a:ln>
          </c:spPr>
          <c:invertIfNegative val="0"/>
          <c:dPt>
            <c:idx val="0"/>
            <c:invertIfNegative val="0"/>
            <c:bubble3D val="0"/>
            <c:spPr>
              <a:solidFill>
                <a:srgbClr val="0099FF"/>
              </a:solidFill>
              <a:ln>
                <a:solidFill>
                  <a:schemeClr val="bg1"/>
                </a:solidFill>
              </a:ln>
            </c:spPr>
          </c:dPt>
          <c:dPt>
            <c:idx val="1"/>
            <c:invertIfNegative val="0"/>
            <c:bubble3D val="0"/>
            <c:spPr>
              <a:solidFill>
                <a:srgbClr val="0099FF"/>
              </a:solidFill>
              <a:ln>
                <a:solidFill>
                  <a:schemeClr val="bg1"/>
                </a:solidFill>
              </a:ln>
            </c:spPr>
          </c:dPt>
          <c:dLbls>
            <c:dLbl>
              <c:idx val="0"/>
              <c:tx>
                <c:rich>
                  <a:bodyPr/>
                  <a:lstStyle/>
                  <a:p>
                    <a:r>
                      <a:rPr lang="en-US" altLang="en-US">
                        <a:solidFill>
                          <a:schemeClr val="bg1"/>
                        </a:solidFill>
                      </a:rPr>
                      <a:t>10.0%</a:t>
                    </a:r>
                  </a:p>
                </c:rich>
              </c:tx>
              <c:showLegendKey val="0"/>
              <c:showVal val="1"/>
              <c:showCatName val="0"/>
              <c:showSerName val="0"/>
              <c:showPercent val="0"/>
              <c:showBubbleSize val="0"/>
            </c:dLbl>
            <c:dLbl>
              <c:idx val="1"/>
              <c:tx>
                <c:rich>
                  <a:bodyPr/>
                  <a:lstStyle/>
                  <a:p>
                    <a:r>
                      <a:rPr lang="en-US" altLang="en-US">
                        <a:solidFill>
                          <a:schemeClr val="bg1"/>
                        </a:solidFill>
                      </a:rPr>
                      <a:t>18.2%</a:t>
                    </a:r>
                  </a:p>
                </c:rich>
              </c:tx>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図3!$E$20:$E$21</c:f>
              <c:numCache>
                <c:formatCode>0.0%</c:formatCode>
                <c:ptCount val="2"/>
                <c:pt idx="0">
                  <c:v>0.10016270083384177</c:v>
                </c:pt>
                <c:pt idx="1">
                  <c:v>0.18189275094842614</c:v>
                </c:pt>
              </c:numCache>
            </c:numRef>
          </c:val>
        </c:ser>
        <c:ser>
          <c:idx val="4"/>
          <c:order val="4"/>
          <c:tx>
            <c:strRef>
              <c:f>図3!$F$19</c:f>
              <c:strCache>
                <c:ptCount val="1"/>
                <c:pt idx="0">
                  <c:v>よくない</c:v>
                </c:pt>
              </c:strCache>
            </c:strRef>
          </c:tx>
          <c:spPr>
            <a:solidFill>
              <a:srgbClr val="6666FF"/>
            </a:solidFill>
            <a:ln>
              <a:solidFill>
                <a:schemeClr val="bg1"/>
              </a:solidFill>
            </a:ln>
          </c:spPr>
          <c:invertIfNegative val="0"/>
          <c:dLbls>
            <c:dLbl>
              <c:idx val="0"/>
              <c:layout>
                <c:manualLayout>
                  <c:x val="2.9303883831918423E-3"/>
                  <c:y val="0.12947203305135579"/>
                </c:manualLayout>
              </c:layout>
              <c:showLegendKey val="0"/>
              <c:showVal val="1"/>
              <c:showCatName val="0"/>
              <c:showSerName val="0"/>
              <c:showPercent val="0"/>
              <c:showBubbleSize val="0"/>
            </c:dLbl>
            <c:dLbl>
              <c:idx val="1"/>
              <c:layout>
                <c:manualLayout>
                  <c:x val="0"/>
                  <c:y val="0.11165575776537703"/>
                </c:manualLayout>
              </c:layout>
              <c:showLegendKey val="0"/>
              <c:showVal val="1"/>
              <c:showCatName val="0"/>
              <c:showSerName val="0"/>
              <c:showPercent val="0"/>
              <c:showBubbleSize val="0"/>
            </c:dLbl>
            <c:numFmt formatCode="0.0%" sourceLinked="0"/>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図3!$F$20:$F$21</c:f>
              <c:numCache>
                <c:formatCode>0.0%</c:formatCode>
                <c:ptCount val="2"/>
                <c:pt idx="0">
                  <c:v>1.4744763066910718E-2</c:v>
                </c:pt>
                <c:pt idx="1">
                  <c:v>1.9686250384497079E-2</c:v>
                </c:pt>
              </c:numCache>
            </c:numRef>
          </c:val>
        </c:ser>
        <c:ser>
          <c:idx val="5"/>
          <c:order val="5"/>
          <c:tx>
            <c:strRef>
              <c:f>図3!$G$19</c:f>
              <c:strCache>
                <c:ptCount val="1"/>
                <c:pt idx="0">
                  <c:v>不明</c:v>
                </c:pt>
              </c:strCache>
            </c:strRef>
          </c:tx>
          <c:spPr>
            <a:ln>
              <a:solidFill>
                <a:schemeClr val="bg1"/>
              </a:solidFill>
            </a:ln>
          </c:spPr>
          <c:invertIfNegative val="0"/>
          <c:dPt>
            <c:idx val="0"/>
            <c:invertIfNegative val="0"/>
            <c:bubble3D val="0"/>
            <c:spPr>
              <a:solidFill>
                <a:srgbClr val="00A251"/>
              </a:solidFill>
              <a:ln>
                <a:solidFill>
                  <a:schemeClr val="bg1"/>
                </a:solidFill>
              </a:ln>
            </c:spPr>
          </c:dPt>
          <c:dPt>
            <c:idx val="1"/>
            <c:invertIfNegative val="0"/>
            <c:bubble3D val="0"/>
            <c:spPr>
              <a:solidFill>
                <a:srgbClr val="00A251"/>
              </a:solidFill>
              <a:ln>
                <a:solidFill>
                  <a:schemeClr val="bg1"/>
                </a:solidFill>
              </a:ln>
            </c:spPr>
          </c:dPt>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図3!$A$20:$A$21</c:f>
              <c:strCache>
                <c:ptCount val="2"/>
                <c:pt idx="0">
                  <c:v>予防サービス事業参加後（割合）</c:v>
                </c:pt>
                <c:pt idx="1">
                  <c:v>予防サービス事業参加前（割合）</c:v>
                </c:pt>
              </c:strCache>
            </c:strRef>
          </c:cat>
          <c:val>
            <c:numRef>
              <c:f>図3!$G$20:$G$21</c:f>
              <c:numCache>
                <c:formatCode>0.0%</c:formatCode>
                <c:ptCount val="2"/>
                <c:pt idx="0">
                  <c:v>0.23876347366280251</c:v>
                </c:pt>
                <c:pt idx="1">
                  <c:v>0.16559007484876448</c:v>
                </c:pt>
              </c:numCache>
            </c:numRef>
          </c:val>
        </c:ser>
        <c:dLbls>
          <c:showLegendKey val="0"/>
          <c:showVal val="1"/>
          <c:showCatName val="0"/>
          <c:showSerName val="0"/>
          <c:showPercent val="0"/>
          <c:showBubbleSize val="0"/>
        </c:dLbls>
        <c:gapWidth val="300"/>
        <c:overlap val="100"/>
        <c:axId val="116507008"/>
        <c:axId val="116508544"/>
      </c:barChart>
      <c:catAx>
        <c:axId val="116507008"/>
        <c:scaling>
          <c:orientation val="minMax"/>
        </c:scaling>
        <c:delete val="0"/>
        <c:axPos val="l"/>
        <c:majorTickMark val="none"/>
        <c:minorTickMark val="none"/>
        <c:tickLblPos val="nextTo"/>
        <c:crossAx val="116508544"/>
        <c:crosses val="autoZero"/>
        <c:auto val="1"/>
        <c:lblAlgn val="ctr"/>
        <c:lblOffset val="100"/>
        <c:noMultiLvlLbl val="0"/>
      </c:catAx>
      <c:valAx>
        <c:axId val="116508544"/>
        <c:scaling>
          <c:orientation val="minMax"/>
        </c:scaling>
        <c:delete val="0"/>
        <c:axPos val="b"/>
        <c:majorGridlines/>
        <c:numFmt formatCode="0%" sourceLinked="1"/>
        <c:majorTickMark val="out"/>
        <c:minorTickMark val="none"/>
        <c:tickLblPos val="nextTo"/>
        <c:crossAx val="116507008"/>
        <c:crosses val="autoZero"/>
        <c:crossBetween val="between"/>
      </c:valAx>
    </c:plotArea>
    <c:legend>
      <c:legendPos val="b"/>
      <c:overlay val="0"/>
    </c:legend>
    <c:plotVisOnly val="1"/>
    <c:dispBlanksAs val="gap"/>
    <c:showDLblsOverMax val="0"/>
  </c:chart>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4842704521089787E-2"/>
          <c:y val="5.9179614297088359E-2"/>
          <c:w val="0.67019257871854787"/>
          <c:h val="0.80728788711207999"/>
        </c:manualLayout>
      </c:layout>
      <c:barChart>
        <c:barDir val="col"/>
        <c:grouping val="clustered"/>
        <c:varyColors val="0"/>
        <c:ser>
          <c:idx val="0"/>
          <c:order val="0"/>
          <c:tx>
            <c:strRef>
              <c:f>図4!$A$23:$B$23</c:f>
              <c:strCache>
                <c:ptCount val="1"/>
                <c:pt idx="0">
                  <c:v>二次予防事業評価事業</c:v>
                </c:pt>
              </c:strCache>
            </c:strRef>
          </c:tx>
          <c:spPr>
            <a:solidFill>
              <a:srgbClr val="92D050"/>
            </a:solidFill>
          </c:spPr>
          <c:invertIfNegative val="0"/>
          <c:cat>
            <c:strRef>
              <c:f>図4!$C$22:$H$22</c:f>
              <c:strCache>
                <c:ptCount val="6"/>
                <c:pt idx="0">
                  <c:v>平成21年度</c:v>
                </c:pt>
                <c:pt idx="1">
                  <c:v>平成22年度</c:v>
                </c:pt>
                <c:pt idx="2">
                  <c:v>平成23年度</c:v>
                </c:pt>
                <c:pt idx="3">
                  <c:v>平成24年度</c:v>
                </c:pt>
                <c:pt idx="4">
                  <c:v>平成25年度</c:v>
                </c:pt>
                <c:pt idx="5">
                  <c:v>平成26年度</c:v>
                </c:pt>
              </c:strCache>
            </c:strRef>
          </c:cat>
          <c:val>
            <c:numRef>
              <c:f>図4!$C$23:$H$23</c:f>
              <c:numCache>
                <c:formatCode>0.0%</c:formatCode>
                <c:ptCount val="6"/>
                <c:pt idx="0">
                  <c:v>0.379</c:v>
                </c:pt>
                <c:pt idx="1">
                  <c:v>0.46400000000000002</c:v>
                </c:pt>
                <c:pt idx="2">
                  <c:v>0.58399999999999996</c:v>
                </c:pt>
                <c:pt idx="3">
                  <c:v>0.70378874856486795</c:v>
                </c:pt>
                <c:pt idx="4">
                  <c:v>0.72158438576349027</c:v>
                </c:pt>
                <c:pt idx="5">
                  <c:v>0.85985066053991954</c:v>
                </c:pt>
              </c:numCache>
            </c:numRef>
          </c:val>
        </c:ser>
        <c:ser>
          <c:idx val="1"/>
          <c:order val="1"/>
          <c:tx>
            <c:strRef>
              <c:f>図4!$A$24:$B$24</c:f>
              <c:strCache>
                <c:ptCount val="1"/>
                <c:pt idx="0">
                  <c:v>一次予防事業評価事業</c:v>
                </c:pt>
              </c:strCache>
            </c:strRef>
          </c:tx>
          <c:spPr>
            <a:solidFill>
              <a:srgbClr val="EA157A"/>
            </a:solidFill>
          </c:spPr>
          <c:invertIfNegative val="0"/>
          <c:dLbls>
            <c:dLbl>
              <c:idx val="0"/>
              <c:layout>
                <c:manualLayout>
                  <c:x val="1.6702607009804527E-2"/>
                  <c:y val="5.4197905144277381E-3"/>
                </c:manualLayout>
              </c:layout>
              <c:dLblPos val="outEnd"/>
              <c:showLegendKey val="0"/>
              <c:showVal val="1"/>
              <c:showCatName val="0"/>
              <c:showSerName val="0"/>
              <c:showPercent val="0"/>
              <c:showBubbleSize val="0"/>
            </c:dLbl>
            <c:dLbl>
              <c:idx val="1"/>
              <c:layout>
                <c:manualLayout>
                  <c:x val="1.6702442711093037E-2"/>
                  <c:y val="5.4197905144276887E-3"/>
                </c:manualLayout>
              </c:layout>
              <c:dLblPos val="outEnd"/>
              <c:showLegendKey val="0"/>
              <c:showVal val="1"/>
              <c:showCatName val="0"/>
              <c:showSerName val="0"/>
              <c:showPercent val="0"/>
              <c:showBubbleSize val="0"/>
            </c:dLbl>
            <c:dLbl>
              <c:idx val="2"/>
              <c:layout>
                <c:manualLayout>
                  <c:x val="1.2529419738025705E-2"/>
                  <c:y val="1.6259371543283215E-2"/>
                </c:manualLayout>
              </c:layout>
              <c:dLblPos val="outEnd"/>
              <c:showLegendKey val="0"/>
              <c:showVal val="1"/>
              <c:showCatName val="0"/>
              <c:showSerName val="0"/>
              <c:showPercent val="0"/>
              <c:showBubbleSize val="0"/>
            </c:dLbl>
            <c:dLbl>
              <c:idx val="3"/>
              <c:layout>
                <c:manualLayout>
                  <c:x val="2.0875794281583347E-2"/>
                  <c:y val="5.4197905144277381E-3"/>
                </c:manualLayout>
              </c:layout>
              <c:dLblPos val="outEnd"/>
              <c:showLegendKey val="0"/>
              <c:showVal val="1"/>
              <c:showCatName val="0"/>
              <c:showSerName val="0"/>
              <c:showPercent val="0"/>
              <c:showBubbleSize val="0"/>
            </c:dLbl>
            <c:dLblPos val="outEnd"/>
            <c:showLegendKey val="0"/>
            <c:showVal val="1"/>
            <c:showCatName val="0"/>
            <c:showSerName val="0"/>
            <c:showPercent val="0"/>
            <c:showBubbleSize val="0"/>
            <c:showLeaderLines val="0"/>
          </c:dLbls>
          <c:cat>
            <c:strRef>
              <c:f>図4!$C$22:$H$22</c:f>
              <c:strCache>
                <c:ptCount val="6"/>
                <c:pt idx="0">
                  <c:v>平成21年度</c:v>
                </c:pt>
                <c:pt idx="1">
                  <c:v>平成22年度</c:v>
                </c:pt>
                <c:pt idx="2">
                  <c:v>平成23年度</c:v>
                </c:pt>
                <c:pt idx="3">
                  <c:v>平成24年度</c:v>
                </c:pt>
                <c:pt idx="4">
                  <c:v>平成25年度</c:v>
                </c:pt>
                <c:pt idx="5">
                  <c:v>平成26年度</c:v>
                </c:pt>
              </c:strCache>
            </c:strRef>
          </c:cat>
          <c:val>
            <c:numRef>
              <c:f>図4!$C$24:$H$24</c:f>
              <c:numCache>
                <c:formatCode>0.0%</c:formatCode>
                <c:ptCount val="6"/>
                <c:pt idx="0">
                  <c:v>0.308</c:v>
                </c:pt>
                <c:pt idx="1">
                  <c:v>0.40500000000000003</c:v>
                </c:pt>
                <c:pt idx="2">
                  <c:v>0.503</c:v>
                </c:pt>
                <c:pt idx="3">
                  <c:v>0.59816303099885193</c:v>
                </c:pt>
                <c:pt idx="4">
                  <c:v>0.60734787600459239</c:v>
                </c:pt>
                <c:pt idx="5">
                  <c:v>0.61056863871338307</c:v>
                </c:pt>
              </c:numCache>
            </c:numRef>
          </c:val>
        </c:ser>
        <c:dLbls>
          <c:dLblPos val="outEnd"/>
          <c:showLegendKey val="0"/>
          <c:showVal val="1"/>
          <c:showCatName val="0"/>
          <c:showSerName val="0"/>
          <c:showPercent val="0"/>
          <c:showBubbleSize val="0"/>
        </c:dLbls>
        <c:gapWidth val="150"/>
        <c:axId val="116815744"/>
        <c:axId val="116832128"/>
      </c:barChart>
      <c:catAx>
        <c:axId val="116815744"/>
        <c:scaling>
          <c:orientation val="minMax"/>
        </c:scaling>
        <c:delete val="0"/>
        <c:axPos val="b"/>
        <c:majorTickMark val="out"/>
        <c:minorTickMark val="none"/>
        <c:tickLblPos val="nextTo"/>
        <c:crossAx val="116832128"/>
        <c:crosses val="autoZero"/>
        <c:auto val="1"/>
        <c:lblAlgn val="ctr"/>
        <c:lblOffset val="100"/>
        <c:noMultiLvlLbl val="0"/>
      </c:catAx>
      <c:valAx>
        <c:axId val="116832128"/>
        <c:scaling>
          <c:orientation val="minMax"/>
        </c:scaling>
        <c:delete val="0"/>
        <c:axPos val="l"/>
        <c:majorGridlines/>
        <c:numFmt formatCode="0.0%" sourceLinked="1"/>
        <c:majorTickMark val="out"/>
        <c:minorTickMark val="none"/>
        <c:tickLblPos val="nextTo"/>
        <c:crossAx val="116815744"/>
        <c:crosses val="autoZero"/>
        <c:crossBetween val="between"/>
      </c:valAx>
    </c:plotArea>
    <c:legend>
      <c:legendPos val="r"/>
      <c:layout>
        <c:manualLayout>
          <c:xMode val="edge"/>
          <c:yMode val="edge"/>
          <c:x val="0.76297204643938887"/>
          <c:y val="0.39333277652121978"/>
          <c:w val="0.23101784432843112"/>
          <c:h val="0.29478000964165196"/>
        </c:manualLayout>
      </c:layout>
      <c:overlay val="0"/>
    </c:legend>
    <c:plotVisOnly val="1"/>
    <c:dispBlanksAs val="gap"/>
    <c:showDLblsOverMax val="0"/>
  </c:chart>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表17!$C$3</c:f>
              <c:strCache>
                <c:ptCount val="1"/>
                <c:pt idx="0">
                  <c:v>有</c:v>
                </c:pt>
              </c:strCache>
            </c:strRef>
          </c:tx>
          <c:spPr>
            <a:ln>
              <a:solidFill>
                <a:schemeClr val="bg1"/>
              </a:solidFill>
            </a:ln>
          </c:spPr>
          <c:invertIfNegative val="0"/>
          <c:dPt>
            <c:idx val="0"/>
            <c:invertIfNegative val="0"/>
            <c:bubble3D val="0"/>
            <c:spPr>
              <a:solidFill>
                <a:srgbClr val="92D050"/>
              </a:solidFill>
              <a:ln>
                <a:solidFill>
                  <a:schemeClr val="bg1"/>
                </a:solidFill>
              </a:ln>
            </c:spPr>
          </c:dPt>
          <c:dPt>
            <c:idx val="1"/>
            <c:invertIfNegative val="0"/>
            <c:bubble3D val="0"/>
            <c:spPr>
              <a:solidFill>
                <a:srgbClr val="92D050"/>
              </a:solidFill>
              <a:ln>
                <a:solidFill>
                  <a:schemeClr val="bg1"/>
                </a:solidFill>
              </a:ln>
            </c:spPr>
          </c:dPt>
          <c:dLbls>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(表17!$C$4,表17!$C$6)</c:f>
              <c:numCache>
                <c:formatCode>#,##0</c:formatCode>
                <c:ptCount val="2"/>
                <c:pt idx="0">
                  <c:v>1084</c:v>
                </c:pt>
                <c:pt idx="1">
                  <c:v>1271</c:v>
                </c:pt>
              </c:numCache>
            </c:numRef>
          </c:val>
        </c:ser>
        <c:ser>
          <c:idx val="1"/>
          <c:order val="1"/>
          <c:tx>
            <c:strRef>
              <c:f>表17!$D$3</c:f>
              <c:strCache>
                <c:ptCount val="1"/>
                <c:pt idx="0">
                  <c:v>無</c:v>
                </c:pt>
              </c:strCache>
            </c:strRef>
          </c:tx>
          <c:spPr>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(表17!$D$4,表17!$D$6)</c:f>
              <c:numCache>
                <c:formatCode>#,##0_);[Red]\(#,##0\)</c:formatCode>
                <c:ptCount val="2"/>
                <c:pt idx="0">
                  <c:v>658</c:v>
                </c:pt>
                <c:pt idx="1">
                  <c:v>470</c:v>
                </c:pt>
              </c:numCache>
            </c:numRef>
          </c:val>
        </c:ser>
        <c:ser>
          <c:idx val="2"/>
          <c:order val="2"/>
          <c:tx>
            <c:strRef>
              <c:f>表17!$E$3</c:f>
              <c:strCache>
                <c:ptCount val="1"/>
                <c:pt idx="0">
                  <c:v>計</c:v>
                </c:pt>
              </c:strCache>
            </c:strRef>
          </c:tx>
          <c:spPr>
            <a:noFill/>
          </c:spPr>
          <c:invertIfNegative val="0"/>
          <c:dLbls>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(表17!$E$4,表17!$E$6)</c:f>
              <c:numCache>
                <c:formatCode>#,##0</c:formatCode>
                <c:ptCount val="2"/>
                <c:pt idx="0">
                  <c:v>1742</c:v>
                </c:pt>
                <c:pt idx="1">
                  <c:v>1741</c:v>
                </c:pt>
              </c:numCache>
            </c:numRef>
          </c:val>
        </c:ser>
        <c:dLbls>
          <c:showLegendKey val="0"/>
          <c:showVal val="0"/>
          <c:showCatName val="0"/>
          <c:showSerName val="0"/>
          <c:showPercent val="0"/>
          <c:showBubbleSize val="0"/>
        </c:dLbls>
        <c:gapWidth val="150"/>
        <c:overlap val="100"/>
        <c:axId val="116992256"/>
        <c:axId val="116994048"/>
      </c:barChart>
      <c:catAx>
        <c:axId val="116992256"/>
        <c:scaling>
          <c:orientation val="maxMin"/>
        </c:scaling>
        <c:delete val="0"/>
        <c:axPos val="l"/>
        <c:majorTickMark val="out"/>
        <c:minorTickMark val="none"/>
        <c:tickLblPos val="nextTo"/>
        <c:crossAx val="116994048"/>
        <c:crosses val="autoZero"/>
        <c:auto val="1"/>
        <c:lblAlgn val="ctr"/>
        <c:lblOffset val="100"/>
        <c:noMultiLvlLbl val="0"/>
      </c:catAx>
      <c:valAx>
        <c:axId val="116994048"/>
        <c:scaling>
          <c:orientation val="minMax"/>
          <c:max val="2000"/>
        </c:scaling>
        <c:delete val="0"/>
        <c:axPos val="t"/>
        <c:majorGridlines/>
        <c:numFmt formatCode="#,##0_);[Red]\(#,##0\)" sourceLinked="0"/>
        <c:majorTickMark val="out"/>
        <c:minorTickMark val="none"/>
        <c:tickLblPos val="nextTo"/>
        <c:crossAx val="116992256"/>
        <c:crosses val="autoZero"/>
        <c:crossBetween val="between"/>
      </c:valAx>
    </c:plotArea>
    <c:legend>
      <c:legendPos val="r"/>
      <c:legendEntry>
        <c:idx val="2"/>
        <c:delete val="1"/>
      </c:legendEntry>
      <c:layout>
        <c:manualLayout>
          <c:xMode val="edge"/>
          <c:yMode val="edge"/>
          <c:x val="0.93152344399643527"/>
          <c:y val="0.36248625609945589"/>
          <c:w val="4.8961644730978339E-2"/>
          <c:h val="0.37052551476483381"/>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表17!$C$3</c:f>
              <c:strCache>
                <c:ptCount val="1"/>
                <c:pt idx="0">
                  <c:v>有</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(表17!$C$5,表17!$C$7)</c:f>
              <c:numCache>
                <c:formatCode>"["0.0%"]"</c:formatCode>
                <c:ptCount val="2"/>
                <c:pt idx="0">
                  <c:v>0.62263067202757039</c:v>
                </c:pt>
                <c:pt idx="1">
                  <c:v>0.73004020677771397</c:v>
                </c:pt>
              </c:numCache>
            </c:numRef>
          </c:val>
        </c:ser>
        <c:ser>
          <c:idx val="1"/>
          <c:order val="1"/>
          <c:tx>
            <c:strRef>
              <c:f>表17!$D$3</c:f>
              <c:strCache>
                <c:ptCount val="1"/>
                <c:pt idx="0">
                  <c:v>無</c:v>
                </c:pt>
              </c:strCache>
            </c:strRef>
          </c:tx>
          <c:spPr>
            <a:solidFill>
              <a:srgbClr val="CC0099"/>
            </a:solidFill>
            <a:ln>
              <a:solidFill>
                <a:schemeClr val="bg1"/>
              </a:solidFill>
            </a:ln>
          </c:spPr>
          <c:invertIfNegative val="0"/>
          <c:dLbls>
            <c:numFmt formatCode="0.0%" sourceLinked="0"/>
            <c:spPr>
              <a:solidFill>
                <a:schemeClr val="accent2"/>
              </a:solid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(表17!$D$5,表17!$D$7)</c:f>
              <c:numCache>
                <c:formatCode>"["0.0%"]"</c:formatCode>
                <c:ptCount val="2"/>
                <c:pt idx="0">
                  <c:v>0.37794371051120046</c:v>
                </c:pt>
                <c:pt idx="1">
                  <c:v>0.26995979322228603</c:v>
                </c:pt>
              </c:numCache>
            </c:numRef>
          </c:val>
        </c:ser>
        <c:ser>
          <c:idx val="2"/>
          <c:order val="2"/>
          <c:tx>
            <c:strRef>
              <c:f>表17!$E$3</c:f>
              <c:strCache>
                <c:ptCount val="1"/>
                <c:pt idx="0">
                  <c:v>計</c:v>
                </c:pt>
              </c:strCache>
            </c:strRef>
          </c:tx>
          <c:spPr>
            <a:solidFill>
              <a:srgbClr val="CC9900"/>
            </a:solidFill>
          </c:spPr>
          <c:invertIfNegative val="0"/>
          <c:dLbls>
            <c:showLegendKey val="0"/>
            <c:showVal val="1"/>
            <c:showCatName val="0"/>
            <c:showSerName val="0"/>
            <c:showPercent val="0"/>
            <c:showBubbleSize val="0"/>
            <c:showLeaderLines val="0"/>
          </c:dLbls>
          <c:cat>
            <c:strRef>
              <c:f>(表17!$B$4,表17!$B$6)</c:f>
              <c:strCache>
                <c:ptCount val="2"/>
                <c:pt idx="0">
                  <c:v>平成25年度</c:v>
                </c:pt>
                <c:pt idx="1">
                  <c:v>平成26年度</c:v>
                </c:pt>
              </c:strCache>
            </c:strRef>
          </c:cat>
          <c:val>
            <c:numRef>
              <c:f>(表17!$E$5,表17!$E$7)</c:f>
              <c:numCache>
                <c:formatCode>"["0.0%"]"</c:formatCode>
                <c:ptCount val="2"/>
                <c:pt idx="0">
                  <c:v>1</c:v>
                </c:pt>
                <c:pt idx="1">
                  <c:v>1</c:v>
                </c:pt>
              </c:numCache>
            </c:numRef>
          </c:val>
        </c:ser>
        <c:dLbls>
          <c:showLegendKey val="0"/>
          <c:showVal val="0"/>
          <c:showCatName val="0"/>
          <c:showSerName val="0"/>
          <c:showPercent val="0"/>
          <c:showBubbleSize val="0"/>
        </c:dLbls>
        <c:gapWidth val="150"/>
        <c:overlap val="100"/>
        <c:axId val="117044352"/>
        <c:axId val="117045888"/>
      </c:barChart>
      <c:catAx>
        <c:axId val="117044352"/>
        <c:scaling>
          <c:orientation val="maxMin"/>
        </c:scaling>
        <c:delete val="0"/>
        <c:axPos val="l"/>
        <c:majorTickMark val="out"/>
        <c:minorTickMark val="none"/>
        <c:tickLblPos val="nextTo"/>
        <c:crossAx val="117045888"/>
        <c:crosses val="autoZero"/>
        <c:auto val="1"/>
        <c:lblAlgn val="ctr"/>
        <c:lblOffset val="100"/>
        <c:noMultiLvlLbl val="0"/>
      </c:catAx>
      <c:valAx>
        <c:axId val="117045888"/>
        <c:scaling>
          <c:orientation val="minMax"/>
          <c:max val="1"/>
        </c:scaling>
        <c:delete val="0"/>
        <c:axPos val="t"/>
        <c:majorGridlines/>
        <c:numFmt formatCode="0.0%" sourceLinked="0"/>
        <c:majorTickMark val="out"/>
        <c:minorTickMark val="none"/>
        <c:tickLblPos val="nextTo"/>
        <c:crossAx val="117044352"/>
        <c:crosses val="autoZero"/>
        <c:crossBetween val="between"/>
      </c:valAx>
    </c:plotArea>
    <c:legend>
      <c:legendPos val="r"/>
      <c:legendEntry>
        <c:idx val="2"/>
        <c:delete val="1"/>
      </c:legendEntry>
      <c:layout>
        <c:manualLayout>
          <c:xMode val="edge"/>
          <c:yMode val="edge"/>
          <c:x val="0.9384579129742715"/>
          <c:y val="0.33815721040189123"/>
          <c:w val="3.7756076945484093E-2"/>
          <c:h val="0.38512470449172576"/>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'図5-2'!$C$29</c:f>
              <c:strCache>
                <c:ptCount val="1"/>
                <c:pt idx="0">
                  <c:v>体操（運動）</c:v>
                </c:pt>
              </c:strCache>
            </c:strRef>
          </c:tx>
          <c:spPr>
            <a:ln>
              <a:solidFill>
                <a:schemeClr val="bg1"/>
              </a:solidFill>
            </a:ln>
          </c:spPr>
          <c:invertIfNegative val="0"/>
          <c:dPt>
            <c:idx val="0"/>
            <c:invertIfNegative val="0"/>
            <c:bubble3D val="0"/>
            <c:spPr>
              <a:solidFill>
                <a:srgbClr val="92D050"/>
              </a:solidFill>
              <a:ln>
                <a:solidFill>
                  <a:schemeClr val="bg1"/>
                </a:solidFill>
              </a:ln>
            </c:spPr>
          </c:dPt>
          <c:dPt>
            <c:idx val="1"/>
            <c:invertIfNegative val="0"/>
            <c:bubble3D val="0"/>
            <c:spPr>
              <a:solidFill>
                <a:srgbClr val="92D050"/>
              </a:solidFill>
              <a:ln>
                <a:solidFill>
                  <a:schemeClr val="bg1"/>
                </a:solidFill>
              </a:ln>
            </c:spPr>
          </c:dPt>
          <c:dLbls>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('図5-2'!$C$30,'図5-2'!$C$32)</c:f>
              <c:numCache>
                <c:formatCode>#,##0</c:formatCode>
                <c:ptCount val="2"/>
                <c:pt idx="0">
                  <c:v>17963</c:v>
                </c:pt>
                <c:pt idx="1">
                  <c:v>23752</c:v>
                </c:pt>
              </c:numCache>
            </c:numRef>
          </c:val>
        </c:ser>
        <c:ser>
          <c:idx val="1"/>
          <c:order val="1"/>
          <c:tx>
            <c:strRef>
              <c:f>'図5-2'!$D$29</c:f>
              <c:strCache>
                <c:ptCount val="1"/>
                <c:pt idx="0">
                  <c:v>会食</c:v>
                </c:pt>
              </c:strCache>
            </c:strRef>
          </c:tx>
          <c:spPr>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('図5-2'!$D$30,'図5-2'!$D$32)</c:f>
              <c:numCache>
                <c:formatCode>#,##0</c:formatCode>
                <c:ptCount val="2"/>
                <c:pt idx="0">
                  <c:v>2485</c:v>
                </c:pt>
                <c:pt idx="1">
                  <c:v>2800</c:v>
                </c:pt>
              </c:numCache>
            </c:numRef>
          </c:val>
        </c:ser>
        <c:ser>
          <c:idx val="2"/>
          <c:order val="2"/>
          <c:tx>
            <c:strRef>
              <c:f>'図5-2'!$E$29</c:f>
              <c:strCache>
                <c:ptCount val="1"/>
                <c:pt idx="0">
                  <c:v>茶話会</c:v>
                </c:pt>
              </c:strCache>
            </c:strRef>
          </c:tx>
          <c:spPr>
            <a:solidFill>
              <a:srgbClr val="CC9900"/>
            </a:solidFill>
            <a:ln>
              <a:solidFill>
                <a:schemeClr val="bg1"/>
              </a:solidFill>
            </a:ln>
          </c:spPr>
          <c:invertIfNegative val="0"/>
          <c:dLbls>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('図5-2'!$E$30,'図5-2'!$E$32)</c:f>
              <c:numCache>
                <c:formatCode>#,##0</c:formatCode>
                <c:ptCount val="2"/>
                <c:pt idx="0">
                  <c:v>10560</c:v>
                </c:pt>
                <c:pt idx="1">
                  <c:v>13470</c:v>
                </c:pt>
              </c:numCache>
            </c:numRef>
          </c:val>
        </c:ser>
        <c:ser>
          <c:idx val="3"/>
          <c:order val="3"/>
          <c:tx>
            <c:strRef>
              <c:f>'図5-2'!$F$29</c:f>
              <c:strCache>
                <c:ptCount val="1"/>
                <c:pt idx="0">
                  <c:v>認知症予防</c:v>
                </c:pt>
              </c:strCache>
            </c:strRef>
          </c:tx>
          <c:spPr>
            <a:solidFill>
              <a:srgbClr val="0099FF"/>
            </a:solidFill>
            <a:ln>
              <a:solidFill>
                <a:schemeClr val="bg1"/>
              </a:solidFill>
            </a:ln>
          </c:spPr>
          <c:invertIfNegative val="0"/>
          <c:dLbls>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('図5-2'!$F$30,'図5-2'!$F$32)</c:f>
              <c:numCache>
                <c:formatCode>#,##0</c:formatCode>
                <c:ptCount val="2"/>
                <c:pt idx="0">
                  <c:v>2615</c:v>
                </c:pt>
                <c:pt idx="1">
                  <c:v>3921</c:v>
                </c:pt>
              </c:numCache>
            </c:numRef>
          </c:val>
        </c:ser>
        <c:ser>
          <c:idx val="4"/>
          <c:order val="4"/>
          <c:tx>
            <c:strRef>
              <c:f>'図5-2'!$G$29</c:f>
              <c:strCache>
                <c:ptCount val="1"/>
                <c:pt idx="0">
                  <c:v>趣味活動</c:v>
                </c:pt>
              </c:strCache>
            </c:strRef>
          </c:tx>
          <c:spPr>
            <a:solidFill>
              <a:srgbClr val="6666FF"/>
            </a:solidFill>
            <a:ln>
              <a:solidFill>
                <a:schemeClr val="bg1"/>
              </a:solidFill>
            </a:ln>
          </c:spPr>
          <c:invertIfNegative val="0"/>
          <c:dLbls>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('図5-2'!$G$30,'図5-2'!$G$32)</c:f>
              <c:numCache>
                <c:formatCode>#,##0</c:formatCode>
                <c:ptCount val="2"/>
                <c:pt idx="0">
                  <c:v>9531</c:v>
                </c:pt>
                <c:pt idx="1">
                  <c:v>11578</c:v>
                </c:pt>
              </c:numCache>
            </c:numRef>
          </c:val>
        </c:ser>
        <c:ser>
          <c:idx val="5"/>
          <c:order val="5"/>
          <c:tx>
            <c:strRef>
              <c:f>'図5-2'!$H$29</c:f>
              <c:strCache>
                <c:ptCount val="1"/>
                <c:pt idx="0">
                  <c:v>計</c:v>
                </c:pt>
              </c:strCache>
            </c:strRef>
          </c:tx>
          <c:spPr>
            <a:noFill/>
          </c:spPr>
          <c:invertIfNegative val="0"/>
          <c:dLbls>
            <c:dLblPos val="inBase"/>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('図5-2'!$H$30,'図5-2'!$H$32)</c:f>
              <c:numCache>
                <c:formatCode>#,##0</c:formatCode>
                <c:ptCount val="2"/>
                <c:pt idx="0">
                  <c:v>43154</c:v>
                </c:pt>
                <c:pt idx="1">
                  <c:v>55521</c:v>
                </c:pt>
              </c:numCache>
            </c:numRef>
          </c:val>
        </c:ser>
        <c:dLbls>
          <c:showLegendKey val="0"/>
          <c:showVal val="0"/>
          <c:showCatName val="0"/>
          <c:showSerName val="0"/>
          <c:showPercent val="0"/>
          <c:showBubbleSize val="0"/>
        </c:dLbls>
        <c:gapWidth val="150"/>
        <c:overlap val="100"/>
        <c:axId val="119888512"/>
        <c:axId val="119894400"/>
      </c:barChart>
      <c:catAx>
        <c:axId val="119888512"/>
        <c:scaling>
          <c:orientation val="maxMin"/>
        </c:scaling>
        <c:delete val="0"/>
        <c:axPos val="l"/>
        <c:majorTickMark val="out"/>
        <c:minorTickMark val="none"/>
        <c:tickLblPos val="nextTo"/>
        <c:crossAx val="119894400"/>
        <c:crosses val="autoZero"/>
        <c:auto val="1"/>
        <c:lblAlgn val="ctr"/>
        <c:lblOffset val="100"/>
        <c:noMultiLvlLbl val="0"/>
      </c:catAx>
      <c:valAx>
        <c:axId val="119894400"/>
        <c:scaling>
          <c:orientation val="minMax"/>
          <c:max val="70000"/>
        </c:scaling>
        <c:delete val="0"/>
        <c:axPos val="t"/>
        <c:majorGridlines/>
        <c:numFmt formatCode="#,##0" sourceLinked="1"/>
        <c:majorTickMark val="out"/>
        <c:minorTickMark val="none"/>
        <c:tickLblPos val="nextTo"/>
        <c:crossAx val="119888512"/>
        <c:crosses val="autoZero"/>
        <c:crossBetween val="between"/>
      </c:valAx>
    </c:plotArea>
    <c:legend>
      <c:legendPos val="r"/>
      <c:legendEntry>
        <c:idx val="5"/>
        <c:delete val="1"/>
      </c:legendEntry>
      <c:layout>
        <c:manualLayout>
          <c:xMode val="edge"/>
          <c:yMode val="edge"/>
          <c:x val="0.89810822017435321"/>
          <c:y val="0.16739795132158411"/>
          <c:w val="9.351533307478474E-2"/>
          <c:h val="0.76820516444925402"/>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'図5-2'!$C$29</c:f>
              <c:strCache>
                <c:ptCount val="1"/>
                <c:pt idx="0">
                  <c:v>体操（運動）</c:v>
                </c:pt>
              </c:strCache>
            </c:strRef>
          </c:tx>
          <c:spPr>
            <a:solidFill>
              <a:srgbClr val="92D05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('図5-2'!$C$31,'図5-2'!$C$33)</c:f>
              <c:numCache>
                <c:formatCode>"["0.0%"]"</c:formatCode>
                <c:ptCount val="2"/>
                <c:pt idx="0">
                  <c:v>0.41625341799137971</c:v>
                </c:pt>
                <c:pt idx="1">
                  <c:v>0.42780209290178489</c:v>
                </c:pt>
              </c:numCache>
            </c:numRef>
          </c:val>
        </c:ser>
        <c:ser>
          <c:idx val="1"/>
          <c:order val="1"/>
          <c:tx>
            <c:strRef>
              <c:f>'図5-2'!$D$29</c:f>
              <c:strCache>
                <c:ptCount val="1"/>
                <c:pt idx="0">
                  <c:v>会食</c:v>
                </c:pt>
              </c:strCache>
            </c:strRef>
          </c:tx>
          <c:spPr>
            <a:solidFill>
              <a:srgbClr val="CC0099"/>
            </a:solidFill>
            <a:ln>
              <a:solidFill>
                <a:schemeClr val="bg1"/>
              </a:solidFill>
            </a:ln>
          </c:spPr>
          <c:invertIfNegative val="0"/>
          <c:dLbls>
            <c:numFmt formatCode="0.0%" sourceLinked="0"/>
            <c:spPr>
              <a:solidFill>
                <a:schemeClr val="accent2"/>
              </a:solid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('図5-2'!$D$31,'図5-2'!$D$33)</c:f>
              <c:numCache>
                <c:formatCode>"["0.0%"]"</c:formatCode>
                <c:ptCount val="2"/>
                <c:pt idx="0">
                  <c:v>5.758446493951893E-2</c:v>
                </c:pt>
                <c:pt idx="1">
                  <c:v>5.0431368311089499E-2</c:v>
                </c:pt>
              </c:numCache>
            </c:numRef>
          </c:val>
        </c:ser>
        <c:ser>
          <c:idx val="2"/>
          <c:order val="2"/>
          <c:tx>
            <c:strRef>
              <c:f>'図5-2'!$E$29</c:f>
              <c:strCache>
                <c:ptCount val="1"/>
                <c:pt idx="0">
                  <c:v>茶話会</c:v>
                </c:pt>
              </c:strCache>
            </c:strRef>
          </c:tx>
          <c:spPr>
            <a:solidFill>
              <a:srgbClr val="CC9900"/>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('図5-2'!$E$31,'図5-2'!$E$33)</c:f>
              <c:numCache>
                <c:formatCode>"["0.0%"]"</c:formatCode>
                <c:ptCount val="2"/>
                <c:pt idx="0">
                  <c:v>0.24470500996431385</c:v>
                </c:pt>
                <c:pt idx="1">
                  <c:v>0.24261090398227697</c:v>
                </c:pt>
              </c:numCache>
            </c:numRef>
          </c:val>
        </c:ser>
        <c:ser>
          <c:idx val="3"/>
          <c:order val="3"/>
          <c:tx>
            <c:strRef>
              <c:f>'図5-2'!$F$29</c:f>
              <c:strCache>
                <c:ptCount val="1"/>
                <c:pt idx="0">
                  <c:v>認知症予防</c:v>
                </c:pt>
              </c:strCache>
            </c:strRef>
          </c:tx>
          <c:spPr>
            <a:solidFill>
              <a:srgbClr val="0099FF"/>
            </a:solidFill>
            <a:ln>
              <a:solidFill>
                <a:schemeClr val="bg1"/>
              </a:solidFill>
            </a:ln>
          </c:spPr>
          <c:invertIfNegative val="0"/>
          <c:dLbls>
            <c:numFmt formatCode="0.0%" sourceLinked="0"/>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('図5-2'!$F$31,'図5-2'!$F$33)</c:f>
              <c:numCache>
                <c:formatCode>"["0.0%"]"</c:formatCode>
                <c:ptCount val="2"/>
                <c:pt idx="0">
                  <c:v>6.0596931918246277E-2</c:v>
                </c:pt>
                <c:pt idx="1">
                  <c:v>7.062192683849354E-2</c:v>
                </c:pt>
              </c:numCache>
            </c:numRef>
          </c:val>
        </c:ser>
        <c:ser>
          <c:idx val="4"/>
          <c:order val="4"/>
          <c:tx>
            <c:strRef>
              <c:f>'図5-2'!$G$29</c:f>
              <c:strCache>
                <c:ptCount val="1"/>
                <c:pt idx="0">
                  <c:v>趣味活動</c:v>
                </c:pt>
              </c:strCache>
            </c:strRef>
          </c:tx>
          <c:spPr>
            <a:solidFill>
              <a:srgbClr val="6666FF"/>
            </a:solidFill>
            <a:ln>
              <a:solidFill>
                <a:schemeClr val="bg1"/>
              </a:solidFill>
            </a:ln>
          </c:spPr>
          <c:invertIfNegative val="0"/>
          <c:dLbls>
            <c:numFmt formatCode="0.0%" sourceLinked="0"/>
            <c:showLegendKey val="0"/>
            <c:showVal val="1"/>
            <c:showCatName val="0"/>
            <c:showSerName val="0"/>
            <c:showPercent val="0"/>
            <c:showBubbleSize val="0"/>
            <c:showLeaderLines val="0"/>
          </c:dLbls>
          <c:cat>
            <c:strRef>
              <c:f>('図5-2'!$B$30,'図5-2'!$B$32)</c:f>
              <c:strCache>
                <c:ptCount val="2"/>
                <c:pt idx="0">
                  <c:v>平成25年度</c:v>
                </c:pt>
                <c:pt idx="1">
                  <c:v>平成26年度</c:v>
                </c:pt>
              </c:strCache>
            </c:strRef>
          </c:cat>
          <c:val>
            <c:numRef>
              <c:f>('図5-2'!$G$31,'図5-2'!$G$33)</c:f>
              <c:numCache>
                <c:formatCode>"["0.0%"]"</c:formatCode>
                <c:ptCount val="2"/>
                <c:pt idx="0">
                  <c:v>0.22086017518654122</c:v>
                </c:pt>
                <c:pt idx="1">
                  <c:v>0.20853370796635506</c:v>
                </c:pt>
              </c:numCache>
            </c:numRef>
          </c:val>
        </c:ser>
        <c:dLbls>
          <c:showLegendKey val="0"/>
          <c:showVal val="0"/>
          <c:showCatName val="0"/>
          <c:showSerName val="0"/>
          <c:showPercent val="0"/>
          <c:showBubbleSize val="0"/>
        </c:dLbls>
        <c:gapWidth val="150"/>
        <c:overlap val="100"/>
        <c:axId val="120010240"/>
        <c:axId val="120011776"/>
      </c:barChart>
      <c:catAx>
        <c:axId val="120010240"/>
        <c:scaling>
          <c:orientation val="maxMin"/>
        </c:scaling>
        <c:delete val="0"/>
        <c:axPos val="l"/>
        <c:majorTickMark val="out"/>
        <c:minorTickMark val="none"/>
        <c:tickLblPos val="nextTo"/>
        <c:crossAx val="120011776"/>
        <c:crosses val="autoZero"/>
        <c:auto val="1"/>
        <c:lblAlgn val="ctr"/>
        <c:lblOffset val="100"/>
        <c:noMultiLvlLbl val="0"/>
      </c:catAx>
      <c:valAx>
        <c:axId val="120011776"/>
        <c:scaling>
          <c:orientation val="minMax"/>
          <c:max val="1"/>
        </c:scaling>
        <c:delete val="0"/>
        <c:axPos val="t"/>
        <c:majorGridlines/>
        <c:numFmt formatCode="0.0%" sourceLinked="0"/>
        <c:majorTickMark val="out"/>
        <c:minorTickMark val="none"/>
        <c:tickLblPos val="nextTo"/>
        <c:crossAx val="120010240"/>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0"/>
          <c:order val="0"/>
          <c:tx>
            <c:strRef>
              <c:f>'図5-3'!$C$28</c:f>
              <c:strCache>
                <c:ptCount val="1"/>
                <c:pt idx="0">
                  <c:v>週1回以上</c:v>
                </c:pt>
              </c:strCache>
            </c:strRef>
          </c:tx>
          <c:spPr>
            <a:solidFill>
              <a:srgbClr val="92D050"/>
            </a:solidFill>
            <a:ln>
              <a:solidFill>
                <a:schemeClr val="bg1"/>
              </a:solidFill>
            </a:ln>
          </c:spPr>
          <c:invertIfNegative val="0"/>
          <c:dLbls>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('図5-3'!$C$29,'図5-3'!$C$31)</c:f>
              <c:numCache>
                <c:formatCode>#,##0</c:formatCode>
                <c:ptCount val="2"/>
                <c:pt idx="0">
                  <c:v>11712</c:v>
                </c:pt>
                <c:pt idx="1">
                  <c:v>15477</c:v>
                </c:pt>
              </c:numCache>
            </c:numRef>
          </c:val>
        </c:ser>
        <c:ser>
          <c:idx val="1"/>
          <c:order val="1"/>
          <c:tx>
            <c:strRef>
              <c:f>'図5-3'!$D$28</c:f>
              <c:strCache>
                <c:ptCount val="1"/>
                <c:pt idx="0">
                  <c:v>月2回以上4回未満</c:v>
                </c:pt>
              </c:strCache>
            </c:strRef>
          </c:tx>
          <c:spPr>
            <a:solidFill>
              <a:srgbClr val="CC0099"/>
            </a:solidFill>
            <a:ln>
              <a:solidFill>
                <a:schemeClr val="bg1"/>
              </a:solidFill>
            </a:ln>
          </c:spPr>
          <c:invertIfNegative val="0"/>
          <c:dLbls>
            <c:spPr>
              <a:noFill/>
            </c:spPr>
            <c:txPr>
              <a:bodyPr/>
              <a:lstStyle/>
              <a:p>
                <a:pPr>
                  <a:defRPr>
                    <a:solidFill>
                      <a:schemeClr val="bg1"/>
                    </a:solidFill>
                  </a:defRPr>
                </a:pPr>
                <a:endParaRPr lang="ja-JP"/>
              </a:p>
            </c:txPr>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('図5-3'!$D$29,'図5-3'!$D$31)</c:f>
              <c:numCache>
                <c:formatCode>#,##0</c:formatCode>
                <c:ptCount val="2"/>
                <c:pt idx="0">
                  <c:v>9563</c:v>
                </c:pt>
                <c:pt idx="1">
                  <c:v>12556</c:v>
                </c:pt>
              </c:numCache>
            </c:numRef>
          </c:val>
        </c:ser>
        <c:ser>
          <c:idx val="2"/>
          <c:order val="2"/>
          <c:tx>
            <c:strRef>
              <c:f>'図5-3'!$E$28</c:f>
              <c:strCache>
                <c:ptCount val="1"/>
                <c:pt idx="0">
                  <c:v>月1回以上2回未満</c:v>
                </c:pt>
              </c:strCache>
            </c:strRef>
          </c:tx>
          <c:spPr>
            <a:solidFill>
              <a:srgbClr val="CC9900"/>
            </a:solidFill>
            <a:ln>
              <a:solidFill>
                <a:schemeClr val="bg1"/>
              </a:solidFill>
            </a:ln>
          </c:spPr>
          <c:invertIfNegative val="0"/>
          <c:dLbls>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('図5-3'!$E$29,'図5-3'!$E$31)</c:f>
              <c:numCache>
                <c:formatCode>#,##0</c:formatCode>
                <c:ptCount val="2"/>
                <c:pt idx="0">
                  <c:v>19721</c:v>
                </c:pt>
                <c:pt idx="1">
                  <c:v>24601</c:v>
                </c:pt>
              </c:numCache>
            </c:numRef>
          </c:val>
        </c:ser>
        <c:ser>
          <c:idx val="3"/>
          <c:order val="3"/>
          <c:tx>
            <c:strRef>
              <c:f>'図5-3'!$F$28</c:f>
              <c:strCache>
                <c:ptCount val="1"/>
                <c:pt idx="0">
                  <c:v>把握していない</c:v>
                </c:pt>
              </c:strCache>
            </c:strRef>
          </c:tx>
          <c:spPr>
            <a:solidFill>
              <a:srgbClr val="0099FF"/>
            </a:solidFill>
            <a:ln>
              <a:solidFill>
                <a:schemeClr val="bg1"/>
              </a:solidFill>
            </a:ln>
          </c:spPr>
          <c:invertIfNegative val="0"/>
          <c:dLbls>
            <c:spPr>
              <a:noFill/>
            </c:spPr>
            <c:txPr>
              <a:bodyPr/>
              <a:lstStyle/>
              <a:p>
                <a:pPr>
                  <a:defRPr>
                    <a:solidFill>
                      <a:schemeClr val="bg1"/>
                    </a:solidFill>
                  </a:defRPr>
                </a:pPr>
                <a:endParaRPr lang="ja-JP"/>
              </a:p>
            </c:txPr>
            <c:dLblPos val="inEnd"/>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('図5-3'!$F$29,'図5-3'!$F$31)</c:f>
              <c:numCache>
                <c:formatCode>#,##0</c:formatCode>
                <c:ptCount val="2"/>
                <c:pt idx="0">
                  <c:v>2158</c:v>
                </c:pt>
                <c:pt idx="1">
                  <c:v>2887</c:v>
                </c:pt>
              </c:numCache>
            </c:numRef>
          </c:val>
        </c:ser>
        <c:ser>
          <c:idx val="4"/>
          <c:order val="4"/>
          <c:tx>
            <c:strRef>
              <c:f>'図5-3'!$G$28</c:f>
              <c:strCache>
                <c:ptCount val="1"/>
                <c:pt idx="0">
                  <c:v>計</c:v>
                </c:pt>
              </c:strCache>
            </c:strRef>
          </c:tx>
          <c:spPr>
            <a:noFill/>
            <a:ln>
              <a:noFill/>
            </a:ln>
          </c:spPr>
          <c:invertIfNegative val="0"/>
          <c:dLbls>
            <c:dLblPos val="inBase"/>
            <c:showLegendKey val="0"/>
            <c:showVal val="1"/>
            <c:showCatName val="0"/>
            <c:showSerName val="0"/>
            <c:showPercent val="0"/>
            <c:showBubbleSize val="0"/>
            <c:showLeaderLines val="0"/>
          </c:dLbls>
          <c:cat>
            <c:strRef>
              <c:f>('図5-3'!$B$29,'図5-3'!$B$31)</c:f>
              <c:strCache>
                <c:ptCount val="2"/>
                <c:pt idx="0">
                  <c:v>平成25年度</c:v>
                </c:pt>
                <c:pt idx="1">
                  <c:v>平成26年度</c:v>
                </c:pt>
              </c:strCache>
            </c:strRef>
          </c:cat>
          <c:val>
            <c:numRef>
              <c:f>('図5-3'!$G$29,'図5-3'!$G$31)</c:f>
              <c:numCache>
                <c:formatCode>#,##0</c:formatCode>
                <c:ptCount val="2"/>
                <c:pt idx="0">
                  <c:v>43154</c:v>
                </c:pt>
                <c:pt idx="1">
                  <c:v>55521</c:v>
                </c:pt>
              </c:numCache>
            </c:numRef>
          </c:val>
        </c:ser>
        <c:dLbls>
          <c:showLegendKey val="0"/>
          <c:showVal val="0"/>
          <c:showCatName val="0"/>
          <c:showSerName val="0"/>
          <c:showPercent val="0"/>
          <c:showBubbleSize val="0"/>
        </c:dLbls>
        <c:gapWidth val="150"/>
        <c:overlap val="100"/>
        <c:axId val="120119680"/>
        <c:axId val="120121216"/>
      </c:barChart>
      <c:catAx>
        <c:axId val="120119680"/>
        <c:scaling>
          <c:orientation val="maxMin"/>
        </c:scaling>
        <c:delete val="0"/>
        <c:axPos val="l"/>
        <c:majorTickMark val="out"/>
        <c:minorTickMark val="none"/>
        <c:tickLblPos val="nextTo"/>
        <c:crossAx val="120121216"/>
        <c:crosses val="autoZero"/>
        <c:auto val="1"/>
        <c:lblAlgn val="ctr"/>
        <c:lblOffset val="100"/>
        <c:noMultiLvlLbl val="0"/>
      </c:catAx>
      <c:valAx>
        <c:axId val="120121216"/>
        <c:scaling>
          <c:orientation val="minMax"/>
          <c:max val="65000"/>
          <c:min val="0"/>
        </c:scaling>
        <c:delete val="0"/>
        <c:axPos val="t"/>
        <c:majorGridlines/>
        <c:numFmt formatCode="#,##0" sourceLinked="1"/>
        <c:majorTickMark val="out"/>
        <c:minorTickMark val="none"/>
        <c:tickLblPos val="nextTo"/>
        <c:crossAx val="120119680"/>
        <c:crosses val="autoZero"/>
        <c:crossBetween val="between"/>
      </c:valAx>
    </c:plotArea>
    <c:legend>
      <c:legendPos val="r"/>
      <c:legendEntry>
        <c:idx val="4"/>
        <c:delete val="1"/>
      </c:legendEntry>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 Id="rId4" Type="http://schemas.openxmlformats.org/officeDocument/2006/relationships/chart" Target="../charts/chart2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104775</xdr:colOff>
      <xdr:row>2</xdr:row>
      <xdr:rowOff>9525</xdr:rowOff>
    </xdr:from>
    <xdr:to>
      <xdr:col>10</xdr:col>
      <xdr:colOff>273844</xdr:colOff>
      <xdr:row>19</xdr:row>
      <xdr:rowOff>107156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156884</xdr:colOff>
      <xdr:row>2</xdr:row>
      <xdr:rowOff>69850</xdr:rowOff>
    </xdr:from>
    <xdr:to>
      <xdr:col>18</xdr:col>
      <xdr:colOff>519700</xdr:colOff>
      <xdr:row>30</xdr:row>
      <xdr:rowOff>118341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156884</xdr:colOff>
      <xdr:row>37</xdr:row>
      <xdr:rowOff>48025</xdr:rowOff>
    </xdr:from>
    <xdr:to>
      <xdr:col>18</xdr:col>
      <xdr:colOff>519700</xdr:colOff>
      <xdr:row>65</xdr:row>
      <xdr:rowOff>105322</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212911</xdr:colOff>
      <xdr:row>1</xdr:row>
      <xdr:rowOff>152401</xdr:rowOff>
    </xdr:from>
    <xdr:to>
      <xdr:col>11</xdr:col>
      <xdr:colOff>553861</xdr:colOff>
      <xdr:row>11</xdr:row>
      <xdr:rowOff>129901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212910</xdr:colOff>
      <xdr:row>13</xdr:row>
      <xdr:rowOff>112060</xdr:rowOff>
    </xdr:from>
    <xdr:to>
      <xdr:col>11</xdr:col>
      <xdr:colOff>553860</xdr:colOff>
      <xdr:row>23</xdr:row>
      <xdr:rowOff>89560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226219</xdr:colOff>
      <xdr:row>2</xdr:row>
      <xdr:rowOff>0</xdr:rowOff>
    </xdr:from>
    <xdr:ext cx="646331" cy="242374"/>
    <xdr:sp macro="" textlink="">
      <xdr:nvSpPr>
        <xdr:cNvPr id="4" name="テキスト ボックス 3"/>
        <xdr:cNvSpPr txBox="1"/>
      </xdr:nvSpPr>
      <xdr:spPr>
        <a:xfrm>
          <a:off x="226219" y="3333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240224</xdr:colOff>
      <xdr:row>1</xdr:row>
      <xdr:rowOff>80961</xdr:rowOff>
    </xdr:from>
    <xdr:to>
      <xdr:col>8</xdr:col>
      <xdr:colOff>822859</xdr:colOff>
      <xdr:row>11</xdr:row>
      <xdr:rowOff>92078</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240224</xdr:colOff>
      <xdr:row>13</xdr:row>
      <xdr:rowOff>62753</xdr:rowOff>
    </xdr:from>
    <xdr:to>
      <xdr:col>8</xdr:col>
      <xdr:colOff>822859</xdr:colOff>
      <xdr:row>23</xdr:row>
      <xdr:rowOff>73871</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240224</xdr:colOff>
      <xdr:row>25</xdr:row>
      <xdr:rowOff>56030</xdr:rowOff>
    </xdr:from>
    <xdr:to>
      <xdr:col>8</xdr:col>
      <xdr:colOff>822859</xdr:colOff>
      <xdr:row>35</xdr:row>
      <xdr:rowOff>67148</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240188</xdr:colOff>
      <xdr:row>37</xdr:row>
      <xdr:rowOff>112058</xdr:rowOff>
    </xdr:from>
    <xdr:to>
      <xdr:col>8</xdr:col>
      <xdr:colOff>822895</xdr:colOff>
      <xdr:row>47</xdr:row>
      <xdr:rowOff>123176</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440528</xdr:colOff>
      <xdr:row>1</xdr:row>
      <xdr:rowOff>130968</xdr:rowOff>
    </xdr:from>
    <xdr:ext cx="415498" cy="242374"/>
    <xdr:sp macro="" textlink="">
      <xdr:nvSpPr>
        <xdr:cNvPr id="6" name="テキスト ボックス 5"/>
        <xdr:cNvSpPr txBox="1"/>
      </xdr:nvSpPr>
      <xdr:spPr>
        <a:xfrm>
          <a:off x="440528" y="297656"/>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oneCellAnchor>
    <xdr:from>
      <xdr:col>0</xdr:col>
      <xdr:colOff>440528</xdr:colOff>
      <xdr:row>25</xdr:row>
      <xdr:rowOff>142873</xdr:rowOff>
    </xdr:from>
    <xdr:ext cx="415498" cy="242374"/>
    <xdr:sp macro="" textlink="">
      <xdr:nvSpPr>
        <xdr:cNvPr id="7" name="テキスト ボックス 6"/>
        <xdr:cNvSpPr txBox="1"/>
      </xdr:nvSpPr>
      <xdr:spPr>
        <a:xfrm>
          <a:off x="440528" y="4310061"/>
          <a:ext cx="41549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（人）</a:t>
          </a: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xdr:col>
      <xdr:colOff>95821</xdr:colOff>
      <xdr:row>11</xdr:row>
      <xdr:rowOff>148234</xdr:rowOff>
    </xdr:from>
    <xdr:to>
      <xdr:col>10</xdr:col>
      <xdr:colOff>427246</xdr:colOff>
      <xdr:row>21</xdr:row>
      <xdr:rowOff>125734</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95821</xdr:colOff>
      <xdr:row>25</xdr:row>
      <xdr:rowOff>7868</xdr:rowOff>
    </xdr:from>
    <xdr:to>
      <xdr:col>10</xdr:col>
      <xdr:colOff>427246</xdr:colOff>
      <xdr:row>34</xdr:row>
      <xdr:rowOff>156818</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107155</xdr:colOff>
      <xdr:row>12</xdr:row>
      <xdr:rowOff>11906</xdr:rowOff>
    </xdr:from>
    <xdr:ext cx="646331" cy="242374"/>
    <xdr:sp macro="" textlink="">
      <xdr:nvSpPr>
        <xdr:cNvPr id="4" name="テキスト ボックス 3"/>
        <xdr:cNvSpPr txBox="1"/>
      </xdr:nvSpPr>
      <xdr:spPr>
        <a:xfrm>
          <a:off x="321468" y="2047875"/>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249969</xdr:colOff>
      <xdr:row>11</xdr:row>
      <xdr:rowOff>48938</xdr:rowOff>
    </xdr:from>
    <xdr:to>
      <xdr:col>12</xdr:col>
      <xdr:colOff>262733</xdr:colOff>
      <xdr:row>22</xdr:row>
      <xdr:rowOff>95250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249782</xdr:colOff>
      <xdr:row>25</xdr:row>
      <xdr:rowOff>58134</xdr:rowOff>
    </xdr:from>
    <xdr:to>
      <xdr:col>12</xdr:col>
      <xdr:colOff>262921</xdr:colOff>
      <xdr:row>36</xdr:row>
      <xdr:rowOff>106363</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261932</xdr:colOff>
      <xdr:row>12</xdr:row>
      <xdr:rowOff>0</xdr:rowOff>
    </xdr:from>
    <xdr:ext cx="646331" cy="242374"/>
    <xdr:sp macro="" textlink="">
      <xdr:nvSpPr>
        <xdr:cNvPr id="4" name="テキスト ボックス 3"/>
        <xdr:cNvSpPr txBox="1"/>
      </xdr:nvSpPr>
      <xdr:spPr>
        <a:xfrm>
          <a:off x="476245" y="2095500"/>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0</xdr:col>
      <xdr:colOff>99333</xdr:colOff>
      <xdr:row>1</xdr:row>
      <xdr:rowOff>164645</xdr:rowOff>
    </xdr:from>
    <xdr:to>
      <xdr:col>8</xdr:col>
      <xdr:colOff>585107</xdr:colOff>
      <xdr:row>16</xdr:row>
      <xdr:rowOff>40821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667061</xdr:colOff>
      <xdr:row>10</xdr:row>
      <xdr:rowOff>152710</xdr:rowOff>
    </xdr:from>
    <xdr:to>
      <xdr:col>4</xdr:col>
      <xdr:colOff>263490</xdr:colOff>
      <xdr:row>11</xdr:row>
      <xdr:rowOff>162028</xdr:rowOff>
    </xdr:to>
    <xdr:sp macro="" textlink="">
      <xdr:nvSpPr>
        <xdr:cNvPr id="2" name="テキスト ボックス 1"/>
        <xdr:cNvSpPr txBox="1"/>
      </xdr:nvSpPr>
      <xdr:spPr>
        <a:xfrm>
          <a:off x="2705411" y="2267260"/>
          <a:ext cx="558454" cy="209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※6</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333374</xdr:colOff>
      <xdr:row>1</xdr:row>
      <xdr:rowOff>152400</xdr:rowOff>
    </xdr:from>
    <xdr:to>
      <xdr:col>11</xdr:col>
      <xdr:colOff>400050</xdr:colOff>
      <xdr:row>15</xdr:row>
      <xdr:rowOff>133350</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1905000</xdr:colOff>
      <xdr:row>3</xdr:row>
      <xdr:rowOff>23862</xdr:rowOff>
    </xdr:from>
    <xdr:to>
      <xdr:col>1</xdr:col>
      <xdr:colOff>285750</xdr:colOff>
      <xdr:row>4</xdr:row>
      <xdr:rowOff>71487</xdr:rowOff>
    </xdr:to>
    <xdr:sp macro="" textlink="">
      <xdr:nvSpPr>
        <xdr:cNvPr id="3" name="テキスト ボックス 2"/>
        <xdr:cNvSpPr txBox="1"/>
      </xdr:nvSpPr>
      <xdr:spPr>
        <a:xfrm>
          <a:off x="1905000" y="566787"/>
          <a:ext cx="638175" cy="21907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よい</a:t>
          </a:r>
        </a:p>
      </xdr:txBody>
    </xdr:sp>
    <xdr:clientData/>
  </xdr:twoCellAnchor>
  <xdr:twoCellAnchor>
    <xdr:from>
      <xdr:col>1</xdr:col>
      <xdr:colOff>581025</xdr:colOff>
      <xdr:row>3</xdr:row>
      <xdr:rowOff>25399</xdr:rowOff>
    </xdr:from>
    <xdr:to>
      <xdr:col>2</xdr:col>
      <xdr:colOff>413100</xdr:colOff>
      <xdr:row>4</xdr:row>
      <xdr:rowOff>69949</xdr:rowOff>
    </xdr:to>
    <xdr:sp macro="" textlink="">
      <xdr:nvSpPr>
        <xdr:cNvPr id="4" name="テキスト ボックス 3"/>
        <xdr:cNvSpPr txBox="1"/>
      </xdr:nvSpPr>
      <xdr:spPr>
        <a:xfrm>
          <a:off x="2838450" y="568324"/>
          <a:ext cx="756000"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まあよい</a:t>
          </a:r>
        </a:p>
      </xdr:txBody>
    </xdr:sp>
    <xdr:clientData/>
  </xdr:twoCellAnchor>
  <xdr:twoCellAnchor>
    <xdr:from>
      <xdr:col>3</xdr:col>
      <xdr:colOff>219075</xdr:colOff>
      <xdr:row>3</xdr:row>
      <xdr:rowOff>25399</xdr:rowOff>
    </xdr:from>
    <xdr:to>
      <xdr:col>3</xdr:col>
      <xdr:colOff>831075</xdr:colOff>
      <xdr:row>4</xdr:row>
      <xdr:rowOff>69949</xdr:rowOff>
    </xdr:to>
    <xdr:sp macro="" textlink="">
      <xdr:nvSpPr>
        <xdr:cNvPr id="5" name="テキスト ボックス 4"/>
        <xdr:cNvSpPr txBox="1"/>
      </xdr:nvSpPr>
      <xdr:spPr>
        <a:xfrm>
          <a:off x="4324350" y="568324"/>
          <a:ext cx="612000"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ふつう</a:t>
          </a:r>
        </a:p>
      </xdr:txBody>
    </xdr:sp>
    <xdr:clientData/>
  </xdr:twoCellAnchor>
  <xdr:twoCellAnchor>
    <xdr:from>
      <xdr:col>7</xdr:col>
      <xdr:colOff>164377</xdr:colOff>
      <xdr:row>3</xdr:row>
      <xdr:rowOff>25399</xdr:rowOff>
    </xdr:from>
    <xdr:to>
      <xdr:col>8</xdr:col>
      <xdr:colOff>530072</xdr:colOff>
      <xdr:row>4</xdr:row>
      <xdr:rowOff>69949</xdr:rowOff>
    </xdr:to>
    <xdr:sp macro="" textlink="">
      <xdr:nvSpPr>
        <xdr:cNvPr id="6" name="テキスト ボックス 5"/>
        <xdr:cNvSpPr txBox="1"/>
      </xdr:nvSpPr>
      <xdr:spPr>
        <a:xfrm>
          <a:off x="7965352" y="568324"/>
          <a:ext cx="1051495"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あまりよくない</a:t>
          </a:r>
        </a:p>
      </xdr:txBody>
    </xdr:sp>
    <xdr:clientData/>
  </xdr:twoCellAnchor>
  <xdr:twoCellAnchor>
    <xdr:from>
      <xdr:col>8</xdr:col>
      <xdr:colOff>644524</xdr:colOff>
      <xdr:row>3</xdr:row>
      <xdr:rowOff>25399</xdr:rowOff>
    </xdr:from>
    <xdr:to>
      <xdr:col>9</xdr:col>
      <xdr:colOff>681899</xdr:colOff>
      <xdr:row>4</xdr:row>
      <xdr:rowOff>69949</xdr:rowOff>
    </xdr:to>
    <xdr:sp macro="" textlink="">
      <xdr:nvSpPr>
        <xdr:cNvPr id="7" name="テキスト ボックス 6"/>
        <xdr:cNvSpPr txBox="1"/>
      </xdr:nvSpPr>
      <xdr:spPr>
        <a:xfrm>
          <a:off x="9131299" y="568324"/>
          <a:ext cx="723175"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よくない</a:t>
          </a:r>
        </a:p>
      </xdr:txBody>
    </xdr:sp>
    <xdr:clientData/>
  </xdr:twoCellAnchor>
  <xdr:twoCellAnchor>
    <xdr:from>
      <xdr:col>10</xdr:col>
      <xdr:colOff>180974</xdr:colOff>
      <xdr:row>3</xdr:row>
      <xdr:rowOff>25399</xdr:rowOff>
    </xdr:from>
    <xdr:to>
      <xdr:col>11</xdr:col>
      <xdr:colOff>38349</xdr:colOff>
      <xdr:row>4</xdr:row>
      <xdr:rowOff>69949</xdr:rowOff>
    </xdr:to>
    <xdr:sp macro="" textlink="">
      <xdr:nvSpPr>
        <xdr:cNvPr id="8" name="テキスト ボックス 7"/>
        <xdr:cNvSpPr txBox="1"/>
      </xdr:nvSpPr>
      <xdr:spPr>
        <a:xfrm>
          <a:off x="10039349" y="568324"/>
          <a:ext cx="543175"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不明</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123825</xdr:colOff>
      <xdr:row>1</xdr:row>
      <xdr:rowOff>85725</xdr:rowOff>
    </xdr:from>
    <xdr:to>
      <xdr:col>12</xdr:col>
      <xdr:colOff>594472</xdr:colOff>
      <xdr:row>15</xdr:row>
      <xdr:rowOff>68625</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1693210</xdr:colOff>
      <xdr:row>2</xdr:row>
      <xdr:rowOff>88578</xdr:rowOff>
    </xdr:from>
    <xdr:to>
      <xdr:col>1</xdr:col>
      <xdr:colOff>384923</xdr:colOff>
      <xdr:row>3</xdr:row>
      <xdr:rowOff>133128</xdr:rowOff>
    </xdr:to>
    <xdr:sp macro="" textlink="">
      <xdr:nvSpPr>
        <xdr:cNvPr id="3" name="テキスト ボックス 2"/>
        <xdr:cNvSpPr txBox="1"/>
      </xdr:nvSpPr>
      <xdr:spPr>
        <a:xfrm>
          <a:off x="1693210" y="460053"/>
          <a:ext cx="730063"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よい</a:t>
          </a:r>
        </a:p>
      </xdr:txBody>
    </xdr:sp>
    <xdr:clientData/>
  </xdr:twoCellAnchor>
  <xdr:twoCellAnchor>
    <xdr:from>
      <xdr:col>1</xdr:col>
      <xdr:colOff>662268</xdr:colOff>
      <xdr:row>2</xdr:row>
      <xdr:rowOff>88578</xdr:rowOff>
    </xdr:from>
    <xdr:to>
      <xdr:col>2</xdr:col>
      <xdr:colOff>627693</xdr:colOff>
      <xdr:row>3</xdr:row>
      <xdr:rowOff>133128</xdr:rowOff>
    </xdr:to>
    <xdr:sp macro="" textlink="">
      <xdr:nvSpPr>
        <xdr:cNvPr id="4" name="テキスト ボックス 3"/>
        <xdr:cNvSpPr txBox="1"/>
      </xdr:nvSpPr>
      <xdr:spPr>
        <a:xfrm>
          <a:off x="2700618" y="460053"/>
          <a:ext cx="756000"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まあよい</a:t>
          </a:r>
        </a:p>
      </xdr:txBody>
    </xdr:sp>
    <xdr:clientData/>
  </xdr:twoCellAnchor>
  <xdr:twoCellAnchor>
    <xdr:from>
      <xdr:col>4</xdr:col>
      <xdr:colOff>134471</xdr:colOff>
      <xdr:row>2</xdr:row>
      <xdr:rowOff>88578</xdr:rowOff>
    </xdr:from>
    <xdr:to>
      <xdr:col>4</xdr:col>
      <xdr:colOff>741428</xdr:colOff>
      <xdr:row>3</xdr:row>
      <xdr:rowOff>133128</xdr:rowOff>
    </xdr:to>
    <xdr:sp macro="" textlink="">
      <xdr:nvSpPr>
        <xdr:cNvPr id="5" name="テキスト ボックス 4"/>
        <xdr:cNvSpPr txBox="1"/>
      </xdr:nvSpPr>
      <xdr:spPr>
        <a:xfrm>
          <a:off x="4544546" y="460053"/>
          <a:ext cx="606957"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ふつう</a:t>
          </a:r>
        </a:p>
      </xdr:txBody>
    </xdr:sp>
    <xdr:clientData/>
  </xdr:twoCellAnchor>
  <xdr:twoCellAnchor>
    <xdr:from>
      <xdr:col>7</xdr:col>
      <xdr:colOff>494181</xdr:colOff>
      <xdr:row>2</xdr:row>
      <xdr:rowOff>88578</xdr:rowOff>
    </xdr:from>
    <xdr:to>
      <xdr:col>9</xdr:col>
      <xdr:colOff>178837</xdr:colOff>
      <xdr:row>3</xdr:row>
      <xdr:rowOff>133128</xdr:rowOff>
    </xdr:to>
    <xdr:sp macro="" textlink="">
      <xdr:nvSpPr>
        <xdr:cNvPr id="6" name="テキスト ボックス 5"/>
        <xdr:cNvSpPr txBox="1"/>
      </xdr:nvSpPr>
      <xdr:spPr>
        <a:xfrm>
          <a:off x="7275981" y="460053"/>
          <a:ext cx="1056256"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あまりよくない</a:t>
          </a:r>
        </a:p>
      </xdr:txBody>
    </xdr:sp>
    <xdr:clientData/>
  </xdr:twoCellAnchor>
  <xdr:twoCellAnchor>
    <xdr:from>
      <xdr:col>9</xdr:col>
      <xdr:colOff>552450</xdr:colOff>
      <xdr:row>2</xdr:row>
      <xdr:rowOff>88578</xdr:rowOff>
    </xdr:from>
    <xdr:to>
      <xdr:col>10</xdr:col>
      <xdr:colOff>597109</xdr:colOff>
      <xdr:row>3</xdr:row>
      <xdr:rowOff>133128</xdr:rowOff>
    </xdr:to>
    <xdr:sp macro="" textlink="">
      <xdr:nvSpPr>
        <xdr:cNvPr id="7" name="テキスト ボックス 6"/>
        <xdr:cNvSpPr txBox="1"/>
      </xdr:nvSpPr>
      <xdr:spPr>
        <a:xfrm>
          <a:off x="8705850" y="460053"/>
          <a:ext cx="730459"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よくない</a:t>
          </a:r>
        </a:p>
      </xdr:txBody>
    </xdr:sp>
    <xdr:clientData/>
  </xdr:twoCellAnchor>
  <xdr:twoCellAnchor>
    <xdr:from>
      <xdr:col>11</xdr:col>
      <xdr:colOff>61631</xdr:colOff>
      <xdr:row>2</xdr:row>
      <xdr:rowOff>88578</xdr:rowOff>
    </xdr:from>
    <xdr:to>
      <xdr:col>11</xdr:col>
      <xdr:colOff>609849</xdr:colOff>
      <xdr:row>3</xdr:row>
      <xdr:rowOff>133128</xdr:rowOff>
    </xdr:to>
    <xdr:sp macro="" textlink="">
      <xdr:nvSpPr>
        <xdr:cNvPr id="8" name="テキスト ボックス 7"/>
        <xdr:cNvSpPr txBox="1"/>
      </xdr:nvSpPr>
      <xdr:spPr>
        <a:xfrm>
          <a:off x="9586631" y="460053"/>
          <a:ext cx="548218" cy="216000"/>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不明</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235323</xdr:colOff>
      <xdr:row>1</xdr:row>
      <xdr:rowOff>123266</xdr:rowOff>
    </xdr:from>
    <xdr:to>
      <xdr:col>8</xdr:col>
      <xdr:colOff>302558</xdr:colOff>
      <xdr:row>17</xdr:row>
      <xdr:rowOff>42582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505721</xdr:colOff>
      <xdr:row>11</xdr:row>
      <xdr:rowOff>95249</xdr:rowOff>
    </xdr:from>
    <xdr:to>
      <xdr:col>12</xdr:col>
      <xdr:colOff>54686</xdr:colOff>
      <xdr:row>21</xdr:row>
      <xdr:rowOff>120943</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505315</xdr:colOff>
      <xdr:row>25</xdr:row>
      <xdr:rowOff>142874</xdr:rowOff>
    </xdr:from>
    <xdr:to>
      <xdr:col>12</xdr:col>
      <xdr:colOff>55091</xdr:colOff>
      <xdr:row>36</xdr:row>
      <xdr:rowOff>1312</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511968</xdr:colOff>
      <xdr:row>11</xdr:row>
      <xdr:rowOff>107156</xdr:rowOff>
    </xdr:from>
    <xdr:ext cx="761747" cy="242374"/>
    <xdr:sp macro="" textlink="">
      <xdr:nvSpPr>
        <xdr:cNvPr id="2" name="テキスト ボックス 1"/>
        <xdr:cNvSpPr txBox="1"/>
      </xdr:nvSpPr>
      <xdr:spPr>
        <a:xfrm>
          <a:off x="511968" y="1940719"/>
          <a:ext cx="761747"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（市町村数）</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1160213</xdr:colOff>
      <xdr:row>2</xdr:row>
      <xdr:rowOff>29137</xdr:rowOff>
    </xdr:from>
    <xdr:to>
      <xdr:col>12</xdr:col>
      <xdr:colOff>497840</xdr:colOff>
      <xdr:row>11</xdr:row>
      <xdr:rowOff>162501</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1159808</xdr:colOff>
      <xdr:row>16</xdr:row>
      <xdr:rowOff>51544</xdr:rowOff>
    </xdr:from>
    <xdr:to>
      <xdr:col>12</xdr:col>
      <xdr:colOff>497435</xdr:colOff>
      <xdr:row>26</xdr:row>
      <xdr:rowOff>11726</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1166813</xdr:colOff>
      <xdr:row>2</xdr:row>
      <xdr:rowOff>35719</xdr:rowOff>
    </xdr:from>
    <xdr:ext cx="646331" cy="242374"/>
    <xdr:sp macro="" textlink="">
      <xdr:nvSpPr>
        <xdr:cNvPr id="4" name="テキスト ボックス 3"/>
        <xdr:cNvSpPr txBox="1"/>
      </xdr:nvSpPr>
      <xdr:spPr>
        <a:xfrm>
          <a:off x="1166813" y="369094"/>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565896</xdr:colOff>
      <xdr:row>1</xdr:row>
      <xdr:rowOff>129987</xdr:rowOff>
    </xdr:from>
    <xdr:to>
      <xdr:col>9</xdr:col>
      <xdr:colOff>329983</xdr:colOff>
      <xdr:row>11</xdr:row>
      <xdr:rowOff>155112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565896</xdr:colOff>
      <xdr:row>14</xdr:row>
      <xdr:rowOff>69338</xdr:rowOff>
    </xdr:from>
    <xdr:to>
      <xdr:col>9</xdr:col>
      <xdr:colOff>329983</xdr:colOff>
      <xdr:row>24</xdr:row>
      <xdr:rowOff>94463</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583406</xdr:colOff>
      <xdr:row>1</xdr:row>
      <xdr:rowOff>142874</xdr:rowOff>
    </xdr:from>
    <xdr:ext cx="646331" cy="242374"/>
    <xdr:sp macro="" textlink="">
      <xdr:nvSpPr>
        <xdr:cNvPr id="4" name="テキスト ボックス 3"/>
        <xdr:cNvSpPr txBox="1"/>
      </xdr:nvSpPr>
      <xdr:spPr>
        <a:xfrm>
          <a:off x="583406" y="309562"/>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0</xdr:col>
      <xdr:colOff>313764</xdr:colOff>
      <xdr:row>1</xdr:row>
      <xdr:rowOff>118782</xdr:rowOff>
    </xdr:from>
    <xdr:to>
      <xdr:col>9</xdr:col>
      <xdr:colOff>196914</xdr:colOff>
      <xdr:row>11</xdr:row>
      <xdr:rowOff>96282</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324970</xdr:colOff>
      <xdr:row>14</xdr:row>
      <xdr:rowOff>22412</xdr:rowOff>
    </xdr:from>
    <xdr:to>
      <xdr:col>9</xdr:col>
      <xdr:colOff>208120</xdr:colOff>
      <xdr:row>23</xdr:row>
      <xdr:rowOff>171362</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321468</xdr:colOff>
      <xdr:row>1</xdr:row>
      <xdr:rowOff>130971</xdr:rowOff>
    </xdr:from>
    <xdr:ext cx="646331" cy="242374"/>
    <xdr:sp macro="" textlink="">
      <xdr:nvSpPr>
        <xdr:cNvPr id="4" name="テキスト ボックス 3"/>
        <xdr:cNvSpPr txBox="1"/>
      </xdr:nvSpPr>
      <xdr:spPr>
        <a:xfrm>
          <a:off x="321468" y="297659"/>
          <a:ext cx="646331"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（箇所数）</a:t>
          </a:r>
        </a:p>
      </xdr:txBody>
    </xdr:sp>
    <xdr:clientData/>
  </xdr:oneCellAnchor>
</xdr:wsDr>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1F497D"/>
      </a:dk2>
      <a:lt2>
        <a:srgbClr val="EEECE1"/>
      </a:lt2>
      <a:accent1>
        <a:srgbClr val="92D050"/>
      </a:accent1>
      <a:accent2>
        <a:srgbClr val="CC0099"/>
      </a:accent2>
      <a:accent3>
        <a:srgbClr val="CC9900"/>
      </a:accent3>
      <a:accent4>
        <a:srgbClr val="3366FF"/>
      </a:accent4>
      <a:accent5>
        <a:srgbClr val="6666FF"/>
      </a:accent5>
      <a:accent6>
        <a:srgbClr val="00A251"/>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メトロ">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Y86"/>
  <sheetViews>
    <sheetView showGridLines="0" view="pageBreakPreview" zoomScale="115" zoomScaleNormal="100" zoomScaleSheetLayoutView="115" workbookViewId="0">
      <selection activeCell="B24" sqref="B24"/>
    </sheetView>
  </sheetViews>
  <sheetFormatPr defaultRowHeight="13.5"/>
  <cols>
    <col min="1" max="1" width="4.625" customWidth="1"/>
    <col min="2" max="2" width="30.625" customWidth="1"/>
    <col min="3" max="3" width="13.5" customWidth="1"/>
    <col min="4" max="4" width="4.875" customWidth="1"/>
  </cols>
  <sheetData>
    <row r="1" spans="1:25">
      <c r="A1" s="6"/>
      <c r="B1" s="6"/>
      <c r="C1" s="6"/>
      <c r="D1" s="6"/>
      <c r="E1" s="8"/>
      <c r="F1" s="8"/>
      <c r="G1" s="8"/>
      <c r="H1" s="8"/>
      <c r="I1" s="8"/>
      <c r="J1" s="8"/>
      <c r="K1" s="8"/>
      <c r="L1" s="8"/>
      <c r="M1" s="8"/>
      <c r="N1" s="8"/>
      <c r="O1" s="8"/>
      <c r="P1" s="8"/>
      <c r="Q1" s="8"/>
      <c r="R1" s="8"/>
      <c r="S1" s="8"/>
      <c r="T1" s="8"/>
      <c r="U1" s="8"/>
      <c r="V1" s="8"/>
      <c r="W1" s="8"/>
      <c r="X1" s="8"/>
      <c r="Y1" s="8"/>
    </row>
    <row r="2" spans="1:25">
      <c r="A2" s="6"/>
      <c r="B2" s="137" t="s">
        <v>86</v>
      </c>
      <c r="C2" s="137">
        <v>1741</v>
      </c>
      <c r="D2" s="6"/>
      <c r="E2" s="8"/>
      <c r="F2" s="8"/>
      <c r="G2" s="8"/>
      <c r="H2" s="8"/>
      <c r="I2" s="8"/>
      <c r="J2" s="8"/>
      <c r="K2" s="8"/>
      <c r="L2" s="8"/>
      <c r="M2" s="8"/>
      <c r="N2" s="8"/>
      <c r="O2" s="8"/>
      <c r="P2" s="8"/>
      <c r="Q2" s="8"/>
      <c r="R2" s="8"/>
      <c r="S2" s="8"/>
      <c r="T2" s="8"/>
      <c r="U2" s="8"/>
      <c r="V2" s="8"/>
      <c r="W2" s="8"/>
      <c r="X2" s="8"/>
      <c r="Y2" s="8"/>
    </row>
    <row r="3" spans="1:25">
      <c r="A3" s="6"/>
      <c r="B3" s="137" t="s">
        <v>87</v>
      </c>
      <c r="C3" s="150">
        <v>64</v>
      </c>
      <c r="D3" s="6"/>
      <c r="E3" s="8"/>
      <c r="F3" s="8"/>
      <c r="G3" s="8"/>
      <c r="H3" s="8"/>
      <c r="I3" s="8"/>
      <c r="J3" s="8"/>
      <c r="K3" s="8"/>
      <c r="L3" s="8"/>
      <c r="M3" s="8"/>
      <c r="N3" s="8"/>
      <c r="O3" s="8"/>
      <c r="P3" s="8"/>
      <c r="Q3" s="8"/>
      <c r="R3" s="8"/>
      <c r="S3" s="8"/>
      <c r="T3" s="8"/>
      <c r="U3" s="8"/>
      <c r="V3" s="8"/>
      <c r="W3" s="8"/>
      <c r="X3" s="8"/>
      <c r="Y3" s="8"/>
    </row>
    <row r="4" spans="1:25">
      <c r="A4" s="6"/>
      <c r="B4" s="137" t="s">
        <v>88</v>
      </c>
      <c r="C4" s="137">
        <f>全市町村数-総合事業実施市町村数</f>
        <v>1677</v>
      </c>
      <c r="D4" s="6"/>
      <c r="E4" s="8"/>
      <c r="F4" s="8"/>
      <c r="G4" s="8"/>
      <c r="H4" s="8"/>
      <c r="I4" s="8"/>
      <c r="J4" s="8"/>
      <c r="K4" s="8"/>
      <c r="L4" s="8"/>
      <c r="M4" s="8"/>
      <c r="N4" s="8"/>
      <c r="O4" s="8"/>
      <c r="P4" s="8"/>
      <c r="Q4" s="8"/>
      <c r="R4" s="8"/>
      <c r="S4" s="8"/>
      <c r="T4" s="8"/>
      <c r="U4" s="8"/>
      <c r="V4" s="8"/>
      <c r="W4" s="8"/>
      <c r="X4" s="8"/>
      <c r="Y4" s="8"/>
    </row>
    <row r="5" spans="1:25">
      <c r="A5" s="6"/>
      <c r="B5" s="137" t="s">
        <v>123</v>
      </c>
      <c r="C5" s="117">
        <v>32824841</v>
      </c>
      <c r="D5" s="6"/>
      <c r="E5" s="8"/>
      <c r="F5" s="8"/>
      <c r="G5" s="8"/>
      <c r="H5" s="8"/>
      <c r="I5" s="8"/>
      <c r="J5" s="8"/>
      <c r="K5" s="8"/>
      <c r="L5" s="8"/>
      <c r="M5" s="8"/>
      <c r="N5" s="8"/>
      <c r="O5" s="8"/>
      <c r="P5" s="8"/>
      <c r="Q5" s="8"/>
      <c r="R5" s="8"/>
      <c r="S5" s="8"/>
      <c r="T5" s="8"/>
      <c r="U5" s="8"/>
      <c r="V5" s="8"/>
      <c r="W5" s="8"/>
      <c r="X5" s="8"/>
      <c r="Y5" s="8"/>
    </row>
    <row r="6" spans="1:25">
      <c r="A6" s="6"/>
      <c r="B6" s="137" t="s">
        <v>173</v>
      </c>
      <c r="C6" s="117">
        <v>14170911</v>
      </c>
      <c r="D6" s="6"/>
      <c r="E6" s="8"/>
      <c r="F6" s="8"/>
      <c r="G6" s="8"/>
      <c r="H6" s="8"/>
      <c r="I6" s="8"/>
      <c r="J6" s="8"/>
      <c r="K6" s="8"/>
      <c r="L6" s="8"/>
      <c r="M6" s="8"/>
      <c r="N6" s="8"/>
      <c r="O6" s="8"/>
      <c r="P6" s="8"/>
      <c r="Q6" s="8"/>
      <c r="R6" s="8"/>
      <c r="S6" s="8"/>
      <c r="T6" s="8"/>
      <c r="U6" s="8"/>
      <c r="V6" s="8"/>
      <c r="W6" s="8"/>
      <c r="X6" s="8"/>
      <c r="Y6" s="8"/>
    </row>
    <row r="7" spans="1:25">
      <c r="A7" s="6"/>
      <c r="B7" s="137" t="s">
        <v>174</v>
      </c>
      <c r="C7" s="117">
        <v>18653930</v>
      </c>
      <c r="D7" s="6"/>
      <c r="E7" s="8"/>
      <c r="F7" s="8"/>
      <c r="G7" s="8"/>
      <c r="H7" s="8"/>
      <c r="I7" s="8"/>
      <c r="J7" s="8"/>
      <c r="K7" s="8"/>
      <c r="L7" s="8"/>
      <c r="M7" s="8"/>
      <c r="N7" s="8"/>
      <c r="O7" s="8"/>
      <c r="P7" s="8"/>
      <c r="Q7" s="8"/>
      <c r="R7" s="8"/>
      <c r="S7" s="8"/>
      <c r="T7" s="8"/>
      <c r="U7" s="8"/>
      <c r="V7" s="8"/>
      <c r="W7" s="8"/>
      <c r="X7" s="8"/>
      <c r="Y7" s="8"/>
    </row>
    <row r="8" spans="1:25">
      <c r="A8" s="6"/>
      <c r="B8" s="151" t="s">
        <v>175</v>
      </c>
      <c r="C8" s="152"/>
      <c r="D8" s="6"/>
      <c r="E8" s="8"/>
      <c r="F8" s="8"/>
      <c r="G8" s="8"/>
      <c r="H8" s="8"/>
      <c r="I8" s="8"/>
      <c r="J8" s="8"/>
      <c r="K8" s="8"/>
      <c r="L8" s="8"/>
      <c r="M8" s="8"/>
      <c r="N8" s="8"/>
      <c r="O8" s="8"/>
      <c r="P8" s="8"/>
      <c r="Q8" s="8"/>
      <c r="R8" s="8"/>
      <c r="S8" s="8"/>
      <c r="T8" s="8"/>
      <c r="U8" s="8"/>
      <c r="V8" s="8"/>
      <c r="W8" s="8"/>
      <c r="X8" s="8"/>
      <c r="Y8" s="8"/>
    </row>
    <row r="9" spans="1:25">
      <c r="A9" s="6"/>
      <c r="B9" s="151"/>
      <c r="C9" s="152"/>
      <c r="D9" s="6"/>
      <c r="E9" s="8"/>
      <c r="F9" s="8"/>
      <c r="G9" s="8"/>
      <c r="H9" s="8"/>
      <c r="I9" s="8"/>
      <c r="J9" s="8"/>
      <c r="K9" s="8"/>
      <c r="L9" s="8"/>
      <c r="M9" s="8"/>
      <c r="N9" s="8"/>
      <c r="O9" s="8"/>
      <c r="P9" s="8"/>
      <c r="Q9" s="8"/>
      <c r="R9" s="8"/>
      <c r="S9" s="8"/>
      <c r="T9" s="8"/>
      <c r="U9" s="8"/>
      <c r="V9" s="8"/>
      <c r="W9" s="8"/>
      <c r="X9" s="8"/>
      <c r="Y9" s="8"/>
    </row>
    <row r="10" spans="1:25">
      <c r="A10" s="6"/>
      <c r="B10" s="153"/>
      <c r="C10" s="152"/>
      <c r="D10" s="6"/>
      <c r="E10" s="8"/>
      <c r="F10" s="8"/>
      <c r="G10" s="8"/>
      <c r="H10" s="8"/>
      <c r="I10" s="8"/>
      <c r="J10" s="8"/>
      <c r="K10" s="8"/>
      <c r="L10" s="8"/>
      <c r="M10" s="8"/>
      <c r="N10" s="8"/>
      <c r="O10" s="8"/>
      <c r="P10" s="8"/>
      <c r="Q10" s="8"/>
      <c r="R10" s="8"/>
      <c r="S10" s="8"/>
      <c r="T10" s="8"/>
      <c r="U10" s="8"/>
      <c r="V10" s="8"/>
      <c r="W10" s="8"/>
      <c r="X10" s="8"/>
      <c r="Y10" s="8"/>
    </row>
    <row r="11" spans="1:25">
      <c r="A11" s="8"/>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A16" s="8"/>
      <c r="B16" s="8"/>
      <c r="C16" s="8"/>
      <c r="D16" s="8"/>
      <c r="E16" s="8"/>
      <c r="F16" s="8"/>
      <c r="G16" s="8"/>
      <c r="H16" s="8"/>
      <c r="I16" s="8"/>
      <c r="J16" s="8"/>
      <c r="K16" s="8"/>
      <c r="L16" s="8"/>
      <c r="M16" s="8"/>
      <c r="N16" s="8"/>
      <c r="O16" s="8"/>
      <c r="P16" s="8"/>
      <c r="Q16" s="8"/>
      <c r="R16" s="8"/>
      <c r="S16" s="8"/>
      <c r="T16" s="8"/>
      <c r="U16" s="8"/>
      <c r="V16" s="8"/>
      <c r="W16" s="8"/>
      <c r="X16" s="8"/>
      <c r="Y16" s="8"/>
    </row>
    <row r="17" spans="1:25">
      <c r="A17" s="8"/>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8"/>
      <c r="B19" s="8"/>
      <c r="C19" s="8"/>
      <c r="D19" s="8"/>
      <c r="E19" s="8"/>
      <c r="F19" s="8"/>
      <c r="G19" s="8"/>
      <c r="H19" s="8"/>
      <c r="I19" s="8"/>
      <c r="J19" s="8"/>
      <c r="K19" s="8"/>
      <c r="L19" s="8"/>
      <c r="M19" s="8"/>
      <c r="N19" s="8"/>
      <c r="O19" s="8"/>
      <c r="P19" s="8"/>
      <c r="Q19" s="8"/>
      <c r="R19" s="8"/>
      <c r="S19" s="8"/>
      <c r="T19" s="8"/>
      <c r="U19" s="8"/>
      <c r="V19" s="8"/>
      <c r="W19" s="8"/>
      <c r="X19" s="8"/>
      <c r="Y19" s="8"/>
    </row>
    <row r="20" spans="1:25">
      <c r="A20" s="8"/>
      <c r="B20" s="8"/>
      <c r="C20" s="8"/>
      <c r="D20" s="8"/>
      <c r="E20" s="8"/>
      <c r="F20" s="8"/>
      <c r="G20" s="8"/>
      <c r="H20" s="8"/>
      <c r="I20" s="8"/>
      <c r="J20" s="8"/>
      <c r="K20" s="8"/>
      <c r="L20" s="8"/>
      <c r="M20" s="8"/>
      <c r="N20" s="8"/>
      <c r="O20" s="8"/>
      <c r="P20" s="8"/>
      <c r="Q20" s="8"/>
      <c r="R20" s="8"/>
      <c r="S20" s="8"/>
      <c r="T20" s="8"/>
      <c r="U20" s="8"/>
      <c r="V20" s="8"/>
      <c r="W20" s="8"/>
      <c r="X20" s="8"/>
      <c r="Y20" s="8"/>
    </row>
    <row r="21" spans="1:25">
      <c r="A21" s="8"/>
      <c r="B21" s="8"/>
      <c r="C21" s="8"/>
      <c r="D21" s="8"/>
      <c r="E21" s="8"/>
      <c r="F21" s="8"/>
      <c r="G21" s="8"/>
      <c r="H21" s="8"/>
      <c r="I21" s="8"/>
      <c r="J21" s="8"/>
      <c r="K21" s="8"/>
      <c r="L21" s="8"/>
      <c r="M21" s="8"/>
      <c r="N21" s="8"/>
      <c r="O21" s="8"/>
      <c r="P21" s="8"/>
      <c r="Q21" s="8"/>
      <c r="R21" s="8"/>
      <c r="S21" s="8"/>
      <c r="T21" s="8"/>
      <c r="U21" s="8"/>
      <c r="V21" s="8"/>
      <c r="W21" s="8"/>
      <c r="X21" s="8"/>
      <c r="Y21" s="8"/>
    </row>
    <row r="22" spans="1:25">
      <c r="A22" s="8"/>
      <c r="B22" s="8"/>
      <c r="C22" s="8"/>
      <c r="D22" s="8"/>
      <c r="E22" s="8"/>
      <c r="F22" s="8"/>
      <c r="G22" s="8"/>
      <c r="H22" s="8"/>
      <c r="I22" s="8"/>
      <c r="J22" s="8"/>
      <c r="K22" s="8"/>
      <c r="L22" s="8"/>
      <c r="M22" s="8"/>
      <c r="N22" s="8"/>
      <c r="O22" s="8"/>
      <c r="P22" s="8"/>
      <c r="Q22" s="8"/>
      <c r="R22" s="8"/>
      <c r="S22" s="8"/>
      <c r="T22" s="8"/>
      <c r="U22" s="8"/>
      <c r="V22" s="8"/>
      <c r="W22" s="8"/>
      <c r="X22" s="8"/>
      <c r="Y22" s="8"/>
    </row>
    <row r="23" spans="1:25">
      <c r="A23" s="8"/>
      <c r="B23" s="8"/>
      <c r="C23" s="8"/>
      <c r="D23" s="8"/>
      <c r="E23" s="8"/>
      <c r="F23" s="8"/>
      <c r="G23" s="8"/>
      <c r="H23" s="8"/>
      <c r="I23" s="8"/>
      <c r="J23" s="8"/>
      <c r="K23" s="8"/>
      <c r="L23" s="8"/>
      <c r="M23" s="8"/>
      <c r="N23" s="8"/>
      <c r="O23" s="8"/>
      <c r="P23" s="8"/>
      <c r="Q23" s="8"/>
      <c r="R23" s="8"/>
      <c r="S23" s="8"/>
      <c r="T23" s="8"/>
      <c r="U23" s="8"/>
      <c r="V23" s="8"/>
      <c r="W23" s="8"/>
      <c r="X23" s="8"/>
      <c r="Y23" s="8"/>
    </row>
    <row r="24" spans="1:25">
      <c r="A24" s="8"/>
      <c r="B24" s="8"/>
      <c r="C24" s="8"/>
      <c r="D24" s="8"/>
      <c r="E24" s="8"/>
      <c r="F24" s="8"/>
      <c r="G24" s="8"/>
      <c r="H24" s="8"/>
      <c r="I24" s="8"/>
      <c r="J24" s="8"/>
      <c r="K24" s="8"/>
      <c r="L24" s="8"/>
      <c r="M24" s="8"/>
      <c r="N24" s="8"/>
      <c r="O24" s="8"/>
      <c r="P24" s="8"/>
      <c r="Q24" s="8"/>
      <c r="R24" s="8"/>
      <c r="S24" s="8"/>
      <c r="T24" s="8"/>
      <c r="U24" s="8"/>
      <c r="V24" s="8"/>
      <c r="W24" s="8"/>
      <c r="X24" s="8"/>
      <c r="Y24" s="8"/>
    </row>
    <row r="25" spans="1:25">
      <c r="A25" s="8"/>
      <c r="B25" s="8"/>
      <c r="C25" s="8"/>
      <c r="D25" s="8"/>
      <c r="E25" s="8"/>
      <c r="F25" s="8"/>
      <c r="G25" s="8"/>
      <c r="H25" s="8"/>
      <c r="I25" s="8"/>
      <c r="J25" s="8"/>
      <c r="K25" s="8"/>
      <c r="L25" s="8"/>
      <c r="M25" s="8"/>
      <c r="N25" s="8"/>
      <c r="O25" s="8"/>
      <c r="P25" s="8"/>
      <c r="Q25" s="8"/>
      <c r="R25" s="8"/>
      <c r="S25" s="8"/>
      <c r="T25" s="8"/>
      <c r="U25" s="8"/>
      <c r="V25" s="8"/>
      <c r="W25" s="8"/>
      <c r="X25" s="8"/>
      <c r="Y25" s="8"/>
    </row>
    <row r="26" spans="1:25">
      <c r="A26" s="8"/>
      <c r="B26" s="8"/>
      <c r="C26" s="8"/>
      <c r="D26" s="8"/>
      <c r="E26" s="8"/>
      <c r="F26" s="8"/>
      <c r="G26" s="8"/>
      <c r="H26" s="8"/>
      <c r="I26" s="8"/>
      <c r="J26" s="8"/>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row r="85" spans="1:25">
      <c r="A85" s="8"/>
      <c r="B85" s="8"/>
      <c r="C85" s="8"/>
      <c r="D85" s="8"/>
      <c r="E85" s="8"/>
      <c r="F85" s="8"/>
      <c r="G85" s="8"/>
      <c r="H85" s="8"/>
      <c r="I85" s="8"/>
      <c r="J85" s="8"/>
      <c r="K85" s="8"/>
      <c r="L85" s="8"/>
      <c r="M85" s="8"/>
      <c r="N85" s="8"/>
      <c r="O85" s="8"/>
      <c r="P85" s="8"/>
      <c r="Q85" s="8"/>
      <c r="R85" s="8"/>
      <c r="S85" s="8"/>
      <c r="T85" s="8"/>
      <c r="U85" s="8"/>
      <c r="V85" s="8"/>
      <c r="W85" s="8"/>
      <c r="X85" s="8"/>
      <c r="Y85" s="8"/>
    </row>
    <row r="86" spans="1:25">
      <c r="A86" s="8"/>
      <c r="B86" s="8"/>
      <c r="C86" s="8"/>
      <c r="D86" s="8"/>
      <c r="E86" s="8"/>
      <c r="F86" s="8"/>
      <c r="G86" s="8"/>
      <c r="H86" s="8"/>
      <c r="I86" s="8"/>
      <c r="J86" s="8"/>
      <c r="K86" s="8"/>
      <c r="L86" s="8"/>
      <c r="M86" s="8"/>
      <c r="N86" s="8"/>
      <c r="O86" s="8"/>
      <c r="P86" s="8"/>
      <c r="Q86" s="8"/>
      <c r="R86" s="8"/>
      <c r="S86" s="8"/>
      <c r="T86" s="8"/>
      <c r="U86" s="8"/>
      <c r="V86" s="8"/>
      <c r="W86" s="8"/>
      <c r="X86" s="8"/>
      <c r="Y86" s="8"/>
    </row>
  </sheetData>
  <phoneticPr fontId="6"/>
  <pageMargins left="0.70866141732283472" right="0.70866141732283472" top="0.74803149606299213" bottom="0.74803149606299213" header="0.31496062992125984" footer="0.31496062992125984"/>
  <pageSetup paperSize="9" orientation="landscape" r:id="rId1"/>
  <headerFooter>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Z21"/>
  <sheetViews>
    <sheetView showGridLines="0" view="pageBreakPreview" zoomScaleNormal="100" zoomScaleSheetLayoutView="100" workbookViewId="0"/>
  </sheetViews>
  <sheetFormatPr defaultRowHeight="13.5"/>
  <cols>
    <col min="1" max="1" width="2.875" customWidth="1"/>
    <col min="2" max="2" width="17.875" customWidth="1"/>
    <col min="3" max="8" width="13" customWidth="1"/>
    <col min="9" max="9" width="8.5" style="2" customWidth="1"/>
    <col min="10" max="11" width="7.375" style="2" customWidth="1"/>
    <col min="12" max="12" width="27.75" style="2" customWidth="1"/>
    <col min="13" max="13" width="7.5" style="2" bestFit="1" customWidth="1"/>
    <col min="14" max="14" width="7.375" style="2" customWidth="1"/>
    <col min="15" max="15" width="10.625" customWidth="1"/>
  </cols>
  <sheetData>
    <row r="1" spans="2:26" s="5" customFormat="1" ht="15.75">
      <c r="B1" s="8" t="s">
        <v>187</v>
      </c>
      <c r="C1" s="8"/>
      <c r="D1" s="8"/>
      <c r="E1" s="8"/>
      <c r="F1" s="8"/>
      <c r="G1" s="8"/>
      <c r="H1" s="8"/>
      <c r="I1" s="92"/>
      <c r="J1" s="92"/>
      <c r="K1" s="92"/>
      <c r="L1" s="92"/>
      <c r="M1" s="92"/>
      <c r="N1" s="92"/>
      <c r="O1" s="8"/>
      <c r="P1" s="8"/>
      <c r="Q1" s="8"/>
      <c r="R1" s="8"/>
      <c r="S1" s="8"/>
      <c r="T1" s="8"/>
      <c r="U1" s="8"/>
      <c r="V1" s="8"/>
      <c r="W1" s="8"/>
      <c r="X1" s="8"/>
      <c r="Y1" s="8"/>
      <c r="Z1" s="8"/>
    </row>
    <row r="2" spans="2:26">
      <c r="B2" s="8"/>
      <c r="C2" s="8"/>
      <c r="D2" s="8"/>
      <c r="E2" s="8"/>
      <c r="F2" s="8"/>
      <c r="G2" s="8"/>
      <c r="H2" s="8"/>
      <c r="I2" s="92"/>
      <c r="J2" s="92"/>
      <c r="K2" s="92"/>
      <c r="L2" s="92"/>
      <c r="M2" s="92"/>
      <c r="N2" s="92"/>
      <c r="O2" s="92"/>
      <c r="P2" s="8"/>
      <c r="Q2" s="8"/>
      <c r="R2" s="8"/>
      <c r="S2" s="8"/>
      <c r="T2" s="8"/>
      <c r="U2" s="8"/>
      <c r="V2" s="8"/>
      <c r="W2" s="8"/>
      <c r="X2" s="8"/>
      <c r="Y2" s="8"/>
      <c r="Z2" s="8"/>
    </row>
    <row r="3" spans="2:26" s="2" customFormat="1" ht="18" customHeight="1">
      <c r="B3" s="113"/>
      <c r="C3" s="41" t="s">
        <v>37</v>
      </c>
      <c r="D3" s="41" t="s">
        <v>38</v>
      </c>
      <c r="E3" s="41" t="s">
        <v>39</v>
      </c>
      <c r="F3" s="41" t="s">
        <v>40</v>
      </c>
      <c r="G3" s="41" t="s">
        <v>41</v>
      </c>
      <c r="H3" s="41" t="s">
        <v>42</v>
      </c>
      <c r="I3" s="92"/>
      <c r="J3" s="92"/>
      <c r="K3" s="92"/>
      <c r="L3" s="92"/>
      <c r="M3" s="92"/>
      <c r="N3" s="92"/>
      <c r="O3" s="92"/>
      <c r="P3" s="92"/>
      <c r="Q3" s="92"/>
      <c r="R3" s="92"/>
      <c r="S3" s="92"/>
      <c r="T3" s="92"/>
      <c r="U3" s="92"/>
      <c r="V3" s="92"/>
      <c r="W3" s="92"/>
      <c r="X3" s="92"/>
      <c r="Y3" s="92"/>
      <c r="Z3" s="92"/>
    </row>
    <row r="4" spans="2:26" ht="27">
      <c r="B4" s="45" t="s">
        <v>43</v>
      </c>
      <c r="C4" s="38">
        <v>14683</v>
      </c>
      <c r="D4" s="38">
        <v>32380</v>
      </c>
      <c r="E4" s="38">
        <v>81926</v>
      </c>
      <c r="F4" s="38">
        <v>30897</v>
      </c>
      <c r="G4" s="38">
        <v>3825</v>
      </c>
      <c r="H4" s="38">
        <v>14744</v>
      </c>
      <c r="I4" s="92"/>
      <c r="J4" s="92"/>
      <c r="K4" s="92"/>
      <c r="L4" s="92"/>
      <c r="M4" s="92"/>
      <c r="N4" s="92"/>
      <c r="O4" s="92"/>
      <c r="P4" s="8"/>
      <c r="Q4" s="8"/>
      <c r="R4" s="8"/>
      <c r="S4" s="8"/>
      <c r="T4" s="8"/>
      <c r="U4" s="8"/>
      <c r="V4" s="8"/>
      <c r="W4" s="8"/>
      <c r="X4" s="8"/>
      <c r="Y4" s="8"/>
      <c r="Z4" s="8"/>
    </row>
    <row r="5" spans="2:26" ht="27">
      <c r="B5" s="45" t="s">
        <v>44</v>
      </c>
      <c r="C5" s="115">
        <v>22513</v>
      </c>
      <c r="D5" s="38">
        <v>39734</v>
      </c>
      <c r="E5" s="38">
        <v>64937</v>
      </c>
      <c r="F5" s="38">
        <v>18980</v>
      </c>
      <c r="G5" s="38">
        <v>2667</v>
      </c>
      <c r="H5" s="38">
        <v>28147</v>
      </c>
      <c r="I5" s="92"/>
      <c r="J5" s="92"/>
      <c r="K5" s="92"/>
      <c r="L5" s="92"/>
      <c r="M5" s="92"/>
      <c r="N5" s="92"/>
      <c r="O5" s="92"/>
      <c r="P5" s="8"/>
      <c r="Q5" s="8"/>
      <c r="R5" s="8"/>
      <c r="S5" s="8"/>
      <c r="T5" s="8"/>
      <c r="U5" s="8"/>
      <c r="V5" s="8"/>
      <c r="W5" s="8"/>
      <c r="X5" s="8"/>
      <c r="Y5" s="8"/>
      <c r="Z5" s="8"/>
    </row>
    <row r="6" spans="2:26">
      <c r="B6" s="8"/>
      <c r="C6" s="46"/>
      <c r="D6" s="46"/>
      <c r="E6" s="46"/>
      <c r="F6" s="46"/>
      <c r="G6" s="46"/>
      <c r="H6" s="46"/>
      <c r="I6" s="92"/>
      <c r="J6" s="92"/>
      <c r="K6" s="92"/>
      <c r="L6" s="92"/>
      <c r="M6" s="92"/>
      <c r="N6" s="92"/>
      <c r="O6" s="92"/>
      <c r="P6" s="8"/>
      <c r="Q6" s="8"/>
      <c r="R6" s="8"/>
      <c r="S6" s="8"/>
      <c r="T6" s="8"/>
      <c r="U6" s="8"/>
      <c r="V6" s="8"/>
      <c r="W6" s="8"/>
      <c r="X6" s="8"/>
      <c r="Y6" s="8"/>
      <c r="Z6" s="8"/>
    </row>
    <row r="7" spans="2:26">
      <c r="B7" s="8"/>
      <c r="C7" s="8"/>
      <c r="D7" s="8"/>
      <c r="E7" s="8"/>
      <c r="F7" s="8"/>
      <c r="G7" s="8"/>
      <c r="H7" s="8"/>
      <c r="I7" s="92"/>
      <c r="J7" s="92"/>
      <c r="K7" s="92"/>
      <c r="L7" s="92"/>
      <c r="M7" s="92"/>
      <c r="N7" s="92"/>
      <c r="O7" s="92"/>
      <c r="P7" s="8"/>
      <c r="Q7" s="8"/>
      <c r="R7" s="8"/>
      <c r="S7" s="8"/>
      <c r="T7" s="8"/>
      <c r="U7" s="8"/>
      <c r="V7" s="8"/>
      <c r="W7" s="8"/>
      <c r="X7" s="8"/>
      <c r="Y7" s="8"/>
      <c r="Z7" s="8"/>
    </row>
    <row r="8" spans="2:26">
      <c r="B8" s="12" t="s">
        <v>151</v>
      </c>
      <c r="C8" s="8"/>
      <c r="D8" s="8"/>
      <c r="E8" s="8"/>
      <c r="F8" s="8"/>
      <c r="G8" s="8"/>
      <c r="H8" s="8"/>
      <c r="I8" s="92"/>
      <c r="J8" s="92"/>
      <c r="K8" s="92"/>
      <c r="L8" s="92"/>
      <c r="M8" s="92"/>
      <c r="N8" s="92"/>
      <c r="O8" s="8"/>
      <c r="P8" s="8"/>
      <c r="Q8" s="8"/>
      <c r="R8" s="8"/>
      <c r="S8" s="8"/>
      <c r="T8" s="8"/>
      <c r="U8" s="8"/>
      <c r="V8" s="8"/>
      <c r="W8" s="8"/>
      <c r="X8" s="8"/>
      <c r="Y8" s="8"/>
      <c r="Z8" s="8"/>
    </row>
    <row r="9" spans="2:26">
      <c r="B9" s="12" t="s">
        <v>141</v>
      </c>
      <c r="C9" s="8"/>
      <c r="D9" s="8"/>
      <c r="E9" s="8"/>
      <c r="F9" s="8"/>
      <c r="G9" s="8"/>
      <c r="H9" s="8"/>
      <c r="I9" s="92"/>
      <c r="J9" s="92"/>
      <c r="K9" s="92"/>
      <c r="L9" s="92"/>
      <c r="M9" s="92"/>
      <c r="N9" s="92"/>
      <c r="O9" s="8"/>
      <c r="P9" s="8"/>
      <c r="Q9" s="8"/>
      <c r="R9" s="8"/>
      <c r="S9" s="8"/>
      <c r="T9" s="8"/>
      <c r="U9" s="8"/>
      <c r="V9" s="8"/>
      <c r="W9" s="8"/>
      <c r="X9" s="8"/>
      <c r="Y9" s="8"/>
      <c r="Z9" s="8"/>
    </row>
    <row r="10" spans="2:26">
      <c r="B10" s="12" t="s">
        <v>142</v>
      </c>
      <c r="C10" s="8"/>
      <c r="D10" s="8"/>
      <c r="E10" s="8"/>
      <c r="F10" s="8"/>
      <c r="G10" s="8"/>
      <c r="H10" s="8"/>
      <c r="I10" s="92"/>
      <c r="J10" s="92"/>
      <c r="K10" s="92"/>
      <c r="L10" s="92"/>
      <c r="M10" s="92"/>
      <c r="N10" s="92"/>
      <c r="O10" s="8"/>
      <c r="P10" s="8"/>
      <c r="Q10" s="8"/>
      <c r="R10" s="8"/>
      <c r="S10" s="8"/>
      <c r="T10" s="8"/>
      <c r="U10" s="8"/>
      <c r="V10" s="8"/>
      <c r="W10" s="8"/>
      <c r="X10" s="8"/>
      <c r="Y10" s="8"/>
      <c r="Z10" s="8"/>
    </row>
    <row r="11" spans="2:26">
      <c r="B11" s="12"/>
      <c r="C11" s="8"/>
      <c r="D11" s="8"/>
      <c r="E11" s="8"/>
      <c r="F11" s="8"/>
      <c r="G11" s="8"/>
      <c r="H11" s="8"/>
      <c r="I11" s="92"/>
      <c r="J11" s="92"/>
      <c r="K11" s="92"/>
      <c r="L11" s="92"/>
      <c r="M11" s="92"/>
      <c r="N11" s="92"/>
      <c r="O11" s="8"/>
      <c r="P11" s="8"/>
      <c r="Q11" s="8"/>
      <c r="R11" s="8"/>
      <c r="S11" s="8"/>
      <c r="T11" s="8"/>
      <c r="U11" s="8"/>
      <c r="V11" s="8"/>
      <c r="W11" s="8"/>
      <c r="X11" s="8"/>
      <c r="Y11" s="8"/>
      <c r="Z11" s="8"/>
    </row>
    <row r="12" spans="2:26">
      <c r="B12" s="8"/>
      <c r="C12" s="8"/>
      <c r="D12" s="8"/>
      <c r="E12" s="8"/>
      <c r="F12" s="8"/>
      <c r="G12" s="8"/>
      <c r="H12" s="8"/>
      <c r="I12" s="92"/>
      <c r="J12" s="92"/>
      <c r="K12" s="92"/>
      <c r="L12" s="92"/>
      <c r="M12" s="92"/>
      <c r="N12" s="92"/>
      <c r="O12" s="8"/>
      <c r="P12" s="8"/>
      <c r="Q12" s="8"/>
      <c r="R12" s="8"/>
      <c r="S12" s="8"/>
      <c r="T12" s="8"/>
      <c r="U12" s="8"/>
      <c r="V12" s="8"/>
      <c r="W12" s="8"/>
      <c r="X12" s="8"/>
      <c r="Y12" s="8"/>
      <c r="Z12" s="8"/>
    </row>
    <row r="13" spans="2:26">
      <c r="B13" s="8"/>
      <c r="C13" s="8"/>
      <c r="D13" s="8"/>
      <c r="E13" s="8"/>
      <c r="F13" s="8"/>
      <c r="G13" s="8"/>
      <c r="H13" s="8"/>
      <c r="I13" s="92"/>
      <c r="J13" s="92"/>
      <c r="K13" s="92"/>
      <c r="L13" s="92"/>
      <c r="M13" s="92"/>
      <c r="N13" s="92"/>
      <c r="O13" s="8"/>
      <c r="P13" s="8"/>
      <c r="Q13" s="8"/>
      <c r="R13" s="8"/>
      <c r="S13" s="8"/>
      <c r="T13" s="8"/>
      <c r="U13" s="8"/>
      <c r="V13" s="8"/>
      <c r="W13" s="8"/>
      <c r="X13" s="8"/>
      <c r="Y13" s="8"/>
      <c r="Z13" s="8"/>
    </row>
    <row r="14" spans="2:26">
      <c r="B14" s="8"/>
      <c r="C14" s="8"/>
      <c r="D14" s="8"/>
      <c r="E14" s="8"/>
      <c r="F14" s="8"/>
      <c r="G14" s="8"/>
      <c r="H14" s="8"/>
      <c r="I14" s="92"/>
      <c r="J14" s="92"/>
      <c r="K14" s="92"/>
      <c r="L14" s="92"/>
      <c r="M14" s="92"/>
      <c r="N14" s="92"/>
      <c r="O14" s="8"/>
      <c r="P14" s="8"/>
      <c r="Q14" s="8"/>
      <c r="R14" s="8"/>
      <c r="S14" s="8"/>
      <c r="T14" s="8"/>
      <c r="U14" s="8"/>
      <c r="V14" s="8"/>
      <c r="W14" s="8"/>
      <c r="X14" s="8"/>
      <c r="Y14" s="8"/>
      <c r="Z14" s="8"/>
    </row>
    <row r="15" spans="2:26">
      <c r="B15" s="8"/>
      <c r="C15" s="8"/>
      <c r="D15" s="8"/>
      <c r="E15" s="8"/>
      <c r="F15" s="8"/>
      <c r="G15" s="8"/>
      <c r="H15" s="8"/>
      <c r="I15" s="92"/>
      <c r="J15" s="92"/>
      <c r="K15" s="92"/>
      <c r="L15" s="92"/>
      <c r="M15" s="92"/>
      <c r="N15" s="92"/>
      <c r="O15" s="8"/>
      <c r="P15" s="8"/>
      <c r="Q15" s="8"/>
      <c r="R15" s="8"/>
      <c r="S15" s="8"/>
      <c r="T15" s="8"/>
      <c r="U15" s="8"/>
      <c r="V15" s="8"/>
      <c r="W15" s="8"/>
      <c r="X15" s="8"/>
      <c r="Y15" s="8"/>
      <c r="Z15" s="8"/>
    </row>
    <row r="16" spans="2:26">
      <c r="B16" s="8"/>
      <c r="C16" s="8"/>
      <c r="D16" s="8"/>
      <c r="E16" s="8"/>
      <c r="F16" s="8"/>
      <c r="G16" s="8"/>
      <c r="H16" s="8"/>
      <c r="I16" s="92"/>
      <c r="J16" s="92"/>
      <c r="K16" s="92"/>
      <c r="L16" s="92"/>
      <c r="M16" s="92"/>
      <c r="N16" s="92"/>
      <c r="O16" s="8"/>
      <c r="P16" s="8"/>
      <c r="Q16" s="8"/>
      <c r="R16" s="8"/>
      <c r="S16" s="8"/>
      <c r="T16" s="8"/>
      <c r="U16" s="8"/>
      <c r="V16" s="8"/>
      <c r="W16" s="8"/>
      <c r="X16" s="8"/>
      <c r="Y16" s="8"/>
      <c r="Z16" s="8"/>
    </row>
    <row r="17" spans="2:26">
      <c r="B17" s="8"/>
      <c r="C17" s="8"/>
      <c r="D17" s="8"/>
      <c r="E17" s="8"/>
      <c r="F17" s="8"/>
      <c r="G17" s="8"/>
      <c r="H17" s="8"/>
      <c r="I17" s="92"/>
      <c r="J17" s="92"/>
      <c r="K17" s="92"/>
      <c r="L17" s="92"/>
      <c r="M17" s="92"/>
      <c r="N17" s="92"/>
      <c r="O17" s="8"/>
      <c r="P17" s="8"/>
      <c r="Q17" s="8"/>
      <c r="R17" s="8"/>
      <c r="S17" s="8"/>
      <c r="T17" s="8"/>
      <c r="U17" s="8"/>
      <c r="V17" s="8"/>
      <c r="W17" s="8"/>
      <c r="X17" s="8"/>
      <c r="Y17" s="8"/>
      <c r="Z17" s="8"/>
    </row>
    <row r="18" spans="2:26">
      <c r="B18" s="8"/>
      <c r="C18" s="8"/>
      <c r="D18" s="8"/>
      <c r="E18" s="8"/>
      <c r="F18" s="8"/>
      <c r="G18" s="8"/>
      <c r="H18" s="8"/>
      <c r="I18" s="92"/>
      <c r="J18" s="92"/>
      <c r="K18" s="92"/>
      <c r="L18" s="92"/>
      <c r="M18" s="92"/>
      <c r="N18" s="92"/>
      <c r="O18" s="8"/>
      <c r="P18" s="8"/>
      <c r="Q18" s="8"/>
      <c r="R18" s="8"/>
      <c r="S18" s="8"/>
      <c r="T18" s="8"/>
      <c r="U18" s="8"/>
      <c r="V18" s="8"/>
      <c r="W18" s="8"/>
      <c r="X18" s="8"/>
      <c r="Y18" s="8"/>
      <c r="Z18" s="8"/>
    </row>
    <row r="19" spans="2:26">
      <c r="B19" s="8"/>
      <c r="C19" s="8"/>
      <c r="D19" s="8"/>
      <c r="E19" s="8"/>
      <c r="F19" s="8"/>
      <c r="G19" s="8"/>
      <c r="H19" s="8"/>
      <c r="I19" s="92"/>
      <c r="J19" s="92"/>
      <c r="K19" s="92"/>
      <c r="L19" s="92"/>
      <c r="M19" s="92"/>
      <c r="N19" s="92"/>
      <c r="O19" s="8"/>
      <c r="P19" s="8"/>
      <c r="Q19" s="8"/>
      <c r="R19" s="8"/>
      <c r="S19" s="8"/>
      <c r="T19" s="8"/>
      <c r="U19" s="8"/>
      <c r="V19" s="8"/>
      <c r="W19" s="8"/>
      <c r="X19" s="8"/>
      <c r="Y19" s="8"/>
      <c r="Z19" s="8"/>
    </row>
    <row r="20" spans="2:26">
      <c r="B20" s="8"/>
      <c r="C20" s="8"/>
      <c r="D20" s="8"/>
      <c r="E20" s="8"/>
      <c r="F20" s="8"/>
      <c r="G20" s="8"/>
      <c r="H20" s="8"/>
      <c r="I20" s="92"/>
      <c r="J20" s="92"/>
      <c r="K20" s="92"/>
      <c r="L20" s="92"/>
      <c r="M20" s="92"/>
      <c r="N20" s="92"/>
      <c r="O20" s="8"/>
      <c r="P20" s="8"/>
      <c r="Q20" s="8"/>
      <c r="R20" s="8"/>
      <c r="S20" s="8"/>
      <c r="T20" s="8"/>
      <c r="U20" s="8"/>
      <c r="V20" s="8"/>
      <c r="W20" s="8"/>
      <c r="X20" s="8"/>
      <c r="Y20" s="8"/>
      <c r="Z20" s="8"/>
    </row>
    <row r="21" spans="2:26">
      <c r="B21" s="8"/>
      <c r="C21" s="8"/>
      <c r="D21" s="8"/>
      <c r="E21" s="8"/>
      <c r="F21" s="8"/>
      <c r="G21" s="8"/>
      <c r="H21" s="8"/>
      <c r="I21" s="92"/>
      <c r="J21" s="92"/>
      <c r="K21" s="92"/>
      <c r="L21" s="92"/>
      <c r="M21" s="92"/>
      <c r="N21" s="92"/>
      <c r="O21" s="8"/>
      <c r="P21" s="8"/>
      <c r="Q21" s="8"/>
      <c r="R21" s="8"/>
      <c r="S21" s="8"/>
      <c r="T21" s="8"/>
      <c r="U21" s="8"/>
      <c r="V21" s="8"/>
      <c r="W21" s="8"/>
      <c r="X21" s="8"/>
      <c r="Y21" s="8"/>
      <c r="Z21" s="8"/>
    </row>
  </sheetData>
  <phoneticPr fontId="6"/>
  <pageMargins left="0.70866141732283472" right="0.70866141732283472" top="0.74803149606299213" bottom="0.74803149606299213" header="0.31496062992125984" footer="0.31496062992125984"/>
  <pageSetup paperSize="9" scale="76" orientation="landscape" r:id="rId1"/>
  <headerFooter>
    <oddFooter>&amp;C&amp;P&amp;R&amp;A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Y84"/>
  <sheetViews>
    <sheetView showGridLines="0" view="pageBreakPreview" zoomScaleNormal="100" zoomScaleSheetLayoutView="100" workbookViewId="0"/>
  </sheetViews>
  <sheetFormatPr defaultRowHeight="13.5"/>
  <cols>
    <col min="1" max="1" width="29.625" customWidth="1"/>
    <col min="2" max="7" width="12.125" customWidth="1"/>
  </cols>
  <sheetData>
    <row r="1" spans="1:25" ht="15.75">
      <c r="A1" s="8" t="s">
        <v>168</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c r="A3" s="8"/>
      <c r="B3" s="8"/>
      <c r="C3" s="8"/>
      <c r="D3" s="8"/>
      <c r="E3" s="8"/>
      <c r="F3" s="8"/>
      <c r="G3" s="8"/>
      <c r="H3" s="8"/>
      <c r="I3" s="8"/>
      <c r="J3" s="8"/>
      <c r="K3" s="8"/>
      <c r="L3" s="8"/>
      <c r="M3" s="8"/>
      <c r="N3" s="8"/>
      <c r="O3" s="8"/>
      <c r="P3" s="8"/>
      <c r="Q3" s="8"/>
      <c r="R3" s="8"/>
      <c r="S3" s="8"/>
      <c r="T3" s="8"/>
      <c r="U3" s="8"/>
      <c r="V3" s="8"/>
      <c r="W3" s="8"/>
      <c r="X3" s="8"/>
      <c r="Y3" s="8"/>
    </row>
    <row r="4" spans="1:25">
      <c r="A4" s="8"/>
      <c r="B4" s="8"/>
      <c r="C4" s="8"/>
      <c r="D4" s="8"/>
      <c r="E4" s="8"/>
      <c r="F4" s="8"/>
      <c r="G4" s="8"/>
      <c r="H4" s="8"/>
      <c r="I4" s="8"/>
      <c r="J4" s="8"/>
      <c r="K4" s="8"/>
      <c r="L4" s="8"/>
      <c r="M4" s="8"/>
      <c r="N4" s="8"/>
      <c r="O4" s="8"/>
      <c r="P4" s="8"/>
      <c r="Q4" s="8"/>
      <c r="R4" s="8"/>
      <c r="S4" s="8"/>
      <c r="T4" s="8"/>
      <c r="U4" s="8"/>
      <c r="V4" s="8"/>
      <c r="W4" s="8"/>
      <c r="X4" s="8"/>
      <c r="Y4" s="8"/>
    </row>
    <row r="5" spans="1:25">
      <c r="A5" s="8"/>
      <c r="B5" s="8"/>
      <c r="C5" s="8"/>
      <c r="D5" s="8"/>
      <c r="E5" s="8"/>
      <c r="F5" s="8"/>
      <c r="G5" s="8"/>
      <c r="H5" s="8"/>
      <c r="I5" s="8"/>
      <c r="J5" s="8"/>
      <c r="K5" s="8"/>
      <c r="L5" s="8"/>
      <c r="M5" s="8"/>
      <c r="N5" s="8"/>
      <c r="O5" s="8"/>
      <c r="P5" s="8"/>
      <c r="Q5" s="8"/>
      <c r="R5" s="8"/>
      <c r="S5" s="8"/>
      <c r="T5" s="8"/>
      <c r="U5" s="8"/>
      <c r="V5" s="8"/>
      <c r="W5" s="8"/>
      <c r="X5" s="8"/>
      <c r="Y5" s="8"/>
    </row>
    <row r="6" spans="1:25">
      <c r="A6" s="8"/>
      <c r="B6" s="8"/>
      <c r="C6" s="8"/>
      <c r="D6" s="8"/>
      <c r="E6" s="8"/>
      <c r="F6" s="8"/>
      <c r="G6" s="8"/>
      <c r="H6" s="8"/>
      <c r="I6" s="8"/>
      <c r="J6" s="8"/>
      <c r="K6" s="8"/>
      <c r="L6" s="8"/>
      <c r="M6" s="8"/>
      <c r="N6" s="8"/>
      <c r="O6" s="8"/>
      <c r="P6" s="8"/>
      <c r="Q6" s="8"/>
      <c r="R6" s="8"/>
      <c r="S6" s="8"/>
      <c r="T6" s="8"/>
      <c r="U6" s="8"/>
      <c r="V6" s="8"/>
      <c r="W6" s="8"/>
      <c r="X6" s="8"/>
      <c r="Y6" s="8"/>
    </row>
    <row r="7" spans="1:25">
      <c r="A7" s="8"/>
      <c r="B7" s="8"/>
      <c r="C7" s="8"/>
      <c r="D7" s="8"/>
      <c r="E7" s="8"/>
      <c r="F7" s="8"/>
      <c r="G7" s="8"/>
      <c r="H7" s="8"/>
      <c r="I7" s="8"/>
      <c r="J7" s="8"/>
      <c r="K7" s="8"/>
      <c r="L7" s="8"/>
      <c r="M7" s="8"/>
      <c r="N7" s="8"/>
      <c r="O7" s="8"/>
      <c r="P7" s="8"/>
      <c r="Q7" s="8"/>
      <c r="R7" s="8"/>
      <c r="S7" s="8"/>
      <c r="T7" s="8"/>
      <c r="U7" s="8"/>
      <c r="V7" s="8"/>
      <c r="W7" s="8"/>
      <c r="X7" s="8"/>
      <c r="Y7" s="8"/>
    </row>
    <row r="8" spans="1:25">
      <c r="A8" s="8"/>
      <c r="B8" s="8"/>
      <c r="C8" s="8"/>
      <c r="D8" s="8"/>
      <c r="E8" s="8"/>
      <c r="F8" s="8"/>
      <c r="G8" s="8"/>
      <c r="H8" s="8"/>
      <c r="I8" s="8"/>
      <c r="J8" s="8"/>
      <c r="K8" s="8"/>
      <c r="L8" s="8"/>
      <c r="M8" s="8"/>
      <c r="N8" s="8"/>
      <c r="O8" s="8"/>
      <c r="P8" s="8"/>
      <c r="Q8" s="8"/>
      <c r="R8" s="8"/>
      <c r="S8" s="8"/>
      <c r="T8" s="8"/>
      <c r="U8" s="8"/>
      <c r="V8" s="8"/>
      <c r="W8" s="8"/>
      <c r="X8" s="8"/>
      <c r="Y8" s="8"/>
    </row>
    <row r="9" spans="1:25">
      <c r="A9" s="8"/>
      <c r="B9" s="8"/>
      <c r="C9" s="8"/>
      <c r="D9" s="8"/>
      <c r="E9" s="8"/>
      <c r="F9" s="8"/>
      <c r="G9" s="8"/>
      <c r="H9" s="8"/>
      <c r="I9" s="8"/>
      <c r="J9" s="8"/>
      <c r="K9" s="8"/>
      <c r="L9" s="8"/>
      <c r="M9" s="8"/>
      <c r="N9" s="8"/>
      <c r="O9" s="8"/>
      <c r="P9" s="8"/>
      <c r="Q9" s="8"/>
      <c r="R9" s="8"/>
      <c r="S9" s="8"/>
      <c r="T9" s="8"/>
      <c r="U9" s="8"/>
      <c r="V9" s="8"/>
      <c r="W9" s="8"/>
      <c r="X9" s="8"/>
      <c r="Y9" s="8"/>
    </row>
    <row r="10" spans="1:25">
      <c r="A10" s="8"/>
      <c r="B10" s="8"/>
      <c r="C10" s="8"/>
      <c r="D10" s="8"/>
      <c r="E10" s="8"/>
      <c r="F10" s="8"/>
      <c r="G10" s="8"/>
      <c r="H10" s="8"/>
      <c r="I10" s="8"/>
      <c r="J10" s="8"/>
      <c r="K10" s="8"/>
      <c r="L10" s="8"/>
      <c r="M10" s="8"/>
      <c r="N10" s="8"/>
      <c r="O10" s="8"/>
      <c r="P10" s="8"/>
      <c r="Q10" s="8"/>
      <c r="R10" s="8"/>
      <c r="S10" s="8"/>
      <c r="T10" s="8"/>
      <c r="U10" s="8"/>
      <c r="V10" s="8"/>
      <c r="W10" s="8"/>
      <c r="X10" s="8"/>
      <c r="Y10" s="8"/>
    </row>
    <row r="11" spans="1:25">
      <c r="A11" s="8"/>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A16" s="8"/>
      <c r="B16" s="8"/>
      <c r="C16" s="8"/>
      <c r="D16" s="8"/>
      <c r="E16" s="8"/>
      <c r="F16" s="8"/>
      <c r="G16" s="8"/>
      <c r="H16" s="8"/>
      <c r="I16" s="8"/>
      <c r="J16" s="8"/>
      <c r="K16" s="8"/>
      <c r="L16" s="8"/>
      <c r="M16" s="8"/>
      <c r="N16" s="8"/>
      <c r="O16" s="8"/>
      <c r="P16" s="8"/>
      <c r="Q16" s="8"/>
      <c r="R16" s="8"/>
      <c r="S16" s="8"/>
      <c r="T16" s="8"/>
      <c r="U16" s="8"/>
      <c r="V16" s="8"/>
      <c r="W16" s="8"/>
      <c r="X16" s="8"/>
      <c r="Y16" s="8"/>
    </row>
    <row r="17" spans="1:25">
      <c r="A17" s="12" t="s">
        <v>486</v>
      </c>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18"/>
      <c r="B19" s="7" t="s">
        <v>45</v>
      </c>
      <c r="C19" s="7" t="s">
        <v>46</v>
      </c>
      <c r="D19" s="7" t="s">
        <v>47</v>
      </c>
      <c r="E19" s="90" t="s">
        <v>48</v>
      </c>
      <c r="F19" s="7" t="s">
        <v>49</v>
      </c>
      <c r="G19" s="7" t="s">
        <v>42</v>
      </c>
      <c r="H19" s="8"/>
      <c r="I19" s="8"/>
      <c r="J19" s="8"/>
      <c r="K19" s="8"/>
      <c r="L19" s="8"/>
      <c r="M19" s="8"/>
      <c r="N19" s="8"/>
      <c r="O19" s="8"/>
      <c r="P19" s="8"/>
      <c r="Q19" s="8"/>
      <c r="R19" s="8"/>
      <c r="S19" s="8"/>
      <c r="T19" s="8"/>
      <c r="U19" s="8"/>
      <c r="V19" s="8"/>
      <c r="W19" s="8"/>
      <c r="X19" s="8"/>
      <c r="Y19" s="8"/>
    </row>
    <row r="20" spans="1:25">
      <c r="A20" s="91" t="s">
        <v>158</v>
      </c>
      <c r="B20" s="59">
        <f>B22/SUM($B$22:$G$22)</f>
        <v>0.12720790154708495</v>
      </c>
      <c r="C20" s="59">
        <f t="shared" ref="C20:G20" si="0">C22/SUM($B$22:$G$22)</f>
        <v>0.22451378137395608</v>
      </c>
      <c r="D20" s="59">
        <f t="shared" si="0"/>
        <v>0.36692131225350044</v>
      </c>
      <c r="E20" s="59">
        <f t="shared" si="0"/>
        <v>0.10724496830114477</v>
      </c>
      <c r="F20" s="59">
        <f t="shared" si="0"/>
        <v>1.5069669676456961E-2</v>
      </c>
      <c r="G20" s="59">
        <f t="shared" si="0"/>
        <v>0.1590423668478568</v>
      </c>
      <c r="H20" s="8"/>
      <c r="I20" s="8"/>
      <c r="J20" s="8"/>
      <c r="K20" s="8"/>
      <c r="L20" s="8"/>
      <c r="M20" s="8"/>
      <c r="N20" s="8"/>
      <c r="O20" s="8"/>
      <c r="P20" s="8"/>
      <c r="Q20" s="8"/>
      <c r="R20" s="8"/>
      <c r="S20" s="8"/>
      <c r="T20" s="8"/>
      <c r="U20" s="8"/>
      <c r="V20" s="8"/>
      <c r="W20" s="8"/>
      <c r="X20" s="8"/>
      <c r="Y20" s="8"/>
    </row>
    <row r="21" spans="1:25">
      <c r="A21" s="91" t="s">
        <v>159</v>
      </c>
      <c r="B21" s="59">
        <f>B23/SUM($B$23:$G$23)</f>
        <v>8.2278445546496312E-2</v>
      </c>
      <c r="C21" s="59">
        <f t="shared" ref="C21:G21" si="1">C23/SUM($B$23:$G$23)</f>
        <v>0.1814463029895492</v>
      </c>
      <c r="D21" s="59">
        <f t="shared" si="1"/>
        <v>0.45908492337003726</v>
      </c>
      <c r="E21" s="59">
        <f t="shared" si="1"/>
        <v>0.17313608472724215</v>
      </c>
      <c r="F21" s="59">
        <f t="shared" si="1"/>
        <v>2.1433974951668489E-2</v>
      </c>
      <c r="G21" s="59">
        <f t="shared" si="1"/>
        <v>8.2620268415006581E-2</v>
      </c>
      <c r="H21" s="8"/>
      <c r="I21" s="8"/>
      <c r="J21" s="8"/>
      <c r="K21" s="8"/>
      <c r="L21" s="8"/>
      <c r="M21" s="8"/>
      <c r="N21" s="8"/>
      <c r="O21" s="8"/>
      <c r="P21" s="8"/>
      <c r="Q21" s="8"/>
      <c r="R21" s="8"/>
      <c r="S21" s="8"/>
      <c r="T21" s="8"/>
      <c r="U21" s="8"/>
      <c r="V21" s="8"/>
      <c r="W21" s="8"/>
      <c r="X21" s="8"/>
      <c r="Y21" s="8"/>
    </row>
    <row r="22" spans="1:25">
      <c r="A22" s="91" t="s">
        <v>143</v>
      </c>
      <c r="B22" s="7">
        <f>表8!C5</f>
        <v>22513</v>
      </c>
      <c r="C22" s="7">
        <f>表8!D5</f>
        <v>39734</v>
      </c>
      <c r="D22" s="7">
        <f>表8!E5</f>
        <v>64937</v>
      </c>
      <c r="E22" s="7">
        <f>表8!F5</f>
        <v>18980</v>
      </c>
      <c r="F22" s="7">
        <f>表8!G5</f>
        <v>2667</v>
      </c>
      <c r="G22" s="7">
        <f>表8!H5</f>
        <v>28147</v>
      </c>
      <c r="H22" s="8"/>
      <c r="I22" s="8"/>
      <c r="J22" s="8"/>
      <c r="K22" s="8"/>
      <c r="L22" s="8"/>
      <c r="M22" s="8"/>
      <c r="N22" s="8"/>
      <c r="O22" s="8"/>
      <c r="P22" s="8"/>
      <c r="Q22" s="8"/>
      <c r="R22" s="8"/>
      <c r="S22" s="8"/>
      <c r="T22" s="8"/>
      <c r="U22" s="8"/>
      <c r="V22" s="8"/>
      <c r="W22" s="8"/>
      <c r="X22" s="8"/>
      <c r="Y22" s="8"/>
    </row>
    <row r="23" spans="1:25">
      <c r="A23" s="91" t="s">
        <v>144</v>
      </c>
      <c r="B23" s="7">
        <f>表8!C4</f>
        <v>14683</v>
      </c>
      <c r="C23" s="7">
        <f>表8!D4</f>
        <v>32380</v>
      </c>
      <c r="D23" s="7">
        <f>表8!E4</f>
        <v>81926</v>
      </c>
      <c r="E23" s="7">
        <f>表8!F4</f>
        <v>30897</v>
      </c>
      <c r="F23" s="7">
        <f>表8!G4</f>
        <v>3825</v>
      </c>
      <c r="G23" s="7">
        <f>表8!H4</f>
        <v>14744</v>
      </c>
      <c r="H23" s="8"/>
      <c r="I23" s="8"/>
      <c r="J23" s="8"/>
      <c r="K23" s="8"/>
      <c r="L23" s="8"/>
      <c r="M23" s="8"/>
      <c r="N23" s="8"/>
      <c r="O23" s="8"/>
      <c r="P23" s="8"/>
      <c r="Q23" s="8"/>
      <c r="R23" s="8"/>
      <c r="S23" s="8"/>
      <c r="T23" s="8"/>
      <c r="U23" s="8"/>
      <c r="V23" s="8"/>
      <c r="W23" s="8"/>
      <c r="X23" s="8"/>
      <c r="Y23" s="8"/>
    </row>
    <row r="24" spans="1:25">
      <c r="A24" s="8"/>
      <c r="B24" s="8"/>
      <c r="C24" s="8"/>
      <c r="D24" s="8"/>
      <c r="E24" s="8"/>
      <c r="F24" s="8"/>
      <c r="G24" s="8"/>
      <c r="H24" s="8"/>
      <c r="I24" s="8"/>
      <c r="J24" s="8"/>
      <c r="K24" s="8"/>
      <c r="L24" s="8"/>
      <c r="M24" s="8"/>
      <c r="N24" s="8"/>
      <c r="O24" s="8"/>
      <c r="P24" s="8"/>
      <c r="Q24" s="8"/>
      <c r="R24" s="8"/>
      <c r="S24" s="8"/>
      <c r="T24" s="8"/>
      <c r="U24" s="8"/>
      <c r="V24" s="8"/>
      <c r="W24" s="8"/>
      <c r="X24" s="8"/>
      <c r="Y24" s="8"/>
    </row>
    <row r="25" spans="1:25">
      <c r="A25" s="8"/>
      <c r="B25" s="8"/>
      <c r="C25" s="8"/>
      <c r="D25" s="8"/>
      <c r="E25" s="8"/>
      <c r="F25" s="8"/>
      <c r="G25" s="8"/>
      <c r="H25" s="8"/>
      <c r="I25" s="8"/>
      <c r="J25" s="8"/>
      <c r="K25" s="8"/>
      <c r="L25" s="8"/>
      <c r="M25" s="8"/>
      <c r="N25" s="8"/>
      <c r="O25" s="8"/>
      <c r="P25" s="8"/>
      <c r="Q25" s="8"/>
      <c r="R25" s="8"/>
      <c r="S25" s="8"/>
      <c r="T25" s="8"/>
      <c r="U25" s="8"/>
      <c r="V25" s="8"/>
      <c r="W25" s="8"/>
      <c r="X25" s="8"/>
      <c r="Y25" s="8"/>
    </row>
    <row r="26" spans="1:25">
      <c r="A26" s="8"/>
      <c r="B26" s="8"/>
      <c r="C26" s="8"/>
      <c r="D26" s="8"/>
      <c r="E26" s="8"/>
      <c r="F26" s="8"/>
      <c r="G26" s="8"/>
      <c r="H26" s="8"/>
      <c r="I26" s="8"/>
      <c r="J26" s="8"/>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sheetData>
  <phoneticPr fontId="6"/>
  <pageMargins left="0.70866141732283472" right="0.70866141732283472" top="0.74803149606299213" bottom="0.74803149606299213" header="0.31496062992125984" footer="0.31496062992125984"/>
  <pageSetup paperSize="9" scale="89" orientation="landscape" r:id="rId1"/>
  <headerFooter>
    <oddFooter>&amp;C&amp;P&amp;R&amp;A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4"/>
  <sheetViews>
    <sheetView showGridLines="0" view="pageBreakPreview" zoomScaleNormal="100" zoomScaleSheetLayoutView="100" workbookViewId="0"/>
  </sheetViews>
  <sheetFormatPr defaultRowHeight="13.5"/>
  <cols>
    <col min="1" max="1" width="2.875" style="4" customWidth="1"/>
    <col min="2" max="2" width="2.625" style="4" customWidth="1"/>
    <col min="3" max="3" width="21.375" style="4" customWidth="1"/>
    <col min="4" max="4" width="13.625" style="4" customWidth="1"/>
    <col min="5" max="6" width="12" style="4" customWidth="1"/>
    <col min="7" max="7" width="11.125" style="4" customWidth="1"/>
    <col min="8" max="11" width="9.5" style="116" customWidth="1"/>
    <col min="12" max="12" width="12.625" style="116" customWidth="1"/>
    <col min="13" max="13" width="9" style="4"/>
    <col min="14" max="14" width="5.625" style="4" customWidth="1"/>
    <col min="15" max="16384" width="9" style="4"/>
  </cols>
  <sheetData>
    <row r="1" spans="2:26">
      <c r="B1" s="8" t="s">
        <v>188</v>
      </c>
      <c r="C1" s="8"/>
      <c r="D1" s="8"/>
      <c r="E1" s="8"/>
      <c r="F1" s="8"/>
      <c r="G1" s="8"/>
      <c r="H1" s="92"/>
      <c r="I1" s="92"/>
      <c r="J1" s="92"/>
      <c r="K1" s="92"/>
      <c r="L1" s="92"/>
      <c r="M1" s="8"/>
      <c r="N1" s="8"/>
      <c r="O1" s="8"/>
      <c r="P1" s="8"/>
      <c r="Q1" s="8"/>
      <c r="R1" s="8"/>
      <c r="S1" s="8"/>
      <c r="T1" s="8"/>
      <c r="U1" s="8"/>
      <c r="V1" s="8"/>
      <c r="W1" s="8"/>
      <c r="X1" s="8"/>
      <c r="Y1" s="8"/>
      <c r="Z1" s="8"/>
    </row>
    <row r="2" spans="2:26">
      <c r="B2" s="8"/>
      <c r="C2" s="8"/>
      <c r="D2" s="8"/>
      <c r="E2" s="8"/>
      <c r="F2" s="8"/>
      <c r="G2" s="8"/>
      <c r="H2" s="68"/>
      <c r="I2" s="101"/>
      <c r="J2" s="101"/>
      <c r="K2" s="101"/>
      <c r="L2" s="101"/>
      <c r="M2" s="88"/>
      <c r="N2" s="8"/>
      <c r="O2" s="8"/>
      <c r="P2" s="8"/>
      <c r="Q2" s="8"/>
      <c r="R2" s="8"/>
      <c r="S2" s="8"/>
      <c r="T2" s="8"/>
      <c r="U2" s="8"/>
      <c r="V2" s="8"/>
      <c r="W2" s="8"/>
      <c r="X2" s="8"/>
      <c r="Y2" s="8"/>
      <c r="Z2" s="8"/>
    </row>
    <row r="3" spans="2:26">
      <c r="B3" s="404"/>
      <c r="C3" s="405"/>
      <c r="D3" s="408" t="s">
        <v>464</v>
      </c>
      <c r="E3" s="89"/>
      <c r="F3" s="89"/>
      <c r="G3" s="56"/>
      <c r="H3" s="68"/>
      <c r="I3" s="102"/>
      <c r="J3" s="101"/>
      <c r="K3" s="101"/>
      <c r="L3" s="101"/>
      <c r="M3" s="88"/>
      <c r="N3" s="8"/>
      <c r="O3" s="8"/>
      <c r="P3" s="8"/>
      <c r="Q3" s="8"/>
      <c r="R3" s="8"/>
      <c r="S3" s="8"/>
      <c r="T3" s="8"/>
      <c r="U3" s="8"/>
      <c r="V3" s="8"/>
      <c r="W3" s="8"/>
      <c r="X3" s="8"/>
      <c r="Y3" s="8"/>
      <c r="Z3" s="8"/>
    </row>
    <row r="4" spans="2:26" ht="29.25">
      <c r="B4" s="406"/>
      <c r="C4" s="407"/>
      <c r="D4" s="409"/>
      <c r="E4" s="23" t="s">
        <v>102</v>
      </c>
      <c r="F4" s="23" t="s">
        <v>103</v>
      </c>
      <c r="G4" s="23" t="s">
        <v>147</v>
      </c>
      <c r="H4" s="88"/>
      <c r="I4" s="88"/>
      <c r="J4" s="88"/>
      <c r="K4" s="88"/>
      <c r="L4" s="88"/>
      <c r="M4" s="88"/>
      <c r="N4" s="8"/>
      <c r="O4" s="8"/>
      <c r="P4" s="8"/>
      <c r="Q4" s="8"/>
      <c r="R4" s="8"/>
      <c r="S4" s="8"/>
      <c r="T4" s="8"/>
      <c r="U4" s="8"/>
      <c r="V4" s="8"/>
      <c r="W4" s="8"/>
      <c r="X4" s="8"/>
      <c r="Y4" s="8"/>
      <c r="Z4" s="8"/>
    </row>
    <row r="5" spans="2:26" ht="15.75">
      <c r="B5" s="410" t="s">
        <v>167</v>
      </c>
      <c r="C5" s="411"/>
      <c r="D5" s="117">
        <v>62</v>
      </c>
      <c r="E5" s="38">
        <v>42</v>
      </c>
      <c r="F5" s="38">
        <v>62</v>
      </c>
      <c r="G5" s="38">
        <v>23</v>
      </c>
      <c r="H5" s="88"/>
      <c r="I5" s="88"/>
      <c r="J5" s="88"/>
      <c r="K5" s="88"/>
      <c r="L5" s="88"/>
      <c r="M5" s="8"/>
      <c r="N5" s="8"/>
      <c r="O5" s="8"/>
      <c r="P5" s="8"/>
      <c r="Q5" s="8"/>
      <c r="R5" s="8"/>
      <c r="S5" s="8"/>
      <c r="T5" s="8"/>
      <c r="U5" s="8"/>
      <c r="V5" s="8"/>
      <c r="W5" s="8"/>
      <c r="X5" s="8"/>
      <c r="Y5" s="8"/>
      <c r="Z5" s="8"/>
    </row>
    <row r="6" spans="2:26" ht="16.5" customHeight="1">
      <c r="B6" s="402" t="s">
        <v>104</v>
      </c>
      <c r="C6" s="403"/>
      <c r="D6" s="38" t="s">
        <v>105</v>
      </c>
      <c r="E6" s="38" t="s">
        <v>105</v>
      </c>
      <c r="F6" s="38">
        <v>724</v>
      </c>
      <c r="G6" s="38" t="s">
        <v>105</v>
      </c>
      <c r="H6" s="88"/>
      <c r="I6" s="88"/>
      <c r="J6" s="88"/>
      <c r="K6" s="88"/>
      <c r="L6" s="88"/>
      <c r="M6" s="88"/>
      <c r="N6" s="8"/>
      <c r="O6" s="8"/>
      <c r="P6" s="8"/>
      <c r="Q6" s="8"/>
      <c r="R6" s="8"/>
      <c r="S6" s="8"/>
      <c r="T6" s="8"/>
      <c r="U6" s="8"/>
      <c r="V6" s="8"/>
      <c r="W6" s="8"/>
      <c r="X6" s="8"/>
      <c r="Y6" s="8"/>
      <c r="Z6" s="8"/>
    </row>
    <row r="7" spans="2:26" ht="16.5" customHeight="1">
      <c r="B7" s="402" t="s">
        <v>106</v>
      </c>
      <c r="C7" s="403"/>
      <c r="D7" s="38" t="s">
        <v>105</v>
      </c>
      <c r="E7" s="38" t="s">
        <v>105</v>
      </c>
      <c r="F7" s="38">
        <v>36998</v>
      </c>
      <c r="G7" s="38" t="s">
        <v>105</v>
      </c>
      <c r="H7" s="88"/>
      <c r="I7" s="88"/>
      <c r="J7" s="88"/>
      <c r="K7" s="88"/>
      <c r="L7" s="88"/>
      <c r="M7" s="88"/>
      <c r="N7" s="8"/>
      <c r="O7" s="8"/>
      <c r="P7" s="8"/>
      <c r="Q7" s="8"/>
      <c r="R7" s="8"/>
      <c r="S7" s="8"/>
      <c r="T7" s="8"/>
      <c r="U7" s="8"/>
      <c r="V7" s="8"/>
      <c r="W7" s="8"/>
      <c r="X7" s="8"/>
      <c r="Y7" s="8"/>
      <c r="Z7" s="8"/>
    </row>
    <row r="8" spans="2:26" ht="16.5" customHeight="1">
      <c r="B8" s="402" t="s">
        <v>194</v>
      </c>
      <c r="C8" s="403"/>
      <c r="D8" s="329">
        <v>22008</v>
      </c>
      <c r="E8" s="38">
        <v>1186</v>
      </c>
      <c r="F8" s="38">
        <v>12871</v>
      </c>
      <c r="G8" s="38">
        <v>8253</v>
      </c>
      <c r="H8" s="88"/>
      <c r="I8" s="88"/>
      <c r="J8" s="88"/>
      <c r="K8" s="88"/>
      <c r="L8" s="88"/>
      <c r="M8" s="88"/>
      <c r="N8" s="8"/>
      <c r="O8" s="8"/>
      <c r="P8" s="8"/>
      <c r="Q8" s="8"/>
      <c r="R8" s="8"/>
      <c r="S8" s="8"/>
      <c r="T8" s="8"/>
      <c r="U8" s="8"/>
      <c r="V8" s="8"/>
      <c r="W8" s="8"/>
      <c r="X8" s="8"/>
      <c r="Y8" s="8"/>
      <c r="Z8" s="8"/>
    </row>
    <row r="9" spans="2:26" ht="16.5" customHeight="1">
      <c r="B9" s="20"/>
      <c r="C9" s="19" t="s">
        <v>107</v>
      </c>
      <c r="D9" s="329">
        <v>1086</v>
      </c>
      <c r="E9" s="38">
        <v>164</v>
      </c>
      <c r="F9" s="38">
        <v>736</v>
      </c>
      <c r="G9" s="38">
        <v>192</v>
      </c>
      <c r="H9" s="88"/>
      <c r="I9" s="88"/>
      <c r="J9" s="88"/>
      <c r="K9" s="88"/>
      <c r="L9" s="88"/>
      <c r="M9" s="88"/>
      <c r="N9" s="8"/>
      <c r="O9" s="8"/>
      <c r="P9" s="8"/>
      <c r="Q9" s="8"/>
      <c r="R9" s="8"/>
      <c r="S9" s="8"/>
      <c r="T9" s="8"/>
      <c r="U9" s="8"/>
      <c r="V9" s="8"/>
      <c r="W9" s="8"/>
      <c r="X9" s="8"/>
      <c r="Y9" s="8"/>
      <c r="Z9" s="8"/>
    </row>
    <row r="10" spans="2:26" ht="16.5" customHeight="1">
      <c r="B10" s="20"/>
      <c r="C10" s="19" t="s">
        <v>108</v>
      </c>
      <c r="D10" s="329">
        <v>732</v>
      </c>
      <c r="E10" s="38">
        <v>119</v>
      </c>
      <c r="F10" s="38">
        <v>399</v>
      </c>
      <c r="G10" s="38">
        <v>217</v>
      </c>
      <c r="H10" s="88"/>
      <c r="I10" s="88"/>
      <c r="J10" s="88"/>
      <c r="K10" s="88"/>
      <c r="L10" s="88"/>
      <c r="M10" s="88"/>
      <c r="N10" s="8"/>
      <c r="O10" s="8"/>
      <c r="P10" s="8"/>
      <c r="Q10" s="8"/>
      <c r="R10" s="8"/>
      <c r="S10" s="8"/>
      <c r="T10" s="8"/>
      <c r="U10" s="8"/>
      <c r="V10" s="8"/>
      <c r="W10" s="8"/>
      <c r="X10" s="8"/>
      <c r="Y10" s="8"/>
      <c r="Z10" s="8"/>
    </row>
    <row r="11" spans="2:26" ht="16.5" customHeight="1">
      <c r="B11" s="21"/>
      <c r="C11" s="19" t="s">
        <v>109</v>
      </c>
      <c r="D11" s="329">
        <v>20198</v>
      </c>
      <c r="E11" s="38">
        <v>903</v>
      </c>
      <c r="F11" s="38">
        <v>11743</v>
      </c>
      <c r="G11" s="38">
        <v>7849</v>
      </c>
      <c r="H11" s="88"/>
      <c r="I11" s="88"/>
      <c r="J11" s="88"/>
      <c r="K11" s="88"/>
      <c r="L11" s="88"/>
      <c r="M11" s="88"/>
      <c r="N11" s="8"/>
      <c r="O11" s="8"/>
      <c r="P11" s="8"/>
      <c r="Q11" s="8"/>
      <c r="R11" s="8"/>
      <c r="S11" s="8"/>
      <c r="T11" s="8"/>
      <c r="U11" s="8"/>
      <c r="V11" s="8"/>
      <c r="W11" s="8"/>
      <c r="X11" s="8"/>
      <c r="Y11" s="8"/>
      <c r="Z11" s="8"/>
    </row>
    <row r="12" spans="2:26">
      <c r="B12" s="8"/>
      <c r="C12" s="8"/>
      <c r="D12" s="8"/>
      <c r="E12" s="8"/>
      <c r="F12" s="8"/>
      <c r="G12" s="8"/>
      <c r="H12" s="92"/>
      <c r="I12" s="92"/>
      <c r="J12" s="92"/>
      <c r="K12" s="92"/>
      <c r="L12" s="92"/>
      <c r="M12" s="8"/>
      <c r="N12" s="8"/>
      <c r="O12" s="8"/>
      <c r="P12" s="8"/>
      <c r="Q12" s="8"/>
      <c r="R12" s="8"/>
      <c r="S12" s="8"/>
      <c r="T12" s="8"/>
      <c r="U12" s="8"/>
      <c r="V12" s="8"/>
      <c r="W12" s="8"/>
      <c r="X12" s="8"/>
      <c r="Y12" s="8"/>
      <c r="Z12" s="8"/>
    </row>
    <row r="13" spans="2:26" ht="13.5" customHeight="1">
      <c r="B13" s="12" t="s">
        <v>145</v>
      </c>
      <c r="C13" s="8"/>
      <c r="D13" s="8"/>
      <c r="E13" s="8"/>
      <c r="F13" s="8"/>
      <c r="G13" s="8"/>
      <c r="H13" s="92"/>
      <c r="I13" s="92"/>
      <c r="J13" s="92"/>
      <c r="K13" s="92"/>
      <c r="L13" s="92"/>
      <c r="M13" s="8"/>
      <c r="N13" s="8"/>
      <c r="O13" s="8"/>
      <c r="P13" s="8"/>
      <c r="Q13" s="8"/>
      <c r="R13" s="8"/>
      <c r="S13" s="8"/>
      <c r="T13" s="8"/>
      <c r="U13" s="8"/>
      <c r="V13" s="8"/>
      <c r="W13" s="8"/>
      <c r="X13" s="8"/>
      <c r="Y13" s="8"/>
      <c r="Z13" s="8"/>
    </row>
    <row r="14" spans="2:26" ht="40.5" customHeight="1">
      <c r="B14" s="401" t="s">
        <v>485</v>
      </c>
      <c r="C14" s="401"/>
      <c r="D14" s="401"/>
      <c r="E14" s="401"/>
      <c r="F14" s="401"/>
      <c r="G14" s="401"/>
      <c r="H14" s="401"/>
      <c r="I14" s="401"/>
      <c r="J14" s="401"/>
      <c r="K14" s="401"/>
      <c r="L14" s="401"/>
      <c r="M14" s="401"/>
      <c r="N14" s="8"/>
      <c r="O14" s="8"/>
      <c r="P14" s="8"/>
      <c r="Q14" s="8"/>
      <c r="R14" s="8"/>
      <c r="S14" s="8"/>
      <c r="T14" s="8"/>
      <c r="U14" s="8"/>
      <c r="V14" s="8"/>
      <c r="W14" s="8"/>
      <c r="X14" s="8"/>
      <c r="Y14" s="8"/>
      <c r="Z14" s="8"/>
    </row>
    <row r="15" spans="2:26" ht="27" customHeight="1">
      <c r="B15" s="401" t="s">
        <v>146</v>
      </c>
      <c r="C15" s="401"/>
      <c r="D15" s="401"/>
      <c r="E15" s="401"/>
      <c r="F15" s="401"/>
      <c r="G15" s="401"/>
      <c r="H15" s="401"/>
      <c r="I15" s="401"/>
      <c r="J15" s="401"/>
      <c r="K15" s="401"/>
      <c r="L15" s="401"/>
      <c r="M15" s="401"/>
      <c r="N15" s="8"/>
      <c r="O15" s="8"/>
      <c r="P15" s="8"/>
      <c r="Q15" s="8"/>
      <c r="R15" s="8"/>
      <c r="S15" s="8"/>
      <c r="T15" s="8"/>
      <c r="U15" s="8"/>
      <c r="V15" s="8"/>
      <c r="W15" s="8"/>
      <c r="X15" s="8"/>
      <c r="Y15" s="8"/>
      <c r="Z15" s="8"/>
    </row>
    <row r="16" spans="2:26" ht="13.5" customHeight="1">
      <c r="B16" s="8"/>
      <c r="C16" s="8"/>
      <c r="D16" s="8"/>
      <c r="E16" s="8"/>
      <c r="F16" s="8"/>
      <c r="G16" s="8"/>
      <c r="H16" s="92"/>
      <c r="I16" s="92"/>
      <c r="J16" s="92"/>
      <c r="K16" s="92"/>
      <c r="L16" s="92"/>
      <c r="M16" s="8"/>
      <c r="N16" s="8"/>
      <c r="O16" s="8"/>
      <c r="P16" s="8"/>
      <c r="Q16" s="8"/>
      <c r="R16" s="8"/>
      <c r="S16" s="8"/>
      <c r="T16" s="8"/>
      <c r="U16" s="8"/>
      <c r="V16" s="8"/>
      <c r="W16" s="8"/>
      <c r="X16" s="8"/>
      <c r="Y16" s="8"/>
      <c r="Z16" s="8"/>
    </row>
    <row r="17" spans="2:26">
      <c r="B17" s="8"/>
      <c r="C17" s="8"/>
      <c r="D17" s="8"/>
      <c r="E17" s="8"/>
      <c r="F17" s="8"/>
      <c r="G17" s="8"/>
      <c r="H17" s="92"/>
      <c r="I17" s="92"/>
      <c r="J17" s="92"/>
      <c r="K17" s="92"/>
      <c r="L17" s="92"/>
      <c r="M17" s="8"/>
      <c r="N17" s="8"/>
      <c r="O17" s="8"/>
      <c r="P17" s="8"/>
      <c r="Q17" s="8"/>
      <c r="R17" s="8"/>
      <c r="S17" s="8"/>
      <c r="T17" s="8"/>
      <c r="U17" s="8"/>
      <c r="V17" s="8"/>
      <c r="W17" s="8"/>
      <c r="X17" s="8"/>
      <c r="Y17" s="8"/>
      <c r="Z17" s="8"/>
    </row>
    <row r="18" spans="2:26">
      <c r="B18" s="8"/>
      <c r="C18" s="8"/>
      <c r="D18" s="8"/>
      <c r="E18" s="8"/>
      <c r="F18" s="8"/>
      <c r="G18" s="8"/>
      <c r="H18" s="92"/>
      <c r="I18" s="92"/>
      <c r="J18" s="92"/>
      <c r="K18" s="92"/>
      <c r="L18" s="92"/>
      <c r="M18" s="8"/>
      <c r="N18" s="8"/>
      <c r="O18" s="8"/>
      <c r="P18" s="8"/>
      <c r="Q18" s="8"/>
      <c r="R18" s="8"/>
      <c r="S18" s="8"/>
      <c r="T18" s="8"/>
      <c r="U18" s="8"/>
      <c r="V18" s="8"/>
      <c r="W18" s="8"/>
      <c r="X18" s="8"/>
      <c r="Y18" s="8"/>
      <c r="Z18" s="8"/>
    </row>
    <row r="19" spans="2:26">
      <c r="B19" s="8"/>
      <c r="C19" s="8"/>
      <c r="D19" s="8"/>
      <c r="E19" s="8"/>
      <c r="F19" s="8"/>
      <c r="G19" s="8"/>
      <c r="H19" s="92"/>
      <c r="I19" s="92"/>
      <c r="J19" s="92"/>
      <c r="K19" s="92"/>
      <c r="L19" s="92"/>
      <c r="M19" s="8"/>
      <c r="N19" s="8"/>
      <c r="O19" s="8"/>
      <c r="P19" s="8"/>
      <c r="Q19" s="8"/>
      <c r="R19" s="8"/>
      <c r="S19" s="8"/>
      <c r="T19" s="8"/>
      <c r="U19" s="8"/>
      <c r="V19" s="8"/>
      <c r="W19" s="8"/>
      <c r="X19" s="8"/>
      <c r="Y19" s="8"/>
      <c r="Z19" s="8"/>
    </row>
    <row r="20" spans="2:26">
      <c r="B20" s="8"/>
      <c r="C20" s="8"/>
      <c r="D20" s="8"/>
      <c r="E20" s="8"/>
      <c r="F20" s="8"/>
      <c r="G20" s="8"/>
      <c r="H20" s="92"/>
      <c r="I20" s="92"/>
      <c r="J20" s="92"/>
      <c r="K20" s="92"/>
      <c r="L20" s="92"/>
      <c r="M20" s="8"/>
      <c r="N20" s="8"/>
      <c r="O20" s="8"/>
      <c r="P20" s="8"/>
      <c r="Q20" s="8"/>
      <c r="R20" s="8"/>
      <c r="S20" s="8"/>
      <c r="T20" s="8"/>
      <c r="U20" s="8"/>
      <c r="V20" s="8"/>
      <c r="W20" s="8"/>
      <c r="X20" s="8"/>
      <c r="Y20" s="8"/>
      <c r="Z20" s="8"/>
    </row>
    <row r="21" spans="2:26">
      <c r="B21" s="8"/>
      <c r="C21" s="8"/>
      <c r="D21" s="8"/>
      <c r="E21" s="8"/>
      <c r="F21" s="8"/>
      <c r="G21" s="8"/>
      <c r="H21" s="92"/>
      <c r="I21" s="92"/>
      <c r="J21" s="92"/>
      <c r="K21" s="92"/>
      <c r="L21" s="92"/>
      <c r="M21" s="8"/>
      <c r="N21" s="8"/>
      <c r="O21" s="8"/>
      <c r="P21" s="8"/>
      <c r="Q21" s="8"/>
      <c r="R21" s="8"/>
      <c r="S21" s="8"/>
      <c r="T21" s="8"/>
      <c r="U21" s="8"/>
      <c r="V21" s="8"/>
      <c r="W21" s="8"/>
      <c r="X21" s="8"/>
      <c r="Y21" s="8"/>
      <c r="Z21" s="8"/>
    </row>
    <row r="22" spans="2:26">
      <c r="B22" s="8"/>
      <c r="C22" s="8"/>
      <c r="D22" s="8"/>
      <c r="E22" s="8"/>
      <c r="F22" s="8"/>
      <c r="G22" s="8"/>
      <c r="H22" s="92"/>
      <c r="I22" s="92"/>
      <c r="J22" s="92"/>
      <c r="K22" s="92"/>
      <c r="L22" s="92"/>
      <c r="M22" s="8"/>
      <c r="N22" s="8"/>
      <c r="O22" s="8"/>
      <c r="P22" s="8"/>
      <c r="Q22" s="8"/>
      <c r="R22" s="8"/>
      <c r="S22" s="8"/>
      <c r="T22" s="8"/>
      <c r="U22" s="8"/>
      <c r="V22" s="8"/>
      <c r="W22" s="8"/>
      <c r="X22" s="8"/>
      <c r="Y22" s="8"/>
      <c r="Z22" s="8"/>
    </row>
    <row r="23" spans="2:26">
      <c r="B23" s="8"/>
      <c r="C23" s="8"/>
      <c r="D23" s="8"/>
      <c r="E23" s="8"/>
      <c r="F23" s="8"/>
      <c r="G23" s="8"/>
      <c r="H23" s="92"/>
      <c r="I23" s="92"/>
      <c r="J23" s="92"/>
      <c r="K23" s="92"/>
      <c r="L23" s="92"/>
      <c r="M23" s="8"/>
      <c r="N23" s="8"/>
      <c r="O23" s="8"/>
      <c r="P23" s="8"/>
      <c r="Q23" s="8"/>
      <c r="R23" s="8"/>
      <c r="S23" s="8"/>
      <c r="T23" s="8"/>
      <c r="U23" s="8"/>
      <c r="V23" s="8"/>
      <c r="W23" s="8"/>
      <c r="X23" s="8"/>
      <c r="Y23" s="8"/>
      <c r="Z23" s="8"/>
    </row>
    <row r="24" spans="2:26">
      <c r="B24" s="8"/>
      <c r="C24" s="8"/>
      <c r="D24" s="8"/>
      <c r="E24" s="8"/>
      <c r="F24" s="8"/>
      <c r="G24" s="8"/>
      <c r="H24" s="92"/>
      <c r="I24" s="92"/>
      <c r="J24" s="92"/>
      <c r="K24" s="92"/>
      <c r="L24" s="92"/>
      <c r="M24" s="8"/>
      <c r="N24" s="8"/>
      <c r="O24" s="8"/>
      <c r="P24" s="8"/>
      <c r="Q24" s="8"/>
      <c r="R24" s="8"/>
      <c r="S24" s="8"/>
      <c r="T24" s="8"/>
      <c r="U24" s="8"/>
      <c r="V24" s="8"/>
      <c r="W24" s="8"/>
      <c r="X24" s="8"/>
      <c r="Y24" s="8"/>
      <c r="Z24" s="8"/>
    </row>
    <row r="25" spans="2:26">
      <c r="B25" s="8"/>
      <c r="C25" s="8"/>
      <c r="D25" s="8"/>
      <c r="E25" s="8"/>
      <c r="F25" s="8"/>
      <c r="G25" s="8"/>
      <c r="H25" s="92"/>
      <c r="I25" s="92"/>
      <c r="J25" s="92"/>
      <c r="K25" s="92"/>
      <c r="L25" s="92"/>
      <c r="M25" s="8"/>
      <c r="N25" s="8"/>
      <c r="O25" s="8"/>
      <c r="P25" s="8"/>
      <c r="Q25" s="8"/>
      <c r="R25" s="8"/>
      <c r="S25" s="8"/>
      <c r="T25" s="8"/>
      <c r="U25" s="8"/>
      <c r="V25" s="8"/>
      <c r="W25" s="8"/>
      <c r="X25" s="8"/>
      <c r="Y25" s="8"/>
      <c r="Z25" s="8"/>
    </row>
    <row r="26" spans="2:26">
      <c r="B26" s="8"/>
      <c r="C26" s="8"/>
      <c r="D26" s="8"/>
      <c r="E26" s="8"/>
      <c r="F26" s="8"/>
      <c r="G26" s="8"/>
      <c r="H26" s="92"/>
      <c r="I26" s="92"/>
      <c r="J26" s="92"/>
      <c r="K26" s="92"/>
      <c r="L26" s="92"/>
      <c r="M26" s="8"/>
      <c r="N26" s="8"/>
      <c r="O26" s="8"/>
      <c r="P26" s="8"/>
      <c r="Q26" s="8"/>
      <c r="R26" s="8"/>
      <c r="S26" s="8"/>
      <c r="T26" s="8"/>
      <c r="U26" s="8"/>
      <c r="V26" s="8"/>
      <c r="W26" s="8"/>
      <c r="X26" s="8"/>
      <c r="Y26" s="8"/>
      <c r="Z26" s="8"/>
    </row>
    <row r="27" spans="2:26">
      <c r="B27" s="8"/>
      <c r="C27" s="8"/>
      <c r="D27" s="8"/>
      <c r="E27" s="8"/>
      <c r="F27" s="8"/>
      <c r="G27" s="8"/>
      <c r="H27" s="92"/>
      <c r="I27" s="92"/>
      <c r="J27" s="92"/>
      <c r="K27" s="92"/>
      <c r="L27" s="92"/>
      <c r="M27" s="8"/>
      <c r="N27" s="8"/>
      <c r="O27" s="8"/>
      <c r="P27" s="8"/>
      <c r="Q27" s="8"/>
      <c r="R27" s="8"/>
      <c r="S27" s="8"/>
      <c r="T27" s="8"/>
      <c r="U27" s="8"/>
      <c r="V27" s="8"/>
      <c r="W27" s="8"/>
      <c r="X27" s="8"/>
      <c r="Y27" s="8"/>
      <c r="Z27" s="8"/>
    </row>
    <row r="28" spans="2:26">
      <c r="B28" s="8"/>
      <c r="C28" s="8"/>
      <c r="D28" s="8"/>
      <c r="E28" s="8"/>
      <c r="F28" s="8"/>
      <c r="G28" s="8"/>
      <c r="H28" s="92"/>
      <c r="I28" s="92"/>
      <c r="J28" s="92"/>
      <c r="K28" s="92"/>
      <c r="L28" s="92"/>
      <c r="M28" s="8"/>
      <c r="N28" s="8"/>
      <c r="O28" s="8"/>
      <c r="P28" s="8"/>
      <c r="Q28" s="8"/>
      <c r="R28" s="8"/>
      <c r="S28" s="8"/>
      <c r="T28" s="8"/>
      <c r="U28" s="8"/>
      <c r="V28" s="8"/>
      <c r="W28" s="8"/>
      <c r="X28" s="8"/>
      <c r="Y28" s="8"/>
      <c r="Z28" s="8"/>
    </row>
    <row r="29" spans="2:26">
      <c r="B29" s="8"/>
      <c r="C29" s="8"/>
      <c r="D29" s="8"/>
      <c r="E29" s="8"/>
      <c r="F29" s="8"/>
      <c r="G29" s="8"/>
      <c r="H29" s="92"/>
      <c r="I29" s="92"/>
      <c r="J29" s="92"/>
      <c r="K29" s="92"/>
      <c r="L29" s="92"/>
      <c r="M29" s="8"/>
      <c r="N29" s="8"/>
      <c r="O29" s="8"/>
      <c r="P29" s="8"/>
      <c r="Q29" s="8"/>
      <c r="R29" s="8"/>
      <c r="S29" s="8"/>
      <c r="T29" s="8"/>
      <c r="U29" s="8"/>
      <c r="V29" s="8"/>
      <c r="W29" s="8"/>
      <c r="X29" s="8"/>
      <c r="Y29" s="8"/>
      <c r="Z29" s="8"/>
    </row>
    <row r="30" spans="2:26">
      <c r="B30" s="8"/>
      <c r="C30" s="8"/>
      <c r="D30" s="8"/>
      <c r="E30" s="8"/>
      <c r="F30" s="8"/>
      <c r="G30" s="8"/>
      <c r="H30" s="92"/>
      <c r="I30" s="92"/>
      <c r="J30" s="92"/>
      <c r="K30" s="92"/>
      <c r="L30" s="92"/>
      <c r="M30" s="8"/>
      <c r="N30" s="8"/>
      <c r="O30" s="8"/>
      <c r="P30" s="8"/>
      <c r="Q30" s="8"/>
      <c r="R30" s="8"/>
      <c r="S30" s="8"/>
      <c r="T30" s="8"/>
      <c r="U30" s="8"/>
      <c r="V30" s="8"/>
      <c r="W30" s="8"/>
      <c r="X30" s="8"/>
      <c r="Y30" s="8"/>
      <c r="Z30" s="8"/>
    </row>
    <row r="31" spans="2:26">
      <c r="B31" s="8"/>
      <c r="C31" s="8"/>
      <c r="D31" s="8"/>
      <c r="E31" s="8"/>
      <c r="F31" s="8"/>
      <c r="G31" s="8"/>
      <c r="H31" s="92"/>
      <c r="I31" s="92"/>
      <c r="J31" s="92"/>
      <c r="K31" s="92"/>
      <c r="L31" s="92"/>
      <c r="M31" s="8"/>
      <c r="N31" s="8"/>
      <c r="O31" s="8"/>
      <c r="P31" s="8"/>
      <c r="Q31" s="8"/>
      <c r="R31" s="8"/>
      <c r="S31" s="8"/>
      <c r="T31" s="8"/>
      <c r="U31" s="8"/>
      <c r="V31" s="8"/>
      <c r="W31" s="8"/>
      <c r="X31" s="8"/>
      <c r="Y31" s="8"/>
      <c r="Z31" s="8"/>
    </row>
    <row r="32" spans="2:26">
      <c r="B32" s="8"/>
      <c r="C32" s="8"/>
      <c r="D32" s="8"/>
      <c r="E32" s="8"/>
      <c r="F32" s="8"/>
      <c r="G32" s="8"/>
      <c r="H32" s="92"/>
      <c r="I32" s="92"/>
      <c r="J32" s="92"/>
      <c r="K32" s="92"/>
      <c r="L32" s="92"/>
      <c r="M32" s="8"/>
      <c r="N32" s="8"/>
      <c r="O32" s="8"/>
      <c r="P32" s="8"/>
      <c r="Q32" s="8"/>
      <c r="R32" s="8"/>
      <c r="S32" s="8"/>
      <c r="T32" s="8"/>
      <c r="U32" s="8"/>
      <c r="V32" s="8"/>
      <c r="W32" s="8"/>
      <c r="X32" s="8"/>
      <c r="Y32" s="8"/>
      <c r="Z32" s="8"/>
    </row>
    <row r="33" spans="2:26">
      <c r="B33" s="8"/>
      <c r="C33" s="8"/>
      <c r="D33" s="8"/>
      <c r="E33" s="8"/>
      <c r="F33" s="8"/>
      <c r="G33" s="8"/>
      <c r="H33" s="92"/>
      <c r="I33" s="92"/>
      <c r="J33" s="92"/>
      <c r="K33" s="92"/>
      <c r="L33" s="92"/>
      <c r="M33" s="8"/>
      <c r="N33" s="8"/>
      <c r="O33" s="8"/>
      <c r="P33" s="8"/>
      <c r="Q33" s="8"/>
      <c r="R33" s="8"/>
      <c r="S33" s="8"/>
      <c r="T33" s="8"/>
      <c r="U33" s="8"/>
      <c r="V33" s="8"/>
      <c r="W33" s="8"/>
      <c r="X33" s="8"/>
      <c r="Y33" s="8"/>
      <c r="Z33" s="8"/>
    </row>
    <row r="34" spans="2:26">
      <c r="B34" s="8"/>
      <c r="C34" s="8"/>
      <c r="D34" s="8"/>
      <c r="E34" s="8"/>
      <c r="F34" s="8"/>
      <c r="G34" s="8"/>
      <c r="H34" s="92"/>
      <c r="I34" s="92"/>
      <c r="J34" s="92"/>
      <c r="K34" s="92"/>
      <c r="L34" s="92"/>
      <c r="M34" s="8"/>
      <c r="N34" s="8"/>
      <c r="O34" s="8"/>
      <c r="P34" s="8"/>
      <c r="Q34" s="8"/>
      <c r="R34" s="8"/>
      <c r="S34" s="8"/>
      <c r="T34" s="8"/>
      <c r="U34" s="8"/>
      <c r="V34" s="8"/>
      <c r="W34" s="8"/>
      <c r="X34" s="8"/>
      <c r="Y34" s="8"/>
      <c r="Z34" s="8"/>
    </row>
    <row r="35" spans="2:26">
      <c r="B35" s="8"/>
      <c r="C35" s="8"/>
      <c r="D35" s="8"/>
      <c r="E35" s="8"/>
      <c r="F35" s="8"/>
      <c r="G35" s="8"/>
      <c r="H35" s="92"/>
      <c r="I35" s="92"/>
      <c r="J35" s="92"/>
      <c r="K35" s="92"/>
      <c r="L35" s="92"/>
      <c r="M35" s="8"/>
      <c r="N35" s="8"/>
      <c r="O35" s="8"/>
      <c r="P35" s="8"/>
      <c r="Q35" s="8"/>
      <c r="R35" s="8"/>
      <c r="S35" s="8"/>
      <c r="T35" s="8"/>
      <c r="U35" s="8"/>
      <c r="V35" s="8"/>
      <c r="W35" s="8"/>
      <c r="X35" s="8"/>
      <c r="Y35" s="8"/>
      <c r="Z35" s="8"/>
    </row>
    <row r="36" spans="2:26">
      <c r="B36" s="8"/>
      <c r="C36" s="8"/>
      <c r="D36" s="8"/>
      <c r="E36" s="8"/>
      <c r="F36" s="8"/>
      <c r="G36" s="8"/>
      <c r="H36" s="92"/>
      <c r="I36" s="92"/>
      <c r="J36" s="92"/>
      <c r="K36" s="92"/>
      <c r="L36" s="92"/>
      <c r="M36" s="8"/>
      <c r="N36" s="8"/>
      <c r="O36" s="8"/>
      <c r="P36" s="8"/>
      <c r="Q36" s="8"/>
      <c r="R36" s="8"/>
      <c r="S36" s="8"/>
      <c r="T36" s="8"/>
      <c r="U36" s="8"/>
      <c r="V36" s="8"/>
      <c r="W36" s="8"/>
      <c r="X36" s="8"/>
      <c r="Y36" s="8"/>
      <c r="Z36" s="8"/>
    </row>
    <row r="37" spans="2:26">
      <c r="B37" s="8"/>
      <c r="C37" s="8"/>
      <c r="D37" s="8"/>
      <c r="E37" s="8"/>
      <c r="F37" s="8"/>
      <c r="G37" s="8"/>
      <c r="H37" s="92"/>
      <c r="I37" s="92"/>
      <c r="J37" s="92"/>
      <c r="K37" s="92"/>
      <c r="L37" s="92"/>
      <c r="M37" s="8"/>
      <c r="N37" s="8"/>
      <c r="O37" s="8"/>
      <c r="P37" s="8"/>
      <c r="Q37" s="8"/>
      <c r="R37" s="8"/>
      <c r="S37" s="8"/>
      <c r="T37" s="8"/>
      <c r="U37" s="8"/>
      <c r="V37" s="8"/>
      <c r="W37" s="8"/>
      <c r="X37" s="8"/>
      <c r="Y37" s="8"/>
      <c r="Z37" s="8"/>
    </row>
    <row r="38" spans="2:26">
      <c r="B38" s="8"/>
      <c r="C38" s="8"/>
      <c r="D38" s="8"/>
      <c r="E38" s="8"/>
      <c r="F38" s="8"/>
      <c r="G38" s="8"/>
      <c r="H38" s="92"/>
      <c r="I38" s="92"/>
      <c r="J38" s="92"/>
      <c r="K38" s="92"/>
      <c r="L38" s="92"/>
      <c r="M38" s="8"/>
      <c r="N38" s="8"/>
      <c r="O38" s="8"/>
      <c r="P38" s="8"/>
      <c r="Q38" s="8"/>
      <c r="R38" s="8"/>
      <c r="S38" s="8"/>
      <c r="T38" s="8"/>
      <c r="U38" s="8"/>
      <c r="V38" s="8"/>
      <c r="W38" s="8"/>
      <c r="X38" s="8"/>
      <c r="Y38" s="8"/>
      <c r="Z38" s="8"/>
    </row>
    <row r="39" spans="2:26">
      <c r="B39" s="8"/>
      <c r="C39" s="8"/>
      <c r="D39" s="8"/>
      <c r="E39" s="8"/>
      <c r="F39" s="8"/>
      <c r="G39" s="8"/>
      <c r="H39" s="92"/>
      <c r="I39" s="92"/>
      <c r="J39" s="92"/>
      <c r="K39" s="92"/>
      <c r="L39" s="92"/>
      <c r="M39" s="8"/>
      <c r="N39" s="8"/>
      <c r="O39" s="8"/>
      <c r="P39" s="8"/>
      <c r="Q39" s="8"/>
      <c r="R39" s="8"/>
      <c r="S39" s="8"/>
      <c r="T39" s="8"/>
      <c r="U39" s="8"/>
      <c r="V39" s="8"/>
      <c r="W39" s="8"/>
      <c r="X39" s="8"/>
      <c r="Y39" s="8"/>
      <c r="Z39" s="8"/>
    </row>
    <row r="40" spans="2:26">
      <c r="B40" s="8"/>
      <c r="C40" s="8"/>
      <c r="D40" s="8"/>
      <c r="E40" s="8"/>
      <c r="F40" s="8"/>
      <c r="G40" s="8"/>
      <c r="H40" s="92"/>
      <c r="I40" s="92"/>
      <c r="J40" s="92"/>
      <c r="K40" s="92"/>
      <c r="L40" s="92"/>
      <c r="M40" s="8"/>
      <c r="N40" s="8"/>
      <c r="O40" s="8"/>
      <c r="P40" s="8"/>
      <c r="Q40" s="8"/>
      <c r="R40" s="8"/>
      <c r="S40" s="8"/>
      <c r="T40" s="8"/>
      <c r="U40" s="8"/>
      <c r="V40" s="8"/>
      <c r="W40" s="8"/>
      <c r="X40" s="8"/>
      <c r="Y40" s="8"/>
      <c r="Z40" s="8"/>
    </row>
    <row r="41" spans="2:26">
      <c r="B41" s="8"/>
      <c r="C41" s="8"/>
      <c r="D41" s="8"/>
      <c r="E41" s="8"/>
      <c r="F41" s="8"/>
      <c r="G41" s="8"/>
      <c r="H41" s="92"/>
      <c r="I41" s="92"/>
      <c r="J41" s="92"/>
      <c r="K41" s="92"/>
      <c r="L41" s="92"/>
      <c r="M41" s="8"/>
      <c r="N41" s="8"/>
      <c r="O41" s="8"/>
      <c r="P41" s="8"/>
      <c r="Q41" s="8"/>
      <c r="R41" s="8"/>
      <c r="S41" s="8"/>
      <c r="T41" s="8"/>
      <c r="U41" s="8"/>
      <c r="V41" s="8"/>
      <c r="W41" s="8"/>
      <c r="X41" s="8"/>
      <c r="Y41" s="8"/>
      <c r="Z41" s="8"/>
    </row>
    <row r="42" spans="2:26">
      <c r="B42" s="8"/>
      <c r="C42" s="8"/>
      <c r="D42" s="8"/>
      <c r="E42" s="8"/>
      <c r="F42" s="8"/>
      <c r="G42" s="8"/>
      <c r="H42" s="92"/>
      <c r="I42" s="92"/>
      <c r="J42" s="92"/>
      <c r="K42" s="92"/>
      <c r="L42" s="92"/>
      <c r="M42" s="8"/>
      <c r="N42" s="8"/>
      <c r="O42" s="8"/>
      <c r="P42" s="8"/>
      <c r="Q42" s="8"/>
      <c r="R42" s="8"/>
      <c r="S42" s="8"/>
      <c r="T42" s="8"/>
      <c r="U42" s="8"/>
      <c r="V42" s="8"/>
      <c r="W42" s="8"/>
      <c r="X42" s="8"/>
      <c r="Y42" s="8"/>
      <c r="Z42" s="8"/>
    </row>
    <row r="43" spans="2:26">
      <c r="B43" s="8"/>
      <c r="C43" s="8"/>
      <c r="D43" s="8"/>
      <c r="E43" s="8"/>
      <c r="F43" s="8"/>
      <c r="G43" s="8"/>
      <c r="H43" s="92"/>
      <c r="I43" s="92"/>
      <c r="J43" s="92"/>
      <c r="K43" s="92"/>
      <c r="L43" s="92"/>
      <c r="M43" s="8"/>
      <c r="N43" s="8"/>
      <c r="O43" s="8"/>
      <c r="P43" s="8"/>
      <c r="Q43" s="8"/>
      <c r="R43" s="8"/>
      <c r="S43" s="8"/>
      <c r="T43" s="8"/>
      <c r="U43" s="8"/>
      <c r="V43" s="8"/>
      <c r="W43" s="8"/>
      <c r="X43" s="8"/>
      <c r="Y43" s="8"/>
      <c r="Z43" s="8"/>
    </row>
    <row r="44" spans="2:26">
      <c r="B44" s="8"/>
      <c r="C44" s="8"/>
      <c r="D44" s="8"/>
      <c r="E44" s="8"/>
      <c r="F44" s="8"/>
      <c r="G44" s="8"/>
      <c r="H44" s="92"/>
      <c r="I44" s="92"/>
      <c r="J44" s="92"/>
      <c r="K44" s="92"/>
      <c r="L44" s="92"/>
      <c r="M44" s="8"/>
      <c r="N44" s="8"/>
      <c r="O44" s="8"/>
      <c r="P44" s="8"/>
      <c r="Q44" s="8"/>
      <c r="R44" s="8"/>
      <c r="S44" s="8"/>
      <c r="T44" s="8"/>
      <c r="U44" s="8"/>
      <c r="V44" s="8"/>
      <c r="W44" s="8"/>
      <c r="X44" s="8"/>
      <c r="Y44" s="8"/>
      <c r="Z44" s="8"/>
    </row>
    <row r="45" spans="2:26">
      <c r="B45" s="8"/>
      <c r="C45" s="8"/>
      <c r="D45" s="8"/>
      <c r="E45" s="8"/>
      <c r="F45" s="8"/>
      <c r="G45" s="8"/>
      <c r="H45" s="92"/>
      <c r="I45" s="92"/>
      <c r="J45" s="92"/>
      <c r="K45" s="92"/>
      <c r="L45" s="92"/>
      <c r="M45" s="8"/>
      <c r="N45" s="8"/>
      <c r="O45" s="8"/>
      <c r="P45" s="8"/>
      <c r="Q45" s="8"/>
      <c r="R45" s="8"/>
      <c r="S45" s="8"/>
      <c r="T45" s="8"/>
      <c r="U45" s="8"/>
      <c r="V45" s="8"/>
      <c r="W45" s="8"/>
      <c r="X45" s="8"/>
      <c r="Y45" s="8"/>
      <c r="Z45" s="8"/>
    </row>
    <row r="46" spans="2:26">
      <c r="B46" s="8"/>
      <c r="C46" s="8"/>
      <c r="D46" s="8"/>
      <c r="E46" s="8"/>
      <c r="F46" s="8"/>
      <c r="G46" s="8"/>
      <c r="H46" s="92"/>
      <c r="I46" s="92"/>
      <c r="J46" s="92"/>
      <c r="K46" s="92"/>
      <c r="L46" s="92"/>
      <c r="M46" s="8"/>
      <c r="N46" s="8"/>
      <c r="O46" s="8"/>
      <c r="P46" s="8"/>
      <c r="Q46" s="8"/>
      <c r="R46" s="8"/>
      <c r="S46" s="8"/>
      <c r="T46" s="8"/>
      <c r="U46" s="8"/>
      <c r="V46" s="8"/>
      <c r="W46" s="8"/>
      <c r="X46" s="8"/>
      <c r="Y46" s="8"/>
      <c r="Z46" s="8"/>
    </row>
    <row r="47" spans="2:26">
      <c r="B47" s="8"/>
      <c r="C47" s="8"/>
      <c r="D47" s="8"/>
      <c r="E47" s="8"/>
      <c r="F47" s="8"/>
      <c r="G47" s="8"/>
      <c r="H47" s="92"/>
      <c r="I47" s="92"/>
      <c r="J47" s="92"/>
      <c r="K47" s="92"/>
      <c r="L47" s="92"/>
      <c r="M47" s="8"/>
      <c r="N47" s="8"/>
      <c r="O47" s="8"/>
      <c r="P47" s="8"/>
      <c r="Q47" s="8"/>
      <c r="R47" s="8"/>
      <c r="S47" s="8"/>
      <c r="T47" s="8"/>
      <c r="U47" s="8"/>
      <c r="V47" s="8"/>
      <c r="W47" s="8"/>
      <c r="X47" s="8"/>
      <c r="Y47" s="8"/>
      <c r="Z47" s="8"/>
    </row>
    <row r="48" spans="2:26">
      <c r="B48" s="8"/>
      <c r="C48" s="8"/>
      <c r="D48" s="8"/>
      <c r="E48" s="8"/>
      <c r="F48" s="8"/>
      <c r="G48" s="8"/>
      <c r="H48" s="92"/>
      <c r="I48" s="92"/>
      <c r="J48" s="92"/>
      <c r="K48" s="92"/>
      <c r="L48" s="92"/>
      <c r="M48" s="8"/>
      <c r="N48" s="8"/>
      <c r="O48" s="8"/>
      <c r="P48" s="8"/>
      <c r="Q48" s="8"/>
      <c r="R48" s="8"/>
      <c r="S48" s="8"/>
      <c r="T48" s="8"/>
      <c r="U48" s="8"/>
      <c r="V48" s="8"/>
      <c r="W48" s="8"/>
      <c r="X48" s="8"/>
      <c r="Y48" s="8"/>
      <c r="Z48" s="8"/>
    </row>
    <row r="49" spans="2:26">
      <c r="B49" s="8"/>
      <c r="C49" s="8"/>
      <c r="D49" s="8"/>
      <c r="E49" s="8"/>
      <c r="F49" s="8"/>
      <c r="G49" s="8"/>
      <c r="H49" s="92"/>
      <c r="I49" s="92"/>
      <c r="J49" s="92"/>
      <c r="K49" s="92"/>
      <c r="L49" s="92"/>
      <c r="M49" s="8"/>
      <c r="N49" s="8"/>
      <c r="O49" s="8"/>
      <c r="P49" s="8"/>
      <c r="Q49" s="8"/>
      <c r="R49" s="8"/>
      <c r="S49" s="8"/>
      <c r="T49" s="8"/>
      <c r="U49" s="8"/>
      <c r="V49" s="8"/>
      <c r="W49" s="8"/>
      <c r="X49" s="8"/>
      <c r="Y49" s="8"/>
      <c r="Z49" s="8"/>
    </row>
    <row r="50" spans="2:26">
      <c r="B50" s="8"/>
      <c r="C50" s="8"/>
      <c r="D50" s="8"/>
      <c r="E50" s="8"/>
      <c r="F50" s="8"/>
      <c r="G50" s="8"/>
      <c r="H50" s="92"/>
      <c r="I50" s="92"/>
      <c r="J50" s="92"/>
      <c r="K50" s="92"/>
      <c r="L50" s="92"/>
      <c r="M50" s="8"/>
      <c r="N50" s="8"/>
      <c r="O50" s="8"/>
      <c r="P50" s="8"/>
      <c r="Q50" s="8"/>
      <c r="R50" s="8"/>
      <c r="S50" s="8"/>
      <c r="T50" s="8"/>
      <c r="U50" s="8"/>
      <c r="V50" s="8"/>
      <c r="W50" s="8"/>
      <c r="X50" s="8"/>
      <c r="Y50" s="8"/>
      <c r="Z50" s="8"/>
    </row>
    <row r="51" spans="2:26">
      <c r="B51" s="8"/>
      <c r="C51" s="8"/>
      <c r="D51" s="8"/>
      <c r="E51" s="8"/>
      <c r="F51" s="8"/>
      <c r="G51" s="8"/>
      <c r="H51" s="92"/>
      <c r="I51" s="92"/>
      <c r="J51" s="92"/>
      <c r="K51" s="92"/>
      <c r="L51" s="92"/>
      <c r="M51" s="8"/>
      <c r="N51" s="8"/>
      <c r="O51" s="8"/>
      <c r="P51" s="8"/>
      <c r="Q51" s="8"/>
      <c r="R51" s="8"/>
      <c r="S51" s="8"/>
      <c r="T51" s="8"/>
      <c r="U51" s="8"/>
      <c r="V51" s="8"/>
      <c r="W51" s="8"/>
      <c r="X51" s="8"/>
      <c r="Y51" s="8"/>
      <c r="Z51" s="8"/>
    </row>
    <row r="52" spans="2:26">
      <c r="B52" s="8"/>
      <c r="C52" s="8"/>
      <c r="D52" s="8"/>
      <c r="E52" s="8"/>
      <c r="F52" s="8"/>
      <c r="G52" s="8"/>
      <c r="H52" s="92"/>
      <c r="I52" s="92"/>
      <c r="J52" s="92"/>
      <c r="K52" s="92"/>
      <c r="L52" s="92"/>
      <c r="M52" s="8"/>
      <c r="N52" s="8"/>
      <c r="O52" s="8"/>
      <c r="P52" s="8"/>
      <c r="Q52" s="8"/>
      <c r="R52" s="8"/>
      <c r="S52" s="8"/>
      <c r="T52" s="8"/>
      <c r="U52" s="8"/>
      <c r="V52" s="8"/>
      <c r="W52" s="8"/>
      <c r="X52" s="8"/>
      <c r="Y52" s="8"/>
      <c r="Z52" s="8"/>
    </row>
    <row r="53" spans="2:26">
      <c r="B53" s="8"/>
      <c r="C53" s="8"/>
      <c r="D53" s="8"/>
      <c r="E53" s="8"/>
      <c r="F53" s="8"/>
      <c r="G53" s="8"/>
      <c r="H53" s="92"/>
      <c r="I53" s="92"/>
      <c r="J53" s="92"/>
      <c r="K53" s="92"/>
      <c r="L53" s="92"/>
      <c r="M53" s="8"/>
      <c r="N53" s="8"/>
      <c r="O53" s="8"/>
      <c r="P53" s="8"/>
      <c r="Q53" s="8"/>
      <c r="R53" s="8"/>
      <c r="S53" s="8"/>
      <c r="T53" s="8"/>
      <c r="U53" s="8"/>
      <c r="V53" s="8"/>
      <c r="W53" s="8"/>
      <c r="X53" s="8"/>
      <c r="Y53" s="8"/>
      <c r="Z53" s="8"/>
    </row>
    <row r="54" spans="2:26">
      <c r="B54" s="8"/>
      <c r="C54" s="8"/>
      <c r="D54" s="8"/>
      <c r="E54" s="8"/>
      <c r="F54" s="8"/>
      <c r="G54" s="8"/>
      <c r="H54" s="92"/>
      <c r="I54" s="92"/>
      <c r="J54" s="92"/>
      <c r="K54" s="92"/>
      <c r="L54" s="92"/>
      <c r="M54" s="8"/>
      <c r="N54" s="8"/>
      <c r="O54" s="8"/>
      <c r="P54" s="8"/>
      <c r="Q54" s="8"/>
      <c r="R54" s="8"/>
      <c r="S54" s="8"/>
      <c r="T54" s="8"/>
      <c r="U54" s="8"/>
      <c r="V54" s="8"/>
      <c r="W54" s="8"/>
      <c r="X54" s="8"/>
      <c r="Y54" s="8"/>
      <c r="Z54" s="8"/>
    </row>
    <row r="55" spans="2:26">
      <c r="B55" s="8"/>
      <c r="C55" s="8"/>
      <c r="D55" s="8"/>
      <c r="E55" s="8"/>
      <c r="F55" s="8"/>
      <c r="G55" s="8"/>
      <c r="H55" s="92"/>
      <c r="I55" s="92"/>
      <c r="J55" s="92"/>
      <c r="K55" s="92"/>
      <c r="L55" s="92"/>
      <c r="M55" s="8"/>
      <c r="N55" s="8"/>
      <c r="O55" s="8"/>
      <c r="P55" s="8"/>
      <c r="Q55" s="8"/>
      <c r="R55" s="8"/>
      <c r="S55" s="8"/>
      <c r="T55" s="8"/>
      <c r="U55" s="8"/>
      <c r="V55" s="8"/>
      <c r="W55" s="8"/>
      <c r="X55" s="8"/>
      <c r="Y55" s="8"/>
      <c r="Z55" s="8"/>
    </row>
    <row r="56" spans="2:26">
      <c r="B56" s="8"/>
      <c r="C56" s="8"/>
      <c r="D56" s="8"/>
      <c r="E56" s="8"/>
      <c r="F56" s="8"/>
      <c r="G56" s="8"/>
      <c r="H56" s="92"/>
      <c r="I56" s="92"/>
      <c r="J56" s="92"/>
      <c r="K56" s="92"/>
      <c r="L56" s="92"/>
      <c r="M56" s="8"/>
      <c r="N56" s="8"/>
      <c r="O56" s="8"/>
      <c r="P56" s="8"/>
      <c r="Q56" s="8"/>
      <c r="R56" s="8"/>
      <c r="S56" s="8"/>
      <c r="T56" s="8"/>
      <c r="U56" s="8"/>
      <c r="V56" s="8"/>
      <c r="W56" s="8"/>
      <c r="X56" s="8"/>
      <c r="Y56" s="8"/>
      <c r="Z56" s="8"/>
    </row>
    <row r="57" spans="2:26">
      <c r="B57" s="8"/>
      <c r="C57" s="8"/>
      <c r="D57" s="8"/>
      <c r="E57" s="8"/>
      <c r="F57" s="8"/>
      <c r="G57" s="8"/>
      <c r="H57" s="92"/>
      <c r="I57" s="92"/>
      <c r="J57" s="92"/>
      <c r="K57" s="92"/>
      <c r="L57" s="92"/>
      <c r="M57" s="8"/>
      <c r="N57" s="8"/>
      <c r="O57" s="8"/>
      <c r="P57" s="8"/>
      <c r="Q57" s="8"/>
      <c r="R57" s="8"/>
      <c r="S57" s="8"/>
      <c r="T57" s="8"/>
      <c r="U57" s="8"/>
      <c r="V57" s="8"/>
      <c r="W57" s="8"/>
      <c r="X57" s="8"/>
      <c r="Y57" s="8"/>
      <c r="Z57" s="8"/>
    </row>
    <row r="58" spans="2:26">
      <c r="B58" s="8"/>
      <c r="C58" s="8"/>
      <c r="D58" s="8"/>
      <c r="E58" s="8"/>
      <c r="F58" s="8"/>
      <c r="G58" s="8"/>
      <c r="H58" s="92"/>
      <c r="I58" s="92"/>
      <c r="J58" s="92"/>
      <c r="K58" s="92"/>
      <c r="L58" s="92"/>
      <c r="M58" s="8"/>
      <c r="N58" s="8"/>
      <c r="O58" s="8"/>
      <c r="P58" s="8"/>
      <c r="Q58" s="8"/>
      <c r="R58" s="8"/>
      <c r="S58" s="8"/>
      <c r="T58" s="8"/>
      <c r="U58" s="8"/>
      <c r="V58" s="8"/>
      <c r="W58" s="8"/>
      <c r="X58" s="8"/>
      <c r="Y58" s="8"/>
      <c r="Z58" s="8"/>
    </row>
    <row r="59" spans="2:26">
      <c r="B59" s="8"/>
      <c r="C59" s="8"/>
      <c r="D59" s="8"/>
      <c r="E59" s="8"/>
      <c r="F59" s="8"/>
      <c r="G59" s="8"/>
      <c r="H59" s="92"/>
      <c r="I59" s="92"/>
      <c r="J59" s="92"/>
      <c r="K59" s="92"/>
      <c r="L59" s="92"/>
      <c r="M59" s="8"/>
      <c r="N59" s="8"/>
      <c r="O59" s="8"/>
      <c r="P59" s="8"/>
      <c r="Q59" s="8"/>
      <c r="R59" s="8"/>
      <c r="S59" s="8"/>
      <c r="T59" s="8"/>
      <c r="U59" s="8"/>
      <c r="V59" s="8"/>
      <c r="W59" s="8"/>
      <c r="X59" s="8"/>
      <c r="Y59" s="8"/>
      <c r="Z59" s="8"/>
    </row>
    <row r="60" spans="2:26">
      <c r="B60" s="8"/>
      <c r="C60" s="8"/>
      <c r="D60" s="8"/>
      <c r="E60" s="8"/>
      <c r="F60" s="8"/>
      <c r="G60" s="8"/>
      <c r="H60" s="92"/>
      <c r="I60" s="92"/>
      <c r="J60" s="92"/>
      <c r="K60" s="92"/>
      <c r="L60" s="92"/>
      <c r="M60" s="8"/>
      <c r="N60" s="8"/>
      <c r="O60" s="8"/>
      <c r="P60" s="8"/>
      <c r="Q60" s="8"/>
      <c r="R60" s="8"/>
      <c r="S60" s="8"/>
      <c r="T60" s="8"/>
      <c r="U60" s="8"/>
      <c r="V60" s="8"/>
      <c r="W60" s="8"/>
      <c r="X60" s="8"/>
      <c r="Y60" s="8"/>
      <c r="Z60" s="8"/>
    </row>
    <row r="61" spans="2:26">
      <c r="B61" s="8"/>
      <c r="C61" s="8"/>
      <c r="D61" s="8"/>
      <c r="E61" s="8"/>
      <c r="F61" s="8"/>
      <c r="G61" s="8"/>
      <c r="H61" s="92"/>
      <c r="I61" s="92"/>
      <c r="J61" s="92"/>
      <c r="K61" s="92"/>
      <c r="L61" s="92"/>
      <c r="M61" s="8"/>
      <c r="N61" s="8"/>
      <c r="O61" s="8"/>
      <c r="P61" s="8"/>
      <c r="Q61" s="8"/>
      <c r="R61" s="8"/>
      <c r="S61" s="8"/>
      <c r="T61" s="8"/>
      <c r="U61" s="8"/>
      <c r="V61" s="8"/>
      <c r="W61" s="8"/>
      <c r="X61" s="8"/>
      <c r="Y61" s="8"/>
      <c r="Z61" s="8"/>
    </row>
    <row r="62" spans="2:26">
      <c r="B62" s="8"/>
      <c r="C62" s="8"/>
      <c r="D62" s="8"/>
      <c r="E62" s="8"/>
      <c r="F62" s="8"/>
      <c r="G62" s="8"/>
      <c r="H62" s="92"/>
      <c r="I62" s="92"/>
      <c r="J62" s="92"/>
      <c r="K62" s="92"/>
      <c r="L62" s="92"/>
      <c r="M62" s="8"/>
      <c r="N62" s="8"/>
      <c r="O62" s="8"/>
      <c r="P62" s="8"/>
      <c r="Q62" s="8"/>
      <c r="R62" s="8"/>
      <c r="S62" s="8"/>
      <c r="T62" s="8"/>
      <c r="U62" s="8"/>
      <c r="V62" s="8"/>
      <c r="W62" s="8"/>
      <c r="X62" s="8"/>
      <c r="Y62" s="8"/>
      <c r="Z62" s="8"/>
    </row>
    <row r="63" spans="2:26">
      <c r="B63" s="8"/>
      <c r="C63" s="8"/>
      <c r="D63" s="8"/>
      <c r="E63" s="8"/>
      <c r="F63" s="8"/>
      <c r="G63" s="8"/>
      <c r="H63" s="92"/>
      <c r="I63" s="92"/>
      <c r="J63" s="92"/>
      <c r="K63" s="92"/>
      <c r="L63" s="92"/>
      <c r="M63" s="8"/>
      <c r="N63" s="8"/>
      <c r="O63" s="8"/>
      <c r="P63" s="8"/>
      <c r="Q63" s="8"/>
      <c r="R63" s="8"/>
      <c r="S63" s="8"/>
      <c r="T63" s="8"/>
      <c r="U63" s="8"/>
      <c r="V63" s="8"/>
      <c r="W63" s="8"/>
      <c r="X63" s="8"/>
      <c r="Y63" s="8"/>
      <c r="Z63" s="8"/>
    </row>
    <row r="64" spans="2:26">
      <c r="B64" s="8"/>
      <c r="C64" s="8"/>
      <c r="D64" s="8"/>
      <c r="E64" s="8"/>
      <c r="F64" s="8"/>
      <c r="G64" s="8"/>
      <c r="H64" s="92"/>
      <c r="I64" s="92"/>
      <c r="J64" s="92"/>
      <c r="K64" s="92"/>
      <c r="L64" s="92"/>
      <c r="M64" s="8"/>
      <c r="N64" s="8"/>
      <c r="O64" s="8"/>
      <c r="P64" s="8"/>
      <c r="Q64" s="8"/>
      <c r="R64" s="8"/>
      <c r="S64" s="8"/>
      <c r="T64" s="8"/>
      <c r="U64" s="8"/>
      <c r="V64" s="8"/>
      <c r="W64" s="8"/>
      <c r="X64" s="8"/>
      <c r="Y64" s="8"/>
      <c r="Z64" s="8"/>
    </row>
    <row r="65" spans="2:26">
      <c r="B65" s="8"/>
      <c r="C65" s="8"/>
      <c r="D65" s="8"/>
      <c r="E65" s="8"/>
      <c r="F65" s="8"/>
      <c r="G65" s="8"/>
      <c r="H65" s="92"/>
      <c r="I65" s="92"/>
      <c r="J65" s="92"/>
      <c r="K65" s="92"/>
      <c r="L65" s="92"/>
      <c r="M65" s="8"/>
      <c r="N65" s="8"/>
      <c r="O65" s="8"/>
      <c r="P65" s="8"/>
      <c r="Q65" s="8"/>
      <c r="R65" s="8"/>
      <c r="S65" s="8"/>
      <c r="T65" s="8"/>
      <c r="U65" s="8"/>
      <c r="V65" s="8"/>
      <c r="W65" s="8"/>
      <c r="X65" s="8"/>
      <c r="Y65" s="8"/>
      <c r="Z65" s="8"/>
    </row>
    <row r="66" spans="2:26">
      <c r="B66" s="8"/>
      <c r="C66" s="8"/>
      <c r="D66" s="8"/>
      <c r="E66" s="8"/>
      <c r="F66" s="8"/>
      <c r="G66" s="8"/>
      <c r="H66" s="92"/>
      <c r="I66" s="92"/>
      <c r="J66" s="92"/>
      <c r="K66" s="92"/>
      <c r="L66" s="92"/>
      <c r="M66" s="8"/>
      <c r="N66" s="8"/>
      <c r="O66" s="8"/>
      <c r="P66" s="8"/>
      <c r="Q66" s="8"/>
      <c r="R66" s="8"/>
      <c r="S66" s="8"/>
      <c r="T66" s="8"/>
      <c r="U66" s="8"/>
      <c r="V66" s="8"/>
      <c r="W66" s="8"/>
      <c r="X66" s="8"/>
      <c r="Y66" s="8"/>
      <c r="Z66" s="8"/>
    </row>
    <row r="67" spans="2:26">
      <c r="B67" s="8"/>
      <c r="C67" s="8"/>
      <c r="D67" s="8"/>
      <c r="E67" s="8"/>
      <c r="F67" s="8"/>
      <c r="G67" s="8"/>
      <c r="H67" s="92"/>
      <c r="I67" s="92"/>
      <c r="J67" s="92"/>
      <c r="K67" s="92"/>
      <c r="L67" s="92"/>
      <c r="M67" s="8"/>
      <c r="N67" s="8"/>
      <c r="O67" s="8"/>
      <c r="P67" s="8"/>
      <c r="Q67" s="8"/>
      <c r="R67" s="8"/>
      <c r="S67" s="8"/>
      <c r="T67" s="8"/>
      <c r="U67" s="8"/>
      <c r="V67" s="8"/>
      <c r="W67" s="8"/>
      <c r="X67" s="8"/>
      <c r="Y67" s="8"/>
      <c r="Z67" s="8"/>
    </row>
    <row r="68" spans="2:26">
      <c r="B68" s="8"/>
      <c r="C68" s="8"/>
      <c r="D68" s="8"/>
      <c r="E68" s="8"/>
      <c r="F68" s="8"/>
      <c r="G68" s="8"/>
      <c r="H68" s="92"/>
      <c r="I68" s="92"/>
      <c r="J68" s="92"/>
      <c r="K68" s="92"/>
      <c r="L68" s="92"/>
      <c r="M68" s="8"/>
      <c r="N68" s="8"/>
      <c r="O68" s="8"/>
      <c r="P68" s="8"/>
      <c r="Q68" s="8"/>
      <c r="R68" s="8"/>
      <c r="S68" s="8"/>
      <c r="T68" s="8"/>
      <c r="U68" s="8"/>
      <c r="V68" s="8"/>
      <c r="W68" s="8"/>
      <c r="X68" s="8"/>
      <c r="Y68" s="8"/>
      <c r="Z68" s="8"/>
    </row>
    <row r="69" spans="2:26">
      <c r="B69" s="8"/>
      <c r="C69" s="8"/>
      <c r="D69" s="8"/>
      <c r="E69" s="8"/>
      <c r="F69" s="8"/>
      <c r="G69" s="8"/>
      <c r="H69" s="92"/>
      <c r="I69" s="92"/>
      <c r="J69" s="92"/>
      <c r="K69" s="92"/>
      <c r="L69" s="92"/>
      <c r="M69" s="8"/>
      <c r="N69" s="8"/>
      <c r="O69" s="8"/>
      <c r="P69" s="8"/>
      <c r="Q69" s="8"/>
      <c r="R69" s="8"/>
      <c r="S69" s="8"/>
      <c r="T69" s="8"/>
      <c r="U69" s="8"/>
      <c r="V69" s="8"/>
      <c r="W69" s="8"/>
      <c r="X69" s="8"/>
      <c r="Y69" s="8"/>
      <c r="Z69" s="8"/>
    </row>
    <row r="70" spans="2:26">
      <c r="B70" s="8"/>
      <c r="C70" s="8"/>
      <c r="D70" s="8"/>
      <c r="E70" s="8"/>
      <c r="F70" s="8"/>
      <c r="G70" s="8"/>
      <c r="H70" s="92"/>
      <c r="I70" s="92"/>
      <c r="J70" s="92"/>
      <c r="K70" s="92"/>
      <c r="L70" s="92"/>
      <c r="M70" s="8"/>
      <c r="N70" s="8"/>
      <c r="O70" s="8"/>
      <c r="P70" s="8"/>
      <c r="Q70" s="8"/>
      <c r="R70" s="8"/>
      <c r="S70" s="8"/>
      <c r="T70" s="8"/>
      <c r="U70" s="8"/>
      <c r="V70" s="8"/>
      <c r="W70" s="8"/>
      <c r="X70" s="8"/>
      <c r="Y70" s="8"/>
      <c r="Z70" s="8"/>
    </row>
    <row r="71" spans="2:26">
      <c r="B71" s="8"/>
      <c r="C71" s="8"/>
      <c r="D71" s="8"/>
      <c r="E71" s="8"/>
      <c r="F71" s="8"/>
      <c r="G71" s="8"/>
      <c r="H71" s="92"/>
      <c r="I71" s="92"/>
      <c r="J71" s="92"/>
      <c r="K71" s="92"/>
      <c r="L71" s="92"/>
      <c r="M71" s="8"/>
      <c r="N71" s="8"/>
      <c r="O71" s="8"/>
      <c r="P71" s="8"/>
      <c r="Q71" s="8"/>
      <c r="R71" s="8"/>
      <c r="S71" s="8"/>
      <c r="T71" s="8"/>
      <c r="U71" s="8"/>
      <c r="V71" s="8"/>
      <c r="W71" s="8"/>
      <c r="X71" s="8"/>
      <c r="Y71" s="8"/>
      <c r="Z71" s="8"/>
    </row>
    <row r="72" spans="2:26">
      <c r="B72" s="8"/>
      <c r="C72" s="8"/>
      <c r="D72" s="8"/>
      <c r="E72" s="8"/>
      <c r="F72" s="8"/>
      <c r="G72" s="8"/>
      <c r="H72" s="92"/>
      <c r="I72" s="92"/>
      <c r="J72" s="92"/>
      <c r="K72" s="92"/>
      <c r="L72" s="92"/>
      <c r="M72" s="8"/>
      <c r="N72" s="8"/>
      <c r="O72" s="8"/>
      <c r="P72" s="8"/>
      <c r="Q72" s="8"/>
      <c r="R72" s="8"/>
      <c r="S72" s="8"/>
      <c r="T72" s="8"/>
      <c r="U72" s="8"/>
      <c r="V72" s="8"/>
      <c r="W72" s="8"/>
      <c r="X72" s="8"/>
      <c r="Y72" s="8"/>
      <c r="Z72" s="8"/>
    </row>
    <row r="73" spans="2:26">
      <c r="B73" s="8"/>
      <c r="C73" s="8"/>
      <c r="D73" s="8"/>
      <c r="E73" s="8"/>
      <c r="F73" s="8"/>
      <c r="G73" s="8"/>
      <c r="H73" s="92"/>
      <c r="I73" s="92"/>
      <c r="J73" s="92"/>
      <c r="K73" s="92"/>
      <c r="L73" s="92"/>
      <c r="M73" s="8"/>
      <c r="N73" s="8"/>
      <c r="O73" s="8"/>
      <c r="P73" s="8"/>
      <c r="Q73" s="8"/>
      <c r="R73" s="8"/>
      <c r="S73" s="8"/>
      <c r="T73" s="8"/>
      <c r="U73" s="8"/>
      <c r="V73" s="8"/>
      <c r="W73" s="8"/>
      <c r="X73" s="8"/>
      <c r="Y73" s="8"/>
      <c r="Z73" s="8"/>
    </row>
    <row r="74" spans="2:26">
      <c r="B74" s="8"/>
      <c r="C74" s="8"/>
      <c r="D74" s="8"/>
      <c r="E74" s="8"/>
      <c r="F74" s="8"/>
      <c r="G74" s="8"/>
      <c r="H74" s="92"/>
      <c r="I74" s="92"/>
      <c r="J74" s="92"/>
      <c r="K74" s="92"/>
      <c r="L74" s="92"/>
      <c r="M74" s="8"/>
      <c r="N74" s="8"/>
      <c r="O74" s="8"/>
      <c r="P74" s="8"/>
      <c r="Q74" s="8"/>
      <c r="R74" s="8"/>
      <c r="S74" s="8"/>
      <c r="T74" s="8"/>
      <c r="U74" s="8"/>
      <c r="V74" s="8"/>
      <c r="W74" s="8"/>
      <c r="X74" s="8"/>
      <c r="Y74" s="8"/>
      <c r="Z74" s="8"/>
    </row>
    <row r="75" spans="2:26">
      <c r="B75" s="8"/>
      <c r="C75" s="8"/>
      <c r="D75" s="8"/>
      <c r="E75" s="8"/>
      <c r="F75" s="8"/>
      <c r="G75" s="8"/>
      <c r="H75" s="92"/>
      <c r="I75" s="92"/>
      <c r="J75" s="92"/>
      <c r="K75" s="92"/>
      <c r="L75" s="92"/>
      <c r="M75" s="8"/>
      <c r="N75" s="8"/>
      <c r="O75" s="8"/>
      <c r="P75" s="8"/>
      <c r="Q75" s="8"/>
      <c r="R75" s="8"/>
      <c r="S75" s="8"/>
      <c r="T75" s="8"/>
      <c r="U75" s="8"/>
      <c r="V75" s="8"/>
      <c r="W75" s="8"/>
      <c r="X75" s="8"/>
      <c r="Y75" s="8"/>
      <c r="Z75" s="8"/>
    </row>
    <row r="76" spans="2:26">
      <c r="B76" s="8"/>
      <c r="C76" s="8"/>
      <c r="D76" s="8"/>
      <c r="E76" s="8"/>
      <c r="F76" s="8"/>
      <c r="G76" s="8"/>
      <c r="H76" s="92"/>
      <c r="I76" s="92"/>
      <c r="J76" s="92"/>
      <c r="K76" s="92"/>
      <c r="L76" s="92"/>
      <c r="M76" s="8"/>
      <c r="N76" s="8"/>
      <c r="O76" s="8"/>
      <c r="P76" s="8"/>
      <c r="Q76" s="8"/>
      <c r="R76" s="8"/>
      <c r="S76" s="8"/>
      <c r="T76" s="8"/>
      <c r="U76" s="8"/>
      <c r="V76" s="8"/>
      <c r="W76" s="8"/>
      <c r="X76" s="8"/>
      <c r="Y76" s="8"/>
      <c r="Z76" s="8"/>
    </row>
    <row r="77" spans="2:26">
      <c r="B77" s="8"/>
      <c r="C77" s="8"/>
      <c r="D77" s="8"/>
      <c r="E77" s="8"/>
      <c r="F77" s="8"/>
      <c r="G77" s="8"/>
      <c r="H77" s="92"/>
      <c r="I77" s="92"/>
      <c r="J77" s="92"/>
      <c r="K77" s="92"/>
      <c r="L77" s="92"/>
      <c r="M77" s="8"/>
      <c r="N77" s="8"/>
      <c r="O77" s="8"/>
      <c r="P77" s="8"/>
      <c r="Q77" s="8"/>
      <c r="R77" s="8"/>
      <c r="S77" s="8"/>
      <c r="T77" s="8"/>
      <c r="U77" s="8"/>
      <c r="V77" s="8"/>
      <c r="W77" s="8"/>
      <c r="X77" s="8"/>
      <c r="Y77" s="8"/>
      <c r="Z77" s="8"/>
    </row>
    <row r="78" spans="2:26">
      <c r="B78" s="8"/>
      <c r="C78" s="8"/>
      <c r="D78" s="8"/>
      <c r="E78" s="8"/>
      <c r="F78" s="8"/>
      <c r="G78" s="8"/>
      <c r="H78" s="92"/>
      <c r="I78" s="92"/>
      <c r="J78" s="92"/>
      <c r="K78" s="92"/>
      <c r="L78" s="92"/>
      <c r="M78" s="8"/>
      <c r="N78" s="8"/>
      <c r="O78" s="8"/>
      <c r="P78" s="8"/>
      <c r="Q78" s="8"/>
      <c r="R78" s="8"/>
      <c r="S78" s="8"/>
      <c r="T78" s="8"/>
      <c r="U78" s="8"/>
      <c r="V78" s="8"/>
      <c r="W78" s="8"/>
      <c r="X78" s="8"/>
      <c r="Y78" s="8"/>
      <c r="Z78" s="8"/>
    </row>
    <row r="79" spans="2:26">
      <c r="B79" s="8"/>
      <c r="C79" s="8"/>
      <c r="D79" s="8"/>
      <c r="E79" s="8"/>
      <c r="F79" s="8"/>
      <c r="G79" s="8"/>
      <c r="H79" s="92"/>
      <c r="I79" s="92"/>
      <c r="J79" s="92"/>
      <c r="K79" s="92"/>
      <c r="L79" s="92"/>
      <c r="M79" s="8"/>
      <c r="N79" s="8"/>
      <c r="O79" s="8"/>
      <c r="P79" s="8"/>
      <c r="Q79" s="8"/>
      <c r="R79" s="8"/>
      <c r="S79" s="8"/>
      <c r="T79" s="8"/>
      <c r="U79" s="8"/>
      <c r="V79" s="8"/>
      <c r="W79" s="8"/>
      <c r="X79" s="8"/>
      <c r="Y79" s="8"/>
      <c r="Z79" s="8"/>
    </row>
    <row r="80" spans="2:26">
      <c r="B80" s="8"/>
      <c r="C80" s="8"/>
      <c r="D80" s="8"/>
      <c r="E80" s="8"/>
      <c r="F80" s="8"/>
      <c r="G80" s="8"/>
      <c r="H80" s="92"/>
      <c r="I80" s="92"/>
      <c r="J80" s="92"/>
      <c r="K80" s="92"/>
      <c r="L80" s="92"/>
      <c r="M80" s="8"/>
      <c r="N80" s="8"/>
      <c r="O80" s="8"/>
      <c r="P80" s="8"/>
      <c r="Q80" s="8"/>
      <c r="R80" s="8"/>
      <c r="S80" s="8"/>
      <c r="T80" s="8"/>
      <c r="U80" s="8"/>
      <c r="V80" s="8"/>
      <c r="W80" s="8"/>
      <c r="X80" s="8"/>
      <c r="Y80" s="8"/>
      <c r="Z80" s="8"/>
    </row>
    <row r="81" spans="2:26">
      <c r="B81" s="8"/>
      <c r="C81" s="8"/>
      <c r="D81" s="8"/>
      <c r="E81" s="8"/>
      <c r="F81" s="8"/>
      <c r="G81" s="8"/>
      <c r="H81" s="92"/>
      <c r="I81" s="92"/>
      <c r="J81" s="92"/>
      <c r="K81" s="92"/>
      <c r="L81" s="92"/>
      <c r="M81" s="8"/>
      <c r="N81" s="8"/>
      <c r="O81" s="8"/>
      <c r="P81" s="8"/>
      <c r="Q81" s="8"/>
      <c r="R81" s="8"/>
      <c r="S81" s="8"/>
      <c r="T81" s="8"/>
      <c r="U81" s="8"/>
      <c r="V81" s="8"/>
      <c r="W81" s="8"/>
      <c r="X81" s="8"/>
      <c r="Y81" s="8"/>
      <c r="Z81" s="8"/>
    </row>
    <row r="82" spans="2:26">
      <c r="B82" s="8"/>
      <c r="C82" s="8"/>
      <c r="D82" s="8"/>
      <c r="E82" s="8"/>
      <c r="F82" s="8"/>
      <c r="G82" s="8"/>
      <c r="H82" s="92"/>
      <c r="I82" s="92"/>
      <c r="J82" s="92"/>
      <c r="K82" s="92"/>
      <c r="L82" s="92"/>
      <c r="M82" s="8"/>
      <c r="N82" s="8"/>
      <c r="O82" s="8"/>
      <c r="P82" s="8"/>
      <c r="Q82" s="8"/>
      <c r="R82" s="8"/>
      <c r="S82" s="8"/>
      <c r="T82" s="8"/>
      <c r="U82" s="8"/>
      <c r="V82" s="8"/>
      <c r="W82" s="8"/>
      <c r="X82" s="8"/>
      <c r="Y82" s="8"/>
      <c r="Z82" s="8"/>
    </row>
    <row r="83" spans="2:26">
      <c r="B83" s="8"/>
      <c r="C83" s="8"/>
      <c r="D83" s="8"/>
      <c r="E83" s="8"/>
      <c r="F83" s="8"/>
      <c r="G83" s="8"/>
      <c r="H83" s="92"/>
      <c r="I83" s="92"/>
      <c r="J83" s="92"/>
      <c r="K83" s="92"/>
      <c r="L83" s="92"/>
      <c r="M83" s="8"/>
      <c r="N83" s="8"/>
      <c r="O83" s="8"/>
      <c r="P83" s="8"/>
      <c r="Q83" s="8"/>
      <c r="R83" s="8"/>
      <c r="S83" s="8"/>
      <c r="T83" s="8"/>
      <c r="U83" s="8"/>
      <c r="V83" s="8"/>
      <c r="W83" s="8"/>
      <c r="X83" s="8"/>
      <c r="Y83" s="8"/>
      <c r="Z83" s="8"/>
    </row>
    <row r="84" spans="2:26">
      <c r="B84" s="8"/>
      <c r="C84" s="8"/>
      <c r="D84" s="8"/>
      <c r="E84" s="8"/>
      <c r="F84" s="8"/>
      <c r="G84" s="8"/>
      <c r="H84" s="92"/>
      <c r="I84" s="92"/>
      <c r="J84" s="92"/>
      <c r="K84" s="92"/>
      <c r="L84" s="92"/>
      <c r="M84" s="8"/>
      <c r="N84" s="8"/>
      <c r="O84" s="8"/>
      <c r="P84" s="8"/>
      <c r="Q84" s="8"/>
      <c r="R84" s="8"/>
      <c r="S84" s="8"/>
      <c r="T84" s="8"/>
      <c r="U84" s="8"/>
      <c r="V84" s="8"/>
      <c r="W84" s="8"/>
      <c r="X84" s="8"/>
      <c r="Y84" s="8"/>
      <c r="Z84" s="8"/>
    </row>
  </sheetData>
  <mergeCells count="8">
    <mergeCell ref="B15:M15"/>
    <mergeCell ref="B8:C8"/>
    <mergeCell ref="B3:C4"/>
    <mergeCell ref="D3:D4"/>
    <mergeCell ref="B5:C5"/>
    <mergeCell ref="B6:C6"/>
    <mergeCell ref="B7:C7"/>
    <mergeCell ref="B14:M14"/>
  </mergeCells>
  <phoneticPr fontId="6"/>
  <pageMargins left="0.7" right="0.7" top="0.75" bottom="0.75" header="0.3" footer="0.3"/>
  <pageSetup paperSize="9" scale="9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4"/>
  <sheetViews>
    <sheetView showGridLines="0" view="pageBreakPreview" zoomScaleNormal="100" zoomScaleSheetLayoutView="100" workbookViewId="0"/>
  </sheetViews>
  <sheetFormatPr defaultRowHeight="13.5"/>
  <cols>
    <col min="1" max="1" width="2.875" customWidth="1"/>
    <col min="2" max="2" width="3.5" customWidth="1"/>
    <col min="3" max="3" width="20.625" customWidth="1"/>
    <col min="4" max="6" width="14.625" customWidth="1"/>
  </cols>
  <sheetData>
    <row r="1" spans="2:26" s="5" customFormat="1">
      <c r="B1" s="8" t="s">
        <v>189</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c r="B3" s="42"/>
      <c r="C3" s="43"/>
      <c r="D3" s="24" t="s">
        <v>110</v>
      </c>
      <c r="E3" s="24" t="s">
        <v>90</v>
      </c>
      <c r="F3" s="114" t="s">
        <v>148</v>
      </c>
      <c r="G3" s="8"/>
      <c r="H3" s="8"/>
      <c r="I3" s="8"/>
      <c r="J3" s="8"/>
      <c r="K3" s="8"/>
      <c r="L3" s="8"/>
      <c r="M3" s="8"/>
      <c r="N3" s="8"/>
      <c r="O3" s="8"/>
      <c r="P3" s="8"/>
      <c r="Q3" s="8"/>
      <c r="R3" s="8"/>
      <c r="S3" s="8"/>
      <c r="T3" s="8"/>
      <c r="U3" s="8"/>
      <c r="V3" s="8"/>
      <c r="W3" s="8"/>
      <c r="X3" s="8"/>
      <c r="Y3" s="8"/>
      <c r="Z3" s="8"/>
    </row>
    <row r="4" spans="2:26">
      <c r="B4" s="412" t="s">
        <v>165</v>
      </c>
      <c r="C4" s="413"/>
      <c r="D4" s="44">
        <v>27</v>
      </c>
      <c r="E4" s="44">
        <v>51</v>
      </c>
      <c r="F4" s="44">
        <f>表9!D5</f>
        <v>62</v>
      </c>
      <c r="G4" s="8"/>
      <c r="H4" s="8"/>
      <c r="I4" s="8"/>
      <c r="J4" s="8"/>
      <c r="K4" s="8"/>
      <c r="L4" s="8"/>
      <c r="M4" s="8"/>
      <c r="N4" s="8"/>
      <c r="O4" s="8"/>
      <c r="P4" s="8"/>
      <c r="Q4" s="8"/>
      <c r="R4" s="8"/>
      <c r="S4" s="8"/>
      <c r="T4" s="8"/>
      <c r="U4" s="8"/>
      <c r="V4" s="8"/>
      <c r="W4" s="8"/>
      <c r="X4" s="8"/>
      <c r="Y4" s="8"/>
      <c r="Z4" s="8"/>
    </row>
    <row r="5" spans="2:26">
      <c r="B5" s="413" t="s">
        <v>166</v>
      </c>
      <c r="C5" s="413"/>
      <c r="D5" s="44">
        <v>3919</v>
      </c>
      <c r="E5" s="44">
        <v>12389</v>
      </c>
      <c r="F5" s="44">
        <f>表9!D8</f>
        <v>22008</v>
      </c>
      <c r="G5" s="8"/>
      <c r="H5" s="8"/>
      <c r="I5" s="8"/>
      <c r="J5" s="8"/>
      <c r="K5" s="8"/>
      <c r="L5" s="8"/>
      <c r="M5" s="8"/>
      <c r="N5" s="8"/>
      <c r="O5" s="8"/>
      <c r="P5" s="8"/>
      <c r="Q5" s="8"/>
      <c r="R5" s="8"/>
      <c r="S5" s="8"/>
      <c r="T5" s="8"/>
      <c r="U5" s="8"/>
      <c r="V5" s="8"/>
      <c r="W5" s="8"/>
      <c r="X5" s="8"/>
      <c r="Y5" s="8"/>
      <c r="Z5" s="8"/>
    </row>
    <row r="6" spans="2:26">
      <c r="B6" s="8"/>
      <c r="C6" s="8"/>
      <c r="D6" s="8"/>
      <c r="E6" s="8"/>
      <c r="F6" s="8"/>
      <c r="G6" s="8"/>
      <c r="H6" s="8"/>
      <c r="I6" s="8"/>
      <c r="J6" s="8"/>
      <c r="K6" s="8"/>
      <c r="L6" s="8"/>
      <c r="M6" s="8"/>
      <c r="N6" s="8"/>
      <c r="O6" s="8"/>
      <c r="P6" s="8"/>
      <c r="Q6" s="8"/>
      <c r="R6" s="8"/>
      <c r="S6" s="8"/>
      <c r="T6" s="8"/>
      <c r="U6" s="8"/>
      <c r="V6" s="8"/>
      <c r="W6" s="8"/>
      <c r="X6" s="8"/>
      <c r="Y6" s="8"/>
      <c r="Z6" s="8"/>
    </row>
    <row r="7" spans="2:26">
      <c r="B7" s="12" t="s">
        <v>149</v>
      </c>
      <c r="C7" s="8"/>
      <c r="D7" s="8"/>
      <c r="E7" s="8"/>
      <c r="F7" s="8"/>
      <c r="G7" s="8"/>
      <c r="H7" s="8"/>
      <c r="I7" s="8"/>
      <c r="J7" s="8"/>
      <c r="K7" s="8"/>
      <c r="L7" s="8"/>
      <c r="M7" s="8"/>
      <c r="N7" s="8"/>
      <c r="O7" s="8"/>
      <c r="P7" s="8"/>
      <c r="Q7" s="8"/>
      <c r="R7" s="8"/>
      <c r="S7" s="8"/>
      <c r="T7" s="8"/>
      <c r="U7" s="8"/>
      <c r="V7" s="8"/>
      <c r="W7" s="8"/>
      <c r="X7" s="8"/>
      <c r="Y7" s="8"/>
      <c r="Z7" s="8"/>
    </row>
    <row r="8" spans="2:26">
      <c r="B8" s="13" t="s">
        <v>150</v>
      </c>
      <c r="C8" s="8"/>
      <c r="D8" s="8"/>
      <c r="E8" s="8"/>
      <c r="F8" s="8"/>
      <c r="G8" s="8"/>
      <c r="H8" s="8"/>
      <c r="I8" s="8"/>
      <c r="J8" s="8"/>
      <c r="K8" s="8"/>
      <c r="L8" s="8"/>
      <c r="M8" s="8"/>
      <c r="N8" s="8"/>
      <c r="O8" s="8"/>
      <c r="P8" s="8"/>
      <c r="Q8" s="8"/>
      <c r="R8" s="8"/>
      <c r="S8" s="8"/>
      <c r="T8" s="8"/>
      <c r="U8" s="8"/>
      <c r="V8" s="8"/>
      <c r="W8" s="8"/>
      <c r="X8" s="8"/>
      <c r="Y8" s="8"/>
      <c r="Z8" s="8"/>
    </row>
    <row r="9" spans="2:26">
      <c r="B9" s="8"/>
      <c r="C9" s="8"/>
      <c r="D9" s="8"/>
      <c r="E9" s="8"/>
      <c r="F9" s="8"/>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row r="63" spans="2:26">
      <c r="B63" s="8"/>
      <c r="C63" s="8"/>
      <c r="D63" s="8"/>
      <c r="E63" s="8"/>
      <c r="F63" s="8"/>
      <c r="G63" s="8"/>
      <c r="H63" s="8"/>
      <c r="I63" s="8"/>
      <c r="J63" s="8"/>
      <c r="K63" s="8"/>
      <c r="L63" s="8"/>
      <c r="M63" s="8"/>
      <c r="N63" s="8"/>
      <c r="O63" s="8"/>
      <c r="P63" s="8"/>
      <c r="Q63" s="8"/>
      <c r="R63" s="8"/>
      <c r="S63" s="8"/>
      <c r="T63" s="8"/>
      <c r="U63" s="8"/>
      <c r="V63" s="8"/>
      <c r="W63" s="8"/>
      <c r="X63" s="8"/>
      <c r="Y63" s="8"/>
      <c r="Z63" s="8"/>
    </row>
    <row r="64" spans="2:26">
      <c r="B64" s="8"/>
      <c r="C64" s="8"/>
      <c r="D64" s="8"/>
      <c r="E64" s="8"/>
      <c r="F64" s="8"/>
      <c r="G64" s="8"/>
      <c r="H64" s="8"/>
      <c r="I64" s="8"/>
      <c r="J64" s="8"/>
      <c r="K64" s="8"/>
      <c r="L64" s="8"/>
      <c r="M64" s="8"/>
      <c r="N64" s="8"/>
      <c r="O64" s="8"/>
      <c r="P64" s="8"/>
      <c r="Q64" s="8"/>
      <c r="R64" s="8"/>
      <c r="S64" s="8"/>
      <c r="T64" s="8"/>
      <c r="U64" s="8"/>
      <c r="V64" s="8"/>
      <c r="W64" s="8"/>
      <c r="X64" s="8"/>
      <c r="Y64" s="8"/>
      <c r="Z64" s="8"/>
    </row>
    <row r="65" spans="2:26">
      <c r="B65" s="8"/>
      <c r="C65" s="8"/>
      <c r="D65" s="8"/>
      <c r="E65" s="8"/>
      <c r="F65" s="8"/>
      <c r="G65" s="8"/>
      <c r="H65" s="8"/>
      <c r="I65" s="8"/>
      <c r="J65" s="8"/>
      <c r="K65" s="8"/>
      <c r="L65" s="8"/>
      <c r="M65" s="8"/>
      <c r="N65" s="8"/>
      <c r="O65" s="8"/>
      <c r="P65" s="8"/>
      <c r="Q65" s="8"/>
      <c r="R65" s="8"/>
      <c r="S65" s="8"/>
      <c r="T65" s="8"/>
      <c r="U65" s="8"/>
      <c r="V65" s="8"/>
      <c r="W65" s="8"/>
      <c r="X65" s="8"/>
      <c r="Y65" s="8"/>
      <c r="Z65" s="8"/>
    </row>
    <row r="66" spans="2:26">
      <c r="B66" s="8"/>
      <c r="C66" s="8"/>
      <c r="D66" s="8"/>
      <c r="E66" s="8"/>
      <c r="F66" s="8"/>
      <c r="G66" s="8"/>
      <c r="H66" s="8"/>
      <c r="I66" s="8"/>
      <c r="J66" s="8"/>
      <c r="K66" s="8"/>
      <c r="L66" s="8"/>
      <c r="M66" s="8"/>
      <c r="N66" s="8"/>
      <c r="O66" s="8"/>
      <c r="P66" s="8"/>
      <c r="Q66" s="8"/>
      <c r="R66" s="8"/>
      <c r="S66" s="8"/>
      <c r="T66" s="8"/>
      <c r="U66" s="8"/>
      <c r="V66" s="8"/>
      <c r="W66" s="8"/>
      <c r="X66" s="8"/>
      <c r="Y66" s="8"/>
      <c r="Z66" s="8"/>
    </row>
    <row r="67" spans="2:26">
      <c r="B67" s="8"/>
      <c r="C67" s="8"/>
      <c r="D67" s="8"/>
      <c r="E67" s="8"/>
      <c r="F67" s="8"/>
      <c r="G67" s="8"/>
      <c r="H67" s="8"/>
      <c r="I67" s="8"/>
      <c r="J67" s="8"/>
      <c r="K67" s="8"/>
      <c r="L67" s="8"/>
      <c r="M67" s="8"/>
      <c r="N67" s="8"/>
      <c r="O67" s="8"/>
      <c r="P67" s="8"/>
      <c r="Q67" s="8"/>
      <c r="R67" s="8"/>
      <c r="S67" s="8"/>
      <c r="T67" s="8"/>
      <c r="U67" s="8"/>
      <c r="V67" s="8"/>
      <c r="W67" s="8"/>
      <c r="X67" s="8"/>
      <c r="Y67" s="8"/>
      <c r="Z67" s="8"/>
    </row>
    <row r="68" spans="2:26">
      <c r="B68" s="8"/>
      <c r="C68" s="8"/>
      <c r="D68" s="8"/>
      <c r="E68" s="8"/>
      <c r="F68" s="8"/>
      <c r="G68" s="8"/>
      <c r="H68" s="8"/>
      <c r="I68" s="8"/>
      <c r="J68" s="8"/>
      <c r="K68" s="8"/>
      <c r="L68" s="8"/>
      <c r="M68" s="8"/>
      <c r="N68" s="8"/>
      <c r="O68" s="8"/>
      <c r="P68" s="8"/>
      <c r="Q68" s="8"/>
      <c r="R68" s="8"/>
      <c r="S68" s="8"/>
      <c r="T68" s="8"/>
      <c r="U68" s="8"/>
      <c r="V68" s="8"/>
      <c r="W68" s="8"/>
      <c r="X68" s="8"/>
      <c r="Y68" s="8"/>
      <c r="Z68" s="8"/>
    </row>
    <row r="69" spans="2:26">
      <c r="B69" s="8"/>
      <c r="C69" s="8"/>
      <c r="D69" s="8"/>
      <c r="E69" s="8"/>
      <c r="F69" s="8"/>
      <c r="G69" s="8"/>
      <c r="H69" s="8"/>
      <c r="I69" s="8"/>
      <c r="J69" s="8"/>
      <c r="K69" s="8"/>
      <c r="L69" s="8"/>
      <c r="M69" s="8"/>
      <c r="N69" s="8"/>
      <c r="O69" s="8"/>
      <c r="P69" s="8"/>
      <c r="Q69" s="8"/>
      <c r="R69" s="8"/>
      <c r="S69" s="8"/>
      <c r="T69" s="8"/>
      <c r="U69" s="8"/>
      <c r="V69" s="8"/>
      <c r="W69" s="8"/>
      <c r="X69" s="8"/>
      <c r="Y69" s="8"/>
      <c r="Z69" s="8"/>
    </row>
    <row r="70" spans="2:26">
      <c r="B70" s="8"/>
      <c r="C70" s="8"/>
      <c r="D70" s="8"/>
      <c r="E70" s="8"/>
      <c r="F70" s="8"/>
      <c r="G70" s="8"/>
      <c r="H70" s="8"/>
      <c r="I70" s="8"/>
      <c r="J70" s="8"/>
      <c r="K70" s="8"/>
      <c r="L70" s="8"/>
      <c r="M70" s="8"/>
      <c r="N70" s="8"/>
      <c r="O70" s="8"/>
      <c r="P70" s="8"/>
      <c r="Q70" s="8"/>
      <c r="R70" s="8"/>
      <c r="S70" s="8"/>
      <c r="T70" s="8"/>
      <c r="U70" s="8"/>
      <c r="V70" s="8"/>
      <c r="W70" s="8"/>
      <c r="X70" s="8"/>
      <c r="Y70" s="8"/>
      <c r="Z70" s="8"/>
    </row>
    <row r="71" spans="2:26">
      <c r="B71" s="8"/>
      <c r="C71" s="8"/>
      <c r="D71" s="8"/>
      <c r="E71" s="8"/>
      <c r="F71" s="8"/>
      <c r="G71" s="8"/>
      <c r="H71" s="8"/>
      <c r="I71" s="8"/>
      <c r="J71" s="8"/>
      <c r="K71" s="8"/>
      <c r="L71" s="8"/>
      <c r="M71" s="8"/>
      <c r="N71" s="8"/>
      <c r="O71" s="8"/>
      <c r="P71" s="8"/>
      <c r="Q71" s="8"/>
      <c r="R71" s="8"/>
      <c r="S71" s="8"/>
      <c r="T71" s="8"/>
      <c r="U71" s="8"/>
      <c r="V71" s="8"/>
      <c r="W71" s="8"/>
      <c r="X71" s="8"/>
      <c r="Y71" s="8"/>
      <c r="Z71" s="8"/>
    </row>
    <row r="72" spans="2:26">
      <c r="B72" s="8"/>
      <c r="C72" s="8"/>
      <c r="D72" s="8"/>
      <c r="E72" s="8"/>
      <c r="F72" s="8"/>
      <c r="G72" s="8"/>
      <c r="H72" s="8"/>
      <c r="I72" s="8"/>
      <c r="J72" s="8"/>
      <c r="K72" s="8"/>
      <c r="L72" s="8"/>
      <c r="M72" s="8"/>
      <c r="N72" s="8"/>
      <c r="O72" s="8"/>
      <c r="P72" s="8"/>
      <c r="Q72" s="8"/>
      <c r="R72" s="8"/>
      <c r="S72" s="8"/>
      <c r="T72" s="8"/>
      <c r="U72" s="8"/>
      <c r="V72" s="8"/>
      <c r="W72" s="8"/>
      <c r="X72" s="8"/>
      <c r="Y72" s="8"/>
      <c r="Z72" s="8"/>
    </row>
    <row r="73" spans="2:26">
      <c r="B73" s="8"/>
      <c r="C73" s="8"/>
      <c r="D73" s="8"/>
      <c r="E73" s="8"/>
      <c r="F73" s="8"/>
      <c r="G73" s="8"/>
      <c r="H73" s="8"/>
      <c r="I73" s="8"/>
      <c r="J73" s="8"/>
      <c r="K73" s="8"/>
      <c r="L73" s="8"/>
      <c r="M73" s="8"/>
      <c r="N73" s="8"/>
      <c r="O73" s="8"/>
      <c r="P73" s="8"/>
      <c r="Q73" s="8"/>
      <c r="R73" s="8"/>
      <c r="S73" s="8"/>
      <c r="T73" s="8"/>
      <c r="U73" s="8"/>
      <c r="V73" s="8"/>
      <c r="W73" s="8"/>
      <c r="X73" s="8"/>
      <c r="Y73" s="8"/>
      <c r="Z73" s="8"/>
    </row>
    <row r="74" spans="2:26">
      <c r="B74" s="8"/>
      <c r="C74" s="8"/>
      <c r="D74" s="8"/>
      <c r="E74" s="8"/>
      <c r="F74" s="8"/>
      <c r="G74" s="8"/>
      <c r="H74" s="8"/>
      <c r="I74" s="8"/>
      <c r="J74" s="8"/>
      <c r="K74" s="8"/>
      <c r="L74" s="8"/>
      <c r="M74" s="8"/>
      <c r="N74" s="8"/>
      <c r="O74" s="8"/>
      <c r="P74" s="8"/>
      <c r="Q74" s="8"/>
      <c r="R74" s="8"/>
      <c r="S74" s="8"/>
      <c r="T74" s="8"/>
      <c r="U74" s="8"/>
      <c r="V74" s="8"/>
      <c r="W74" s="8"/>
      <c r="X74" s="8"/>
      <c r="Y74" s="8"/>
      <c r="Z74" s="8"/>
    </row>
    <row r="75" spans="2:26">
      <c r="B75" s="8"/>
      <c r="C75" s="8"/>
      <c r="D75" s="8"/>
      <c r="E75" s="8"/>
      <c r="F75" s="8"/>
      <c r="G75" s="8"/>
      <c r="H75" s="8"/>
      <c r="I75" s="8"/>
      <c r="J75" s="8"/>
      <c r="K75" s="8"/>
      <c r="L75" s="8"/>
      <c r="M75" s="8"/>
      <c r="N75" s="8"/>
      <c r="O75" s="8"/>
      <c r="P75" s="8"/>
      <c r="Q75" s="8"/>
      <c r="R75" s="8"/>
      <c r="S75" s="8"/>
      <c r="T75" s="8"/>
      <c r="U75" s="8"/>
      <c r="V75" s="8"/>
      <c r="W75" s="8"/>
      <c r="X75" s="8"/>
      <c r="Y75" s="8"/>
      <c r="Z75" s="8"/>
    </row>
    <row r="76" spans="2:26">
      <c r="B76" s="8"/>
      <c r="C76" s="8"/>
      <c r="D76" s="8"/>
      <c r="E76" s="8"/>
      <c r="F76" s="8"/>
      <c r="G76" s="8"/>
      <c r="H76" s="8"/>
      <c r="I76" s="8"/>
      <c r="J76" s="8"/>
      <c r="K76" s="8"/>
      <c r="L76" s="8"/>
      <c r="M76" s="8"/>
      <c r="N76" s="8"/>
      <c r="O76" s="8"/>
      <c r="P76" s="8"/>
      <c r="Q76" s="8"/>
      <c r="R76" s="8"/>
      <c r="S76" s="8"/>
      <c r="T76" s="8"/>
      <c r="U76" s="8"/>
      <c r="V76" s="8"/>
      <c r="W76" s="8"/>
      <c r="X76" s="8"/>
      <c r="Y76" s="8"/>
      <c r="Z76" s="8"/>
    </row>
    <row r="77" spans="2:26">
      <c r="B77" s="8"/>
      <c r="C77" s="8"/>
      <c r="D77" s="8"/>
      <c r="E77" s="8"/>
      <c r="F77" s="8"/>
      <c r="G77" s="8"/>
      <c r="H77" s="8"/>
      <c r="I77" s="8"/>
      <c r="J77" s="8"/>
      <c r="K77" s="8"/>
      <c r="L77" s="8"/>
      <c r="M77" s="8"/>
      <c r="N77" s="8"/>
      <c r="O77" s="8"/>
      <c r="P77" s="8"/>
      <c r="Q77" s="8"/>
      <c r="R77" s="8"/>
      <c r="S77" s="8"/>
      <c r="T77" s="8"/>
      <c r="U77" s="8"/>
      <c r="V77" s="8"/>
      <c r="W77" s="8"/>
      <c r="X77" s="8"/>
      <c r="Y77" s="8"/>
      <c r="Z77" s="8"/>
    </row>
    <row r="78" spans="2:26">
      <c r="B78" s="8"/>
      <c r="C78" s="8"/>
      <c r="D78" s="8"/>
      <c r="E78" s="8"/>
      <c r="F78" s="8"/>
      <c r="G78" s="8"/>
      <c r="H78" s="8"/>
      <c r="I78" s="8"/>
      <c r="J78" s="8"/>
      <c r="K78" s="8"/>
      <c r="L78" s="8"/>
      <c r="M78" s="8"/>
      <c r="N78" s="8"/>
      <c r="O78" s="8"/>
      <c r="P78" s="8"/>
      <c r="Q78" s="8"/>
      <c r="R78" s="8"/>
      <c r="S78" s="8"/>
      <c r="T78" s="8"/>
      <c r="U78" s="8"/>
      <c r="V78" s="8"/>
      <c r="W78" s="8"/>
      <c r="X78" s="8"/>
      <c r="Y78" s="8"/>
      <c r="Z78" s="8"/>
    </row>
    <row r="79" spans="2:26">
      <c r="B79" s="8"/>
      <c r="C79" s="8"/>
      <c r="D79" s="8"/>
      <c r="E79" s="8"/>
      <c r="F79" s="8"/>
      <c r="G79" s="8"/>
      <c r="H79" s="8"/>
      <c r="I79" s="8"/>
      <c r="J79" s="8"/>
      <c r="K79" s="8"/>
      <c r="L79" s="8"/>
      <c r="M79" s="8"/>
      <c r="N79" s="8"/>
      <c r="O79" s="8"/>
      <c r="P79" s="8"/>
      <c r="Q79" s="8"/>
      <c r="R79" s="8"/>
      <c r="S79" s="8"/>
      <c r="T79" s="8"/>
      <c r="U79" s="8"/>
      <c r="V79" s="8"/>
      <c r="W79" s="8"/>
      <c r="X79" s="8"/>
      <c r="Y79" s="8"/>
      <c r="Z79" s="8"/>
    </row>
    <row r="80" spans="2:26">
      <c r="B80" s="8"/>
      <c r="C80" s="8"/>
      <c r="D80" s="8"/>
      <c r="E80" s="8"/>
      <c r="F80" s="8"/>
      <c r="G80" s="8"/>
      <c r="H80" s="8"/>
      <c r="I80" s="8"/>
      <c r="J80" s="8"/>
      <c r="K80" s="8"/>
      <c r="L80" s="8"/>
      <c r="M80" s="8"/>
      <c r="N80" s="8"/>
      <c r="O80" s="8"/>
      <c r="P80" s="8"/>
      <c r="Q80" s="8"/>
      <c r="R80" s="8"/>
      <c r="S80" s="8"/>
      <c r="T80" s="8"/>
      <c r="U80" s="8"/>
      <c r="V80" s="8"/>
      <c r="W80" s="8"/>
      <c r="X80" s="8"/>
      <c r="Y80" s="8"/>
      <c r="Z80" s="8"/>
    </row>
    <row r="81" spans="2:26">
      <c r="B81" s="8"/>
      <c r="C81" s="8"/>
      <c r="D81" s="8"/>
      <c r="E81" s="8"/>
      <c r="F81" s="8"/>
      <c r="G81" s="8"/>
      <c r="H81" s="8"/>
      <c r="I81" s="8"/>
      <c r="J81" s="8"/>
      <c r="K81" s="8"/>
      <c r="L81" s="8"/>
      <c r="M81" s="8"/>
      <c r="N81" s="8"/>
      <c r="O81" s="8"/>
      <c r="P81" s="8"/>
      <c r="Q81" s="8"/>
      <c r="R81" s="8"/>
      <c r="S81" s="8"/>
      <c r="T81" s="8"/>
      <c r="U81" s="8"/>
      <c r="V81" s="8"/>
      <c r="W81" s="8"/>
      <c r="X81" s="8"/>
      <c r="Y81" s="8"/>
      <c r="Z81" s="8"/>
    </row>
    <row r="82" spans="2:26">
      <c r="B82" s="8"/>
      <c r="C82" s="8"/>
      <c r="D82" s="8"/>
      <c r="E82" s="8"/>
      <c r="F82" s="8"/>
      <c r="G82" s="8"/>
      <c r="H82" s="8"/>
      <c r="I82" s="8"/>
      <c r="J82" s="8"/>
      <c r="K82" s="8"/>
      <c r="L82" s="8"/>
      <c r="M82" s="8"/>
      <c r="N82" s="8"/>
      <c r="O82" s="8"/>
      <c r="P82" s="8"/>
      <c r="Q82" s="8"/>
      <c r="R82" s="8"/>
      <c r="S82" s="8"/>
      <c r="T82" s="8"/>
      <c r="U82" s="8"/>
      <c r="V82" s="8"/>
      <c r="W82" s="8"/>
      <c r="X82" s="8"/>
      <c r="Y82" s="8"/>
      <c r="Z82" s="8"/>
    </row>
    <row r="83" spans="2:26">
      <c r="B83" s="8"/>
      <c r="C83" s="8"/>
      <c r="D83" s="8"/>
      <c r="E83" s="8"/>
      <c r="F83" s="8"/>
      <c r="G83" s="8"/>
      <c r="H83" s="8"/>
      <c r="I83" s="8"/>
      <c r="J83" s="8"/>
      <c r="K83" s="8"/>
      <c r="L83" s="8"/>
      <c r="M83" s="8"/>
      <c r="N83" s="8"/>
      <c r="O83" s="8"/>
      <c r="P83" s="8"/>
      <c r="Q83" s="8"/>
      <c r="R83" s="8"/>
      <c r="S83" s="8"/>
      <c r="T83" s="8"/>
      <c r="U83" s="8"/>
      <c r="V83" s="8"/>
      <c r="W83" s="8"/>
      <c r="X83" s="8"/>
      <c r="Y83" s="8"/>
      <c r="Z83" s="8"/>
    </row>
    <row r="84" spans="2:26">
      <c r="B84" s="8"/>
      <c r="C84" s="8"/>
      <c r="D84" s="8"/>
      <c r="E84" s="8"/>
      <c r="F84" s="8"/>
      <c r="G84" s="8"/>
      <c r="H84" s="8"/>
      <c r="I84" s="8"/>
      <c r="J84" s="8"/>
      <c r="K84" s="8"/>
      <c r="L84" s="8"/>
      <c r="M84" s="8"/>
      <c r="N84" s="8"/>
      <c r="O84" s="8"/>
      <c r="P84" s="8"/>
      <c r="Q84" s="8"/>
      <c r="R84" s="8"/>
      <c r="S84" s="8"/>
      <c r="T84" s="8"/>
      <c r="U84" s="8"/>
      <c r="V84" s="8"/>
      <c r="W84" s="8"/>
      <c r="X84" s="8"/>
      <c r="Y84" s="8"/>
      <c r="Z84" s="8"/>
    </row>
  </sheetData>
  <mergeCells count="2">
    <mergeCell ref="B4:C4"/>
    <mergeCell ref="B5:C5"/>
  </mergeCells>
  <phoneticPr fontId="6"/>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71"/>
  <sheetViews>
    <sheetView showGridLines="0" view="pageBreakPreview" zoomScaleNormal="100" zoomScaleSheetLayoutView="100" workbookViewId="0"/>
  </sheetViews>
  <sheetFormatPr defaultRowHeight="13.5"/>
  <cols>
    <col min="1" max="1" width="2.875" style="4" customWidth="1"/>
    <col min="2" max="2" width="21.625" style="4" customWidth="1"/>
    <col min="3" max="8" width="13" style="4" customWidth="1"/>
    <col min="9" max="16" width="8.375" style="116" customWidth="1"/>
    <col min="17" max="17" width="9" style="4"/>
    <col min="18" max="18" width="17.5" style="4" customWidth="1"/>
    <col min="19" max="16384" width="9" style="4"/>
  </cols>
  <sheetData>
    <row r="1" spans="2:26" s="6" customFormat="1" ht="15.75">
      <c r="B1" s="8" t="s">
        <v>193</v>
      </c>
      <c r="C1" s="8"/>
      <c r="D1" s="8"/>
      <c r="E1" s="8"/>
      <c r="F1" s="8"/>
      <c r="G1" s="8"/>
      <c r="H1" s="8"/>
      <c r="I1" s="92"/>
      <c r="J1" s="92"/>
      <c r="K1" s="92"/>
      <c r="L1" s="92"/>
      <c r="M1" s="92"/>
      <c r="N1" s="92"/>
      <c r="O1" s="92"/>
      <c r="P1" s="92"/>
      <c r="Q1" s="8"/>
      <c r="R1" s="8"/>
      <c r="S1" s="8"/>
      <c r="T1" s="8"/>
      <c r="U1" s="8"/>
      <c r="V1" s="8"/>
      <c r="W1" s="8"/>
      <c r="X1" s="8"/>
      <c r="Y1" s="8"/>
      <c r="Z1" s="8"/>
    </row>
    <row r="2" spans="2:26">
      <c r="B2" s="8"/>
      <c r="C2" s="8"/>
      <c r="D2" s="8"/>
      <c r="E2" s="8"/>
      <c r="F2" s="8"/>
      <c r="G2" s="8"/>
      <c r="H2" s="8"/>
      <c r="I2" s="92"/>
      <c r="J2" s="92"/>
      <c r="K2" s="92"/>
      <c r="L2" s="92"/>
      <c r="M2" s="92"/>
      <c r="N2" s="92"/>
      <c r="O2" s="92"/>
      <c r="P2" s="92"/>
      <c r="Q2" s="8"/>
      <c r="R2" s="8"/>
      <c r="S2" s="8"/>
      <c r="T2" s="8"/>
      <c r="U2" s="8"/>
      <c r="V2" s="8"/>
      <c r="W2" s="8"/>
      <c r="X2" s="8"/>
      <c r="Y2" s="8"/>
      <c r="Z2" s="8"/>
    </row>
    <row r="3" spans="2:26" ht="18" customHeight="1">
      <c r="B3" s="113"/>
      <c r="C3" s="41" t="s">
        <v>91</v>
      </c>
      <c r="D3" s="41" t="s">
        <v>92</v>
      </c>
      <c r="E3" s="41" t="s">
        <v>93</v>
      </c>
      <c r="F3" s="41" t="s">
        <v>94</v>
      </c>
      <c r="G3" s="41" t="s">
        <v>95</v>
      </c>
      <c r="H3" s="41" t="s">
        <v>42</v>
      </c>
      <c r="I3" s="92"/>
      <c r="J3" s="92"/>
      <c r="K3" s="92"/>
      <c r="L3" s="92"/>
      <c r="M3" s="92"/>
      <c r="N3" s="92"/>
      <c r="O3" s="92"/>
      <c r="P3" s="92"/>
      <c r="Q3" s="8"/>
      <c r="R3" s="8"/>
      <c r="S3" s="8"/>
      <c r="T3" s="8"/>
      <c r="U3" s="8"/>
      <c r="V3" s="8"/>
      <c r="W3" s="8"/>
      <c r="X3" s="8"/>
      <c r="Y3" s="8"/>
      <c r="Z3" s="8"/>
    </row>
    <row r="4" spans="2:26" ht="17.25" customHeight="1">
      <c r="B4" s="416" t="s">
        <v>96</v>
      </c>
      <c r="C4" s="414">
        <v>967</v>
      </c>
      <c r="D4" s="414">
        <v>1979</v>
      </c>
      <c r="E4" s="414">
        <v>3226</v>
      </c>
      <c r="F4" s="414">
        <v>1774</v>
      </c>
      <c r="G4" s="414">
        <v>192</v>
      </c>
      <c r="H4" s="414">
        <v>1615</v>
      </c>
      <c r="I4" s="92"/>
      <c r="J4" s="92"/>
      <c r="K4" s="92"/>
      <c r="L4" s="92"/>
      <c r="M4" s="92"/>
      <c r="N4" s="92"/>
      <c r="O4" s="92"/>
      <c r="P4" s="92"/>
      <c r="Q4" s="8"/>
      <c r="R4" s="8"/>
      <c r="S4" s="8"/>
      <c r="T4" s="8"/>
      <c r="U4" s="8"/>
      <c r="V4" s="8"/>
      <c r="W4" s="8"/>
      <c r="X4" s="8"/>
      <c r="Y4" s="8"/>
      <c r="Z4" s="8"/>
    </row>
    <row r="5" spans="2:26" ht="17.25" customHeight="1">
      <c r="B5" s="416"/>
      <c r="C5" s="415"/>
      <c r="D5" s="415"/>
      <c r="E5" s="415"/>
      <c r="F5" s="415"/>
      <c r="G5" s="415"/>
      <c r="H5" s="415"/>
      <c r="I5" s="92"/>
      <c r="J5" s="92"/>
      <c r="K5" s="92"/>
      <c r="L5" s="92"/>
      <c r="M5" s="92"/>
      <c r="N5" s="92"/>
      <c r="O5" s="92"/>
      <c r="P5" s="92"/>
      <c r="Q5" s="8"/>
      <c r="R5" s="8"/>
      <c r="S5" s="8"/>
      <c r="T5" s="8"/>
      <c r="U5" s="8"/>
      <c r="V5" s="8"/>
      <c r="W5" s="8"/>
      <c r="X5" s="8"/>
      <c r="Y5" s="8"/>
      <c r="Z5" s="8"/>
    </row>
    <row r="6" spans="2:26" ht="17.25" customHeight="1">
      <c r="B6" s="416" t="s">
        <v>97</v>
      </c>
      <c r="C6" s="414">
        <v>1356</v>
      </c>
      <c r="D6" s="414">
        <v>2378</v>
      </c>
      <c r="E6" s="414">
        <v>2622</v>
      </c>
      <c r="F6" s="414">
        <v>985</v>
      </c>
      <c r="G6" s="414">
        <v>145</v>
      </c>
      <c r="H6" s="414">
        <v>2348</v>
      </c>
      <c r="I6" s="92"/>
      <c r="J6" s="92"/>
      <c r="K6" s="92"/>
      <c r="L6" s="92"/>
      <c r="M6" s="92"/>
      <c r="N6" s="92"/>
      <c r="O6" s="92"/>
      <c r="P6" s="92"/>
      <c r="Q6" s="8"/>
      <c r="R6" s="8"/>
      <c r="S6" s="8"/>
      <c r="T6" s="8"/>
      <c r="U6" s="8"/>
      <c r="V6" s="8"/>
      <c r="W6" s="8"/>
      <c r="X6" s="8"/>
      <c r="Y6" s="8"/>
      <c r="Z6" s="8"/>
    </row>
    <row r="7" spans="2:26" ht="17.25" customHeight="1">
      <c r="B7" s="416"/>
      <c r="C7" s="415"/>
      <c r="D7" s="415"/>
      <c r="E7" s="415"/>
      <c r="F7" s="415"/>
      <c r="G7" s="415"/>
      <c r="H7" s="415"/>
      <c r="I7" s="92"/>
      <c r="J7" s="92"/>
      <c r="K7" s="92"/>
      <c r="L7" s="92"/>
      <c r="M7" s="92"/>
      <c r="N7" s="92"/>
      <c r="O7" s="92"/>
      <c r="P7" s="92"/>
      <c r="Q7" s="8"/>
      <c r="R7" s="8"/>
      <c r="S7" s="8"/>
      <c r="T7" s="8"/>
      <c r="U7" s="8"/>
      <c r="V7" s="8"/>
      <c r="W7" s="8"/>
      <c r="X7" s="8"/>
      <c r="Y7" s="8"/>
      <c r="Z7" s="8"/>
    </row>
    <row r="8" spans="2:26">
      <c r="B8" s="8"/>
      <c r="C8" s="8"/>
      <c r="D8" s="8"/>
      <c r="E8" s="8"/>
      <c r="F8" s="8"/>
      <c r="G8" s="8"/>
      <c r="H8" s="8"/>
      <c r="I8" s="92"/>
      <c r="J8" s="92"/>
      <c r="K8" s="92"/>
      <c r="L8" s="92"/>
      <c r="M8" s="92"/>
      <c r="N8" s="92"/>
      <c r="O8" s="92"/>
      <c r="P8" s="92"/>
      <c r="Q8" s="8"/>
      <c r="R8" s="8"/>
      <c r="S8" s="8"/>
      <c r="T8" s="8"/>
      <c r="U8" s="8"/>
      <c r="V8" s="8"/>
      <c r="W8" s="8"/>
      <c r="X8" s="8"/>
      <c r="Y8" s="8"/>
      <c r="Z8" s="8"/>
    </row>
    <row r="9" spans="2:26">
      <c r="B9" s="8"/>
      <c r="C9" s="8"/>
      <c r="D9" s="8"/>
      <c r="E9" s="8"/>
      <c r="F9" s="8"/>
      <c r="G9" s="8"/>
      <c r="H9" s="8"/>
      <c r="I9" s="92"/>
      <c r="J9" s="92"/>
      <c r="K9" s="92"/>
      <c r="L9" s="92"/>
      <c r="M9" s="92"/>
      <c r="N9" s="92"/>
      <c r="O9" s="92"/>
      <c r="P9" s="92"/>
      <c r="Q9" s="8"/>
      <c r="R9" s="8"/>
      <c r="S9" s="8"/>
      <c r="T9" s="8"/>
      <c r="U9" s="8"/>
      <c r="V9" s="8"/>
      <c r="W9" s="8"/>
      <c r="X9" s="8"/>
      <c r="Y9" s="8"/>
      <c r="Z9" s="8"/>
    </row>
    <row r="10" spans="2:26">
      <c r="B10" s="8"/>
      <c r="C10" s="8"/>
      <c r="D10" s="8"/>
      <c r="E10" s="8"/>
      <c r="F10" s="8"/>
      <c r="G10" s="8"/>
      <c r="H10" s="8"/>
      <c r="I10" s="92"/>
      <c r="J10" s="92"/>
      <c r="K10" s="92"/>
      <c r="L10" s="92"/>
      <c r="M10" s="92"/>
      <c r="N10" s="92"/>
      <c r="O10" s="92"/>
      <c r="P10" s="92"/>
      <c r="Q10" s="8"/>
      <c r="R10" s="8"/>
      <c r="S10" s="8"/>
      <c r="T10" s="8"/>
      <c r="U10" s="8"/>
      <c r="V10" s="8"/>
      <c r="W10" s="8"/>
      <c r="X10" s="8"/>
      <c r="Y10" s="8"/>
      <c r="Z10" s="8"/>
    </row>
    <row r="11" spans="2:26">
      <c r="B11" s="8"/>
      <c r="C11" s="8"/>
      <c r="D11" s="8"/>
      <c r="E11" s="8"/>
      <c r="F11" s="8"/>
      <c r="G11" s="8"/>
      <c r="H11" s="8"/>
      <c r="I11" s="92"/>
      <c r="J11" s="92"/>
      <c r="K11" s="92"/>
      <c r="L11" s="92"/>
      <c r="M11" s="92"/>
      <c r="N11" s="92"/>
      <c r="O11" s="92"/>
      <c r="P11" s="92"/>
      <c r="Q11" s="8"/>
      <c r="R11" s="8"/>
      <c r="S11" s="8"/>
      <c r="T11" s="8"/>
      <c r="U11" s="8"/>
      <c r="V11" s="8"/>
      <c r="W11" s="8"/>
      <c r="X11" s="8"/>
      <c r="Y11" s="8"/>
      <c r="Z11" s="8"/>
    </row>
    <row r="12" spans="2:26">
      <c r="B12" s="12" t="s">
        <v>152</v>
      </c>
      <c r="C12" s="8"/>
      <c r="D12" s="8"/>
      <c r="E12" s="8"/>
      <c r="F12" s="8"/>
      <c r="G12" s="8"/>
      <c r="H12" s="8"/>
      <c r="I12" s="92"/>
      <c r="J12" s="92"/>
      <c r="K12" s="92"/>
      <c r="L12" s="92"/>
      <c r="M12" s="92"/>
      <c r="N12" s="92"/>
      <c r="O12" s="92"/>
      <c r="P12" s="92"/>
      <c r="Q12" s="8"/>
      <c r="R12" s="8"/>
      <c r="S12" s="8"/>
      <c r="T12" s="8"/>
      <c r="U12" s="8"/>
      <c r="V12" s="8"/>
      <c r="W12" s="8"/>
      <c r="X12" s="8"/>
      <c r="Y12" s="8"/>
      <c r="Z12" s="8"/>
    </row>
    <row r="13" spans="2:26">
      <c r="B13" s="12" t="s">
        <v>153</v>
      </c>
      <c r="C13" s="8"/>
      <c r="D13" s="8"/>
      <c r="E13" s="8"/>
      <c r="F13" s="8"/>
      <c r="G13" s="8"/>
      <c r="H13" s="8"/>
      <c r="I13" s="92"/>
      <c r="J13" s="92"/>
      <c r="K13" s="92"/>
      <c r="L13" s="92"/>
      <c r="M13" s="92"/>
      <c r="N13" s="92"/>
      <c r="O13" s="92"/>
      <c r="P13" s="92"/>
      <c r="Q13" s="8"/>
      <c r="R13" s="8"/>
      <c r="S13" s="8"/>
      <c r="T13" s="8"/>
      <c r="U13" s="8"/>
      <c r="V13" s="8"/>
      <c r="W13" s="8"/>
      <c r="X13" s="8"/>
      <c r="Y13" s="8"/>
      <c r="Z13" s="8"/>
    </row>
    <row r="14" spans="2:26">
      <c r="B14" s="12" t="s">
        <v>482</v>
      </c>
      <c r="C14" s="8"/>
      <c r="D14" s="8"/>
      <c r="E14" s="8"/>
      <c r="F14" s="8"/>
      <c r="G14" s="8"/>
      <c r="H14" s="8"/>
      <c r="I14" s="92"/>
      <c r="J14" s="92"/>
      <c r="K14" s="92"/>
      <c r="L14" s="92"/>
      <c r="M14" s="92"/>
      <c r="N14" s="92"/>
      <c r="O14" s="92"/>
      <c r="P14" s="92"/>
      <c r="Q14" s="8"/>
      <c r="R14" s="8"/>
      <c r="S14" s="8"/>
      <c r="T14" s="8"/>
      <c r="U14" s="8"/>
      <c r="V14" s="8"/>
      <c r="W14" s="8"/>
      <c r="X14" s="8"/>
      <c r="Y14" s="8"/>
      <c r="Z14" s="8"/>
    </row>
    <row r="15" spans="2:26">
      <c r="B15" s="12" t="s">
        <v>483</v>
      </c>
      <c r="C15" s="8"/>
      <c r="D15" s="8"/>
      <c r="E15" s="8"/>
      <c r="F15" s="8"/>
      <c r="G15" s="8"/>
      <c r="H15" s="8"/>
      <c r="I15" s="92"/>
      <c r="J15" s="92"/>
      <c r="K15" s="92"/>
      <c r="L15" s="92"/>
      <c r="M15" s="92"/>
      <c r="N15" s="92"/>
      <c r="O15" s="92"/>
      <c r="P15" s="92"/>
      <c r="Q15" s="8"/>
      <c r="R15" s="8"/>
      <c r="S15" s="8"/>
      <c r="T15" s="8"/>
      <c r="U15" s="8"/>
      <c r="V15" s="8"/>
      <c r="W15" s="8"/>
      <c r="X15" s="8"/>
      <c r="Y15" s="8"/>
      <c r="Z15" s="8"/>
    </row>
    <row r="16" spans="2:26">
      <c r="B16" s="8"/>
      <c r="C16" s="8"/>
      <c r="D16" s="8"/>
      <c r="E16" s="8"/>
      <c r="F16" s="8"/>
      <c r="G16" s="8"/>
      <c r="H16" s="8"/>
      <c r="I16" s="92"/>
      <c r="J16" s="92"/>
      <c r="K16" s="92"/>
      <c r="L16" s="92"/>
      <c r="M16" s="92"/>
      <c r="N16" s="92"/>
      <c r="O16" s="92"/>
      <c r="P16" s="92"/>
      <c r="Q16" s="8"/>
      <c r="R16" s="8"/>
      <c r="S16" s="8"/>
      <c r="T16" s="8"/>
      <c r="U16" s="8"/>
      <c r="V16" s="8"/>
      <c r="W16" s="8"/>
      <c r="X16" s="8"/>
      <c r="Y16" s="8"/>
      <c r="Z16" s="8"/>
    </row>
    <row r="17" spans="2:26">
      <c r="B17" s="8"/>
      <c r="C17" s="8"/>
      <c r="D17" s="8"/>
      <c r="E17" s="8"/>
      <c r="F17" s="8"/>
      <c r="G17" s="8"/>
      <c r="H17" s="8"/>
      <c r="I17" s="92"/>
      <c r="J17" s="92"/>
      <c r="K17" s="92"/>
      <c r="L17" s="92"/>
      <c r="M17" s="92"/>
      <c r="N17" s="92"/>
      <c r="O17" s="92"/>
      <c r="P17" s="92"/>
      <c r="Q17" s="8"/>
      <c r="R17" s="8"/>
      <c r="S17" s="8"/>
      <c r="T17" s="8"/>
      <c r="U17" s="8"/>
      <c r="V17" s="8"/>
      <c r="W17" s="8"/>
      <c r="X17" s="8"/>
      <c r="Y17" s="8"/>
      <c r="Z17" s="8"/>
    </row>
    <row r="18" spans="2:26">
      <c r="B18" s="8"/>
      <c r="C18" s="8"/>
      <c r="D18" s="8"/>
      <c r="E18" s="8"/>
      <c r="F18" s="8"/>
      <c r="G18" s="8"/>
      <c r="H18" s="8"/>
      <c r="I18" s="92"/>
      <c r="J18" s="92"/>
      <c r="K18" s="92"/>
      <c r="L18" s="92"/>
      <c r="M18" s="92"/>
      <c r="N18" s="92"/>
      <c r="O18" s="92"/>
      <c r="P18" s="92"/>
      <c r="Q18" s="8"/>
      <c r="R18" s="8"/>
      <c r="S18" s="8"/>
      <c r="T18" s="8"/>
      <c r="U18" s="8"/>
      <c r="V18" s="8"/>
      <c r="W18" s="8"/>
      <c r="X18" s="8"/>
      <c r="Y18" s="8"/>
      <c r="Z18" s="8"/>
    </row>
    <row r="19" spans="2:26">
      <c r="B19" s="8"/>
      <c r="C19" s="8"/>
      <c r="D19" s="8"/>
      <c r="E19" s="8"/>
      <c r="F19" s="8"/>
      <c r="G19" s="8"/>
      <c r="H19" s="8"/>
      <c r="I19" s="92"/>
      <c r="J19" s="92"/>
      <c r="K19" s="92"/>
      <c r="L19" s="92"/>
      <c r="M19" s="92"/>
      <c r="N19" s="92"/>
      <c r="O19" s="92"/>
      <c r="P19" s="92"/>
      <c r="Q19" s="8"/>
      <c r="R19" s="8"/>
      <c r="S19" s="8"/>
      <c r="T19" s="8"/>
      <c r="U19" s="8"/>
      <c r="V19" s="8"/>
      <c r="W19" s="8"/>
      <c r="X19" s="8"/>
      <c r="Y19" s="8"/>
      <c r="Z19" s="8"/>
    </row>
    <row r="20" spans="2:26">
      <c r="B20" s="8"/>
      <c r="C20" s="8"/>
      <c r="D20" s="8"/>
      <c r="E20" s="8"/>
      <c r="F20" s="8"/>
      <c r="G20" s="8"/>
      <c r="H20" s="8"/>
      <c r="I20" s="92"/>
      <c r="J20" s="92"/>
      <c r="K20" s="92"/>
      <c r="L20" s="92"/>
      <c r="M20" s="92"/>
      <c r="N20" s="92"/>
      <c r="O20" s="92"/>
      <c r="P20" s="92"/>
      <c r="Q20" s="8"/>
      <c r="R20" s="8"/>
      <c r="S20" s="8"/>
      <c r="T20" s="8"/>
      <c r="U20" s="8"/>
      <c r="V20" s="8"/>
      <c r="W20" s="8"/>
      <c r="X20" s="8"/>
      <c r="Y20" s="8"/>
      <c r="Z20" s="8"/>
    </row>
    <row r="21" spans="2:26">
      <c r="B21" s="8"/>
      <c r="C21" s="8"/>
      <c r="D21" s="8"/>
      <c r="E21" s="8"/>
      <c r="F21" s="8"/>
      <c r="G21" s="8"/>
      <c r="H21" s="8"/>
      <c r="I21" s="92"/>
      <c r="J21" s="92"/>
      <c r="K21" s="92"/>
      <c r="L21" s="92"/>
      <c r="M21" s="92"/>
      <c r="N21" s="92"/>
      <c r="O21" s="92"/>
      <c r="P21" s="92"/>
      <c r="Q21" s="8"/>
      <c r="R21" s="8"/>
      <c r="S21" s="8"/>
      <c r="T21" s="8"/>
      <c r="U21" s="8"/>
      <c r="V21" s="8"/>
      <c r="W21" s="8"/>
      <c r="X21" s="8"/>
      <c r="Y21" s="8"/>
      <c r="Z21" s="8"/>
    </row>
    <row r="22" spans="2:26">
      <c r="B22" s="8"/>
      <c r="C22" s="8"/>
      <c r="D22" s="8"/>
      <c r="E22" s="8"/>
      <c r="F22" s="8"/>
      <c r="G22" s="8"/>
      <c r="H22" s="8"/>
      <c r="I22" s="92"/>
      <c r="J22" s="92"/>
      <c r="K22" s="92"/>
      <c r="L22" s="92"/>
      <c r="M22" s="92"/>
      <c r="N22" s="92"/>
      <c r="O22" s="92"/>
      <c r="P22" s="92"/>
      <c r="Q22" s="8"/>
      <c r="R22" s="8"/>
      <c r="S22" s="8"/>
      <c r="T22" s="8"/>
      <c r="U22" s="8"/>
      <c r="V22" s="8"/>
      <c r="W22" s="8"/>
      <c r="X22" s="8"/>
      <c r="Y22" s="8"/>
      <c r="Z22" s="8"/>
    </row>
    <row r="23" spans="2:26">
      <c r="B23" s="8"/>
      <c r="C23" s="8"/>
      <c r="D23" s="8"/>
      <c r="E23" s="8"/>
      <c r="F23" s="8"/>
      <c r="G23" s="8"/>
      <c r="H23" s="8"/>
      <c r="I23" s="92"/>
      <c r="J23" s="92"/>
      <c r="K23" s="92"/>
      <c r="L23" s="92"/>
      <c r="M23" s="92"/>
      <c r="N23" s="92"/>
      <c r="O23" s="92"/>
      <c r="P23" s="92"/>
      <c r="Q23" s="8"/>
      <c r="R23" s="8"/>
      <c r="S23" s="8"/>
      <c r="T23" s="8"/>
      <c r="U23" s="8"/>
      <c r="V23" s="8"/>
      <c r="W23" s="8"/>
      <c r="X23" s="8"/>
      <c r="Y23" s="8"/>
      <c r="Z23" s="8"/>
    </row>
    <row r="24" spans="2:26">
      <c r="B24" s="8"/>
      <c r="C24" s="8"/>
      <c r="D24" s="8"/>
      <c r="E24" s="8"/>
      <c r="F24" s="8"/>
      <c r="G24" s="8"/>
      <c r="H24" s="8"/>
      <c r="I24" s="92"/>
      <c r="J24" s="92"/>
      <c r="K24" s="92"/>
      <c r="L24" s="92"/>
      <c r="M24" s="92"/>
      <c r="N24" s="92"/>
      <c r="O24" s="92"/>
      <c r="P24" s="92"/>
      <c r="Q24" s="8"/>
      <c r="R24" s="8"/>
      <c r="S24" s="8"/>
      <c r="T24" s="8"/>
      <c r="U24" s="8"/>
      <c r="V24" s="8"/>
      <c r="W24" s="8"/>
      <c r="X24" s="8"/>
      <c r="Y24" s="8"/>
      <c r="Z24" s="8"/>
    </row>
    <row r="25" spans="2:26">
      <c r="B25" s="8"/>
      <c r="C25" s="8"/>
      <c r="D25" s="8"/>
      <c r="E25" s="8"/>
      <c r="F25" s="8"/>
      <c r="G25" s="8"/>
      <c r="H25" s="8"/>
      <c r="I25" s="92"/>
      <c r="J25" s="92"/>
      <c r="K25" s="92"/>
      <c r="L25" s="92"/>
      <c r="M25" s="92"/>
      <c r="N25" s="92"/>
      <c r="O25" s="92"/>
      <c r="P25" s="92"/>
      <c r="Q25" s="8"/>
      <c r="R25" s="8"/>
      <c r="S25" s="8"/>
      <c r="T25" s="8"/>
      <c r="U25" s="8"/>
      <c r="V25" s="8"/>
      <c r="W25" s="8"/>
      <c r="X25" s="8"/>
      <c r="Y25" s="8"/>
      <c r="Z25" s="8"/>
    </row>
    <row r="26" spans="2:26">
      <c r="B26" s="8"/>
      <c r="C26" s="8"/>
      <c r="D26" s="8"/>
      <c r="E26" s="8"/>
      <c r="F26" s="8"/>
      <c r="G26" s="8"/>
      <c r="H26" s="8"/>
      <c r="I26" s="92"/>
      <c r="J26" s="92"/>
      <c r="K26" s="92"/>
      <c r="L26" s="92"/>
      <c r="M26" s="92"/>
      <c r="N26" s="92"/>
      <c r="O26" s="92"/>
      <c r="P26" s="92"/>
      <c r="Q26" s="8"/>
      <c r="R26" s="8"/>
      <c r="S26" s="8"/>
      <c r="T26" s="8"/>
      <c r="U26" s="8"/>
      <c r="V26" s="8"/>
      <c r="W26" s="8"/>
      <c r="X26" s="8"/>
      <c r="Y26" s="8"/>
      <c r="Z26" s="8"/>
    </row>
    <row r="27" spans="2:26">
      <c r="B27" s="8"/>
      <c r="C27" s="8"/>
      <c r="D27" s="8"/>
      <c r="E27" s="8"/>
      <c r="F27" s="8"/>
      <c r="G27" s="8"/>
      <c r="H27" s="8"/>
      <c r="I27" s="92"/>
      <c r="J27" s="92"/>
      <c r="K27" s="92"/>
      <c r="L27" s="92"/>
      <c r="M27" s="92"/>
      <c r="N27" s="92"/>
      <c r="O27" s="92"/>
      <c r="P27" s="92"/>
      <c r="Q27" s="8"/>
      <c r="R27" s="8"/>
      <c r="S27" s="8"/>
      <c r="T27" s="8"/>
      <c r="U27" s="8"/>
      <c r="V27" s="8"/>
      <c r="W27" s="8"/>
      <c r="X27" s="8"/>
      <c r="Y27" s="8"/>
      <c r="Z27" s="8"/>
    </row>
    <row r="28" spans="2:26">
      <c r="B28" s="8"/>
      <c r="C28" s="8"/>
      <c r="D28" s="8"/>
      <c r="E28" s="8"/>
      <c r="F28" s="8"/>
      <c r="G28" s="8"/>
      <c r="H28" s="8"/>
      <c r="I28" s="92"/>
      <c r="J28" s="92"/>
      <c r="K28" s="92"/>
      <c r="L28" s="92"/>
      <c r="M28" s="92"/>
      <c r="N28" s="92"/>
      <c r="O28" s="92"/>
      <c r="P28" s="92"/>
      <c r="Q28" s="8"/>
      <c r="R28" s="8"/>
      <c r="S28" s="8"/>
      <c r="T28" s="8"/>
      <c r="U28" s="8"/>
      <c r="V28" s="8"/>
      <c r="W28" s="8"/>
      <c r="X28" s="8"/>
      <c r="Y28" s="8"/>
      <c r="Z28" s="8"/>
    </row>
    <row r="29" spans="2:26">
      <c r="B29" s="8"/>
      <c r="C29" s="8"/>
      <c r="D29" s="8"/>
      <c r="E29" s="8"/>
      <c r="F29" s="8"/>
      <c r="G29" s="8"/>
      <c r="H29" s="8"/>
      <c r="I29" s="92"/>
      <c r="J29" s="92"/>
      <c r="K29" s="92"/>
      <c r="L29" s="92"/>
      <c r="M29" s="92"/>
      <c r="N29" s="92"/>
      <c r="O29" s="92"/>
      <c r="P29" s="92"/>
      <c r="Q29" s="8"/>
      <c r="R29" s="8"/>
      <c r="S29" s="8"/>
      <c r="T29" s="8"/>
      <c r="U29" s="8"/>
      <c r="V29" s="8"/>
      <c r="W29" s="8"/>
      <c r="X29" s="8"/>
      <c r="Y29" s="8"/>
      <c r="Z29" s="8"/>
    </row>
    <row r="30" spans="2:26">
      <c r="B30" s="8"/>
      <c r="C30" s="8"/>
      <c r="D30" s="8"/>
      <c r="E30" s="8"/>
      <c r="F30" s="8"/>
      <c r="G30" s="8"/>
      <c r="H30" s="8"/>
      <c r="I30" s="92"/>
      <c r="J30" s="92"/>
      <c r="K30" s="92"/>
      <c r="L30" s="92"/>
      <c r="M30" s="92"/>
      <c r="N30" s="92"/>
      <c r="O30" s="92"/>
      <c r="P30" s="92"/>
      <c r="Q30" s="8"/>
      <c r="R30" s="8"/>
      <c r="S30" s="8"/>
      <c r="T30" s="8"/>
      <c r="U30" s="8"/>
      <c r="V30" s="8"/>
      <c r="W30" s="8"/>
      <c r="X30" s="8"/>
      <c r="Y30" s="8"/>
      <c r="Z30" s="8"/>
    </row>
    <row r="31" spans="2:26">
      <c r="B31" s="8"/>
      <c r="C31" s="8"/>
      <c r="D31" s="8"/>
      <c r="E31" s="8"/>
      <c r="F31" s="8"/>
      <c r="G31" s="8"/>
      <c r="H31" s="8"/>
      <c r="I31" s="92"/>
      <c r="J31" s="92"/>
      <c r="K31" s="92"/>
      <c r="L31" s="92"/>
      <c r="M31" s="92"/>
      <c r="N31" s="92"/>
      <c r="O31" s="92"/>
      <c r="P31" s="92"/>
      <c r="Q31" s="8"/>
      <c r="R31" s="8"/>
      <c r="S31" s="8"/>
      <c r="T31" s="8"/>
      <c r="U31" s="8"/>
      <c r="V31" s="8"/>
      <c r="W31" s="8"/>
      <c r="X31" s="8"/>
      <c r="Y31" s="8"/>
      <c r="Z31" s="8"/>
    </row>
    <row r="32" spans="2:26">
      <c r="B32" s="8"/>
      <c r="C32" s="8"/>
      <c r="D32" s="8"/>
      <c r="E32" s="8"/>
      <c r="F32" s="8"/>
      <c r="G32" s="8"/>
      <c r="H32" s="8"/>
      <c r="I32" s="92"/>
      <c r="J32" s="92"/>
      <c r="K32" s="92"/>
      <c r="L32" s="92"/>
      <c r="M32" s="92"/>
      <c r="N32" s="92"/>
      <c r="O32" s="92"/>
      <c r="P32" s="92"/>
      <c r="Q32" s="8"/>
      <c r="R32" s="8"/>
      <c r="S32" s="8"/>
      <c r="T32" s="8"/>
      <c r="U32" s="8"/>
      <c r="V32" s="8"/>
      <c r="W32" s="8"/>
      <c r="X32" s="8"/>
      <c r="Y32" s="8"/>
      <c r="Z32" s="8"/>
    </row>
    <row r="33" spans="2:26">
      <c r="B33" s="8"/>
      <c r="C33" s="8"/>
      <c r="D33" s="8"/>
      <c r="E33" s="8"/>
      <c r="F33" s="8"/>
      <c r="G33" s="8"/>
      <c r="H33" s="8"/>
      <c r="I33" s="92"/>
      <c r="J33" s="92"/>
      <c r="K33" s="92"/>
      <c r="L33" s="92"/>
      <c r="M33" s="92"/>
      <c r="N33" s="92"/>
      <c r="O33" s="92"/>
      <c r="P33" s="92"/>
      <c r="Q33" s="8"/>
      <c r="R33" s="8"/>
      <c r="S33" s="8"/>
      <c r="T33" s="8"/>
      <c r="U33" s="8"/>
      <c r="V33" s="8"/>
      <c r="W33" s="8"/>
      <c r="X33" s="8"/>
      <c r="Y33" s="8"/>
      <c r="Z33" s="8"/>
    </row>
    <row r="34" spans="2:26">
      <c r="B34" s="8"/>
      <c r="C34" s="8"/>
      <c r="D34" s="8"/>
      <c r="E34" s="8"/>
      <c r="F34" s="8"/>
      <c r="G34" s="8"/>
      <c r="H34" s="8"/>
      <c r="I34" s="92"/>
      <c r="J34" s="92"/>
      <c r="K34" s="92"/>
      <c r="L34" s="92"/>
      <c r="M34" s="92"/>
      <c r="N34" s="92"/>
      <c r="O34" s="92"/>
      <c r="P34" s="92"/>
      <c r="Q34" s="8"/>
      <c r="R34" s="8"/>
      <c r="S34" s="8"/>
      <c r="T34" s="8"/>
      <c r="U34" s="8"/>
      <c r="V34" s="8"/>
      <c r="W34" s="8"/>
      <c r="X34" s="8"/>
      <c r="Y34" s="8"/>
      <c r="Z34" s="8"/>
    </row>
    <row r="35" spans="2:26">
      <c r="B35" s="8"/>
      <c r="C35" s="8"/>
      <c r="D35" s="8"/>
      <c r="E35" s="8"/>
      <c r="F35" s="8"/>
      <c r="G35" s="8"/>
      <c r="H35" s="8"/>
      <c r="I35" s="92"/>
      <c r="J35" s="92"/>
      <c r="K35" s="92"/>
      <c r="L35" s="92"/>
      <c r="M35" s="92"/>
      <c r="N35" s="92"/>
      <c r="O35" s="92"/>
      <c r="P35" s="92"/>
      <c r="Q35" s="8"/>
      <c r="R35" s="8"/>
      <c r="S35" s="8"/>
      <c r="T35" s="8"/>
      <c r="U35" s="8"/>
      <c r="V35" s="8"/>
      <c r="W35" s="8"/>
      <c r="X35" s="8"/>
      <c r="Y35" s="8"/>
      <c r="Z35" s="8"/>
    </row>
    <row r="36" spans="2:26">
      <c r="B36" s="8"/>
      <c r="C36" s="8"/>
      <c r="D36" s="8"/>
      <c r="E36" s="8"/>
      <c r="F36" s="8"/>
      <c r="G36" s="8"/>
      <c r="H36" s="8"/>
      <c r="I36" s="92"/>
      <c r="J36" s="92"/>
      <c r="K36" s="92"/>
      <c r="L36" s="92"/>
      <c r="M36" s="92"/>
      <c r="N36" s="92"/>
      <c r="O36" s="92"/>
      <c r="P36" s="92"/>
      <c r="Q36" s="8"/>
      <c r="R36" s="8"/>
      <c r="S36" s="8"/>
      <c r="T36" s="8"/>
      <c r="U36" s="8"/>
      <c r="V36" s="8"/>
      <c r="W36" s="8"/>
      <c r="X36" s="8"/>
      <c r="Y36" s="8"/>
      <c r="Z36" s="8"/>
    </row>
    <row r="37" spans="2:26">
      <c r="B37" s="8"/>
      <c r="C37" s="8"/>
      <c r="D37" s="8"/>
      <c r="E37" s="8"/>
      <c r="F37" s="8"/>
      <c r="G37" s="8"/>
      <c r="H37" s="8"/>
      <c r="I37" s="92"/>
      <c r="J37" s="92"/>
      <c r="K37" s="92"/>
      <c r="L37" s="92"/>
      <c r="M37" s="92"/>
      <c r="N37" s="92"/>
      <c r="O37" s="92"/>
      <c r="P37" s="92"/>
      <c r="Q37" s="8"/>
      <c r="R37" s="8"/>
      <c r="S37" s="8"/>
      <c r="T37" s="8"/>
      <c r="U37" s="8"/>
      <c r="V37" s="8"/>
      <c r="W37" s="8"/>
      <c r="X37" s="8"/>
      <c r="Y37" s="8"/>
      <c r="Z37" s="8"/>
    </row>
    <row r="38" spans="2:26">
      <c r="B38" s="8"/>
      <c r="C38" s="8"/>
      <c r="D38" s="8"/>
      <c r="E38" s="8"/>
      <c r="F38" s="8"/>
      <c r="G38" s="8"/>
      <c r="H38" s="8"/>
      <c r="I38" s="92"/>
      <c r="J38" s="92"/>
      <c r="K38" s="92"/>
      <c r="L38" s="92"/>
      <c r="M38" s="92"/>
      <c r="N38" s="92"/>
      <c r="O38" s="92"/>
      <c r="P38" s="92"/>
      <c r="Q38" s="8"/>
      <c r="R38" s="8"/>
      <c r="S38" s="8"/>
      <c r="T38" s="8"/>
      <c r="U38" s="8"/>
      <c r="V38" s="8"/>
      <c r="W38" s="8"/>
      <c r="X38" s="8"/>
      <c r="Y38" s="8"/>
      <c r="Z38" s="8"/>
    </row>
    <row r="39" spans="2:26">
      <c r="B39" s="8"/>
      <c r="C39" s="8"/>
      <c r="D39" s="8"/>
      <c r="E39" s="8"/>
      <c r="F39" s="8"/>
      <c r="G39" s="8"/>
      <c r="H39" s="8"/>
      <c r="I39" s="92"/>
      <c r="J39" s="92"/>
      <c r="K39" s="92"/>
      <c r="L39" s="92"/>
      <c r="M39" s="92"/>
      <c r="N39" s="92"/>
      <c r="O39" s="92"/>
      <c r="P39" s="92"/>
      <c r="Q39" s="8"/>
      <c r="R39" s="8"/>
      <c r="S39" s="8"/>
      <c r="T39" s="8"/>
      <c r="U39" s="8"/>
      <c r="V39" s="8"/>
      <c r="W39" s="8"/>
      <c r="X39" s="8"/>
      <c r="Y39" s="8"/>
      <c r="Z39" s="8"/>
    </row>
    <row r="40" spans="2:26">
      <c r="B40" s="8"/>
      <c r="C40" s="8"/>
      <c r="D40" s="8"/>
      <c r="E40" s="8"/>
      <c r="F40" s="8"/>
      <c r="G40" s="8"/>
      <c r="H40" s="8"/>
      <c r="I40" s="92"/>
      <c r="J40" s="92"/>
      <c r="K40" s="92"/>
      <c r="L40" s="92"/>
      <c r="M40" s="92"/>
      <c r="N40" s="92"/>
      <c r="O40" s="92"/>
      <c r="P40" s="92"/>
      <c r="Q40" s="8"/>
      <c r="R40" s="8"/>
      <c r="S40" s="8"/>
      <c r="T40" s="8"/>
      <c r="U40" s="8"/>
      <c r="V40" s="8"/>
      <c r="W40" s="8"/>
      <c r="X40" s="8"/>
      <c r="Y40" s="8"/>
      <c r="Z40" s="8"/>
    </row>
    <row r="41" spans="2:26">
      <c r="B41" s="8"/>
      <c r="C41" s="8"/>
      <c r="D41" s="8"/>
      <c r="E41" s="8"/>
      <c r="F41" s="8"/>
      <c r="G41" s="8"/>
      <c r="H41" s="8"/>
      <c r="I41" s="92"/>
      <c r="J41" s="92"/>
      <c r="K41" s="92"/>
      <c r="L41" s="92"/>
      <c r="M41" s="92"/>
      <c r="N41" s="92"/>
      <c r="O41" s="92"/>
      <c r="P41" s="92"/>
      <c r="Q41" s="8"/>
      <c r="R41" s="8"/>
      <c r="S41" s="8"/>
      <c r="T41" s="8"/>
      <c r="U41" s="8"/>
      <c r="V41" s="8"/>
      <c r="W41" s="8"/>
      <c r="X41" s="8"/>
      <c r="Y41" s="8"/>
      <c r="Z41" s="8"/>
    </row>
    <row r="42" spans="2:26">
      <c r="B42" s="8"/>
      <c r="C42" s="8"/>
      <c r="D42" s="8"/>
      <c r="E42" s="8"/>
      <c r="F42" s="8"/>
      <c r="G42" s="8"/>
      <c r="H42" s="8"/>
      <c r="I42" s="92"/>
      <c r="J42" s="92"/>
      <c r="K42" s="92"/>
      <c r="L42" s="92"/>
      <c r="M42" s="92"/>
      <c r="N42" s="92"/>
      <c r="O42" s="92"/>
      <c r="P42" s="92"/>
      <c r="Q42" s="8"/>
      <c r="R42" s="8"/>
      <c r="S42" s="8"/>
      <c r="T42" s="8"/>
      <c r="U42" s="8"/>
      <c r="V42" s="8"/>
      <c r="W42" s="8"/>
      <c r="X42" s="8"/>
      <c r="Y42" s="8"/>
      <c r="Z42" s="8"/>
    </row>
    <row r="43" spans="2:26">
      <c r="B43" s="8"/>
      <c r="C43" s="8"/>
      <c r="D43" s="8"/>
      <c r="E43" s="8"/>
      <c r="F43" s="8"/>
      <c r="G43" s="8"/>
      <c r="H43" s="8"/>
      <c r="I43" s="92"/>
      <c r="J43" s="92"/>
      <c r="K43" s="92"/>
      <c r="L43" s="92"/>
      <c r="M43" s="92"/>
      <c r="N43" s="92"/>
      <c r="O43" s="92"/>
      <c r="P43" s="92"/>
      <c r="Q43" s="8"/>
      <c r="R43" s="8"/>
      <c r="S43" s="8"/>
      <c r="T43" s="8"/>
      <c r="U43" s="8"/>
      <c r="V43" s="8"/>
      <c r="W43" s="8"/>
      <c r="X43" s="8"/>
      <c r="Y43" s="8"/>
      <c r="Z43" s="8"/>
    </row>
    <row r="44" spans="2:26">
      <c r="B44" s="8"/>
      <c r="C44" s="8"/>
      <c r="D44" s="8"/>
      <c r="E44" s="8"/>
      <c r="F44" s="8"/>
      <c r="G44" s="8"/>
      <c r="H44" s="8"/>
      <c r="I44" s="92"/>
      <c r="J44" s="92"/>
      <c r="K44" s="92"/>
      <c r="L44" s="92"/>
      <c r="M44" s="92"/>
      <c r="N44" s="92"/>
      <c r="O44" s="92"/>
      <c r="P44" s="92"/>
      <c r="Q44" s="8"/>
      <c r="R44" s="8"/>
      <c r="S44" s="8"/>
      <c r="T44" s="8"/>
      <c r="U44" s="8"/>
      <c r="V44" s="8"/>
      <c r="W44" s="8"/>
      <c r="X44" s="8"/>
      <c r="Y44" s="8"/>
      <c r="Z44" s="8"/>
    </row>
    <row r="45" spans="2:26">
      <c r="B45" s="8"/>
      <c r="C45" s="8"/>
      <c r="D45" s="8"/>
      <c r="E45" s="8"/>
      <c r="F45" s="8"/>
      <c r="G45" s="8"/>
      <c r="H45" s="8"/>
      <c r="I45" s="92"/>
      <c r="J45" s="92"/>
      <c r="K45" s="92"/>
      <c r="L45" s="92"/>
      <c r="M45" s="92"/>
      <c r="N45" s="92"/>
      <c r="O45" s="92"/>
      <c r="P45" s="92"/>
      <c r="Q45" s="8"/>
      <c r="R45" s="8"/>
      <c r="S45" s="8"/>
      <c r="T45" s="8"/>
      <c r="U45" s="8"/>
      <c r="V45" s="8"/>
      <c r="W45" s="8"/>
      <c r="X45" s="8"/>
      <c r="Y45" s="8"/>
      <c r="Z45" s="8"/>
    </row>
    <row r="46" spans="2:26">
      <c r="B46" s="8"/>
      <c r="C46" s="8"/>
      <c r="D46" s="8"/>
      <c r="E46" s="8"/>
      <c r="F46" s="8"/>
      <c r="G46" s="8"/>
      <c r="H46" s="8"/>
      <c r="I46" s="92"/>
      <c r="J46" s="92"/>
      <c r="K46" s="92"/>
      <c r="L46" s="92"/>
      <c r="M46" s="92"/>
      <c r="N46" s="92"/>
      <c r="O46" s="92"/>
      <c r="P46" s="92"/>
      <c r="Q46" s="8"/>
      <c r="R46" s="8"/>
      <c r="S46" s="8"/>
      <c r="T46" s="8"/>
      <c r="U46" s="8"/>
      <c r="V46" s="8"/>
      <c r="W46" s="8"/>
      <c r="X46" s="8"/>
      <c r="Y46" s="8"/>
      <c r="Z46" s="8"/>
    </row>
    <row r="47" spans="2:26">
      <c r="B47" s="8"/>
      <c r="C47" s="8"/>
      <c r="D47" s="8"/>
      <c r="E47" s="8"/>
      <c r="F47" s="8"/>
      <c r="G47" s="8"/>
      <c r="H47" s="8"/>
      <c r="I47" s="92"/>
      <c r="J47" s="92"/>
      <c r="K47" s="92"/>
      <c r="L47" s="92"/>
      <c r="M47" s="92"/>
      <c r="N47" s="92"/>
      <c r="O47" s="92"/>
      <c r="P47" s="92"/>
      <c r="Q47" s="8"/>
      <c r="R47" s="8"/>
      <c r="S47" s="8"/>
      <c r="T47" s="8"/>
      <c r="U47" s="8"/>
      <c r="V47" s="8"/>
      <c r="W47" s="8"/>
      <c r="X47" s="8"/>
      <c r="Y47" s="8"/>
      <c r="Z47" s="8"/>
    </row>
    <row r="48" spans="2:26">
      <c r="B48" s="8"/>
      <c r="C48" s="8"/>
      <c r="D48" s="8"/>
      <c r="E48" s="8"/>
      <c r="F48" s="8"/>
      <c r="G48" s="8"/>
      <c r="H48" s="8"/>
      <c r="I48" s="92"/>
      <c r="J48" s="92"/>
      <c r="K48" s="92"/>
      <c r="L48" s="92"/>
      <c r="M48" s="92"/>
      <c r="N48" s="92"/>
      <c r="O48" s="92"/>
      <c r="P48" s="92"/>
      <c r="Q48" s="8"/>
      <c r="R48" s="8"/>
      <c r="S48" s="8"/>
      <c r="T48" s="8"/>
      <c r="U48" s="8"/>
      <c r="V48" s="8"/>
      <c r="W48" s="8"/>
      <c r="X48" s="8"/>
      <c r="Y48" s="8"/>
      <c r="Z48" s="8"/>
    </row>
    <row r="49" spans="2:26">
      <c r="B49" s="8"/>
      <c r="C49" s="8"/>
      <c r="D49" s="8"/>
      <c r="E49" s="8"/>
      <c r="F49" s="8"/>
      <c r="G49" s="8"/>
      <c r="H49" s="8"/>
      <c r="I49" s="92"/>
      <c r="J49" s="92"/>
      <c r="K49" s="92"/>
      <c r="L49" s="92"/>
      <c r="M49" s="92"/>
      <c r="N49" s="92"/>
      <c r="O49" s="92"/>
      <c r="P49" s="92"/>
      <c r="Q49" s="8"/>
      <c r="R49" s="8"/>
      <c r="S49" s="8"/>
      <c r="T49" s="8"/>
      <c r="U49" s="8"/>
      <c r="V49" s="8"/>
      <c r="W49" s="8"/>
      <c r="X49" s="8"/>
      <c r="Y49" s="8"/>
      <c r="Z49" s="8"/>
    </row>
    <row r="50" spans="2:26">
      <c r="B50" s="8"/>
      <c r="C50" s="8"/>
      <c r="D50" s="8"/>
      <c r="E50" s="8"/>
      <c r="F50" s="8"/>
      <c r="G50" s="8"/>
      <c r="H50" s="8"/>
      <c r="I50" s="92"/>
      <c r="J50" s="92"/>
      <c r="K50" s="92"/>
      <c r="L50" s="92"/>
      <c r="M50" s="92"/>
      <c r="N50" s="92"/>
      <c r="O50" s="92"/>
      <c r="P50" s="92"/>
      <c r="Q50" s="8"/>
      <c r="R50" s="8"/>
      <c r="S50" s="8"/>
      <c r="T50" s="8"/>
      <c r="U50" s="8"/>
      <c r="V50" s="8"/>
      <c r="W50" s="8"/>
      <c r="X50" s="8"/>
      <c r="Y50" s="8"/>
      <c r="Z50" s="8"/>
    </row>
    <row r="51" spans="2:26">
      <c r="B51" s="8"/>
      <c r="C51" s="8"/>
      <c r="D51" s="8"/>
      <c r="E51" s="8"/>
      <c r="F51" s="8"/>
      <c r="G51" s="8"/>
      <c r="H51" s="8"/>
      <c r="I51" s="92"/>
      <c r="J51" s="92"/>
      <c r="K51" s="92"/>
      <c r="L51" s="92"/>
      <c r="M51" s="92"/>
      <c r="N51" s="92"/>
      <c r="O51" s="92"/>
      <c r="P51" s="92"/>
      <c r="Q51" s="8"/>
      <c r="R51" s="8"/>
      <c r="S51" s="8"/>
      <c r="T51" s="8"/>
      <c r="U51" s="8"/>
      <c r="V51" s="8"/>
      <c r="W51" s="8"/>
      <c r="X51" s="8"/>
      <c r="Y51" s="8"/>
      <c r="Z51" s="8"/>
    </row>
    <row r="52" spans="2:26">
      <c r="B52" s="8"/>
      <c r="C52" s="8"/>
      <c r="D52" s="8"/>
      <c r="E52" s="8"/>
      <c r="F52" s="8"/>
      <c r="G52" s="8"/>
      <c r="H52" s="8"/>
      <c r="I52" s="92"/>
      <c r="J52" s="92"/>
      <c r="K52" s="92"/>
      <c r="L52" s="92"/>
      <c r="M52" s="92"/>
      <c r="N52" s="92"/>
      <c r="O52" s="92"/>
      <c r="P52" s="92"/>
      <c r="Q52" s="8"/>
      <c r="R52" s="8"/>
      <c r="S52" s="8"/>
      <c r="T52" s="8"/>
      <c r="U52" s="8"/>
      <c r="V52" s="8"/>
      <c r="W52" s="8"/>
      <c r="X52" s="8"/>
      <c r="Y52" s="8"/>
      <c r="Z52" s="8"/>
    </row>
    <row r="53" spans="2:26">
      <c r="B53" s="8"/>
      <c r="C53" s="8"/>
      <c r="D53" s="8"/>
      <c r="E53" s="8"/>
      <c r="F53" s="8"/>
      <c r="G53" s="8"/>
      <c r="H53" s="8"/>
      <c r="I53" s="92"/>
      <c r="J53" s="92"/>
      <c r="K53" s="92"/>
      <c r="L53" s="92"/>
      <c r="M53" s="92"/>
      <c r="N53" s="92"/>
      <c r="O53" s="92"/>
      <c r="P53" s="92"/>
      <c r="Q53" s="8"/>
      <c r="R53" s="8"/>
      <c r="S53" s="8"/>
      <c r="T53" s="8"/>
      <c r="U53" s="8"/>
      <c r="V53" s="8"/>
      <c r="W53" s="8"/>
      <c r="X53" s="8"/>
      <c r="Y53" s="8"/>
      <c r="Z53" s="8"/>
    </row>
    <row r="54" spans="2:26">
      <c r="B54" s="8"/>
      <c r="C54" s="8"/>
      <c r="D54" s="8"/>
      <c r="E54" s="8"/>
      <c r="F54" s="8"/>
      <c r="G54" s="8"/>
      <c r="H54" s="8"/>
      <c r="I54" s="92"/>
      <c r="J54" s="92"/>
      <c r="K54" s="92"/>
      <c r="L54" s="92"/>
      <c r="M54" s="92"/>
      <c r="N54" s="92"/>
      <c r="O54" s="92"/>
      <c r="P54" s="92"/>
      <c r="Q54" s="8"/>
      <c r="R54" s="8"/>
      <c r="S54" s="8"/>
      <c r="T54" s="8"/>
      <c r="U54" s="8"/>
      <c r="V54" s="8"/>
      <c r="W54" s="8"/>
      <c r="X54" s="8"/>
      <c r="Y54" s="8"/>
      <c r="Z54" s="8"/>
    </row>
    <row r="55" spans="2:26">
      <c r="B55" s="8"/>
      <c r="C55" s="8"/>
      <c r="D55" s="8"/>
      <c r="E55" s="8"/>
      <c r="F55" s="8"/>
      <c r="G55" s="8"/>
      <c r="H55" s="8"/>
      <c r="I55" s="92"/>
      <c r="J55" s="92"/>
      <c r="K55" s="92"/>
      <c r="L55" s="92"/>
      <c r="M55" s="92"/>
      <c r="N55" s="92"/>
      <c r="O55" s="92"/>
      <c r="P55" s="92"/>
      <c r="Q55" s="8"/>
      <c r="R55" s="8"/>
      <c r="S55" s="8"/>
      <c r="T55" s="8"/>
      <c r="U55" s="8"/>
      <c r="V55" s="8"/>
      <c r="W55" s="8"/>
      <c r="X55" s="8"/>
      <c r="Y55" s="8"/>
      <c r="Z55" s="8"/>
    </row>
    <row r="56" spans="2:26">
      <c r="B56" s="8"/>
      <c r="C56" s="8"/>
      <c r="D56" s="8"/>
      <c r="E56" s="8"/>
      <c r="F56" s="8"/>
      <c r="G56" s="8"/>
      <c r="H56" s="8"/>
      <c r="I56" s="92"/>
      <c r="J56" s="92"/>
      <c r="K56" s="92"/>
      <c r="L56" s="92"/>
      <c r="M56" s="92"/>
      <c r="N56" s="92"/>
      <c r="O56" s="92"/>
      <c r="P56" s="92"/>
      <c r="Q56" s="8"/>
      <c r="R56" s="8"/>
      <c r="S56" s="8"/>
      <c r="T56" s="8"/>
      <c r="U56" s="8"/>
      <c r="V56" s="8"/>
      <c r="W56" s="8"/>
      <c r="X56" s="8"/>
      <c r="Y56" s="8"/>
      <c r="Z56" s="8"/>
    </row>
    <row r="57" spans="2:26">
      <c r="B57" s="8"/>
      <c r="C57" s="8"/>
      <c r="D57" s="8"/>
      <c r="E57" s="8"/>
      <c r="F57" s="8"/>
      <c r="G57" s="8"/>
      <c r="H57" s="8"/>
      <c r="I57" s="92"/>
      <c r="J57" s="92"/>
      <c r="K57" s="92"/>
      <c r="L57" s="92"/>
      <c r="M57" s="92"/>
      <c r="N57" s="92"/>
      <c r="O57" s="92"/>
      <c r="P57" s="92"/>
      <c r="Q57" s="8"/>
      <c r="R57" s="8"/>
      <c r="S57" s="8"/>
      <c r="T57" s="8"/>
      <c r="U57" s="8"/>
      <c r="V57" s="8"/>
      <c r="W57" s="8"/>
      <c r="X57" s="8"/>
      <c r="Y57" s="8"/>
      <c r="Z57" s="8"/>
    </row>
    <row r="58" spans="2:26">
      <c r="B58" s="8"/>
      <c r="C58" s="8"/>
      <c r="D58" s="8"/>
      <c r="E58" s="8"/>
      <c r="F58" s="8"/>
      <c r="G58" s="8"/>
      <c r="H58" s="8"/>
      <c r="I58" s="92"/>
      <c r="J58" s="92"/>
      <c r="K58" s="92"/>
      <c r="L58" s="92"/>
      <c r="M58" s="92"/>
      <c r="N58" s="92"/>
      <c r="O58" s="92"/>
      <c r="P58" s="92"/>
      <c r="Q58" s="8"/>
      <c r="R58" s="8"/>
      <c r="S58" s="8"/>
      <c r="T58" s="8"/>
      <c r="U58" s="8"/>
      <c r="V58" s="8"/>
      <c r="W58" s="8"/>
      <c r="X58" s="8"/>
      <c r="Y58" s="8"/>
      <c r="Z58" s="8"/>
    </row>
    <row r="59" spans="2:26">
      <c r="B59" s="8"/>
      <c r="C59" s="8"/>
      <c r="D59" s="8"/>
      <c r="E59" s="8"/>
      <c r="F59" s="8"/>
      <c r="G59" s="8"/>
      <c r="H59" s="8"/>
      <c r="I59" s="92"/>
      <c r="J59" s="92"/>
      <c r="K59" s="92"/>
      <c r="L59" s="92"/>
      <c r="M59" s="92"/>
      <c r="N59" s="92"/>
      <c r="O59" s="92"/>
      <c r="P59" s="92"/>
      <c r="Q59" s="8"/>
      <c r="R59" s="8"/>
      <c r="S59" s="8"/>
      <c r="T59" s="8"/>
      <c r="U59" s="8"/>
      <c r="V59" s="8"/>
      <c r="W59" s="8"/>
      <c r="X59" s="8"/>
      <c r="Y59" s="8"/>
      <c r="Z59" s="8"/>
    </row>
    <row r="60" spans="2:26">
      <c r="B60" s="8"/>
      <c r="C60" s="8"/>
      <c r="D60" s="8"/>
      <c r="E60" s="8"/>
      <c r="F60" s="8"/>
      <c r="G60" s="8"/>
      <c r="H60" s="8"/>
      <c r="I60" s="92"/>
      <c r="J60" s="92"/>
      <c r="K60" s="92"/>
      <c r="L60" s="92"/>
      <c r="M60" s="92"/>
      <c r="N60" s="92"/>
      <c r="O60" s="92"/>
      <c r="P60" s="92"/>
      <c r="Q60" s="8"/>
      <c r="R60" s="8"/>
      <c r="S60" s="8"/>
      <c r="T60" s="8"/>
      <c r="U60" s="8"/>
      <c r="V60" s="8"/>
      <c r="W60" s="8"/>
      <c r="X60" s="8"/>
      <c r="Y60" s="8"/>
      <c r="Z60" s="8"/>
    </row>
    <row r="61" spans="2:26">
      <c r="B61" s="8"/>
      <c r="C61" s="8"/>
      <c r="D61" s="8"/>
      <c r="E61" s="8"/>
      <c r="F61" s="8"/>
      <c r="G61" s="8"/>
      <c r="H61" s="8"/>
      <c r="I61" s="92"/>
      <c r="J61" s="92"/>
      <c r="K61" s="92"/>
      <c r="L61" s="92"/>
      <c r="M61" s="92"/>
      <c r="N61" s="92"/>
      <c r="O61" s="92"/>
      <c r="P61" s="92"/>
      <c r="Q61" s="8"/>
      <c r="R61" s="8"/>
      <c r="S61" s="8"/>
      <c r="T61" s="8"/>
      <c r="U61" s="8"/>
      <c r="V61" s="8"/>
      <c r="W61" s="8"/>
      <c r="X61" s="8"/>
      <c r="Y61" s="8"/>
      <c r="Z61" s="8"/>
    </row>
    <row r="62" spans="2:26">
      <c r="B62" s="8"/>
      <c r="C62" s="8"/>
      <c r="D62" s="8"/>
      <c r="E62" s="8"/>
      <c r="F62" s="8"/>
      <c r="G62" s="8"/>
      <c r="H62" s="8"/>
      <c r="I62" s="92"/>
      <c r="J62" s="92"/>
      <c r="K62" s="92"/>
      <c r="L62" s="92"/>
      <c r="M62" s="92"/>
      <c r="N62" s="92"/>
      <c r="O62" s="92"/>
      <c r="P62" s="92"/>
      <c r="Q62" s="8"/>
      <c r="R62" s="8"/>
      <c r="S62" s="8"/>
      <c r="T62" s="8"/>
      <c r="U62" s="8"/>
      <c r="V62" s="8"/>
      <c r="W62" s="8"/>
      <c r="X62" s="8"/>
      <c r="Y62" s="8"/>
      <c r="Z62" s="8"/>
    </row>
    <row r="63" spans="2:26">
      <c r="B63" s="8"/>
      <c r="C63" s="8"/>
      <c r="D63" s="8"/>
      <c r="E63" s="8"/>
      <c r="F63" s="8"/>
      <c r="G63" s="8"/>
      <c r="H63" s="8"/>
      <c r="I63" s="92"/>
      <c r="J63" s="92"/>
      <c r="K63" s="92"/>
      <c r="L63" s="92"/>
      <c r="M63" s="92"/>
      <c r="N63" s="92"/>
      <c r="O63" s="92"/>
      <c r="P63" s="92"/>
      <c r="Q63" s="8"/>
      <c r="R63" s="8"/>
      <c r="S63" s="8"/>
      <c r="T63" s="8"/>
      <c r="U63" s="8"/>
      <c r="V63" s="8"/>
      <c r="W63" s="8"/>
      <c r="X63" s="8"/>
      <c r="Y63" s="8"/>
      <c r="Z63" s="8"/>
    </row>
    <row r="64" spans="2:26">
      <c r="B64" s="8"/>
      <c r="C64" s="8"/>
      <c r="D64" s="8"/>
      <c r="E64" s="8"/>
      <c r="F64" s="8"/>
      <c r="G64" s="8"/>
      <c r="H64" s="8"/>
      <c r="I64" s="92"/>
      <c r="J64" s="92"/>
      <c r="K64" s="92"/>
      <c r="L64" s="92"/>
      <c r="M64" s="92"/>
      <c r="N64" s="92"/>
      <c r="O64" s="92"/>
      <c r="P64" s="92"/>
      <c r="Q64" s="8"/>
      <c r="R64" s="8"/>
      <c r="S64" s="8"/>
      <c r="T64" s="8"/>
      <c r="U64" s="8"/>
      <c r="V64" s="8"/>
      <c r="W64" s="8"/>
      <c r="X64" s="8"/>
      <c r="Y64" s="8"/>
      <c r="Z64" s="8"/>
    </row>
    <row r="65" spans="2:26">
      <c r="B65" s="8"/>
      <c r="C65" s="8"/>
      <c r="D65" s="8"/>
      <c r="E65" s="8"/>
      <c r="F65" s="8"/>
      <c r="G65" s="8"/>
      <c r="H65" s="8"/>
      <c r="I65" s="92"/>
      <c r="J65" s="92"/>
      <c r="K65" s="92"/>
      <c r="L65" s="92"/>
      <c r="M65" s="92"/>
      <c r="N65" s="92"/>
      <c r="O65" s="92"/>
      <c r="P65" s="92"/>
      <c r="Q65" s="8"/>
      <c r="R65" s="8"/>
      <c r="S65" s="8"/>
      <c r="T65" s="8"/>
      <c r="U65" s="8"/>
      <c r="V65" s="8"/>
      <c r="W65" s="8"/>
      <c r="X65" s="8"/>
      <c r="Y65" s="8"/>
      <c r="Z65" s="8"/>
    </row>
    <row r="66" spans="2:26">
      <c r="B66" s="8"/>
      <c r="C66" s="8"/>
      <c r="D66" s="8"/>
      <c r="E66" s="8"/>
      <c r="F66" s="8"/>
      <c r="G66" s="8"/>
      <c r="H66" s="8"/>
      <c r="I66" s="92"/>
      <c r="J66" s="92"/>
      <c r="K66" s="92"/>
      <c r="L66" s="92"/>
      <c r="M66" s="92"/>
      <c r="N66" s="92"/>
      <c r="O66" s="92"/>
      <c r="P66" s="92"/>
      <c r="Q66" s="8"/>
      <c r="R66" s="8"/>
      <c r="S66" s="8"/>
      <c r="T66" s="8"/>
      <c r="U66" s="8"/>
      <c r="V66" s="8"/>
      <c r="W66" s="8"/>
      <c r="X66" s="8"/>
      <c r="Y66" s="8"/>
      <c r="Z66" s="8"/>
    </row>
    <row r="67" spans="2:26">
      <c r="B67" s="8"/>
      <c r="C67" s="8"/>
      <c r="D67" s="8"/>
      <c r="E67" s="8"/>
      <c r="F67" s="8"/>
      <c r="G67" s="8"/>
      <c r="H67" s="8"/>
      <c r="I67" s="92"/>
      <c r="J67" s="92"/>
      <c r="K67" s="92"/>
      <c r="L67" s="92"/>
      <c r="M67" s="92"/>
      <c r="N67" s="92"/>
      <c r="O67" s="92"/>
      <c r="P67" s="92"/>
      <c r="Q67" s="8"/>
      <c r="R67" s="8"/>
      <c r="S67" s="8"/>
      <c r="T67" s="8"/>
      <c r="U67" s="8"/>
      <c r="V67" s="8"/>
      <c r="W67" s="8"/>
      <c r="X67" s="8"/>
      <c r="Y67" s="8"/>
      <c r="Z67" s="8"/>
    </row>
    <row r="68" spans="2:26">
      <c r="B68" s="8"/>
      <c r="C68" s="8"/>
      <c r="D68" s="8"/>
      <c r="E68" s="8"/>
      <c r="F68" s="8"/>
      <c r="G68" s="8"/>
      <c r="H68" s="8"/>
      <c r="I68" s="92"/>
      <c r="J68" s="92"/>
      <c r="K68" s="92"/>
      <c r="L68" s="92"/>
      <c r="M68" s="92"/>
      <c r="N68" s="92"/>
      <c r="O68" s="92"/>
      <c r="P68" s="92"/>
      <c r="Q68" s="8"/>
      <c r="R68" s="8"/>
      <c r="S68" s="8"/>
      <c r="T68" s="8"/>
      <c r="U68" s="8"/>
      <c r="V68" s="8"/>
      <c r="W68" s="8"/>
      <c r="X68" s="8"/>
      <c r="Y68" s="8"/>
      <c r="Z68" s="8"/>
    </row>
    <row r="69" spans="2:26">
      <c r="B69" s="8"/>
      <c r="C69" s="8"/>
      <c r="D69" s="8"/>
      <c r="E69" s="8"/>
      <c r="F69" s="8"/>
      <c r="G69" s="8"/>
      <c r="H69" s="8"/>
      <c r="I69" s="92"/>
      <c r="J69" s="92"/>
      <c r="K69" s="92"/>
      <c r="L69" s="92"/>
      <c r="M69" s="92"/>
      <c r="N69" s="92"/>
      <c r="O69" s="92"/>
      <c r="P69" s="92"/>
      <c r="Q69" s="8"/>
      <c r="R69" s="8"/>
      <c r="S69" s="8"/>
      <c r="T69" s="8"/>
      <c r="U69" s="8"/>
      <c r="V69" s="8"/>
      <c r="W69" s="8"/>
      <c r="X69" s="8"/>
      <c r="Y69" s="8"/>
      <c r="Z69" s="8"/>
    </row>
    <row r="70" spans="2:26">
      <c r="B70" s="8"/>
      <c r="C70" s="8"/>
      <c r="D70" s="8"/>
      <c r="E70" s="8"/>
      <c r="F70" s="8"/>
      <c r="G70" s="8"/>
      <c r="H70" s="8"/>
      <c r="I70" s="92"/>
      <c r="J70" s="92"/>
      <c r="K70" s="92"/>
      <c r="L70" s="92"/>
      <c r="M70" s="92"/>
      <c r="N70" s="92"/>
      <c r="O70" s="92"/>
      <c r="P70" s="92"/>
      <c r="Q70" s="8"/>
      <c r="R70" s="8"/>
      <c r="S70" s="8"/>
      <c r="T70" s="8"/>
      <c r="U70" s="8"/>
      <c r="V70" s="8"/>
      <c r="W70" s="8"/>
      <c r="X70" s="8"/>
      <c r="Y70" s="8"/>
      <c r="Z70" s="8"/>
    </row>
    <row r="71" spans="2:26">
      <c r="B71" s="8"/>
      <c r="C71" s="8"/>
      <c r="D71" s="8"/>
      <c r="E71" s="8"/>
      <c r="F71" s="8"/>
      <c r="G71" s="8"/>
      <c r="H71" s="8"/>
      <c r="I71" s="92"/>
      <c r="J71" s="92"/>
      <c r="K71" s="92"/>
      <c r="L71" s="92"/>
      <c r="M71" s="92"/>
      <c r="N71" s="92"/>
      <c r="O71" s="92"/>
      <c r="P71" s="92"/>
      <c r="Q71" s="8"/>
      <c r="R71" s="8"/>
      <c r="S71" s="8"/>
      <c r="T71" s="8"/>
      <c r="U71" s="8"/>
      <c r="V71" s="8"/>
      <c r="W71" s="8"/>
      <c r="X71" s="8"/>
      <c r="Y71" s="8"/>
      <c r="Z71" s="8"/>
    </row>
  </sheetData>
  <mergeCells count="14">
    <mergeCell ref="B4:B5"/>
    <mergeCell ref="B6:B7"/>
    <mergeCell ref="C4:C5"/>
    <mergeCell ref="C6:C7"/>
    <mergeCell ref="D6:D7"/>
    <mergeCell ref="E6:E7"/>
    <mergeCell ref="F6:F7"/>
    <mergeCell ref="G6:G7"/>
    <mergeCell ref="H6:H7"/>
    <mergeCell ref="D4:D5"/>
    <mergeCell ref="E4:E5"/>
    <mergeCell ref="F4:F5"/>
    <mergeCell ref="G4:G5"/>
    <mergeCell ref="H4:H5"/>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4"/>
  <sheetViews>
    <sheetView showGridLines="0" view="pageBreakPreview" zoomScaleNormal="100" zoomScaleSheetLayoutView="100" workbookViewId="0"/>
  </sheetViews>
  <sheetFormatPr defaultRowHeight="13.5"/>
  <cols>
    <col min="1" max="1" width="26.75" customWidth="1"/>
    <col min="2" max="7" width="10.375" customWidth="1"/>
  </cols>
  <sheetData>
    <row r="1" spans="1:25" s="5" customFormat="1" ht="15.75">
      <c r="A1" s="8" t="s">
        <v>164</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c r="A3" s="8"/>
      <c r="B3" s="8"/>
      <c r="C3" s="8"/>
      <c r="D3" s="8"/>
      <c r="E3" s="8"/>
      <c r="F3" s="8"/>
      <c r="G3" s="8"/>
      <c r="H3" s="8"/>
      <c r="I3" s="8"/>
      <c r="J3" s="8"/>
      <c r="K3" s="8"/>
      <c r="L3" s="8"/>
      <c r="M3" s="8"/>
      <c r="N3" s="8"/>
      <c r="O3" s="8"/>
      <c r="P3" s="8"/>
      <c r="Q3" s="8"/>
      <c r="R3" s="8"/>
      <c r="S3" s="8"/>
      <c r="T3" s="8"/>
      <c r="U3" s="8"/>
      <c r="V3" s="8"/>
      <c r="W3" s="8"/>
      <c r="X3" s="8"/>
      <c r="Y3" s="8"/>
    </row>
    <row r="4" spans="1:25">
      <c r="A4" s="8"/>
      <c r="B4" s="8"/>
      <c r="C4" s="8"/>
      <c r="D4" s="8"/>
      <c r="E4" s="8"/>
      <c r="F4" s="8"/>
      <c r="G4" s="8"/>
      <c r="H4" s="8"/>
      <c r="I4" s="8"/>
      <c r="J4" s="8"/>
      <c r="K4" s="8"/>
      <c r="L4" s="8"/>
      <c r="M4" s="8"/>
      <c r="N4" s="8"/>
      <c r="O4" s="8"/>
      <c r="P4" s="8"/>
      <c r="Q4" s="8"/>
      <c r="R4" s="8"/>
      <c r="S4" s="8"/>
      <c r="T4" s="8"/>
      <c r="U4" s="8"/>
      <c r="V4" s="8"/>
      <c r="W4" s="8"/>
      <c r="X4" s="8"/>
      <c r="Y4" s="8"/>
    </row>
    <row r="5" spans="1:25">
      <c r="A5" s="8"/>
      <c r="B5" s="8"/>
      <c r="C5" s="8"/>
      <c r="D5" s="8"/>
      <c r="E5" s="8"/>
      <c r="F5" s="8"/>
      <c r="G5" s="8"/>
      <c r="H5" s="8"/>
      <c r="I5" s="8"/>
      <c r="J5" s="8"/>
      <c r="K5" s="8"/>
      <c r="L5" s="8"/>
      <c r="M5" s="8"/>
      <c r="N5" s="8"/>
      <c r="O5" s="8"/>
      <c r="P5" s="8"/>
      <c r="Q5" s="8"/>
      <c r="R5" s="8"/>
      <c r="S5" s="8"/>
      <c r="T5" s="8"/>
      <c r="U5" s="8"/>
      <c r="V5" s="8"/>
      <c r="W5" s="8"/>
      <c r="X5" s="8"/>
      <c r="Y5" s="8"/>
    </row>
    <row r="6" spans="1:25">
      <c r="A6" s="8"/>
      <c r="B6" s="8"/>
      <c r="C6" s="8"/>
      <c r="D6" s="8"/>
      <c r="E6" s="8"/>
      <c r="F6" s="8"/>
      <c r="G6" s="8"/>
      <c r="H6" s="8"/>
      <c r="I6" s="8"/>
      <c r="J6" s="8"/>
      <c r="K6" s="8"/>
      <c r="L6" s="8"/>
      <c r="M6" s="8"/>
      <c r="N6" s="8"/>
      <c r="O6" s="8"/>
      <c r="P6" s="8"/>
      <c r="Q6" s="8"/>
      <c r="R6" s="8"/>
      <c r="S6" s="8"/>
      <c r="T6" s="8"/>
      <c r="U6" s="8"/>
      <c r="V6" s="8"/>
      <c r="W6" s="8"/>
      <c r="X6" s="8"/>
      <c r="Y6" s="8"/>
    </row>
    <row r="7" spans="1:25">
      <c r="A7" s="8"/>
      <c r="B7" s="8"/>
      <c r="C7" s="8"/>
      <c r="D7" s="8"/>
      <c r="E7" s="8"/>
      <c r="F7" s="8"/>
      <c r="G7" s="8"/>
      <c r="H7" s="8"/>
      <c r="I7" s="8"/>
      <c r="J7" s="8"/>
      <c r="K7" s="8"/>
      <c r="L7" s="8"/>
      <c r="M7" s="8"/>
      <c r="N7" s="8"/>
      <c r="O7" s="8"/>
      <c r="P7" s="8"/>
      <c r="Q7" s="8"/>
      <c r="R7" s="8"/>
      <c r="S7" s="8"/>
      <c r="T7" s="8"/>
      <c r="U7" s="8"/>
      <c r="V7" s="8"/>
      <c r="W7" s="8"/>
      <c r="X7" s="8"/>
      <c r="Y7" s="8"/>
    </row>
    <row r="8" spans="1:25">
      <c r="A8" s="8"/>
      <c r="B8" s="8"/>
      <c r="C8" s="8"/>
      <c r="D8" s="8"/>
      <c r="E8" s="8"/>
      <c r="F8" s="8"/>
      <c r="G8" s="8"/>
      <c r="H8" s="8"/>
      <c r="I8" s="8"/>
      <c r="J8" s="8"/>
      <c r="K8" s="8"/>
      <c r="L8" s="8"/>
      <c r="M8" s="8"/>
      <c r="N8" s="8"/>
      <c r="O8" s="8"/>
      <c r="P8" s="8"/>
      <c r="Q8" s="8"/>
      <c r="R8" s="8"/>
      <c r="S8" s="8"/>
      <c r="T8" s="8"/>
      <c r="U8" s="8"/>
      <c r="V8" s="8"/>
      <c r="W8" s="8"/>
      <c r="X8" s="8"/>
      <c r="Y8" s="8"/>
    </row>
    <row r="9" spans="1:25">
      <c r="A9" s="8"/>
      <c r="B9" s="8"/>
      <c r="C9" s="8"/>
      <c r="D9" s="8"/>
      <c r="E9" s="8"/>
      <c r="F9" s="8"/>
      <c r="G9" s="8"/>
      <c r="H9" s="8"/>
      <c r="I9" s="8"/>
      <c r="J9" s="8"/>
      <c r="K9" s="8"/>
      <c r="L9" s="8"/>
      <c r="M9" s="8"/>
      <c r="N9" s="8"/>
      <c r="O9" s="8"/>
      <c r="P9" s="8"/>
      <c r="Q9" s="8"/>
      <c r="R9" s="8"/>
      <c r="S9" s="8"/>
      <c r="T9" s="8"/>
      <c r="U9" s="8"/>
      <c r="V9" s="8"/>
      <c r="W9" s="8"/>
      <c r="X9" s="8"/>
      <c r="Y9" s="8"/>
    </row>
    <row r="10" spans="1:25">
      <c r="A10" s="8"/>
      <c r="B10" s="8"/>
      <c r="C10" s="8"/>
      <c r="D10" s="8"/>
      <c r="E10" s="8"/>
      <c r="F10" s="8"/>
      <c r="G10" s="8"/>
      <c r="H10" s="8"/>
      <c r="I10" s="8"/>
      <c r="J10" s="8"/>
      <c r="K10" s="8"/>
      <c r="L10" s="8"/>
      <c r="M10" s="8"/>
      <c r="N10" s="8"/>
      <c r="O10" s="8"/>
      <c r="P10" s="8"/>
      <c r="Q10" s="8"/>
      <c r="R10" s="8"/>
      <c r="S10" s="8"/>
      <c r="T10" s="8"/>
      <c r="U10" s="8"/>
      <c r="V10" s="8"/>
      <c r="W10" s="8"/>
      <c r="X10" s="8"/>
      <c r="Y10" s="8"/>
    </row>
    <row r="11" spans="1:25">
      <c r="A11" s="8"/>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B16" s="8"/>
      <c r="C16" s="8"/>
      <c r="D16" s="8"/>
      <c r="E16" s="8"/>
      <c r="F16" s="8"/>
      <c r="G16" s="8"/>
      <c r="H16" s="8"/>
      <c r="I16" s="8"/>
      <c r="J16" s="8"/>
      <c r="K16" s="8"/>
      <c r="L16" s="8"/>
      <c r="M16" s="8"/>
      <c r="N16" s="8"/>
      <c r="O16" s="8"/>
      <c r="P16" s="8"/>
      <c r="Q16" s="8"/>
      <c r="R16" s="8"/>
      <c r="S16" s="8"/>
      <c r="T16" s="8"/>
      <c r="U16" s="8"/>
      <c r="V16" s="8"/>
      <c r="W16" s="8"/>
      <c r="X16" s="8"/>
      <c r="Y16" s="8"/>
    </row>
    <row r="17" spans="1:25">
      <c r="A17" s="13" t="s">
        <v>487</v>
      </c>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104"/>
      <c r="B19" s="41" t="s">
        <v>117</v>
      </c>
      <c r="C19" s="41" t="s">
        <v>118</v>
      </c>
      <c r="D19" s="41" t="s">
        <v>119</v>
      </c>
      <c r="E19" s="41" t="s">
        <v>120</v>
      </c>
      <c r="F19" s="41" t="s">
        <v>121</v>
      </c>
      <c r="G19" s="41" t="s">
        <v>42</v>
      </c>
      <c r="H19" s="8"/>
      <c r="I19" s="8"/>
      <c r="J19" s="8"/>
      <c r="K19" s="8"/>
      <c r="L19" s="8"/>
      <c r="M19" s="8"/>
      <c r="N19" s="8"/>
      <c r="O19" s="8"/>
      <c r="P19" s="8"/>
      <c r="Q19" s="8"/>
      <c r="R19" s="8"/>
      <c r="S19" s="8"/>
      <c r="T19" s="8"/>
      <c r="U19" s="8"/>
      <c r="V19" s="8"/>
      <c r="W19" s="8"/>
      <c r="X19" s="8"/>
      <c r="Y19" s="8"/>
    </row>
    <row r="20" spans="1:25">
      <c r="A20" s="105" t="s">
        <v>156</v>
      </c>
      <c r="B20" s="85">
        <f t="shared" ref="B20:G20" si="0">B23/SUM($B$23:$G$23)</f>
        <v>0.13788895668090298</v>
      </c>
      <c r="C20" s="85">
        <f t="shared" si="0"/>
        <v>0.24181411429733576</v>
      </c>
      <c r="D20" s="85">
        <f t="shared" si="0"/>
        <v>0.2666259914582062</v>
      </c>
      <c r="E20" s="85">
        <f t="shared" si="0"/>
        <v>0.10016270083384177</v>
      </c>
      <c r="F20" s="85">
        <f t="shared" si="0"/>
        <v>1.4744763066910718E-2</v>
      </c>
      <c r="G20" s="85">
        <f t="shared" si="0"/>
        <v>0.23876347366280251</v>
      </c>
      <c r="H20" s="8"/>
      <c r="I20" s="8"/>
      <c r="J20" s="8"/>
      <c r="K20" s="8"/>
      <c r="L20" s="8"/>
      <c r="M20" s="8"/>
      <c r="N20" s="8"/>
      <c r="O20" s="8"/>
      <c r="P20" s="8"/>
      <c r="Q20" s="8"/>
      <c r="R20" s="8"/>
      <c r="S20" s="8"/>
      <c r="T20" s="8"/>
      <c r="U20" s="8"/>
      <c r="V20" s="8"/>
      <c r="W20" s="8"/>
      <c r="X20" s="8"/>
      <c r="Y20" s="8"/>
    </row>
    <row r="21" spans="1:25">
      <c r="A21" s="105" t="s">
        <v>157</v>
      </c>
      <c r="B21" s="85">
        <f t="shared" ref="B21:G21" si="1">B22/SUM($B$22:$G$22)</f>
        <v>9.9148979801086848E-2</v>
      </c>
      <c r="C21" s="85">
        <f t="shared" si="1"/>
        <v>0.20291192453604021</v>
      </c>
      <c r="D21" s="85">
        <f t="shared" si="1"/>
        <v>0.33077001948118528</v>
      </c>
      <c r="E21" s="85">
        <f t="shared" si="1"/>
        <v>0.18189275094842614</v>
      </c>
      <c r="F21" s="85">
        <f t="shared" si="1"/>
        <v>1.9686250384497079E-2</v>
      </c>
      <c r="G21" s="85">
        <f t="shared" si="1"/>
        <v>0.16559007484876448</v>
      </c>
      <c r="H21" s="8"/>
      <c r="I21" s="8"/>
      <c r="J21" s="8"/>
      <c r="K21" s="8"/>
      <c r="L21" s="8"/>
      <c r="M21" s="8"/>
      <c r="N21" s="8"/>
      <c r="O21" s="8"/>
      <c r="P21" s="8"/>
      <c r="Q21" s="8"/>
      <c r="R21" s="8"/>
      <c r="S21" s="8"/>
      <c r="T21" s="8"/>
      <c r="U21" s="8"/>
      <c r="V21" s="8"/>
      <c r="W21" s="8"/>
      <c r="X21" s="8"/>
      <c r="Y21" s="8"/>
    </row>
    <row r="22" spans="1:25">
      <c r="A22" s="105" t="s">
        <v>154</v>
      </c>
      <c r="B22" s="86">
        <f>表11!C4</f>
        <v>967</v>
      </c>
      <c r="C22" s="86">
        <f>表11!D4</f>
        <v>1979</v>
      </c>
      <c r="D22" s="86">
        <f>表11!E4</f>
        <v>3226</v>
      </c>
      <c r="E22" s="86">
        <f>表11!F4</f>
        <v>1774</v>
      </c>
      <c r="F22" s="86">
        <f>表11!G4</f>
        <v>192</v>
      </c>
      <c r="G22" s="86">
        <f>表11!H4</f>
        <v>1615</v>
      </c>
      <c r="H22" s="8"/>
      <c r="I22" s="8"/>
      <c r="J22" s="8"/>
      <c r="K22" s="8"/>
      <c r="L22" s="8"/>
      <c r="M22" s="8"/>
      <c r="N22" s="8"/>
      <c r="O22" s="8"/>
      <c r="P22" s="8"/>
      <c r="Q22" s="8"/>
      <c r="R22" s="8"/>
      <c r="S22" s="8"/>
      <c r="T22" s="8"/>
      <c r="U22" s="8"/>
      <c r="V22" s="8"/>
      <c r="W22" s="8"/>
      <c r="X22" s="8"/>
      <c r="Y22" s="8"/>
    </row>
    <row r="23" spans="1:25">
      <c r="A23" s="105" t="s">
        <v>155</v>
      </c>
      <c r="B23" s="87">
        <f>表11!C6</f>
        <v>1356</v>
      </c>
      <c r="C23" s="87">
        <f>表11!D6</f>
        <v>2378</v>
      </c>
      <c r="D23" s="87">
        <f>表11!E6</f>
        <v>2622</v>
      </c>
      <c r="E23" s="87">
        <f>表11!F6</f>
        <v>985</v>
      </c>
      <c r="F23" s="87">
        <f>表11!G6</f>
        <v>145</v>
      </c>
      <c r="G23" s="87">
        <f>表11!H6</f>
        <v>2348</v>
      </c>
      <c r="H23" s="8"/>
      <c r="I23" s="8"/>
      <c r="J23" s="8"/>
      <c r="K23" s="8"/>
      <c r="L23" s="8"/>
      <c r="M23" s="8"/>
      <c r="N23" s="8"/>
      <c r="O23" s="8"/>
      <c r="P23" s="8"/>
      <c r="Q23" s="8"/>
      <c r="R23" s="8"/>
      <c r="S23" s="8"/>
      <c r="T23" s="8"/>
      <c r="U23" s="8"/>
      <c r="V23" s="8"/>
      <c r="W23" s="8"/>
      <c r="X23" s="8"/>
      <c r="Y23" s="8"/>
    </row>
    <row r="24" spans="1:25">
      <c r="A24" s="8"/>
      <c r="B24" s="8"/>
      <c r="C24" s="8"/>
      <c r="D24" s="8"/>
      <c r="E24" s="8"/>
      <c r="F24" s="8"/>
      <c r="G24" s="8"/>
      <c r="H24" s="8"/>
      <c r="I24" s="8"/>
      <c r="J24" s="8"/>
      <c r="K24" s="8"/>
      <c r="L24" s="8"/>
      <c r="M24" s="8"/>
      <c r="N24" s="8"/>
      <c r="O24" s="8"/>
      <c r="P24" s="8"/>
      <c r="Q24" s="8"/>
      <c r="R24" s="8"/>
      <c r="S24" s="8"/>
      <c r="T24" s="8"/>
      <c r="U24" s="8"/>
      <c r="V24" s="8"/>
      <c r="W24" s="8"/>
      <c r="X24" s="8"/>
      <c r="Y24" s="8"/>
    </row>
    <row r="25" spans="1:25">
      <c r="A25" s="8"/>
      <c r="B25" s="8"/>
      <c r="C25" s="8"/>
      <c r="D25" s="8"/>
      <c r="E25" s="8"/>
      <c r="F25" s="8"/>
      <c r="G25" s="8"/>
      <c r="H25" s="8"/>
      <c r="I25" s="8"/>
      <c r="J25" s="8"/>
      <c r="K25" s="8"/>
      <c r="L25" s="8"/>
      <c r="M25" s="8"/>
      <c r="N25" s="8"/>
      <c r="O25" s="8"/>
      <c r="P25" s="8"/>
      <c r="Q25" s="8"/>
      <c r="R25" s="8"/>
      <c r="S25" s="8"/>
      <c r="T25" s="8"/>
      <c r="U25" s="8"/>
      <c r="V25" s="8"/>
      <c r="W25" s="8"/>
      <c r="X25" s="8"/>
      <c r="Y25" s="8"/>
    </row>
    <row r="26" spans="1:25">
      <c r="A26" s="8"/>
      <c r="B26" s="8"/>
      <c r="C26" s="8"/>
      <c r="D26" s="8"/>
      <c r="E26" s="8"/>
      <c r="F26" s="8"/>
      <c r="G26" s="8"/>
      <c r="H26" s="8"/>
      <c r="I26" s="8"/>
      <c r="J26" s="8"/>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sheetData>
  <phoneticPr fontId="6"/>
  <pageMargins left="0.70866141732283472" right="0.70866141732283472" top="0.74803149606299213" bottom="0.74803149606299213" header="0.31496062992125984" footer="0.31496062992125984"/>
  <pageSetup paperSize="9" scale="87" orientation="landscape" r:id="rId1"/>
  <headerFooter>
    <oddFooter>&amp;C&amp;P&amp;R&amp;A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84"/>
  <sheetViews>
    <sheetView showGridLines="0" view="pageBreakPreview" zoomScaleNormal="100" zoomScaleSheetLayoutView="100" workbookViewId="0"/>
  </sheetViews>
  <sheetFormatPr defaultRowHeight="13.5"/>
  <cols>
    <col min="1" max="1" width="2.875" style="4" customWidth="1"/>
    <col min="2" max="2" width="3.5" style="4" customWidth="1"/>
    <col min="3" max="3" width="22" style="4" customWidth="1"/>
    <col min="4" max="4" width="13.5" style="4" customWidth="1"/>
    <col min="5" max="7" width="18" style="4" customWidth="1"/>
    <col min="8" max="8" width="11.5" style="116" customWidth="1"/>
    <col min="9" max="11" width="9" style="116"/>
    <col min="12" max="16384" width="9" style="4"/>
  </cols>
  <sheetData>
    <row r="1" spans="2:26" s="6" customFormat="1">
      <c r="B1" s="8" t="s">
        <v>190</v>
      </c>
      <c r="C1" s="8"/>
      <c r="D1" s="8"/>
      <c r="E1" s="8"/>
      <c r="F1" s="8"/>
      <c r="G1" s="8"/>
      <c r="H1" s="92"/>
      <c r="I1" s="92"/>
      <c r="J1" s="92"/>
      <c r="K1" s="92"/>
      <c r="L1" s="8"/>
      <c r="M1" s="8"/>
      <c r="N1" s="8"/>
      <c r="O1" s="8"/>
      <c r="P1" s="8"/>
      <c r="Q1" s="8"/>
      <c r="R1" s="8"/>
      <c r="S1" s="8"/>
      <c r="T1" s="8"/>
      <c r="U1" s="8"/>
      <c r="V1" s="8"/>
      <c r="W1" s="8"/>
      <c r="X1" s="8"/>
      <c r="Y1" s="8"/>
      <c r="Z1" s="8"/>
    </row>
    <row r="2" spans="2:26">
      <c r="B2" s="8"/>
      <c r="C2" s="8"/>
      <c r="D2" s="8"/>
      <c r="E2" s="8"/>
      <c r="F2" s="8"/>
      <c r="G2" s="8"/>
      <c r="H2" s="92"/>
      <c r="I2" s="92"/>
      <c r="J2" s="92"/>
      <c r="K2" s="92"/>
      <c r="L2" s="8"/>
      <c r="M2" s="8"/>
      <c r="N2" s="8"/>
      <c r="O2" s="8"/>
      <c r="P2" s="8"/>
      <c r="Q2" s="8"/>
      <c r="R2" s="8"/>
      <c r="S2" s="8"/>
      <c r="T2" s="8"/>
      <c r="U2" s="8"/>
      <c r="V2" s="8"/>
      <c r="W2" s="8"/>
      <c r="X2" s="8"/>
      <c r="Y2" s="8"/>
      <c r="Z2" s="8"/>
    </row>
    <row r="3" spans="2:26">
      <c r="B3" s="35"/>
      <c r="C3" s="36"/>
      <c r="D3" s="408" t="s">
        <v>434</v>
      </c>
      <c r="E3" s="156"/>
      <c r="F3" s="156"/>
      <c r="G3" s="154"/>
      <c r="H3" s="92"/>
      <c r="I3" s="92"/>
      <c r="J3" s="92"/>
      <c r="K3" s="92"/>
      <c r="L3" s="8"/>
      <c r="M3" s="8"/>
      <c r="N3" s="8"/>
      <c r="O3" s="8"/>
      <c r="P3" s="8"/>
      <c r="Q3" s="8"/>
      <c r="R3" s="8"/>
      <c r="S3" s="8"/>
      <c r="T3" s="8"/>
      <c r="U3" s="8"/>
      <c r="V3" s="8"/>
      <c r="W3" s="8"/>
      <c r="X3" s="8"/>
      <c r="Y3" s="8"/>
      <c r="Z3" s="8"/>
    </row>
    <row r="4" spans="2:26" ht="40.5">
      <c r="B4" s="29"/>
      <c r="C4" s="37"/>
      <c r="D4" s="409"/>
      <c r="E4" s="84" t="s">
        <v>111</v>
      </c>
      <c r="F4" s="84" t="s">
        <v>112</v>
      </c>
      <c r="G4" s="84" t="s">
        <v>160</v>
      </c>
      <c r="H4" s="92"/>
      <c r="I4" s="92"/>
      <c r="J4" s="92"/>
      <c r="K4" s="92"/>
      <c r="L4" s="8"/>
      <c r="M4" s="8"/>
      <c r="N4" s="8"/>
      <c r="O4" s="8"/>
      <c r="P4" s="8"/>
      <c r="Q4" s="8"/>
      <c r="R4" s="8"/>
      <c r="S4" s="8"/>
      <c r="T4" s="8"/>
      <c r="U4" s="8"/>
      <c r="V4" s="8"/>
      <c r="W4" s="8"/>
      <c r="X4" s="8"/>
      <c r="Y4" s="8"/>
      <c r="Z4" s="8"/>
    </row>
    <row r="5" spans="2:26" ht="15.75">
      <c r="B5" s="18" t="s">
        <v>191</v>
      </c>
      <c r="C5" s="18"/>
      <c r="D5" s="115">
        <v>46</v>
      </c>
      <c r="E5" s="115">
        <v>29</v>
      </c>
      <c r="F5" s="115">
        <v>32</v>
      </c>
      <c r="G5" s="115">
        <v>16</v>
      </c>
      <c r="H5" s="92"/>
      <c r="I5" s="92"/>
      <c r="J5" s="92"/>
      <c r="K5" s="92"/>
      <c r="L5" s="8"/>
      <c r="M5" s="8"/>
      <c r="N5" s="8"/>
      <c r="O5" s="8"/>
      <c r="P5" s="8"/>
      <c r="Q5" s="8"/>
      <c r="R5" s="8"/>
      <c r="S5" s="8"/>
      <c r="T5" s="8"/>
      <c r="U5" s="8"/>
      <c r="V5" s="8"/>
      <c r="W5" s="8"/>
      <c r="X5" s="8"/>
      <c r="Y5" s="8"/>
      <c r="Z5" s="8"/>
    </row>
    <row r="6" spans="2:26">
      <c r="B6" s="18" t="s">
        <v>113</v>
      </c>
      <c r="C6" s="18"/>
      <c r="D6" s="38">
        <v>205</v>
      </c>
      <c r="E6" s="38">
        <v>70</v>
      </c>
      <c r="F6" s="38">
        <v>117</v>
      </c>
      <c r="G6" s="38">
        <v>40</v>
      </c>
      <c r="H6" s="92"/>
      <c r="I6" s="92"/>
      <c r="J6" s="92"/>
      <c r="K6" s="92"/>
      <c r="L6" s="8"/>
      <c r="M6" s="8"/>
      <c r="N6" s="8"/>
      <c r="O6" s="8"/>
      <c r="P6" s="8"/>
      <c r="Q6" s="8"/>
      <c r="R6" s="8"/>
      <c r="S6" s="8"/>
      <c r="T6" s="8"/>
      <c r="U6" s="8"/>
      <c r="V6" s="8"/>
      <c r="W6" s="8"/>
      <c r="X6" s="8"/>
      <c r="Y6" s="8"/>
      <c r="Z6" s="8"/>
    </row>
    <row r="7" spans="2:26" ht="15.75">
      <c r="B7" s="39" t="s">
        <v>192</v>
      </c>
      <c r="C7" s="18"/>
      <c r="D7" s="38">
        <v>4686</v>
      </c>
      <c r="E7" s="38">
        <v>1691</v>
      </c>
      <c r="F7" s="38">
        <v>2755</v>
      </c>
      <c r="G7" s="38">
        <v>569</v>
      </c>
      <c r="H7" s="92"/>
      <c r="I7" s="92"/>
      <c r="J7" s="92"/>
      <c r="K7" s="92"/>
      <c r="L7" s="8"/>
      <c r="M7" s="8"/>
      <c r="N7" s="8"/>
      <c r="O7" s="8"/>
      <c r="P7" s="8"/>
      <c r="Q7" s="8"/>
      <c r="R7" s="8"/>
      <c r="S7" s="8"/>
      <c r="T7" s="8"/>
      <c r="U7" s="8"/>
      <c r="V7" s="8"/>
      <c r="W7" s="8"/>
      <c r="X7" s="8"/>
      <c r="Y7" s="8"/>
      <c r="Z7" s="8"/>
    </row>
    <row r="8" spans="2:26">
      <c r="B8" s="20"/>
      <c r="C8" s="18" t="s">
        <v>107</v>
      </c>
      <c r="D8" s="38">
        <v>1686</v>
      </c>
      <c r="E8" s="38">
        <v>661</v>
      </c>
      <c r="F8" s="38">
        <v>1044</v>
      </c>
      <c r="G8" s="38">
        <v>96</v>
      </c>
      <c r="H8" s="92"/>
      <c r="I8" s="92"/>
      <c r="J8" s="92"/>
      <c r="K8" s="92"/>
      <c r="L8" s="8"/>
      <c r="M8" s="8"/>
      <c r="N8" s="8"/>
      <c r="O8" s="8"/>
      <c r="P8" s="8"/>
      <c r="Q8" s="8"/>
      <c r="R8" s="8"/>
      <c r="S8" s="8"/>
      <c r="T8" s="8"/>
      <c r="U8" s="8"/>
      <c r="V8" s="8"/>
      <c r="W8" s="8"/>
      <c r="X8" s="8"/>
      <c r="Y8" s="8"/>
      <c r="Z8" s="8"/>
    </row>
    <row r="9" spans="2:26">
      <c r="B9" s="20"/>
      <c r="C9" s="18" t="s">
        <v>108</v>
      </c>
      <c r="D9" s="38">
        <v>1352</v>
      </c>
      <c r="E9" s="38">
        <v>516</v>
      </c>
      <c r="F9" s="38">
        <v>824</v>
      </c>
      <c r="G9" s="38">
        <v>84</v>
      </c>
      <c r="H9" s="92"/>
      <c r="I9" s="92"/>
      <c r="J9" s="92"/>
      <c r="K9" s="92"/>
      <c r="L9" s="8"/>
      <c r="M9" s="8"/>
      <c r="N9" s="8"/>
      <c r="O9" s="8"/>
      <c r="P9" s="8"/>
      <c r="Q9" s="8"/>
      <c r="R9" s="8"/>
      <c r="S9" s="8"/>
      <c r="T9" s="8"/>
      <c r="U9" s="8"/>
      <c r="V9" s="8"/>
      <c r="W9" s="8"/>
      <c r="X9" s="8"/>
      <c r="Y9" s="8"/>
      <c r="Z9" s="8"/>
    </row>
    <row r="10" spans="2:26">
      <c r="B10" s="21"/>
      <c r="C10" s="18" t="s">
        <v>109</v>
      </c>
      <c r="D10" s="38">
        <v>1693</v>
      </c>
      <c r="E10" s="38">
        <v>531</v>
      </c>
      <c r="F10" s="38">
        <v>901</v>
      </c>
      <c r="G10" s="38">
        <v>389</v>
      </c>
      <c r="H10" s="92"/>
      <c r="I10" s="92"/>
      <c r="J10" s="92"/>
      <c r="K10" s="92"/>
      <c r="L10" s="8"/>
      <c r="M10" s="8"/>
      <c r="N10" s="8"/>
      <c r="O10" s="8"/>
      <c r="P10" s="8"/>
      <c r="Q10" s="8"/>
      <c r="R10" s="8"/>
      <c r="S10" s="8"/>
      <c r="T10" s="8"/>
      <c r="U10" s="8"/>
      <c r="V10" s="8"/>
      <c r="W10" s="8"/>
      <c r="X10" s="8"/>
      <c r="Y10" s="8"/>
      <c r="Z10" s="8"/>
    </row>
    <row r="11" spans="2:26">
      <c r="B11" s="8"/>
      <c r="C11" s="8"/>
      <c r="D11" s="8"/>
      <c r="E11" s="8"/>
      <c r="F11" s="8"/>
      <c r="G11" s="8"/>
      <c r="H11" s="92"/>
      <c r="I11" s="92"/>
      <c r="J11" s="92"/>
      <c r="K11" s="92"/>
      <c r="L11" s="8"/>
      <c r="M11" s="8"/>
      <c r="N11" s="8"/>
      <c r="O11" s="8"/>
      <c r="P11" s="8"/>
      <c r="Q11" s="8"/>
      <c r="R11" s="8"/>
      <c r="S11" s="8"/>
      <c r="T11" s="8"/>
      <c r="U11" s="8"/>
      <c r="V11" s="8"/>
      <c r="W11" s="8"/>
      <c r="X11" s="8"/>
      <c r="Y11" s="8"/>
      <c r="Z11" s="8"/>
    </row>
    <row r="12" spans="2:26">
      <c r="B12" s="8"/>
      <c r="C12" s="8"/>
      <c r="D12" s="8"/>
      <c r="E12" s="8"/>
      <c r="F12" s="8"/>
      <c r="G12" s="8"/>
      <c r="H12" s="92"/>
      <c r="I12" s="92"/>
      <c r="J12" s="92"/>
      <c r="K12" s="92"/>
      <c r="L12" s="8"/>
      <c r="M12" s="8"/>
      <c r="N12" s="8"/>
      <c r="O12" s="8"/>
      <c r="P12" s="8"/>
      <c r="Q12" s="8"/>
      <c r="R12" s="8"/>
      <c r="S12" s="8"/>
      <c r="T12" s="8"/>
      <c r="U12" s="8"/>
      <c r="V12" s="8"/>
      <c r="W12" s="8"/>
      <c r="X12" s="8"/>
      <c r="Y12" s="8"/>
      <c r="Z12" s="8"/>
    </row>
    <row r="13" spans="2:26">
      <c r="B13" s="8"/>
      <c r="C13" s="8"/>
      <c r="D13" s="8"/>
      <c r="E13" s="8"/>
      <c r="F13" s="8"/>
      <c r="G13" s="8"/>
      <c r="H13" s="92"/>
      <c r="I13" s="92"/>
      <c r="J13" s="92"/>
      <c r="K13" s="92"/>
      <c r="L13" s="8"/>
      <c r="M13" s="8"/>
      <c r="N13" s="8"/>
      <c r="O13" s="8"/>
      <c r="P13" s="8"/>
      <c r="Q13" s="8"/>
      <c r="R13" s="8"/>
      <c r="S13" s="8"/>
      <c r="T13" s="8"/>
      <c r="U13" s="8"/>
      <c r="V13" s="8"/>
      <c r="W13" s="8"/>
      <c r="X13" s="8"/>
      <c r="Y13" s="8"/>
      <c r="Z13" s="8"/>
    </row>
    <row r="14" spans="2:26">
      <c r="B14" s="12" t="s">
        <v>161</v>
      </c>
      <c r="C14" s="8"/>
      <c r="D14" s="8"/>
      <c r="E14" s="8"/>
      <c r="F14" s="8"/>
      <c r="G14" s="8"/>
      <c r="H14" s="92"/>
      <c r="I14" s="92"/>
      <c r="J14" s="92"/>
      <c r="K14" s="92"/>
      <c r="L14" s="8"/>
      <c r="M14" s="8"/>
      <c r="N14" s="8"/>
      <c r="O14" s="8"/>
      <c r="P14" s="8"/>
      <c r="Q14" s="8"/>
      <c r="R14" s="8"/>
      <c r="S14" s="8"/>
      <c r="T14" s="8"/>
      <c r="U14" s="8"/>
      <c r="V14" s="8"/>
      <c r="W14" s="8"/>
      <c r="X14" s="8"/>
      <c r="Y14" s="8"/>
      <c r="Z14" s="8"/>
    </row>
    <row r="15" spans="2:26" ht="40.5" customHeight="1">
      <c r="B15" s="401" t="s">
        <v>484</v>
      </c>
      <c r="C15" s="401"/>
      <c r="D15" s="401"/>
      <c r="E15" s="401"/>
      <c r="F15" s="401"/>
      <c r="G15" s="401"/>
      <c r="H15" s="401"/>
      <c r="I15" s="401"/>
      <c r="J15" s="401"/>
      <c r="K15" s="401"/>
      <c r="L15" s="8"/>
      <c r="M15" s="8"/>
      <c r="N15" s="8"/>
      <c r="O15" s="8"/>
      <c r="P15" s="8"/>
      <c r="Q15" s="8"/>
      <c r="R15" s="8"/>
      <c r="S15" s="8"/>
      <c r="T15" s="8"/>
      <c r="U15" s="8"/>
      <c r="V15" s="8"/>
      <c r="W15" s="8"/>
      <c r="X15" s="8"/>
      <c r="Y15" s="8"/>
      <c r="Z15" s="8"/>
    </row>
    <row r="16" spans="2:26" ht="27" customHeight="1">
      <c r="B16" s="401" t="s">
        <v>162</v>
      </c>
      <c r="C16" s="401"/>
      <c r="D16" s="401"/>
      <c r="E16" s="401"/>
      <c r="F16" s="401"/>
      <c r="G16" s="401"/>
      <c r="H16" s="401"/>
      <c r="I16" s="401"/>
      <c r="J16" s="401"/>
      <c r="K16" s="401"/>
      <c r="L16" s="8"/>
      <c r="M16" s="8"/>
      <c r="N16" s="8"/>
      <c r="O16" s="8"/>
      <c r="P16" s="8"/>
      <c r="Q16" s="8"/>
      <c r="R16" s="8"/>
      <c r="S16" s="8"/>
      <c r="T16" s="8"/>
      <c r="U16" s="8"/>
      <c r="V16" s="8"/>
      <c r="W16" s="8"/>
      <c r="X16" s="8"/>
      <c r="Y16" s="8"/>
      <c r="Z16" s="8"/>
    </row>
    <row r="17" spans="2:26">
      <c r="B17" s="8"/>
      <c r="C17" s="8"/>
      <c r="D17" s="8"/>
      <c r="E17" s="8"/>
      <c r="F17" s="8"/>
      <c r="G17" s="8"/>
      <c r="H17" s="92"/>
      <c r="I17" s="92"/>
      <c r="J17" s="92"/>
      <c r="K17" s="92"/>
      <c r="L17" s="8"/>
      <c r="M17" s="8"/>
      <c r="N17" s="8"/>
      <c r="O17" s="8"/>
      <c r="P17" s="8"/>
      <c r="Q17" s="8"/>
      <c r="R17" s="8"/>
      <c r="S17" s="8"/>
      <c r="T17" s="8"/>
      <c r="U17" s="8"/>
      <c r="V17" s="8"/>
      <c r="W17" s="8"/>
      <c r="X17" s="8"/>
      <c r="Y17" s="8"/>
      <c r="Z17" s="8"/>
    </row>
    <row r="18" spans="2:26">
      <c r="B18" s="8"/>
      <c r="C18" s="8"/>
      <c r="D18" s="8"/>
      <c r="E18" s="8"/>
      <c r="F18" s="8"/>
      <c r="G18" s="8"/>
      <c r="H18" s="92"/>
      <c r="I18" s="92"/>
      <c r="J18" s="92"/>
      <c r="K18" s="92"/>
      <c r="L18" s="8"/>
      <c r="M18" s="8"/>
      <c r="N18" s="8"/>
      <c r="O18" s="8"/>
      <c r="P18" s="8"/>
      <c r="Q18" s="8"/>
      <c r="R18" s="8"/>
      <c r="S18" s="8"/>
      <c r="T18" s="8"/>
      <c r="U18" s="8"/>
      <c r="V18" s="8"/>
      <c r="W18" s="8"/>
      <c r="X18" s="8"/>
      <c r="Y18" s="8"/>
      <c r="Z18" s="8"/>
    </row>
    <row r="19" spans="2:26">
      <c r="B19" s="8"/>
      <c r="C19" s="8"/>
      <c r="D19" s="8"/>
      <c r="E19" s="8"/>
      <c r="F19" s="8"/>
      <c r="G19" s="8"/>
      <c r="H19" s="92"/>
      <c r="I19" s="92"/>
      <c r="J19" s="92"/>
      <c r="K19" s="92"/>
      <c r="L19" s="8"/>
      <c r="M19" s="8"/>
      <c r="N19" s="8"/>
      <c r="O19" s="8"/>
      <c r="P19" s="8"/>
      <c r="Q19" s="8"/>
      <c r="R19" s="8"/>
      <c r="S19" s="8"/>
      <c r="T19" s="8"/>
      <c r="U19" s="8"/>
      <c r="V19" s="8"/>
      <c r="W19" s="8"/>
      <c r="X19" s="8"/>
      <c r="Y19" s="8"/>
      <c r="Z19" s="8"/>
    </row>
    <row r="20" spans="2:26">
      <c r="B20" s="8"/>
      <c r="C20" s="8"/>
      <c r="D20" s="8"/>
      <c r="E20" s="8"/>
      <c r="F20" s="8"/>
      <c r="G20" s="8"/>
      <c r="H20" s="92"/>
      <c r="I20" s="92"/>
      <c r="J20" s="92"/>
      <c r="K20" s="92"/>
      <c r="L20" s="8"/>
      <c r="M20" s="8"/>
      <c r="N20" s="8"/>
      <c r="O20" s="8"/>
      <c r="P20" s="8"/>
      <c r="Q20" s="8"/>
      <c r="R20" s="8"/>
      <c r="S20" s="8"/>
      <c r="T20" s="8"/>
      <c r="U20" s="8"/>
      <c r="V20" s="8"/>
      <c r="W20" s="8"/>
      <c r="X20" s="8"/>
      <c r="Y20" s="8"/>
      <c r="Z20" s="8"/>
    </row>
    <row r="21" spans="2:26">
      <c r="B21" s="8"/>
      <c r="C21" s="8"/>
      <c r="D21" s="8"/>
      <c r="E21" s="8"/>
      <c r="F21" s="8"/>
      <c r="G21" s="8"/>
      <c r="H21" s="92"/>
      <c r="I21" s="92"/>
      <c r="J21" s="92"/>
      <c r="K21" s="92"/>
      <c r="L21" s="8"/>
      <c r="M21" s="8"/>
      <c r="N21" s="8"/>
      <c r="O21" s="8"/>
      <c r="P21" s="8"/>
      <c r="Q21" s="8"/>
      <c r="R21" s="8"/>
      <c r="S21" s="8"/>
      <c r="T21" s="8"/>
      <c r="U21" s="8"/>
      <c r="V21" s="8"/>
      <c r="W21" s="8"/>
      <c r="X21" s="8"/>
      <c r="Y21" s="8"/>
      <c r="Z21" s="8"/>
    </row>
    <row r="22" spans="2:26">
      <c r="B22" s="8"/>
      <c r="C22" s="8"/>
      <c r="D22" s="8"/>
      <c r="E22" s="8"/>
      <c r="F22" s="8"/>
      <c r="G22" s="8"/>
      <c r="H22" s="92"/>
      <c r="I22" s="92"/>
      <c r="J22" s="92"/>
      <c r="K22" s="92"/>
      <c r="L22" s="8"/>
      <c r="M22" s="8"/>
      <c r="N22" s="8"/>
      <c r="O22" s="8"/>
      <c r="P22" s="8"/>
      <c r="Q22" s="8"/>
      <c r="R22" s="8"/>
      <c r="S22" s="8"/>
      <c r="T22" s="8"/>
      <c r="U22" s="8"/>
      <c r="V22" s="8"/>
      <c r="W22" s="8"/>
      <c r="X22" s="8"/>
      <c r="Y22" s="8"/>
      <c r="Z22" s="8"/>
    </row>
    <row r="23" spans="2:26">
      <c r="B23" s="8"/>
      <c r="C23" s="8"/>
      <c r="D23" s="8"/>
      <c r="E23" s="8"/>
      <c r="F23" s="8"/>
      <c r="G23" s="8"/>
      <c r="H23" s="92"/>
      <c r="I23" s="92"/>
      <c r="J23" s="92"/>
      <c r="K23" s="92"/>
      <c r="L23" s="8"/>
      <c r="M23" s="8"/>
      <c r="N23" s="8"/>
      <c r="O23" s="8"/>
      <c r="P23" s="8"/>
      <c r="Q23" s="8"/>
      <c r="R23" s="8"/>
      <c r="S23" s="8"/>
      <c r="T23" s="8"/>
      <c r="U23" s="8"/>
      <c r="V23" s="8"/>
      <c r="W23" s="8"/>
      <c r="X23" s="8"/>
      <c r="Y23" s="8"/>
      <c r="Z23" s="8"/>
    </row>
    <row r="24" spans="2:26">
      <c r="B24" s="8"/>
      <c r="C24" s="8"/>
      <c r="D24" s="8"/>
      <c r="E24" s="8"/>
      <c r="F24" s="8"/>
      <c r="G24" s="8"/>
      <c r="H24" s="92"/>
      <c r="I24" s="92"/>
      <c r="J24" s="92"/>
      <c r="K24" s="92"/>
      <c r="L24" s="8"/>
      <c r="M24" s="8"/>
      <c r="N24" s="8"/>
      <c r="O24" s="8"/>
      <c r="P24" s="8"/>
      <c r="Q24" s="8"/>
      <c r="R24" s="8"/>
      <c r="S24" s="8"/>
      <c r="T24" s="8"/>
      <c r="U24" s="8"/>
      <c r="V24" s="8"/>
      <c r="W24" s="8"/>
      <c r="X24" s="8"/>
      <c r="Y24" s="8"/>
      <c r="Z24" s="8"/>
    </row>
    <row r="25" spans="2:26">
      <c r="B25" s="8"/>
      <c r="C25" s="8"/>
      <c r="D25" s="8"/>
      <c r="E25" s="8"/>
      <c r="F25" s="8"/>
      <c r="G25" s="8"/>
      <c r="H25" s="92"/>
      <c r="I25" s="92"/>
      <c r="J25" s="92"/>
      <c r="K25" s="92"/>
      <c r="L25" s="8"/>
      <c r="M25" s="8"/>
      <c r="N25" s="8"/>
      <c r="O25" s="8"/>
      <c r="P25" s="8"/>
      <c r="Q25" s="8"/>
      <c r="R25" s="8"/>
      <c r="S25" s="8"/>
      <c r="T25" s="8"/>
      <c r="U25" s="8"/>
      <c r="V25" s="8"/>
      <c r="W25" s="8"/>
      <c r="X25" s="8"/>
      <c r="Y25" s="8"/>
      <c r="Z25" s="8"/>
    </row>
    <row r="26" spans="2:26">
      <c r="B26" s="8"/>
      <c r="C26" s="8"/>
      <c r="D26" s="8"/>
      <c r="E26" s="8"/>
      <c r="F26" s="8"/>
      <c r="G26" s="8"/>
      <c r="H26" s="92"/>
      <c r="I26" s="92"/>
      <c r="J26" s="92"/>
      <c r="K26" s="92"/>
      <c r="L26" s="8"/>
      <c r="M26" s="8"/>
      <c r="N26" s="8"/>
      <c r="O26" s="8"/>
      <c r="P26" s="8"/>
      <c r="Q26" s="8"/>
      <c r="R26" s="8"/>
      <c r="S26" s="8"/>
      <c r="T26" s="8"/>
      <c r="U26" s="8"/>
      <c r="V26" s="8"/>
      <c r="W26" s="8"/>
      <c r="X26" s="8"/>
      <c r="Y26" s="8"/>
      <c r="Z26" s="8"/>
    </row>
    <row r="27" spans="2:26">
      <c r="B27" s="8"/>
      <c r="C27" s="8"/>
      <c r="D27" s="8"/>
      <c r="E27" s="8"/>
      <c r="F27" s="8"/>
      <c r="G27" s="8"/>
      <c r="H27" s="92"/>
      <c r="I27" s="92"/>
      <c r="J27" s="92"/>
      <c r="K27" s="92"/>
      <c r="L27" s="8"/>
      <c r="M27" s="8"/>
      <c r="N27" s="8"/>
      <c r="O27" s="8"/>
      <c r="P27" s="8"/>
      <c r="Q27" s="8"/>
      <c r="R27" s="8"/>
      <c r="S27" s="8"/>
      <c r="T27" s="8"/>
      <c r="U27" s="8"/>
      <c r="V27" s="8"/>
      <c r="W27" s="8"/>
      <c r="X27" s="8"/>
      <c r="Y27" s="8"/>
      <c r="Z27" s="8"/>
    </row>
    <row r="28" spans="2:26">
      <c r="B28" s="8"/>
      <c r="C28" s="8"/>
      <c r="D28" s="8"/>
      <c r="E28" s="8"/>
      <c r="F28" s="8"/>
      <c r="G28" s="8"/>
      <c r="H28" s="92"/>
      <c r="I28" s="92"/>
      <c r="J28" s="92"/>
      <c r="K28" s="92"/>
      <c r="L28" s="8"/>
      <c r="M28" s="8"/>
      <c r="N28" s="8"/>
      <c r="O28" s="8"/>
      <c r="P28" s="8"/>
      <c r="Q28" s="8"/>
      <c r="R28" s="8"/>
      <c r="S28" s="8"/>
      <c r="T28" s="8"/>
      <c r="U28" s="8"/>
      <c r="V28" s="8"/>
      <c r="W28" s="8"/>
      <c r="X28" s="8"/>
      <c r="Y28" s="8"/>
      <c r="Z28" s="8"/>
    </row>
    <row r="29" spans="2:26">
      <c r="B29" s="8"/>
      <c r="C29" s="8"/>
      <c r="D29" s="8"/>
      <c r="E29" s="8"/>
      <c r="F29" s="8"/>
      <c r="G29" s="8"/>
      <c r="H29" s="92"/>
      <c r="I29" s="92"/>
      <c r="J29" s="92"/>
      <c r="K29" s="92"/>
      <c r="L29" s="8"/>
      <c r="M29" s="8"/>
      <c r="N29" s="8"/>
      <c r="O29" s="8"/>
      <c r="P29" s="8"/>
      <c r="Q29" s="8"/>
      <c r="R29" s="8"/>
      <c r="S29" s="8"/>
      <c r="T29" s="8"/>
      <c r="U29" s="8"/>
      <c r="V29" s="8"/>
      <c r="W29" s="8"/>
      <c r="X29" s="8"/>
      <c r="Y29" s="8"/>
      <c r="Z29" s="8"/>
    </row>
    <row r="30" spans="2:26">
      <c r="B30" s="8"/>
      <c r="C30" s="8"/>
      <c r="D30" s="8"/>
      <c r="E30" s="8"/>
      <c r="F30" s="8"/>
      <c r="G30" s="8"/>
      <c r="H30" s="92"/>
      <c r="I30" s="92"/>
      <c r="J30" s="92"/>
      <c r="K30" s="92"/>
      <c r="L30" s="8"/>
      <c r="M30" s="8"/>
      <c r="N30" s="8"/>
      <c r="O30" s="8"/>
      <c r="P30" s="8"/>
      <c r="Q30" s="8"/>
      <c r="R30" s="8"/>
      <c r="S30" s="8"/>
      <c r="T30" s="8"/>
      <c r="U30" s="8"/>
      <c r="V30" s="8"/>
      <c r="W30" s="8"/>
      <c r="X30" s="8"/>
      <c r="Y30" s="8"/>
      <c r="Z30" s="8"/>
    </row>
    <row r="31" spans="2:26">
      <c r="B31" s="8"/>
      <c r="C31" s="8"/>
      <c r="D31" s="8"/>
      <c r="E31" s="8"/>
      <c r="F31" s="8"/>
      <c r="G31" s="8"/>
      <c r="H31" s="92"/>
      <c r="I31" s="92"/>
      <c r="J31" s="92"/>
      <c r="K31" s="92"/>
      <c r="L31" s="8"/>
      <c r="M31" s="8"/>
      <c r="N31" s="8"/>
      <c r="O31" s="8"/>
      <c r="P31" s="8"/>
      <c r="Q31" s="8"/>
      <c r="R31" s="8"/>
      <c r="S31" s="8"/>
      <c r="T31" s="8"/>
      <c r="U31" s="8"/>
      <c r="V31" s="8"/>
      <c r="W31" s="8"/>
      <c r="X31" s="8"/>
      <c r="Y31" s="8"/>
      <c r="Z31" s="8"/>
    </row>
    <row r="32" spans="2:26">
      <c r="B32" s="8"/>
      <c r="C32" s="8"/>
      <c r="D32" s="8"/>
      <c r="E32" s="8"/>
      <c r="F32" s="8"/>
      <c r="G32" s="8"/>
      <c r="H32" s="92"/>
      <c r="I32" s="92"/>
      <c r="J32" s="92"/>
      <c r="K32" s="92"/>
      <c r="L32" s="8"/>
      <c r="M32" s="8"/>
      <c r="N32" s="8"/>
      <c r="O32" s="8"/>
      <c r="P32" s="8"/>
      <c r="Q32" s="8"/>
      <c r="R32" s="8"/>
      <c r="S32" s="8"/>
      <c r="T32" s="8"/>
      <c r="U32" s="8"/>
      <c r="V32" s="8"/>
      <c r="W32" s="8"/>
      <c r="X32" s="8"/>
      <c r="Y32" s="8"/>
      <c r="Z32" s="8"/>
    </row>
    <row r="33" spans="2:26">
      <c r="B33" s="8"/>
      <c r="C33" s="8"/>
      <c r="D33" s="8"/>
      <c r="E33" s="8"/>
      <c r="F33" s="8"/>
      <c r="G33" s="8"/>
      <c r="H33" s="92"/>
      <c r="I33" s="92"/>
      <c r="J33" s="92"/>
      <c r="K33" s="92"/>
      <c r="L33" s="8"/>
      <c r="M33" s="8"/>
      <c r="N33" s="8"/>
      <c r="O33" s="8"/>
      <c r="P33" s="8"/>
      <c r="Q33" s="8"/>
      <c r="R33" s="8"/>
      <c r="S33" s="8"/>
      <c r="T33" s="8"/>
      <c r="U33" s="8"/>
      <c r="V33" s="8"/>
      <c r="W33" s="8"/>
      <c r="X33" s="8"/>
      <c r="Y33" s="8"/>
      <c r="Z33" s="8"/>
    </row>
    <row r="34" spans="2:26">
      <c r="B34" s="8"/>
      <c r="C34" s="8"/>
      <c r="D34" s="8"/>
      <c r="E34" s="8"/>
      <c r="F34" s="8"/>
      <c r="G34" s="8"/>
      <c r="H34" s="92"/>
      <c r="I34" s="92"/>
      <c r="J34" s="92"/>
      <c r="K34" s="92"/>
      <c r="L34" s="8"/>
      <c r="M34" s="8"/>
      <c r="N34" s="8"/>
      <c r="O34" s="8"/>
      <c r="P34" s="8"/>
      <c r="Q34" s="8"/>
      <c r="R34" s="8"/>
      <c r="S34" s="8"/>
      <c r="T34" s="8"/>
      <c r="U34" s="8"/>
      <c r="V34" s="8"/>
      <c r="W34" s="8"/>
      <c r="X34" s="8"/>
      <c r="Y34" s="8"/>
      <c r="Z34" s="8"/>
    </row>
    <row r="35" spans="2:26">
      <c r="B35" s="8"/>
      <c r="C35" s="8"/>
      <c r="D35" s="8"/>
      <c r="E35" s="8"/>
      <c r="F35" s="8"/>
      <c r="G35" s="8"/>
      <c r="H35" s="92"/>
      <c r="I35" s="92"/>
      <c r="J35" s="92"/>
      <c r="K35" s="92"/>
      <c r="L35" s="8"/>
      <c r="M35" s="8"/>
      <c r="N35" s="8"/>
      <c r="O35" s="8"/>
      <c r="P35" s="8"/>
      <c r="Q35" s="8"/>
      <c r="R35" s="8"/>
      <c r="S35" s="8"/>
      <c r="T35" s="8"/>
      <c r="U35" s="8"/>
      <c r="V35" s="8"/>
      <c r="W35" s="8"/>
      <c r="X35" s="8"/>
      <c r="Y35" s="8"/>
      <c r="Z35" s="8"/>
    </row>
    <row r="36" spans="2:26">
      <c r="B36" s="8"/>
      <c r="C36" s="8"/>
      <c r="D36" s="8"/>
      <c r="E36" s="8"/>
      <c r="F36" s="8"/>
      <c r="G36" s="8"/>
      <c r="H36" s="92"/>
      <c r="I36" s="92"/>
      <c r="J36" s="92"/>
      <c r="K36" s="92"/>
      <c r="L36" s="8"/>
      <c r="M36" s="8"/>
      <c r="N36" s="8"/>
      <c r="O36" s="8"/>
      <c r="P36" s="8"/>
      <c r="Q36" s="8"/>
      <c r="R36" s="8"/>
      <c r="S36" s="8"/>
      <c r="T36" s="8"/>
      <c r="U36" s="8"/>
      <c r="V36" s="8"/>
      <c r="W36" s="8"/>
      <c r="X36" s="8"/>
      <c r="Y36" s="8"/>
      <c r="Z36" s="8"/>
    </row>
    <row r="37" spans="2:26">
      <c r="B37" s="8"/>
      <c r="C37" s="8"/>
      <c r="D37" s="8"/>
      <c r="E37" s="8"/>
      <c r="F37" s="8"/>
      <c r="G37" s="8"/>
      <c r="H37" s="92"/>
      <c r="I37" s="92"/>
      <c r="J37" s="92"/>
      <c r="K37" s="92"/>
      <c r="L37" s="8"/>
      <c r="M37" s="8"/>
      <c r="N37" s="8"/>
      <c r="O37" s="8"/>
      <c r="P37" s="8"/>
      <c r="Q37" s="8"/>
      <c r="R37" s="8"/>
      <c r="S37" s="8"/>
      <c r="T37" s="8"/>
      <c r="U37" s="8"/>
      <c r="V37" s="8"/>
      <c r="W37" s="8"/>
      <c r="X37" s="8"/>
      <c r="Y37" s="8"/>
      <c r="Z37" s="8"/>
    </row>
    <row r="38" spans="2:26">
      <c r="B38" s="8"/>
      <c r="C38" s="8"/>
      <c r="D38" s="8"/>
      <c r="E38" s="8"/>
      <c r="F38" s="8"/>
      <c r="G38" s="8"/>
      <c r="H38" s="92"/>
      <c r="I38" s="92"/>
      <c r="J38" s="92"/>
      <c r="K38" s="92"/>
      <c r="L38" s="8"/>
      <c r="M38" s="8"/>
      <c r="N38" s="8"/>
      <c r="O38" s="8"/>
      <c r="P38" s="8"/>
      <c r="Q38" s="8"/>
      <c r="R38" s="8"/>
      <c r="S38" s="8"/>
      <c r="T38" s="8"/>
      <c r="U38" s="8"/>
      <c r="V38" s="8"/>
      <c r="W38" s="8"/>
      <c r="X38" s="8"/>
      <c r="Y38" s="8"/>
      <c r="Z38" s="8"/>
    </row>
    <row r="39" spans="2:26">
      <c r="B39" s="8"/>
      <c r="C39" s="8"/>
      <c r="D39" s="8"/>
      <c r="E39" s="8"/>
      <c r="F39" s="8"/>
      <c r="G39" s="8"/>
      <c r="H39" s="92"/>
      <c r="I39" s="92"/>
      <c r="J39" s="92"/>
      <c r="K39" s="92"/>
      <c r="L39" s="8"/>
      <c r="M39" s="8"/>
      <c r="N39" s="8"/>
      <c r="O39" s="8"/>
      <c r="P39" s="8"/>
      <c r="Q39" s="8"/>
      <c r="R39" s="8"/>
      <c r="S39" s="8"/>
      <c r="T39" s="8"/>
      <c r="U39" s="8"/>
      <c r="V39" s="8"/>
      <c r="W39" s="8"/>
      <c r="X39" s="8"/>
      <c r="Y39" s="8"/>
      <c r="Z39" s="8"/>
    </row>
    <row r="40" spans="2:26">
      <c r="B40" s="8"/>
      <c r="C40" s="8"/>
      <c r="D40" s="8"/>
      <c r="E40" s="8"/>
      <c r="F40" s="8"/>
      <c r="G40" s="8"/>
      <c r="H40" s="92"/>
      <c r="I40" s="92"/>
      <c r="J40" s="92"/>
      <c r="K40" s="92"/>
      <c r="L40" s="8"/>
      <c r="M40" s="8"/>
      <c r="N40" s="8"/>
      <c r="O40" s="8"/>
      <c r="P40" s="8"/>
      <c r="Q40" s="8"/>
      <c r="R40" s="8"/>
      <c r="S40" s="8"/>
      <c r="T40" s="8"/>
      <c r="U40" s="8"/>
      <c r="V40" s="8"/>
      <c r="W40" s="8"/>
      <c r="X40" s="8"/>
      <c r="Y40" s="8"/>
      <c r="Z40" s="8"/>
    </row>
    <row r="41" spans="2:26">
      <c r="B41" s="8"/>
      <c r="C41" s="8"/>
      <c r="D41" s="8"/>
      <c r="E41" s="8"/>
      <c r="F41" s="8"/>
      <c r="G41" s="8"/>
      <c r="H41" s="92"/>
      <c r="I41" s="92"/>
      <c r="J41" s="92"/>
      <c r="K41" s="92"/>
      <c r="L41" s="8"/>
      <c r="M41" s="8"/>
      <c r="N41" s="8"/>
      <c r="O41" s="8"/>
      <c r="P41" s="8"/>
      <c r="Q41" s="8"/>
      <c r="R41" s="8"/>
      <c r="S41" s="8"/>
      <c r="T41" s="8"/>
      <c r="U41" s="8"/>
      <c r="V41" s="8"/>
      <c r="W41" s="8"/>
      <c r="X41" s="8"/>
      <c r="Y41" s="8"/>
      <c r="Z41" s="8"/>
    </row>
    <row r="42" spans="2:26">
      <c r="B42" s="8"/>
      <c r="C42" s="8"/>
      <c r="D42" s="8"/>
      <c r="E42" s="8"/>
      <c r="F42" s="8"/>
      <c r="G42" s="8"/>
      <c r="H42" s="92"/>
      <c r="I42" s="92"/>
      <c r="J42" s="92"/>
      <c r="K42" s="92"/>
      <c r="L42" s="8"/>
      <c r="M42" s="8"/>
      <c r="N42" s="8"/>
      <c r="O42" s="8"/>
      <c r="P42" s="8"/>
      <c r="Q42" s="8"/>
      <c r="R42" s="8"/>
      <c r="S42" s="8"/>
      <c r="T42" s="8"/>
      <c r="U42" s="8"/>
      <c r="V42" s="8"/>
      <c r="W42" s="8"/>
      <c r="X42" s="8"/>
      <c r="Y42" s="8"/>
      <c r="Z42" s="8"/>
    </row>
    <row r="43" spans="2:26">
      <c r="B43" s="8"/>
      <c r="C43" s="8"/>
      <c r="D43" s="8"/>
      <c r="E43" s="8"/>
      <c r="F43" s="8"/>
      <c r="G43" s="8"/>
      <c r="H43" s="92"/>
      <c r="I43" s="92"/>
      <c r="J43" s="92"/>
      <c r="K43" s="92"/>
      <c r="L43" s="8"/>
      <c r="M43" s="8"/>
      <c r="N43" s="8"/>
      <c r="O43" s="8"/>
      <c r="P43" s="8"/>
      <c r="Q43" s="8"/>
      <c r="R43" s="8"/>
      <c r="S43" s="8"/>
      <c r="T43" s="8"/>
      <c r="U43" s="8"/>
      <c r="V43" s="8"/>
      <c r="W43" s="8"/>
      <c r="X43" s="8"/>
      <c r="Y43" s="8"/>
      <c r="Z43" s="8"/>
    </row>
    <row r="44" spans="2:26">
      <c r="B44" s="8"/>
      <c r="C44" s="8"/>
      <c r="D44" s="8"/>
      <c r="E44" s="8"/>
      <c r="F44" s="8"/>
      <c r="G44" s="8"/>
      <c r="H44" s="92"/>
      <c r="I44" s="92"/>
      <c r="J44" s="92"/>
      <c r="K44" s="92"/>
      <c r="L44" s="8"/>
      <c r="M44" s="8"/>
      <c r="N44" s="8"/>
      <c r="O44" s="8"/>
      <c r="P44" s="8"/>
      <c r="Q44" s="8"/>
      <c r="R44" s="8"/>
      <c r="S44" s="8"/>
      <c r="T44" s="8"/>
      <c r="U44" s="8"/>
      <c r="V44" s="8"/>
      <c r="W44" s="8"/>
      <c r="X44" s="8"/>
      <c r="Y44" s="8"/>
      <c r="Z44" s="8"/>
    </row>
    <row r="45" spans="2:26">
      <c r="B45" s="8"/>
      <c r="C45" s="8"/>
      <c r="D45" s="8"/>
      <c r="E45" s="8"/>
      <c r="F45" s="8"/>
      <c r="G45" s="8"/>
      <c r="H45" s="92"/>
      <c r="I45" s="92"/>
      <c r="J45" s="92"/>
      <c r="K45" s="92"/>
      <c r="L45" s="8"/>
      <c r="M45" s="8"/>
      <c r="N45" s="8"/>
      <c r="O45" s="8"/>
      <c r="P45" s="8"/>
      <c r="Q45" s="8"/>
      <c r="R45" s="8"/>
      <c r="S45" s="8"/>
      <c r="T45" s="8"/>
      <c r="U45" s="8"/>
      <c r="V45" s="8"/>
      <c r="W45" s="8"/>
      <c r="X45" s="8"/>
      <c r="Y45" s="8"/>
      <c r="Z45" s="8"/>
    </row>
    <row r="46" spans="2:26">
      <c r="B46" s="8"/>
      <c r="C46" s="8"/>
      <c r="D46" s="8"/>
      <c r="E46" s="8"/>
      <c r="F46" s="8"/>
      <c r="G46" s="8"/>
      <c r="H46" s="92"/>
      <c r="I46" s="92"/>
      <c r="J46" s="92"/>
      <c r="K46" s="92"/>
      <c r="L46" s="8"/>
      <c r="M46" s="8"/>
      <c r="N46" s="8"/>
      <c r="O46" s="8"/>
      <c r="P46" s="8"/>
      <c r="Q46" s="8"/>
      <c r="R46" s="8"/>
      <c r="S46" s="8"/>
      <c r="T46" s="8"/>
      <c r="U46" s="8"/>
      <c r="V46" s="8"/>
      <c r="W46" s="8"/>
      <c r="X46" s="8"/>
      <c r="Y46" s="8"/>
      <c r="Z46" s="8"/>
    </row>
    <row r="47" spans="2:26">
      <c r="B47" s="8"/>
      <c r="C47" s="8"/>
      <c r="D47" s="8"/>
      <c r="E47" s="8"/>
      <c r="F47" s="8"/>
      <c r="G47" s="8"/>
      <c r="H47" s="92"/>
      <c r="I47" s="92"/>
      <c r="J47" s="92"/>
      <c r="K47" s="92"/>
      <c r="L47" s="8"/>
      <c r="M47" s="8"/>
      <c r="N47" s="8"/>
      <c r="O47" s="8"/>
      <c r="P47" s="8"/>
      <c r="Q47" s="8"/>
      <c r="R47" s="8"/>
      <c r="S47" s="8"/>
      <c r="T47" s="8"/>
      <c r="U47" s="8"/>
      <c r="V47" s="8"/>
      <c r="W47" s="8"/>
      <c r="X47" s="8"/>
      <c r="Y47" s="8"/>
      <c r="Z47" s="8"/>
    </row>
    <row r="48" spans="2:26">
      <c r="B48" s="8"/>
      <c r="C48" s="8"/>
      <c r="D48" s="8"/>
      <c r="E48" s="8"/>
      <c r="F48" s="8"/>
      <c r="G48" s="8"/>
      <c r="H48" s="92"/>
      <c r="I48" s="92"/>
      <c r="J48" s="92"/>
      <c r="K48" s="92"/>
      <c r="L48" s="8"/>
      <c r="M48" s="8"/>
      <c r="N48" s="8"/>
      <c r="O48" s="8"/>
      <c r="P48" s="8"/>
      <c r="Q48" s="8"/>
      <c r="R48" s="8"/>
      <c r="S48" s="8"/>
      <c r="T48" s="8"/>
      <c r="U48" s="8"/>
      <c r="V48" s="8"/>
      <c r="W48" s="8"/>
      <c r="X48" s="8"/>
      <c r="Y48" s="8"/>
      <c r="Z48" s="8"/>
    </row>
    <row r="49" spans="2:26">
      <c r="B49" s="8"/>
      <c r="C49" s="8"/>
      <c r="D49" s="8"/>
      <c r="E49" s="8"/>
      <c r="F49" s="8"/>
      <c r="G49" s="8"/>
      <c r="H49" s="92"/>
      <c r="I49" s="92"/>
      <c r="J49" s="92"/>
      <c r="K49" s="92"/>
      <c r="L49" s="8"/>
      <c r="M49" s="8"/>
      <c r="N49" s="8"/>
      <c r="O49" s="8"/>
      <c r="P49" s="8"/>
      <c r="Q49" s="8"/>
      <c r="R49" s="8"/>
      <c r="S49" s="8"/>
      <c r="T49" s="8"/>
      <c r="U49" s="8"/>
      <c r="V49" s="8"/>
      <c r="W49" s="8"/>
      <c r="X49" s="8"/>
      <c r="Y49" s="8"/>
      <c r="Z49" s="8"/>
    </row>
    <row r="50" spans="2:26">
      <c r="B50" s="8"/>
      <c r="C50" s="8"/>
      <c r="D50" s="8"/>
      <c r="E50" s="8"/>
      <c r="F50" s="8"/>
      <c r="G50" s="8"/>
      <c r="H50" s="92"/>
      <c r="I50" s="92"/>
      <c r="J50" s="92"/>
      <c r="K50" s="92"/>
      <c r="L50" s="8"/>
      <c r="M50" s="8"/>
      <c r="N50" s="8"/>
      <c r="O50" s="8"/>
      <c r="P50" s="8"/>
      <c r="Q50" s="8"/>
      <c r="R50" s="8"/>
      <c r="S50" s="8"/>
      <c r="T50" s="8"/>
      <c r="U50" s="8"/>
      <c r="V50" s="8"/>
      <c r="W50" s="8"/>
      <c r="X50" s="8"/>
      <c r="Y50" s="8"/>
      <c r="Z50" s="8"/>
    </row>
    <row r="51" spans="2:26">
      <c r="B51" s="8"/>
      <c r="C51" s="8"/>
      <c r="D51" s="8"/>
      <c r="E51" s="8"/>
      <c r="F51" s="8"/>
      <c r="G51" s="8"/>
      <c r="H51" s="92"/>
      <c r="I51" s="92"/>
      <c r="J51" s="92"/>
      <c r="K51" s="92"/>
      <c r="L51" s="8"/>
      <c r="M51" s="8"/>
      <c r="N51" s="8"/>
      <c r="O51" s="8"/>
      <c r="P51" s="8"/>
      <c r="Q51" s="8"/>
      <c r="R51" s="8"/>
      <c r="S51" s="8"/>
      <c r="T51" s="8"/>
      <c r="U51" s="8"/>
      <c r="V51" s="8"/>
      <c r="W51" s="8"/>
      <c r="X51" s="8"/>
      <c r="Y51" s="8"/>
      <c r="Z51" s="8"/>
    </row>
    <row r="52" spans="2:26">
      <c r="B52" s="8"/>
      <c r="C52" s="8"/>
      <c r="D52" s="8"/>
      <c r="E52" s="8"/>
      <c r="F52" s="8"/>
      <c r="G52" s="8"/>
      <c r="H52" s="92"/>
      <c r="I52" s="92"/>
      <c r="J52" s="92"/>
      <c r="K52" s="92"/>
      <c r="L52" s="8"/>
      <c r="M52" s="8"/>
      <c r="N52" s="8"/>
      <c r="O52" s="8"/>
      <c r="P52" s="8"/>
      <c r="Q52" s="8"/>
      <c r="R52" s="8"/>
      <c r="S52" s="8"/>
      <c r="T52" s="8"/>
      <c r="U52" s="8"/>
      <c r="V52" s="8"/>
      <c r="W52" s="8"/>
      <c r="X52" s="8"/>
      <c r="Y52" s="8"/>
      <c r="Z52" s="8"/>
    </row>
    <row r="53" spans="2:26">
      <c r="B53" s="8"/>
      <c r="C53" s="8"/>
      <c r="D53" s="8"/>
      <c r="E53" s="8"/>
      <c r="F53" s="8"/>
      <c r="G53" s="8"/>
      <c r="H53" s="92"/>
      <c r="I53" s="92"/>
      <c r="J53" s="92"/>
      <c r="K53" s="92"/>
      <c r="L53" s="8"/>
      <c r="M53" s="8"/>
      <c r="N53" s="8"/>
      <c r="O53" s="8"/>
      <c r="P53" s="8"/>
      <c r="Q53" s="8"/>
      <c r="R53" s="8"/>
      <c r="S53" s="8"/>
      <c r="T53" s="8"/>
      <c r="U53" s="8"/>
      <c r="V53" s="8"/>
      <c r="W53" s="8"/>
      <c r="X53" s="8"/>
      <c r="Y53" s="8"/>
      <c r="Z53" s="8"/>
    </row>
    <row r="54" spans="2:26">
      <c r="B54" s="8"/>
      <c r="C54" s="8"/>
      <c r="D54" s="8"/>
      <c r="E54" s="8"/>
      <c r="F54" s="8"/>
      <c r="G54" s="8"/>
      <c r="H54" s="92"/>
      <c r="I54" s="92"/>
      <c r="J54" s="92"/>
      <c r="K54" s="92"/>
      <c r="L54" s="8"/>
      <c r="M54" s="8"/>
      <c r="N54" s="8"/>
      <c r="O54" s="8"/>
      <c r="P54" s="8"/>
      <c r="Q54" s="8"/>
      <c r="R54" s="8"/>
      <c r="S54" s="8"/>
      <c r="T54" s="8"/>
      <c r="U54" s="8"/>
      <c r="V54" s="8"/>
      <c r="W54" s="8"/>
      <c r="X54" s="8"/>
      <c r="Y54" s="8"/>
      <c r="Z54" s="8"/>
    </row>
    <row r="55" spans="2:26">
      <c r="B55" s="8"/>
      <c r="C55" s="8"/>
      <c r="D55" s="8"/>
      <c r="E55" s="8"/>
      <c r="F55" s="8"/>
      <c r="G55" s="8"/>
      <c r="H55" s="92"/>
      <c r="I55" s="92"/>
      <c r="J55" s="92"/>
      <c r="K55" s="92"/>
      <c r="L55" s="8"/>
      <c r="M55" s="8"/>
      <c r="N55" s="8"/>
      <c r="O55" s="8"/>
      <c r="P55" s="8"/>
      <c r="Q55" s="8"/>
      <c r="R55" s="8"/>
      <c r="S55" s="8"/>
      <c r="T55" s="8"/>
      <c r="U55" s="8"/>
      <c r="V55" s="8"/>
      <c r="W55" s="8"/>
      <c r="X55" s="8"/>
      <c r="Y55" s="8"/>
      <c r="Z55" s="8"/>
    </row>
    <row r="56" spans="2:26">
      <c r="B56" s="8"/>
      <c r="C56" s="8"/>
      <c r="D56" s="8"/>
      <c r="E56" s="8"/>
      <c r="F56" s="8"/>
      <c r="G56" s="8"/>
      <c r="H56" s="92"/>
      <c r="I56" s="92"/>
      <c r="J56" s="92"/>
      <c r="K56" s="92"/>
      <c r="L56" s="8"/>
      <c r="M56" s="8"/>
      <c r="N56" s="8"/>
      <c r="O56" s="8"/>
      <c r="P56" s="8"/>
      <c r="Q56" s="8"/>
      <c r="R56" s="8"/>
      <c r="S56" s="8"/>
      <c r="T56" s="8"/>
      <c r="U56" s="8"/>
      <c r="V56" s="8"/>
      <c r="W56" s="8"/>
      <c r="X56" s="8"/>
      <c r="Y56" s="8"/>
      <c r="Z56" s="8"/>
    </row>
    <row r="57" spans="2:26">
      <c r="B57" s="8"/>
      <c r="C57" s="8"/>
      <c r="D57" s="8"/>
      <c r="E57" s="8"/>
      <c r="F57" s="8"/>
      <c r="G57" s="8"/>
      <c r="H57" s="92"/>
      <c r="I57" s="92"/>
      <c r="J57" s="92"/>
      <c r="K57" s="92"/>
      <c r="L57" s="8"/>
      <c r="M57" s="8"/>
      <c r="N57" s="8"/>
      <c r="O57" s="8"/>
      <c r="P57" s="8"/>
      <c r="Q57" s="8"/>
      <c r="R57" s="8"/>
      <c r="S57" s="8"/>
      <c r="T57" s="8"/>
      <c r="U57" s="8"/>
      <c r="V57" s="8"/>
      <c r="W57" s="8"/>
      <c r="X57" s="8"/>
      <c r="Y57" s="8"/>
      <c r="Z57" s="8"/>
    </row>
    <row r="58" spans="2:26">
      <c r="B58" s="8"/>
      <c r="C58" s="8"/>
      <c r="D58" s="8"/>
      <c r="E58" s="8"/>
      <c r="F58" s="8"/>
      <c r="G58" s="8"/>
      <c r="H58" s="92"/>
      <c r="I58" s="92"/>
      <c r="J58" s="92"/>
      <c r="K58" s="92"/>
      <c r="L58" s="8"/>
      <c r="M58" s="8"/>
      <c r="N58" s="8"/>
      <c r="O58" s="8"/>
      <c r="P58" s="8"/>
      <c r="Q58" s="8"/>
      <c r="R58" s="8"/>
      <c r="S58" s="8"/>
      <c r="T58" s="8"/>
      <c r="U58" s="8"/>
      <c r="V58" s="8"/>
      <c r="W58" s="8"/>
      <c r="X58" s="8"/>
      <c r="Y58" s="8"/>
      <c r="Z58" s="8"/>
    </row>
    <row r="59" spans="2:26">
      <c r="B59" s="8"/>
      <c r="C59" s="8"/>
      <c r="D59" s="8"/>
      <c r="E59" s="8"/>
      <c r="F59" s="8"/>
      <c r="G59" s="8"/>
      <c r="H59" s="92"/>
      <c r="I59" s="92"/>
      <c r="J59" s="92"/>
      <c r="K59" s="92"/>
      <c r="L59" s="8"/>
      <c r="M59" s="8"/>
      <c r="N59" s="8"/>
      <c r="O59" s="8"/>
      <c r="P59" s="8"/>
      <c r="Q59" s="8"/>
      <c r="R59" s="8"/>
      <c r="S59" s="8"/>
      <c r="T59" s="8"/>
      <c r="U59" s="8"/>
      <c r="V59" s="8"/>
      <c r="W59" s="8"/>
      <c r="X59" s="8"/>
      <c r="Y59" s="8"/>
      <c r="Z59" s="8"/>
    </row>
    <row r="60" spans="2:26">
      <c r="B60" s="8"/>
      <c r="C60" s="8"/>
      <c r="D60" s="8"/>
      <c r="E60" s="8"/>
      <c r="F60" s="8"/>
      <c r="G60" s="8"/>
      <c r="H60" s="92"/>
      <c r="I60" s="92"/>
      <c r="J60" s="92"/>
      <c r="K60" s="92"/>
      <c r="L60" s="8"/>
      <c r="M60" s="8"/>
      <c r="N60" s="8"/>
      <c r="O60" s="8"/>
      <c r="P60" s="8"/>
      <c r="Q60" s="8"/>
      <c r="R60" s="8"/>
      <c r="S60" s="8"/>
      <c r="T60" s="8"/>
      <c r="U60" s="8"/>
      <c r="V60" s="8"/>
      <c r="W60" s="8"/>
      <c r="X60" s="8"/>
      <c r="Y60" s="8"/>
      <c r="Z60" s="8"/>
    </row>
    <row r="61" spans="2:26">
      <c r="B61" s="8"/>
      <c r="C61" s="8"/>
      <c r="D61" s="8"/>
      <c r="E61" s="8"/>
      <c r="F61" s="8"/>
      <c r="G61" s="8"/>
      <c r="H61" s="92"/>
      <c r="I61" s="92"/>
      <c r="J61" s="92"/>
      <c r="K61" s="92"/>
      <c r="L61" s="8"/>
      <c r="M61" s="8"/>
      <c r="N61" s="8"/>
      <c r="O61" s="8"/>
      <c r="P61" s="8"/>
      <c r="Q61" s="8"/>
      <c r="R61" s="8"/>
      <c r="S61" s="8"/>
      <c r="T61" s="8"/>
      <c r="U61" s="8"/>
      <c r="V61" s="8"/>
      <c r="W61" s="8"/>
      <c r="X61" s="8"/>
      <c r="Y61" s="8"/>
      <c r="Z61" s="8"/>
    </row>
    <row r="62" spans="2:26">
      <c r="B62" s="8"/>
      <c r="C62" s="8"/>
      <c r="D62" s="8"/>
      <c r="E62" s="8"/>
      <c r="F62" s="8"/>
      <c r="G62" s="8"/>
      <c r="H62" s="92"/>
      <c r="I62" s="92"/>
      <c r="J62" s="92"/>
      <c r="K62" s="92"/>
      <c r="L62" s="8"/>
      <c r="M62" s="8"/>
      <c r="N62" s="8"/>
      <c r="O62" s="8"/>
      <c r="P62" s="8"/>
      <c r="Q62" s="8"/>
      <c r="R62" s="8"/>
      <c r="S62" s="8"/>
      <c r="T62" s="8"/>
      <c r="U62" s="8"/>
      <c r="V62" s="8"/>
      <c r="W62" s="8"/>
      <c r="X62" s="8"/>
      <c r="Y62" s="8"/>
      <c r="Z62" s="8"/>
    </row>
    <row r="63" spans="2:26">
      <c r="B63" s="8"/>
      <c r="C63" s="8"/>
      <c r="D63" s="8"/>
      <c r="E63" s="8"/>
      <c r="F63" s="8"/>
      <c r="G63" s="8"/>
      <c r="H63" s="92"/>
      <c r="I63" s="92"/>
      <c r="J63" s="92"/>
      <c r="K63" s="92"/>
      <c r="L63" s="8"/>
      <c r="M63" s="8"/>
      <c r="N63" s="8"/>
      <c r="O63" s="8"/>
      <c r="P63" s="8"/>
      <c r="Q63" s="8"/>
      <c r="R63" s="8"/>
      <c r="S63" s="8"/>
      <c r="T63" s="8"/>
      <c r="U63" s="8"/>
      <c r="V63" s="8"/>
      <c r="W63" s="8"/>
      <c r="X63" s="8"/>
      <c r="Y63" s="8"/>
      <c r="Z63" s="8"/>
    </row>
    <row r="64" spans="2:26">
      <c r="B64" s="8"/>
      <c r="C64" s="8"/>
      <c r="D64" s="8"/>
      <c r="E64" s="8"/>
      <c r="F64" s="8"/>
      <c r="G64" s="8"/>
      <c r="H64" s="92"/>
      <c r="I64" s="92"/>
      <c r="J64" s="92"/>
      <c r="K64" s="92"/>
      <c r="L64" s="8"/>
      <c r="M64" s="8"/>
      <c r="N64" s="8"/>
      <c r="O64" s="8"/>
      <c r="P64" s="8"/>
      <c r="Q64" s="8"/>
      <c r="R64" s="8"/>
      <c r="S64" s="8"/>
      <c r="T64" s="8"/>
      <c r="U64" s="8"/>
      <c r="V64" s="8"/>
      <c r="W64" s="8"/>
      <c r="X64" s="8"/>
      <c r="Y64" s="8"/>
      <c r="Z64" s="8"/>
    </row>
    <row r="65" spans="2:26">
      <c r="B65" s="8"/>
      <c r="C65" s="8"/>
      <c r="D65" s="8"/>
      <c r="E65" s="8"/>
      <c r="F65" s="8"/>
      <c r="G65" s="8"/>
      <c r="H65" s="92"/>
      <c r="I65" s="92"/>
      <c r="J65" s="92"/>
      <c r="K65" s="92"/>
      <c r="L65" s="8"/>
      <c r="M65" s="8"/>
      <c r="N65" s="8"/>
      <c r="O65" s="8"/>
      <c r="P65" s="8"/>
      <c r="Q65" s="8"/>
      <c r="R65" s="8"/>
      <c r="S65" s="8"/>
      <c r="T65" s="8"/>
      <c r="U65" s="8"/>
      <c r="V65" s="8"/>
      <c r="W65" s="8"/>
      <c r="X65" s="8"/>
      <c r="Y65" s="8"/>
      <c r="Z65" s="8"/>
    </row>
    <row r="66" spans="2:26">
      <c r="B66" s="8"/>
      <c r="C66" s="8"/>
      <c r="D66" s="8"/>
      <c r="E66" s="8"/>
      <c r="F66" s="8"/>
      <c r="G66" s="8"/>
      <c r="H66" s="92"/>
      <c r="I66" s="92"/>
      <c r="J66" s="92"/>
      <c r="K66" s="92"/>
      <c r="L66" s="8"/>
      <c r="M66" s="8"/>
      <c r="N66" s="8"/>
      <c r="O66" s="8"/>
      <c r="P66" s="8"/>
      <c r="Q66" s="8"/>
      <c r="R66" s="8"/>
      <c r="S66" s="8"/>
      <c r="T66" s="8"/>
      <c r="U66" s="8"/>
      <c r="V66" s="8"/>
      <c r="W66" s="8"/>
      <c r="X66" s="8"/>
      <c r="Y66" s="8"/>
      <c r="Z66" s="8"/>
    </row>
    <row r="67" spans="2:26">
      <c r="B67" s="8"/>
      <c r="C67" s="8"/>
      <c r="D67" s="8"/>
      <c r="E67" s="8"/>
      <c r="F67" s="8"/>
      <c r="G67" s="8"/>
      <c r="H67" s="92"/>
      <c r="I67" s="92"/>
      <c r="J67" s="92"/>
      <c r="K67" s="92"/>
      <c r="L67" s="8"/>
      <c r="M67" s="8"/>
      <c r="N67" s="8"/>
      <c r="O67" s="8"/>
      <c r="P67" s="8"/>
      <c r="Q67" s="8"/>
      <c r="R67" s="8"/>
      <c r="S67" s="8"/>
      <c r="T67" s="8"/>
      <c r="U67" s="8"/>
      <c r="V67" s="8"/>
      <c r="W67" s="8"/>
      <c r="X67" s="8"/>
      <c r="Y67" s="8"/>
      <c r="Z67" s="8"/>
    </row>
    <row r="68" spans="2:26">
      <c r="B68" s="8"/>
      <c r="C68" s="8"/>
      <c r="D68" s="8"/>
      <c r="E68" s="8"/>
      <c r="F68" s="8"/>
      <c r="G68" s="8"/>
      <c r="H68" s="92"/>
      <c r="I68" s="92"/>
      <c r="J68" s="92"/>
      <c r="K68" s="92"/>
      <c r="L68" s="8"/>
      <c r="M68" s="8"/>
      <c r="N68" s="8"/>
      <c r="O68" s="8"/>
      <c r="P68" s="8"/>
      <c r="Q68" s="8"/>
      <c r="R68" s="8"/>
      <c r="S68" s="8"/>
      <c r="T68" s="8"/>
      <c r="U68" s="8"/>
      <c r="V68" s="8"/>
      <c r="W68" s="8"/>
      <c r="X68" s="8"/>
      <c r="Y68" s="8"/>
      <c r="Z68" s="8"/>
    </row>
    <row r="69" spans="2:26">
      <c r="B69" s="8"/>
      <c r="C69" s="8"/>
      <c r="D69" s="8"/>
      <c r="E69" s="8"/>
      <c r="F69" s="8"/>
      <c r="G69" s="8"/>
      <c r="H69" s="92"/>
      <c r="I69" s="92"/>
      <c r="J69" s="92"/>
      <c r="K69" s="92"/>
      <c r="L69" s="8"/>
      <c r="M69" s="8"/>
      <c r="N69" s="8"/>
      <c r="O69" s="8"/>
      <c r="P69" s="8"/>
      <c r="Q69" s="8"/>
      <c r="R69" s="8"/>
      <c r="S69" s="8"/>
      <c r="T69" s="8"/>
      <c r="U69" s="8"/>
      <c r="V69" s="8"/>
      <c r="W69" s="8"/>
      <c r="X69" s="8"/>
      <c r="Y69" s="8"/>
      <c r="Z69" s="8"/>
    </row>
    <row r="70" spans="2:26">
      <c r="B70" s="8"/>
      <c r="C70" s="8"/>
      <c r="D70" s="8"/>
      <c r="E70" s="8"/>
      <c r="F70" s="8"/>
      <c r="G70" s="8"/>
      <c r="H70" s="92"/>
      <c r="I70" s="92"/>
      <c r="J70" s="92"/>
      <c r="K70" s="92"/>
      <c r="L70" s="8"/>
      <c r="M70" s="8"/>
      <c r="N70" s="8"/>
      <c r="O70" s="8"/>
      <c r="P70" s="8"/>
      <c r="Q70" s="8"/>
      <c r="R70" s="8"/>
      <c r="S70" s="8"/>
      <c r="T70" s="8"/>
      <c r="U70" s="8"/>
      <c r="V70" s="8"/>
      <c r="W70" s="8"/>
      <c r="X70" s="8"/>
      <c r="Y70" s="8"/>
      <c r="Z70" s="8"/>
    </row>
    <row r="71" spans="2:26">
      <c r="B71" s="8"/>
      <c r="C71" s="8"/>
      <c r="D71" s="8"/>
      <c r="E71" s="8"/>
      <c r="F71" s="8"/>
      <c r="G71" s="8"/>
      <c r="H71" s="92"/>
      <c r="I71" s="92"/>
      <c r="J71" s="92"/>
      <c r="K71" s="92"/>
      <c r="L71" s="8"/>
      <c r="M71" s="8"/>
      <c r="N71" s="8"/>
      <c r="O71" s="8"/>
      <c r="P71" s="8"/>
      <c r="Q71" s="8"/>
      <c r="R71" s="8"/>
      <c r="S71" s="8"/>
      <c r="T71" s="8"/>
      <c r="U71" s="8"/>
      <c r="V71" s="8"/>
      <c r="W71" s="8"/>
      <c r="X71" s="8"/>
      <c r="Y71" s="8"/>
      <c r="Z71" s="8"/>
    </row>
    <row r="72" spans="2:26">
      <c r="B72" s="8"/>
      <c r="C72" s="8"/>
      <c r="D72" s="8"/>
      <c r="E72" s="8"/>
      <c r="F72" s="8"/>
      <c r="G72" s="8"/>
      <c r="H72" s="92"/>
      <c r="I72" s="92"/>
      <c r="J72" s="92"/>
      <c r="K72" s="92"/>
      <c r="L72" s="8"/>
      <c r="M72" s="8"/>
      <c r="N72" s="8"/>
      <c r="O72" s="8"/>
      <c r="P72" s="8"/>
      <c r="Q72" s="8"/>
      <c r="R72" s="8"/>
      <c r="S72" s="8"/>
      <c r="T72" s="8"/>
      <c r="U72" s="8"/>
      <c r="V72" s="8"/>
      <c r="W72" s="8"/>
      <c r="X72" s="8"/>
      <c r="Y72" s="8"/>
      <c r="Z72" s="8"/>
    </row>
    <row r="73" spans="2:26">
      <c r="B73" s="8"/>
      <c r="C73" s="8"/>
      <c r="D73" s="8"/>
      <c r="E73" s="8"/>
      <c r="F73" s="8"/>
      <c r="G73" s="8"/>
      <c r="H73" s="92"/>
      <c r="I73" s="92"/>
      <c r="J73" s="92"/>
      <c r="K73" s="92"/>
      <c r="L73" s="8"/>
      <c r="M73" s="8"/>
      <c r="N73" s="8"/>
      <c r="O73" s="8"/>
      <c r="P73" s="8"/>
      <c r="Q73" s="8"/>
      <c r="R73" s="8"/>
      <c r="S73" s="8"/>
      <c r="T73" s="8"/>
      <c r="U73" s="8"/>
      <c r="V73" s="8"/>
      <c r="W73" s="8"/>
      <c r="X73" s="8"/>
      <c r="Y73" s="8"/>
      <c r="Z73" s="8"/>
    </row>
    <row r="74" spans="2:26">
      <c r="B74" s="8"/>
      <c r="C74" s="8"/>
      <c r="D74" s="8"/>
      <c r="E74" s="8"/>
      <c r="F74" s="8"/>
      <c r="G74" s="8"/>
      <c r="H74" s="92"/>
      <c r="I74" s="92"/>
      <c r="J74" s="92"/>
      <c r="K74" s="92"/>
      <c r="L74" s="8"/>
      <c r="M74" s="8"/>
      <c r="N74" s="8"/>
      <c r="O74" s="8"/>
      <c r="P74" s="8"/>
      <c r="Q74" s="8"/>
      <c r="R74" s="8"/>
      <c r="S74" s="8"/>
      <c r="T74" s="8"/>
      <c r="U74" s="8"/>
      <c r="V74" s="8"/>
      <c r="W74" s="8"/>
      <c r="X74" s="8"/>
      <c r="Y74" s="8"/>
      <c r="Z74" s="8"/>
    </row>
    <row r="75" spans="2:26">
      <c r="B75" s="8"/>
      <c r="C75" s="8"/>
      <c r="D75" s="8"/>
      <c r="E75" s="8"/>
      <c r="F75" s="8"/>
      <c r="G75" s="8"/>
      <c r="H75" s="92"/>
      <c r="I75" s="92"/>
      <c r="J75" s="92"/>
      <c r="K75" s="92"/>
      <c r="L75" s="8"/>
      <c r="M75" s="8"/>
      <c r="N75" s="8"/>
      <c r="O75" s="8"/>
      <c r="P75" s="8"/>
      <c r="Q75" s="8"/>
      <c r="R75" s="8"/>
      <c r="S75" s="8"/>
      <c r="T75" s="8"/>
      <c r="U75" s="8"/>
      <c r="V75" s="8"/>
      <c r="W75" s="8"/>
      <c r="X75" s="8"/>
      <c r="Y75" s="8"/>
      <c r="Z75" s="8"/>
    </row>
    <row r="76" spans="2:26">
      <c r="B76" s="8"/>
      <c r="C76" s="8"/>
      <c r="D76" s="8"/>
      <c r="E76" s="8"/>
      <c r="F76" s="8"/>
      <c r="G76" s="8"/>
      <c r="H76" s="92"/>
      <c r="I76" s="92"/>
      <c r="J76" s="92"/>
      <c r="K76" s="92"/>
      <c r="L76" s="8"/>
      <c r="M76" s="8"/>
      <c r="N76" s="8"/>
      <c r="O76" s="8"/>
      <c r="P76" s="8"/>
      <c r="Q76" s="8"/>
      <c r="R76" s="8"/>
      <c r="S76" s="8"/>
      <c r="T76" s="8"/>
      <c r="U76" s="8"/>
      <c r="V76" s="8"/>
      <c r="W76" s="8"/>
      <c r="X76" s="8"/>
      <c r="Y76" s="8"/>
      <c r="Z76" s="8"/>
    </row>
    <row r="77" spans="2:26">
      <c r="B77" s="8"/>
      <c r="C77" s="8"/>
      <c r="D77" s="8"/>
      <c r="E77" s="8"/>
      <c r="F77" s="8"/>
      <c r="G77" s="8"/>
      <c r="H77" s="92"/>
      <c r="I77" s="92"/>
      <c r="J77" s="92"/>
      <c r="K77" s="92"/>
      <c r="L77" s="8"/>
      <c r="M77" s="8"/>
      <c r="N77" s="8"/>
      <c r="O77" s="8"/>
      <c r="P77" s="8"/>
      <c r="Q77" s="8"/>
      <c r="R77" s="8"/>
      <c r="S77" s="8"/>
      <c r="T77" s="8"/>
      <c r="U77" s="8"/>
      <c r="V77" s="8"/>
      <c r="W77" s="8"/>
      <c r="X77" s="8"/>
      <c r="Y77" s="8"/>
      <c r="Z77" s="8"/>
    </row>
    <row r="78" spans="2:26">
      <c r="B78" s="8"/>
      <c r="C78" s="8"/>
      <c r="D78" s="8"/>
      <c r="E78" s="8"/>
      <c r="F78" s="8"/>
      <c r="G78" s="8"/>
      <c r="H78" s="92"/>
      <c r="I78" s="92"/>
      <c r="J78" s="92"/>
      <c r="K78" s="92"/>
      <c r="L78" s="8"/>
      <c r="M78" s="8"/>
      <c r="N78" s="8"/>
      <c r="O78" s="8"/>
      <c r="P78" s="8"/>
      <c r="Q78" s="8"/>
      <c r="R78" s="8"/>
      <c r="S78" s="8"/>
      <c r="T78" s="8"/>
      <c r="U78" s="8"/>
      <c r="V78" s="8"/>
      <c r="W78" s="8"/>
      <c r="X78" s="8"/>
      <c r="Y78" s="8"/>
      <c r="Z78" s="8"/>
    </row>
    <row r="79" spans="2:26">
      <c r="B79" s="8"/>
      <c r="C79" s="8"/>
      <c r="D79" s="8"/>
      <c r="E79" s="8"/>
      <c r="F79" s="8"/>
      <c r="G79" s="8"/>
      <c r="H79" s="92"/>
      <c r="I79" s="92"/>
      <c r="J79" s="92"/>
      <c r="K79" s="92"/>
      <c r="L79" s="8"/>
      <c r="M79" s="8"/>
      <c r="N79" s="8"/>
      <c r="O79" s="8"/>
      <c r="P79" s="8"/>
      <c r="Q79" s="8"/>
      <c r="R79" s="8"/>
      <c r="S79" s="8"/>
      <c r="T79" s="8"/>
      <c r="U79" s="8"/>
      <c r="V79" s="8"/>
      <c r="W79" s="8"/>
      <c r="X79" s="8"/>
      <c r="Y79" s="8"/>
      <c r="Z79" s="8"/>
    </row>
    <row r="80" spans="2:26">
      <c r="B80" s="8"/>
      <c r="C80" s="8"/>
      <c r="D80" s="8"/>
      <c r="E80" s="8"/>
      <c r="F80" s="8"/>
      <c r="G80" s="8"/>
      <c r="H80" s="92"/>
      <c r="I80" s="92"/>
      <c r="J80" s="92"/>
      <c r="K80" s="92"/>
      <c r="L80" s="8"/>
      <c r="M80" s="8"/>
      <c r="N80" s="8"/>
      <c r="O80" s="8"/>
      <c r="P80" s="8"/>
      <c r="Q80" s="8"/>
      <c r="R80" s="8"/>
      <c r="S80" s="8"/>
      <c r="T80" s="8"/>
      <c r="U80" s="8"/>
      <c r="V80" s="8"/>
      <c r="W80" s="8"/>
      <c r="X80" s="8"/>
      <c r="Y80" s="8"/>
      <c r="Z80" s="8"/>
    </row>
    <row r="81" spans="2:26">
      <c r="B81" s="8"/>
      <c r="C81" s="8"/>
      <c r="D81" s="8"/>
      <c r="E81" s="8"/>
      <c r="F81" s="8"/>
      <c r="G81" s="8"/>
      <c r="H81" s="92"/>
      <c r="I81" s="92"/>
      <c r="J81" s="92"/>
      <c r="K81" s="92"/>
      <c r="L81" s="8"/>
      <c r="M81" s="8"/>
      <c r="N81" s="8"/>
      <c r="O81" s="8"/>
      <c r="P81" s="8"/>
      <c r="Q81" s="8"/>
      <c r="R81" s="8"/>
      <c r="S81" s="8"/>
      <c r="T81" s="8"/>
      <c r="U81" s="8"/>
      <c r="V81" s="8"/>
      <c r="W81" s="8"/>
      <c r="X81" s="8"/>
      <c r="Y81" s="8"/>
      <c r="Z81" s="8"/>
    </row>
    <row r="82" spans="2:26">
      <c r="B82" s="8"/>
      <c r="C82" s="8"/>
      <c r="D82" s="8"/>
      <c r="E82" s="8"/>
      <c r="F82" s="8"/>
      <c r="G82" s="8"/>
      <c r="H82" s="92"/>
      <c r="I82" s="92"/>
      <c r="J82" s="92"/>
      <c r="K82" s="92"/>
      <c r="L82" s="8"/>
      <c r="M82" s="8"/>
      <c r="N82" s="8"/>
      <c r="O82" s="8"/>
      <c r="P82" s="8"/>
      <c r="Q82" s="8"/>
      <c r="R82" s="8"/>
      <c r="S82" s="8"/>
      <c r="T82" s="8"/>
      <c r="U82" s="8"/>
      <c r="V82" s="8"/>
      <c r="W82" s="8"/>
      <c r="X82" s="8"/>
      <c r="Y82" s="8"/>
      <c r="Z82" s="8"/>
    </row>
    <row r="83" spans="2:26">
      <c r="B83" s="8"/>
      <c r="C83" s="8"/>
      <c r="D83" s="8"/>
      <c r="E83" s="8"/>
      <c r="F83" s="8"/>
      <c r="G83" s="8"/>
      <c r="H83" s="92"/>
      <c r="I83" s="92"/>
      <c r="J83" s="92"/>
      <c r="K83" s="92"/>
      <c r="L83" s="8"/>
      <c r="M83" s="8"/>
      <c r="N83" s="8"/>
      <c r="O83" s="8"/>
      <c r="P83" s="8"/>
      <c r="Q83" s="8"/>
      <c r="R83" s="8"/>
      <c r="S83" s="8"/>
      <c r="T83" s="8"/>
      <c r="U83" s="8"/>
      <c r="V83" s="8"/>
      <c r="W83" s="8"/>
      <c r="X83" s="8"/>
      <c r="Y83" s="8"/>
      <c r="Z83" s="8"/>
    </row>
    <row r="84" spans="2:26">
      <c r="B84" s="8"/>
      <c r="C84" s="8"/>
      <c r="D84" s="8"/>
      <c r="E84" s="8"/>
      <c r="F84" s="8"/>
      <c r="G84" s="8"/>
      <c r="H84" s="92"/>
      <c r="I84" s="92"/>
      <c r="J84" s="92"/>
      <c r="K84" s="92"/>
      <c r="L84" s="8"/>
      <c r="M84" s="8"/>
      <c r="N84" s="8"/>
      <c r="O84" s="8"/>
      <c r="P84" s="8"/>
      <c r="Q84" s="8"/>
      <c r="R84" s="8"/>
      <c r="S84" s="8"/>
      <c r="T84" s="8"/>
      <c r="U84" s="8"/>
      <c r="V84" s="8"/>
      <c r="W84" s="8"/>
      <c r="X84" s="8"/>
      <c r="Y84" s="8"/>
      <c r="Z84" s="8"/>
    </row>
  </sheetData>
  <mergeCells count="3">
    <mergeCell ref="B15:K15"/>
    <mergeCell ref="B16:K16"/>
    <mergeCell ref="D3:D4"/>
  </mergeCells>
  <phoneticPr fontId="6"/>
  <pageMargins left="0.70866141732283472" right="0.70866141732283472" top="0.74803149606299213" bottom="0.74803149606299213" header="0.31496062992125984" footer="0.31496062992125984"/>
  <pageSetup paperSize="9" scale="99" orientation="landscape" r:id="rId1"/>
  <headerFooter>
    <oddFooter>&amp;C&amp;P&amp;R&amp;A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Z11"/>
  <sheetViews>
    <sheetView showGridLines="0" view="pageBreakPreview" zoomScaleNormal="100" zoomScaleSheetLayoutView="100" workbookViewId="0"/>
  </sheetViews>
  <sheetFormatPr defaultRowHeight="13.5"/>
  <cols>
    <col min="1" max="1" width="2.875" customWidth="1"/>
    <col min="2" max="2" width="24.25" style="4" customWidth="1"/>
    <col min="3" max="6" width="13" customWidth="1"/>
    <col min="7" max="8" width="10.75" customWidth="1"/>
    <col min="9" max="10" width="8.375" customWidth="1"/>
  </cols>
  <sheetData>
    <row r="1" spans="2:26">
      <c r="B1" s="8" t="s">
        <v>200</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ht="27">
      <c r="B3" s="33"/>
      <c r="C3" s="26" t="s">
        <v>50</v>
      </c>
      <c r="D3" s="26" t="s">
        <v>51</v>
      </c>
      <c r="E3" s="26" t="s">
        <v>52</v>
      </c>
      <c r="F3" s="26" t="s">
        <v>53</v>
      </c>
      <c r="G3" s="8"/>
      <c r="H3" s="8"/>
      <c r="I3" s="8"/>
      <c r="J3" s="8"/>
      <c r="K3" s="8"/>
      <c r="L3" s="8"/>
      <c r="M3" s="8"/>
      <c r="N3" s="8"/>
      <c r="O3" s="8"/>
      <c r="P3" s="8"/>
      <c r="Q3" s="8"/>
      <c r="R3" s="8"/>
      <c r="S3" s="8"/>
      <c r="T3" s="8"/>
      <c r="U3" s="8"/>
      <c r="V3" s="8"/>
      <c r="W3" s="8"/>
      <c r="X3" s="8"/>
      <c r="Y3" s="8"/>
      <c r="Z3" s="8"/>
    </row>
    <row r="4" spans="2:26" ht="14.25">
      <c r="B4" s="33" t="s">
        <v>54</v>
      </c>
      <c r="C4" s="138">
        <v>1373</v>
      </c>
      <c r="D4" s="34">
        <f>C4/全市町村数</f>
        <v>0.78862722573233779</v>
      </c>
      <c r="E4" s="72"/>
      <c r="F4" s="135"/>
      <c r="G4" s="8"/>
      <c r="H4" s="8"/>
      <c r="I4" s="8"/>
      <c r="J4" s="8"/>
      <c r="K4" s="8"/>
      <c r="L4" s="8"/>
      <c r="M4" s="8"/>
      <c r="N4" s="8"/>
      <c r="O4" s="8"/>
      <c r="P4" s="8"/>
      <c r="Q4" s="8"/>
      <c r="R4" s="8"/>
      <c r="S4" s="8"/>
      <c r="T4" s="8"/>
      <c r="U4" s="8"/>
      <c r="V4" s="8"/>
      <c r="W4" s="8"/>
      <c r="X4" s="8"/>
      <c r="Y4" s="8"/>
      <c r="Z4" s="8"/>
    </row>
    <row r="5" spans="2:26" ht="14.25">
      <c r="B5" s="33" t="s">
        <v>55</v>
      </c>
      <c r="C5" s="138">
        <v>1210</v>
      </c>
      <c r="D5" s="34">
        <f>C5/全市町村数</f>
        <v>0.69500287191269383</v>
      </c>
      <c r="E5" s="136">
        <v>125929</v>
      </c>
      <c r="F5" s="136">
        <v>1799381</v>
      </c>
      <c r="G5" s="8"/>
      <c r="H5" s="8"/>
      <c r="I5" s="8"/>
      <c r="J5" s="8"/>
      <c r="K5" s="8"/>
      <c r="L5" s="8"/>
      <c r="M5" s="8"/>
      <c r="N5" s="8"/>
      <c r="O5" s="8"/>
      <c r="P5" s="8"/>
      <c r="Q5" s="8"/>
      <c r="R5" s="8"/>
      <c r="S5" s="8"/>
      <c r="T5" s="8"/>
      <c r="U5" s="8"/>
      <c r="V5" s="8"/>
      <c r="W5" s="8"/>
      <c r="X5" s="8"/>
      <c r="Y5" s="8"/>
      <c r="Z5" s="8"/>
    </row>
    <row r="6" spans="2:26" ht="14.25">
      <c r="B6" s="33" t="s">
        <v>56</v>
      </c>
      <c r="C6" s="138">
        <v>1627</v>
      </c>
      <c r="D6" s="34">
        <f>C6/全市町村数</f>
        <v>0.93452039058012637</v>
      </c>
      <c r="E6" s="136">
        <v>457487</v>
      </c>
      <c r="F6" s="136">
        <v>6852172</v>
      </c>
      <c r="G6" s="8"/>
      <c r="H6" s="8"/>
      <c r="I6" s="8"/>
      <c r="J6" s="8"/>
      <c r="K6" s="8"/>
      <c r="L6" s="8"/>
      <c r="M6" s="8"/>
      <c r="N6" s="8"/>
      <c r="O6" s="8"/>
      <c r="P6" s="8"/>
      <c r="Q6" s="8"/>
      <c r="R6" s="8"/>
      <c r="S6" s="8"/>
      <c r="T6" s="8"/>
      <c r="U6" s="8"/>
      <c r="V6" s="8"/>
      <c r="W6" s="8"/>
      <c r="X6" s="8"/>
      <c r="Y6" s="8"/>
      <c r="Z6" s="8"/>
    </row>
    <row r="7" spans="2:26" ht="14.25">
      <c r="B7" s="33" t="s">
        <v>57</v>
      </c>
      <c r="C7" s="138">
        <v>494</v>
      </c>
      <c r="D7" s="34">
        <f>C7/全市町村数</f>
        <v>0.28374497415278577</v>
      </c>
      <c r="E7" s="72"/>
      <c r="F7" s="135"/>
      <c r="G7" s="8"/>
      <c r="H7" s="8"/>
      <c r="I7" s="8"/>
      <c r="J7" s="8"/>
      <c r="K7" s="6"/>
      <c r="L7" s="8"/>
      <c r="M7" s="8"/>
      <c r="N7" s="8"/>
      <c r="O7" s="8"/>
      <c r="P7" s="8"/>
      <c r="Q7" s="8"/>
      <c r="R7" s="8"/>
      <c r="S7" s="8"/>
      <c r="T7" s="8"/>
      <c r="U7" s="8"/>
      <c r="V7" s="8"/>
      <c r="W7" s="8"/>
      <c r="X7" s="8"/>
      <c r="Y7" s="8"/>
      <c r="Z7" s="8"/>
    </row>
    <row r="8" spans="2:26" ht="14.25">
      <c r="B8" s="33" t="s">
        <v>58</v>
      </c>
      <c r="C8" s="138">
        <v>321</v>
      </c>
      <c r="D8" s="34">
        <f>C8/全市町村数</f>
        <v>0.18437679494543366</v>
      </c>
      <c r="E8" s="136">
        <v>45867</v>
      </c>
      <c r="F8" s="136">
        <v>758048</v>
      </c>
      <c r="G8" s="8"/>
      <c r="H8" s="8"/>
      <c r="I8" s="8"/>
      <c r="J8" s="8"/>
      <c r="K8" s="8"/>
      <c r="L8" s="8"/>
      <c r="M8" s="8"/>
      <c r="N8" s="8"/>
      <c r="O8" s="8"/>
      <c r="P8" s="8"/>
      <c r="Q8" s="8"/>
      <c r="R8" s="8"/>
      <c r="S8" s="8"/>
      <c r="T8" s="8"/>
      <c r="U8" s="8"/>
      <c r="V8" s="8"/>
      <c r="W8" s="8"/>
      <c r="X8" s="8"/>
      <c r="Y8" s="8"/>
      <c r="Z8" s="8"/>
    </row>
    <row r="9" spans="2:26">
      <c r="B9" s="8"/>
      <c r="C9" s="8"/>
      <c r="D9" s="8"/>
      <c r="E9" s="8"/>
      <c r="F9" s="8"/>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c r="C11" s="8"/>
      <c r="D11" s="8"/>
      <c r="E11" s="8"/>
      <c r="F11" s="8"/>
      <c r="G11" s="8"/>
      <c r="H11" s="8"/>
      <c r="I11" s="8"/>
      <c r="J11" s="8"/>
      <c r="K11" s="8"/>
      <c r="L11" s="8"/>
      <c r="M11" s="8"/>
      <c r="N11" s="8"/>
      <c r="O11" s="8"/>
      <c r="P11" s="8"/>
      <c r="Q11" s="8"/>
      <c r="R11" s="8"/>
      <c r="S11" s="8"/>
      <c r="T11" s="8"/>
      <c r="U11" s="8"/>
      <c r="V11" s="8"/>
      <c r="W11" s="8"/>
      <c r="X11" s="8"/>
      <c r="Y11" s="8"/>
      <c r="Z11" s="8"/>
    </row>
  </sheetData>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4"/>
  <sheetViews>
    <sheetView showGridLines="0" view="pageBreakPreview" zoomScaleNormal="100" zoomScaleSheetLayoutView="100" workbookViewId="0"/>
  </sheetViews>
  <sheetFormatPr defaultRowHeight="13.5"/>
  <cols>
    <col min="1" max="1" width="2.875" customWidth="1"/>
    <col min="2" max="2" width="2.375" customWidth="1"/>
    <col min="3" max="3" width="21.5" style="3" customWidth="1"/>
    <col min="4" max="5" width="13" customWidth="1"/>
    <col min="6" max="6" width="13.5" customWidth="1"/>
    <col min="7" max="7" width="13" customWidth="1"/>
    <col min="8" max="11" width="8.125" customWidth="1"/>
  </cols>
  <sheetData>
    <row r="1" spans="2:26">
      <c r="B1" s="8" t="s">
        <v>201</v>
      </c>
      <c r="C1" s="11"/>
      <c r="D1" s="8"/>
      <c r="E1" s="8"/>
      <c r="F1" s="8"/>
      <c r="G1" s="8"/>
      <c r="H1" s="8"/>
      <c r="I1" s="8"/>
      <c r="J1" s="8"/>
      <c r="K1" s="8"/>
      <c r="L1" s="8"/>
      <c r="M1" s="8"/>
      <c r="N1" s="8"/>
      <c r="O1" s="8"/>
      <c r="P1" s="8"/>
      <c r="Q1" s="8"/>
      <c r="R1" s="8"/>
      <c r="S1" s="8"/>
      <c r="T1" s="8"/>
      <c r="U1" s="8"/>
      <c r="V1" s="8"/>
      <c r="W1" s="8"/>
      <c r="X1" s="8"/>
      <c r="Y1" s="8"/>
      <c r="Z1" s="8"/>
    </row>
    <row r="2" spans="2:26">
      <c r="B2" s="8"/>
      <c r="C2" s="11"/>
      <c r="D2" s="8"/>
      <c r="E2" s="8"/>
      <c r="F2" s="8"/>
      <c r="G2" s="8"/>
      <c r="H2" s="8"/>
      <c r="I2" s="8"/>
      <c r="J2" s="8"/>
      <c r="K2" s="8"/>
      <c r="L2" s="8"/>
      <c r="M2" s="8"/>
      <c r="N2" s="8"/>
      <c r="O2" s="8"/>
      <c r="P2" s="8"/>
      <c r="Q2" s="8"/>
      <c r="R2" s="8"/>
      <c r="S2" s="8"/>
      <c r="T2" s="8"/>
      <c r="U2" s="8"/>
      <c r="V2" s="8"/>
      <c r="W2" s="8"/>
      <c r="X2" s="8"/>
      <c r="Y2" s="8"/>
      <c r="Z2" s="8"/>
    </row>
    <row r="3" spans="2:26" ht="33" customHeight="1">
      <c r="B3" s="19"/>
      <c r="C3" s="28"/>
      <c r="D3" s="26" t="s">
        <v>50</v>
      </c>
      <c r="E3" s="26" t="s">
        <v>51</v>
      </c>
      <c r="F3" s="26" t="s">
        <v>98</v>
      </c>
      <c r="G3" s="26" t="s">
        <v>89</v>
      </c>
      <c r="H3" s="8"/>
      <c r="I3" s="8"/>
      <c r="J3" s="8"/>
      <c r="K3" s="8"/>
      <c r="L3" s="8"/>
      <c r="M3" s="8"/>
      <c r="N3" s="8"/>
      <c r="O3" s="8"/>
      <c r="P3" s="8"/>
      <c r="Q3" s="8"/>
      <c r="R3" s="8"/>
      <c r="S3" s="8"/>
      <c r="T3" s="8"/>
      <c r="U3" s="8"/>
      <c r="V3" s="8"/>
      <c r="W3" s="8"/>
      <c r="X3" s="8"/>
      <c r="Y3" s="8"/>
      <c r="Z3" s="8"/>
    </row>
    <row r="4" spans="2:26" ht="31.5" customHeight="1">
      <c r="B4" s="420" t="s">
        <v>59</v>
      </c>
      <c r="C4" s="421"/>
      <c r="D4" s="138">
        <v>938</v>
      </c>
      <c r="E4" s="34">
        <f>D4/全市町村数</f>
        <v>0.53877082136703047</v>
      </c>
      <c r="F4" s="138">
        <v>28436</v>
      </c>
      <c r="G4" s="138">
        <v>332100</v>
      </c>
      <c r="H4" s="8"/>
      <c r="I4" s="8"/>
      <c r="J4" s="8"/>
      <c r="K4" s="8"/>
      <c r="L4" s="8"/>
      <c r="M4" s="8"/>
      <c r="N4" s="8"/>
      <c r="O4" s="8"/>
      <c r="P4" s="8"/>
      <c r="Q4" s="8"/>
      <c r="R4" s="8"/>
      <c r="S4" s="8"/>
      <c r="T4" s="8"/>
      <c r="U4" s="8"/>
      <c r="V4" s="8"/>
      <c r="W4" s="8"/>
      <c r="X4" s="8"/>
      <c r="Y4" s="8"/>
      <c r="Z4" s="8"/>
    </row>
    <row r="5" spans="2:26" ht="31.5" customHeight="1">
      <c r="B5" s="420" t="s">
        <v>60</v>
      </c>
      <c r="C5" s="421"/>
      <c r="D5" s="138">
        <v>1005</v>
      </c>
      <c r="E5" s="34">
        <f>D5/全市町村数</f>
        <v>0.57725445146467547</v>
      </c>
      <c r="F5" s="138">
        <v>431599</v>
      </c>
      <c r="G5" s="72"/>
      <c r="H5" s="8"/>
      <c r="I5" s="8"/>
      <c r="J5" s="8"/>
      <c r="K5" s="8"/>
      <c r="L5" s="8"/>
      <c r="M5" s="8"/>
      <c r="N5" s="8"/>
      <c r="O5" s="8"/>
      <c r="P5" s="8"/>
      <c r="Q5" s="8"/>
      <c r="R5" s="8"/>
      <c r="S5" s="8"/>
      <c r="T5" s="8"/>
      <c r="U5" s="8"/>
      <c r="V5" s="8"/>
      <c r="W5" s="8"/>
      <c r="X5" s="8"/>
      <c r="Y5" s="8"/>
      <c r="Z5" s="8"/>
    </row>
    <row r="6" spans="2:26" ht="31.5" customHeight="1">
      <c r="B6" s="422" t="s">
        <v>61</v>
      </c>
      <c r="C6" s="423"/>
      <c r="D6" s="139">
        <v>422</v>
      </c>
      <c r="E6" s="144">
        <f>D6/全市町村数</f>
        <v>0.24238943136128663</v>
      </c>
      <c r="F6" s="139">
        <v>613430</v>
      </c>
      <c r="G6" s="139">
        <v>2952246</v>
      </c>
      <c r="H6" s="8"/>
      <c r="I6" s="8"/>
      <c r="J6" s="8"/>
      <c r="K6" s="8"/>
      <c r="L6" s="8"/>
      <c r="M6" s="8"/>
      <c r="N6" s="8"/>
      <c r="O6" s="8"/>
      <c r="P6" s="8"/>
      <c r="Q6" s="8"/>
      <c r="R6" s="8"/>
      <c r="S6" s="8"/>
      <c r="T6" s="8"/>
      <c r="U6" s="8"/>
      <c r="V6" s="8"/>
      <c r="W6" s="8"/>
      <c r="X6" s="8"/>
      <c r="Y6" s="8"/>
      <c r="Z6" s="8"/>
    </row>
    <row r="7" spans="2:26" ht="45" customHeight="1">
      <c r="B7" s="29"/>
      <c r="C7" s="30" t="s">
        <v>99</v>
      </c>
      <c r="D7" s="140">
        <v>153</v>
      </c>
      <c r="E7" s="103">
        <f>D7/全市町村数</f>
        <v>8.7880528431935667E-2</v>
      </c>
      <c r="F7" s="73"/>
      <c r="G7" s="140">
        <v>187840</v>
      </c>
      <c r="H7" s="8"/>
      <c r="I7" s="8"/>
      <c r="J7" s="8"/>
      <c r="K7" s="8"/>
      <c r="L7" s="8"/>
      <c r="M7" s="8"/>
      <c r="N7" s="8"/>
      <c r="O7" s="8"/>
      <c r="P7" s="8"/>
      <c r="Q7" s="8"/>
      <c r="R7" s="8"/>
      <c r="S7" s="8"/>
      <c r="T7" s="8"/>
      <c r="U7" s="8"/>
      <c r="V7" s="8"/>
      <c r="W7" s="8"/>
      <c r="X7" s="8"/>
      <c r="Y7" s="8"/>
      <c r="Z7" s="8"/>
    </row>
    <row r="8" spans="2:26" ht="20.25" customHeight="1">
      <c r="B8" s="31" t="s">
        <v>58</v>
      </c>
      <c r="C8" s="32"/>
      <c r="D8" s="138">
        <v>146</v>
      </c>
      <c r="E8" s="34">
        <f>D8/全市町村数</f>
        <v>8.3859850660539914E-2</v>
      </c>
      <c r="F8" s="141">
        <v>55003</v>
      </c>
      <c r="G8" s="138">
        <v>498074</v>
      </c>
      <c r="H8" s="8"/>
      <c r="I8" s="8"/>
      <c r="J8" s="8"/>
      <c r="K8" s="8"/>
      <c r="L8" s="8"/>
      <c r="M8" s="8"/>
      <c r="N8" s="8"/>
      <c r="O8" s="8"/>
      <c r="P8" s="8"/>
      <c r="Q8" s="8"/>
      <c r="R8" s="8"/>
      <c r="S8" s="8"/>
      <c r="T8" s="8"/>
      <c r="U8" s="8"/>
      <c r="V8" s="8"/>
      <c r="W8" s="8"/>
      <c r="X8" s="8"/>
      <c r="Y8" s="8"/>
      <c r="Z8" s="8"/>
    </row>
    <row r="9" spans="2:26">
      <c r="B9" s="8"/>
      <c r="C9" s="11"/>
      <c r="D9" s="8"/>
      <c r="E9" s="8"/>
      <c r="F9" s="8"/>
      <c r="G9" s="8"/>
      <c r="H9" s="8"/>
      <c r="I9" s="8"/>
      <c r="J9" s="8"/>
      <c r="K9" s="8"/>
      <c r="L9" s="8"/>
      <c r="M9" s="8"/>
      <c r="N9" s="8"/>
      <c r="O9" s="8"/>
      <c r="P9" s="8"/>
      <c r="Q9" s="8"/>
      <c r="R9" s="8"/>
      <c r="S9" s="8"/>
      <c r="T9" s="8"/>
      <c r="U9" s="8"/>
      <c r="V9" s="8"/>
      <c r="W9" s="8"/>
      <c r="X9" s="8"/>
      <c r="Y9" s="8"/>
      <c r="Z9" s="8"/>
    </row>
    <row r="10" spans="2:26">
      <c r="B10" s="8"/>
      <c r="C10" s="11"/>
      <c r="D10" s="8"/>
      <c r="E10" s="8"/>
      <c r="F10" s="8"/>
      <c r="G10" s="8"/>
      <c r="H10" s="8"/>
      <c r="I10" s="8"/>
      <c r="J10" s="8"/>
      <c r="K10" s="8"/>
      <c r="L10" s="8"/>
      <c r="M10" s="8"/>
      <c r="N10" s="8"/>
      <c r="O10" s="8"/>
      <c r="P10" s="8"/>
      <c r="Q10" s="8"/>
      <c r="R10" s="8"/>
      <c r="S10" s="8"/>
      <c r="T10" s="8"/>
      <c r="U10" s="8"/>
      <c r="V10" s="8"/>
      <c r="W10" s="8"/>
      <c r="X10" s="8"/>
      <c r="Y10" s="8"/>
      <c r="Z10" s="8"/>
    </row>
    <row r="11" spans="2:26">
      <c r="B11" s="8"/>
      <c r="C11" s="11"/>
      <c r="D11" s="8"/>
      <c r="E11" s="8"/>
      <c r="F11" s="8"/>
      <c r="G11" s="8"/>
      <c r="H11" s="8"/>
      <c r="I11" s="8"/>
      <c r="J11" s="8"/>
      <c r="K11" s="8"/>
      <c r="L11" s="8"/>
      <c r="M11" s="8"/>
      <c r="N11" s="8"/>
      <c r="O11" s="8"/>
      <c r="P11" s="8"/>
      <c r="Q11" s="8"/>
      <c r="R11" s="8"/>
      <c r="S11" s="8"/>
      <c r="T11" s="8"/>
      <c r="U11" s="8"/>
      <c r="V11" s="8"/>
      <c r="W11" s="8"/>
      <c r="X11" s="8"/>
      <c r="Y11" s="8"/>
      <c r="Z11" s="8"/>
    </row>
    <row r="12" spans="2:26">
      <c r="B12" s="8"/>
      <c r="C12" s="11"/>
      <c r="D12" s="8"/>
      <c r="E12" s="8"/>
      <c r="F12" s="8"/>
      <c r="G12" s="8"/>
      <c r="H12" s="8"/>
      <c r="I12" s="8"/>
      <c r="J12" s="8"/>
      <c r="K12" s="8"/>
      <c r="L12" s="8"/>
      <c r="M12" s="8"/>
      <c r="N12" s="8"/>
      <c r="O12" s="8"/>
      <c r="P12" s="8"/>
      <c r="Q12" s="8"/>
      <c r="R12" s="8"/>
      <c r="S12" s="8"/>
      <c r="T12" s="8"/>
      <c r="U12" s="8"/>
      <c r="V12" s="8"/>
      <c r="W12" s="8"/>
      <c r="X12" s="8"/>
      <c r="Y12" s="8"/>
      <c r="Z12" s="8"/>
    </row>
    <row r="13" spans="2:26">
      <c r="B13" s="8"/>
      <c r="C13" s="11"/>
      <c r="D13" s="8"/>
      <c r="E13" s="8"/>
      <c r="F13" s="8"/>
      <c r="G13" s="8"/>
      <c r="H13" s="8"/>
      <c r="I13" s="8"/>
      <c r="J13" s="8"/>
      <c r="K13" s="8"/>
      <c r="L13" s="8"/>
      <c r="M13" s="8"/>
      <c r="N13" s="8"/>
      <c r="O13" s="8"/>
      <c r="P13" s="8"/>
      <c r="Q13" s="8"/>
      <c r="R13" s="8"/>
      <c r="S13" s="8"/>
      <c r="T13" s="8"/>
      <c r="U13" s="8"/>
      <c r="V13" s="8"/>
      <c r="W13" s="8"/>
      <c r="X13" s="8"/>
      <c r="Y13" s="8"/>
      <c r="Z13" s="8"/>
    </row>
    <row r="14" spans="2:26">
      <c r="B14" s="8"/>
      <c r="C14" s="11"/>
      <c r="D14" s="8"/>
      <c r="E14" s="8"/>
      <c r="F14" s="8"/>
      <c r="G14" s="8"/>
      <c r="H14" s="8"/>
      <c r="I14" s="8"/>
      <c r="J14" s="8"/>
      <c r="K14" s="8"/>
      <c r="L14" s="8"/>
      <c r="M14" s="8"/>
      <c r="N14" s="8"/>
      <c r="O14" s="8"/>
      <c r="P14" s="8"/>
      <c r="Q14" s="8"/>
      <c r="R14" s="8"/>
      <c r="S14" s="8"/>
      <c r="T14" s="8"/>
      <c r="U14" s="8"/>
      <c r="V14" s="8"/>
      <c r="W14" s="8"/>
      <c r="X14" s="8"/>
      <c r="Y14" s="8"/>
      <c r="Z14" s="8"/>
    </row>
    <row r="15" spans="2:26">
      <c r="B15" s="8"/>
      <c r="C15" s="11"/>
      <c r="D15" s="8"/>
      <c r="E15" s="8"/>
      <c r="F15" s="8"/>
      <c r="G15" s="8"/>
      <c r="H15" s="8"/>
      <c r="I15" s="8"/>
      <c r="J15" s="8"/>
      <c r="K15" s="8"/>
      <c r="L15" s="8"/>
      <c r="M15" s="8"/>
      <c r="N15" s="8"/>
      <c r="O15" s="8"/>
      <c r="P15" s="8"/>
      <c r="Q15" s="8"/>
      <c r="R15" s="8"/>
      <c r="S15" s="8"/>
      <c r="T15" s="8"/>
      <c r="U15" s="8"/>
      <c r="V15" s="8"/>
      <c r="W15" s="8"/>
      <c r="X15" s="8"/>
      <c r="Y15" s="8"/>
      <c r="Z15" s="8"/>
    </row>
    <row r="16" spans="2:26" ht="14.25" customHeight="1">
      <c r="B16" s="8"/>
      <c r="C16" s="74"/>
      <c r="D16" s="417"/>
      <c r="E16" s="417"/>
      <c r="F16" s="417"/>
      <c r="G16" s="417"/>
      <c r="H16" s="417"/>
      <c r="I16" s="417"/>
      <c r="J16" s="417"/>
      <c r="K16" s="417"/>
      <c r="L16" s="417"/>
      <c r="M16" s="417"/>
      <c r="N16" s="75"/>
      <c r="O16" s="75"/>
      <c r="P16" s="54"/>
      <c r="Q16" s="8"/>
      <c r="R16" s="8"/>
      <c r="S16" s="8"/>
      <c r="T16" s="8"/>
      <c r="U16" s="8"/>
      <c r="V16" s="8"/>
      <c r="W16" s="8"/>
      <c r="X16" s="8"/>
      <c r="Y16" s="8"/>
      <c r="Z16" s="8"/>
    </row>
    <row r="17" spans="2:26">
      <c r="B17" s="8"/>
      <c r="C17" s="76"/>
      <c r="D17" s="77"/>
      <c r="E17" s="77"/>
      <c r="F17" s="77"/>
      <c r="G17" s="77"/>
      <c r="H17" s="77"/>
      <c r="I17" s="77"/>
      <c r="J17" s="77"/>
      <c r="K17" s="77"/>
      <c r="L17" s="77"/>
      <c r="M17" s="77"/>
      <c r="N17" s="8"/>
      <c r="O17" s="8"/>
      <c r="P17" s="8"/>
      <c r="Q17" s="8"/>
      <c r="R17" s="8"/>
      <c r="S17" s="8"/>
      <c r="T17" s="8"/>
      <c r="U17" s="8"/>
      <c r="V17" s="8"/>
      <c r="W17" s="8"/>
      <c r="X17" s="8"/>
      <c r="Y17" s="8"/>
      <c r="Z17" s="8"/>
    </row>
    <row r="18" spans="2:26" ht="14.25">
      <c r="B18" s="8"/>
      <c r="C18" s="76"/>
      <c r="D18" s="78"/>
      <c r="E18" s="78"/>
      <c r="F18" s="79"/>
      <c r="G18" s="79"/>
      <c r="H18" s="8"/>
      <c r="I18" s="78"/>
      <c r="J18" s="78"/>
      <c r="K18" s="78"/>
      <c r="L18" s="78"/>
      <c r="M18" s="79"/>
      <c r="N18" s="80"/>
      <c r="O18" s="8"/>
      <c r="P18" s="8"/>
      <c r="Q18" s="8"/>
      <c r="R18" s="8"/>
      <c r="S18" s="8"/>
      <c r="T18" s="8"/>
      <c r="U18" s="8"/>
      <c r="V18" s="8"/>
      <c r="W18" s="8"/>
      <c r="X18" s="8"/>
      <c r="Y18" s="8"/>
      <c r="Z18" s="8"/>
    </row>
    <row r="19" spans="2:26" ht="14.25">
      <c r="B19" s="8"/>
      <c r="C19" s="76"/>
      <c r="D19" s="78"/>
      <c r="E19" s="78"/>
      <c r="F19" s="79"/>
      <c r="G19" s="418"/>
      <c r="H19" s="8"/>
      <c r="I19" s="78"/>
      <c r="J19" s="78"/>
      <c r="K19" s="78"/>
      <c r="L19" s="78"/>
      <c r="M19" s="79"/>
      <c r="N19" s="419"/>
      <c r="O19" s="8"/>
      <c r="P19" s="8"/>
      <c r="Q19" s="8"/>
      <c r="R19" s="8"/>
      <c r="S19" s="8"/>
      <c r="T19" s="8"/>
      <c r="U19" s="8"/>
      <c r="V19" s="8"/>
      <c r="W19" s="8"/>
      <c r="X19" s="8"/>
      <c r="Y19" s="8"/>
      <c r="Z19" s="8"/>
    </row>
    <row r="20" spans="2:26" ht="14.25">
      <c r="B20" s="8"/>
      <c r="C20" s="76"/>
      <c r="D20" s="78"/>
      <c r="E20" s="78"/>
      <c r="F20" s="79"/>
      <c r="G20" s="418"/>
      <c r="H20" s="8"/>
      <c r="I20" s="78"/>
      <c r="J20" s="78"/>
      <c r="K20" s="78"/>
      <c r="L20" s="78"/>
      <c r="M20" s="79"/>
      <c r="N20" s="419"/>
      <c r="O20" s="8"/>
      <c r="P20" s="8"/>
      <c r="Q20" s="8"/>
      <c r="R20" s="8"/>
      <c r="S20" s="8"/>
      <c r="T20" s="8"/>
      <c r="U20" s="8"/>
      <c r="V20" s="8"/>
      <c r="W20" s="8"/>
      <c r="X20" s="8"/>
      <c r="Y20" s="8"/>
      <c r="Z20" s="8"/>
    </row>
    <row r="21" spans="2:26" ht="14.25">
      <c r="B21" s="8"/>
      <c r="C21" s="76"/>
      <c r="D21" s="78"/>
      <c r="E21" s="78"/>
      <c r="F21" s="79"/>
      <c r="G21" s="418"/>
      <c r="H21" s="8"/>
      <c r="I21" s="78"/>
      <c r="J21" s="78"/>
      <c r="K21" s="78"/>
      <c r="L21" s="78"/>
      <c r="M21" s="81"/>
      <c r="N21" s="419"/>
      <c r="O21" s="8"/>
      <c r="P21" s="8"/>
      <c r="Q21" s="8"/>
      <c r="R21" s="8"/>
      <c r="S21" s="8"/>
      <c r="T21" s="8"/>
      <c r="U21" s="8"/>
      <c r="V21" s="8"/>
      <c r="W21" s="8"/>
      <c r="X21" s="8"/>
      <c r="Y21" s="8"/>
      <c r="Z21" s="8"/>
    </row>
    <row r="22" spans="2:26" ht="14.25">
      <c r="B22" s="8"/>
      <c r="C22" s="76"/>
      <c r="D22" s="78"/>
      <c r="E22" s="78"/>
      <c r="F22" s="78"/>
      <c r="G22" s="78"/>
      <c r="H22" s="8"/>
      <c r="I22" s="78"/>
      <c r="J22" s="78"/>
      <c r="K22" s="78"/>
      <c r="L22" s="78"/>
      <c r="M22" s="81"/>
      <c r="N22" s="80"/>
      <c r="O22" s="8"/>
      <c r="P22" s="8"/>
      <c r="Q22" s="8"/>
      <c r="R22" s="8"/>
      <c r="S22" s="8"/>
      <c r="T22" s="8"/>
      <c r="U22" s="8"/>
      <c r="V22" s="8"/>
      <c r="W22" s="8"/>
      <c r="X22" s="8"/>
      <c r="Y22" s="8"/>
      <c r="Z22" s="8"/>
    </row>
    <row r="23" spans="2:26" ht="14.25">
      <c r="B23" s="8"/>
      <c r="C23" s="74"/>
      <c r="D23" s="82"/>
      <c r="E23" s="82"/>
      <c r="F23" s="82"/>
      <c r="G23" s="83"/>
      <c r="H23" s="8"/>
      <c r="I23" s="8"/>
      <c r="J23" s="8"/>
      <c r="K23" s="8"/>
      <c r="L23" s="8"/>
      <c r="M23" s="8"/>
      <c r="N23" s="8"/>
      <c r="O23" s="8"/>
      <c r="P23" s="8"/>
      <c r="Q23" s="8"/>
      <c r="R23" s="8"/>
      <c r="S23" s="8"/>
      <c r="T23" s="8"/>
      <c r="U23" s="8"/>
      <c r="V23" s="8"/>
      <c r="W23" s="8"/>
      <c r="X23" s="8"/>
      <c r="Y23" s="8"/>
      <c r="Z23" s="8"/>
    </row>
    <row r="24" spans="2:26">
      <c r="B24" s="8"/>
      <c r="C24" s="76"/>
      <c r="D24" s="8"/>
      <c r="E24" s="8"/>
      <c r="F24" s="8"/>
      <c r="G24" s="8"/>
      <c r="H24" s="8"/>
      <c r="I24" s="8"/>
      <c r="J24" s="8"/>
      <c r="K24" s="8"/>
      <c r="L24" s="8"/>
      <c r="M24" s="8"/>
      <c r="N24" s="8"/>
      <c r="O24" s="8"/>
      <c r="P24" s="8"/>
      <c r="Q24" s="8"/>
      <c r="R24" s="8"/>
      <c r="S24" s="8"/>
      <c r="T24" s="8"/>
      <c r="U24" s="8"/>
      <c r="V24" s="8"/>
      <c r="W24" s="8"/>
      <c r="X24" s="8"/>
      <c r="Y24" s="8"/>
      <c r="Z24" s="8"/>
    </row>
    <row r="25" spans="2:26">
      <c r="B25" s="8"/>
      <c r="C25" s="11"/>
      <c r="D25" s="8"/>
      <c r="E25" s="8"/>
      <c r="F25" s="8"/>
      <c r="G25" s="8"/>
      <c r="H25" s="8"/>
      <c r="I25" s="8"/>
      <c r="J25" s="8"/>
      <c r="K25" s="8"/>
      <c r="L25" s="8"/>
      <c r="M25" s="8"/>
      <c r="N25" s="8"/>
      <c r="O25" s="8"/>
      <c r="P25" s="8"/>
      <c r="Q25" s="8"/>
      <c r="R25" s="8"/>
      <c r="S25" s="8"/>
      <c r="T25" s="8"/>
      <c r="U25" s="8"/>
      <c r="V25" s="8"/>
      <c r="W25" s="8"/>
      <c r="X25" s="8"/>
      <c r="Y25" s="8"/>
      <c r="Z25" s="8"/>
    </row>
    <row r="26" spans="2:26">
      <c r="B26" s="8"/>
      <c r="C26" s="11"/>
      <c r="D26" s="8"/>
      <c r="E26" s="8"/>
      <c r="F26" s="8"/>
      <c r="G26" s="8"/>
      <c r="H26" s="8"/>
      <c r="I26" s="8"/>
      <c r="J26" s="8"/>
      <c r="K26" s="8"/>
      <c r="L26" s="8"/>
      <c r="M26" s="8"/>
      <c r="N26" s="8"/>
      <c r="O26" s="8"/>
      <c r="P26" s="8"/>
      <c r="Q26" s="8"/>
      <c r="R26" s="8"/>
      <c r="S26" s="8"/>
      <c r="T26" s="8"/>
      <c r="U26" s="8"/>
      <c r="V26" s="8"/>
      <c r="W26" s="8"/>
      <c r="X26" s="8"/>
      <c r="Y26" s="8"/>
      <c r="Z26" s="8"/>
    </row>
    <row r="27" spans="2:26">
      <c r="B27" s="8"/>
      <c r="C27" s="11"/>
      <c r="D27" s="8"/>
      <c r="E27" s="8"/>
      <c r="F27" s="8"/>
      <c r="G27" s="8"/>
      <c r="H27" s="8"/>
      <c r="I27" s="8"/>
      <c r="J27" s="8"/>
      <c r="K27" s="8"/>
      <c r="L27" s="8"/>
      <c r="M27" s="8"/>
      <c r="N27" s="8"/>
      <c r="O27" s="8"/>
      <c r="P27" s="8"/>
      <c r="Q27" s="8"/>
      <c r="R27" s="8"/>
      <c r="S27" s="8"/>
      <c r="T27" s="8"/>
      <c r="U27" s="8"/>
      <c r="V27" s="8"/>
      <c r="W27" s="8"/>
      <c r="X27" s="8"/>
      <c r="Y27" s="8"/>
      <c r="Z27" s="8"/>
    </row>
    <row r="28" spans="2:26">
      <c r="B28" s="8"/>
      <c r="C28" s="11"/>
      <c r="D28" s="8"/>
      <c r="E28" s="8"/>
      <c r="F28" s="8"/>
      <c r="G28" s="8"/>
      <c r="H28" s="8"/>
      <c r="I28" s="8"/>
      <c r="J28" s="8"/>
      <c r="K28" s="8"/>
      <c r="L28" s="8"/>
      <c r="M28" s="8"/>
      <c r="N28" s="8"/>
      <c r="O28" s="8"/>
      <c r="P28" s="8"/>
      <c r="Q28" s="8"/>
      <c r="R28" s="8"/>
      <c r="S28" s="8"/>
      <c r="T28" s="8"/>
      <c r="U28" s="8"/>
      <c r="V28" s="8"/>
      <c r="W28" s="8"/>
      <c r="X28" s="8"/>
      <c r="Y28" s="8"/>
      <c r="Z28" s="8"/>
    </row>
    <row r="29" spans="2:26">
      <c r="B29" s="8"/>
      <c r="C29" s="11"/>
      <c r="D29" s="8"/>
      <c r="E29" s="8"/>
      <c r="F29" s="8"/>
      <c r="G29" s="8"/>
      <c r="H29" s="8"/>
      <c r="I29" s="8"/>
      <c r="J29" s="8"/>
      <c r="K29" s="8"/>
      <c r="L29" s="8"/>
      <c r="M29" s="8"/>
      <c r="N29" s="8"/>
      <c r="O29" s="8"/>
      <c r="P29" s="8"/>
      <c r="Q29" s="8"/>
      <c r="R29" s="8"/>
      <c r="S29" s="8"/>
      <c r="T29" s="8"/>
      <c r="U29" s="8"/>
      <c r="V29" s="8"/>
      <c r="W29" s="8"/>
      <c r="X29" s="8"/>
      <c r="Y29" s="8"/>
      <c r="Z29" s="8"/>
    </row>
    <row r="30" spans="2:26">
      <c r="B30" s="8"/>
      <c r="C30" s="11"/>
      <c r="D30" s="8"/>
      <c r="E30" s="8"/>
      <c r="F30" s="8"/>
      <c r="G30" s="8"/>
      <c r="H30" s="8"/>
      <c r="I30" s="8"/>
      <c r="J30" s="8"/>
      <c r="K30" s="8"/>
      <c r="L30" s="8"/>
      <c r="M30" s="8"/>
      <c r="N30" s="8"/>
      <c r="O30" s="8"/>
      <c r="P30" s="8"/>
      <c r="Q30" s="8"/>
      <c r="R30" s="8"/>
      <c r="S30" s="8"/>
      <c r="T30" s="8"/>
      <c r="U30" s="8"/>
      <c r="V30" s="8"/>
      <c r="W30" s="8"/>
      <c r="X30" s="8"/>
      <c r="Y30" s="8"/>
      <c r="Z30" s="8"/>
    </row>
    <row r="31" spans="2:26">
      <c r="B31" s="8"/>
      <c r="C31" s="11"/>
      <c r="D31" s="8"/>
      <c r="E31" s="8"/>
      <c r="F31" s="8"/>
      <c r="G31" s="8"/>
      <c r="H31" s="8"/>
      <c r="I31" s="8"/>
      <c r="J31" s="8"/>
      <c r="K31" s="8"/>
      <c r="L31" s="8"/>
      <c r="M31" s="8"/>
      <c r="N31" s="8"/>
      <c r="O31" s="8"/>
      <c r="P31" s="8"/>
      <c r="Q31" s="8"/>
      <c r="R31" s="8"/>
      <c r="S31" s="8"/>
      <c r="T31" s="8"/>
      <c r="U31" s="8"/>
      <c r="V31" s="8"/>
      <c r="W31" s="8"/>
      <c r="X31" s="8"/>
      <c r="Y31" s="8"/>
      <c r="Z31" s="8"/>
    </row>
    <row r="32" spans="2:26" ht="14.25">
      <c r="B32" s="8"/>
      <c r="C32" s="11"/>
      <c r="D32" s="8"/>
      <c r="E32" s="8"/>
      <c r="F32" s="8"/>
      <c r="G32" s="8"/>
      <c r="H32" s="8"/>
      <c r="I32" s="8"/>
      <c r="J32" s="83"/>
      <c r="K32" s="83"/>
      <c r="L32" s="83"/>
      <c r="M32" s="83"/>
      <c r="N32" s="83"/>
      <c r="O32" s="54"/>
      <c r="P32" s="8"/>
      <c r="Q32" s="8"/>
      <c r="R32" s="8"/>
      <c r="S32" s="8"/>
      <c r="T32" s="8"/>
      <c r="U32" s="8"/>
      <c r="V32" s="8"/>
      <c r="W32" s="8"/>
      <c r="X32" s="8"/>
      <c r="Y32" s="8"/>
      <c r="Z32" s="8"/>
    </row>
    <row r="33" spans="2:26">
      <c r="B33" s="8"/>
      <c r="C33" s="11"/>
      <c r="D33" s="8"/>
      <c r="E33" s="8"/>
      <c r="F33" s="8"/>
      <c r="G33" s="8"/>
      <c r="H33" s="8"/>
      <c r="I33" s="8"/>
      <c r="J33" s="8"/>
      <c r="K33" s="8"/>
      <c r="L33" s="8"/>
      <c r="M33" s="8"/>
      <c r="N33" s="8"/>
      <c r="O33" s="8"/>
      <c r="P33" s="8"/>
      <c r="Q33" s="8"/>
      <c r="R33" s="8"/>
      <c r="S33" s="8"/>
      <c r="T33" s="8"/>
      <c r="U33" s="8"/>
      <c r="V33" s="8"/>
      <c r="W33" s="8"/>
      <c r="X33" s="8"/>
      <c r="Y33" s="8"/>
      <c r="Z33" s="8"/>
    </row>
    <row r="34" spans="2:26">
      <c r="B34" s="8"/>
      <c r="C34" s="11"/>
      <c r="D34" s="8"/>
      <c r="E34" s="8"/>
      <c r="F34" s="8"/>
      <c r="G34" s="8"/>
      <c r="H34" s="8"/>
      <c r="I34" s="8"/>
      <c r="J34" s="8"/>
      <c r="K34" s="8"/>
      <c r="L34" s="8"/>
      <c r="M34" s="8"/>
      <c r="N34" s="8"/>
      <c r="O34" s="8"/>
      <c r="P34" s="8"/>
      <c r="Q34" s="8"/>
      <c r="R34" s="8"/>
      <c r="S34" s="8"/>
      <c r="T34" s="8"/>
      <c r="U34" s="8"/>
      <c r="V34" s="8"/>
      <c r="W34" s="8"/>
      <c r="X34" s="8"/>
      <c r="Y34" s="8"/>
      <c r="Z34" s="8"/>
    </row>
    <row r="35" spans="2:26">
      <c r="B35" s="8"/>
      <c r="C35" s="11"/>
      <c r="D35" s="8"/>
      <c r="E35" s="8"/>
      <c r="F35" s="8"/>
      <c r="G35" s="8"/>
      <c r="H35" s="8"/>
      <c r="I35" s="8"/>
      <c r="J35" s="8"/>
      <c r="K35" s="8"/>
      <c r="L35" s="8"/>
      <c r="M35" s="8"/>
      <c r="N35" s="8"/>
      <c r="O35" s="8"/>
      <c r="P35" s="8"/>
      <c r="Q35" s="8"/>
      <c r="R35" s="8"/>
      <c r="S35" s="8"/>
      <c r="T35" s="8"/>
      <c r="U35" s="8"/>
      <c r="V35" s="8"/>
      <c r="W35" s="8"/>
      <c r="X35" s="8"/>
      <c r="Y35" s="8"/>
      <c r="Z35" s="8"/>
    </row>
    <row r="36" spans="2:26">
      <c r="B36" s="8"/>
      <c r="C36" s="11"/>
      <c r="D36" s="8"/>
      <c r="E36" s="8"/>
      <c r="F36" s="8"/>
      <c r="G36" s="8"/>
      <c r="H36" s="8"/>
      <c r="I36" s="8"/>
      <c r="J36" s="8"/>
      <c r="K36" s="8"/>
      <c r="L36" s="8"/>
      <c r="M36" s="8"/>
      <c r="N36" s="8"/>
      <c r="O36" s="8"/>
      <c r="P36" s="8"/>
      <c r="Q36" s="8"/>
      <c r="R36" s="8"/>
      <c r="S36" s="8"/>
      <c r="T36" s="8"/>
      <c r="U36" s="8"/>
      <c r="V36" s="8"/>
      <c r="W36" s="8"/>
      <c r="X36" s="8"/>
      <c r="Y36" s="8"/>
      <c r="Z36" s="8"/>
    </row>
    <row r="37" spans="2:26">
      <c r="B37" s="8"/>
      <c r="C37" s="11"/>
      <c r="D37" s="8"/>
      <c r="E37" s="8"/>
      <c r="F37" s="8"/>
      <c r="G37" s="8"/>
      <c r="H37" s="8"/>
      <c r="I37" s="8"/>
      <c r="J37" s="8"/>
      <c r="K37" s="8"/>
      <c r="L37" s="8"/>
      <c r="M37" s="8"/>
      <c r="N37" s="8"/>
      <c r="O37" s="8"/>
      <c r="P37" s="8"/>
      <c r="Q37" s="8"/>
      <c r="R37" s="8"/>
      <c r="S37" s="8"/>
      <c r="T37" s="8"/>
      <c r="U37" s="8"/>
      <c r="V37" s="8"/>
      <c r="W37" s="8"/>
      <c r="X37" s="8"/>
      <c r="Y37" s="8"/>
      <c r="Z37" s="8"/>
    </row>
    <row r="38" spans="2:26">
      <c r="B38" s="8"/>
      <c r="C38" s="11"/>
      <c r="D38" s="8"/>
      <c r="E38" s="8"/>
      <c r="F38" s="8"/>
      <c r="G38" s="8"/>
      <c r="H38" s="8"/>
      <c r="I38" s="8"/>
      <c r="J38" s="8"/>
      <c r="K38" s="8"/>
      <c r="L38" s="8"/>
      <c r="M38" s="8"/>
      <c r="N38" s="8"/>
      <c r="O38" s="8"/>
      <c r="P38" s="8"/>
      <c r="Q38" s="8"/>
      <c r="R38" s="8"/>
      <c r="S38" s="8"/>
      <c r="T38" s="8"/>
      <c r="U38" s="8"/>
      <c r="V38" s="8"/>
      <c r="W38" s="8"/>
      <c r="X38" s="8"/>
      <c r="Y38" s="8"/>
      <c r="Z38" s="8"/>
    </row>
    <row r="39" spans="2:26">
      <c r="B39" s="8"/>
      <c r="C39" s="11"/>
      <c r="D39" s="8"/>
      <c r="E39" s="8"/>
      <c r="F39" s="8"/>
      <c r="G39" s="8"/>
      <c r="H39" s="8"/>
      <c r="I39" s="8"/>
      <c r="J39" s="8"/>
      <c r="K39" s="8"/>
      <c r="L39" s="8"/>
      <c r="M39" s="8"/>
      <c r="N39" s="8"/>
      <c r="O39" s="8"/>
      <c r="P39" s="8"/>
      <c r="Q39" s="8"/>
      <c r="R39" s="8"/>
      <c r="S39" s="8"/>
      <c r="T39" s="8"/>
      <c r="U39" s="8"/>
      <c r="V39" s="8"/>
      <c r="W39" s="8"/>
      <c r="X39" s="8"/>
      <c r="Y39" s="8"/>
      <c r="Z39" s="8"/>
    </row>
    <row r="40" spans="2:26">
      <c r="B40" s="8"/>
      <c r="C40" s="11"/>
      <c r="D40" s="8"/>
      <c r="E40" s="8"/>
      <c r="F40" s="8"/>
      <c r="G40" s="8"/>
      <c r="H40" s="8"/>
      <c r="I40" s="8"/>
      <c r="J40" s="8"/>
      <c r="K40" s="8"/>
      <c r="L40" s="8"/>
      <c r="M40" s="8"/>
      <c r="N40" s="8"/>
      <c r="O40" s="8"/>
      <c r="P40" s="8"/>
      <c r="Q40" s="8"/>
      <c r="R40" s="8"/>
      <c r="S40" s="8"/>
      <c r="T40" s="8"/>
      <c r="U40" s="8"/>
      <c r="V40" s="8"/>
      <c r="W40" s="8"/>
      <c r="X40" s="8"/>
      <c r="Y40" s="8"/>
      <c r="Z40" s="8"/>
    </row>
    <row r="41" spans="2:26">
      <c r="B41" s="8"/>
      <c r="C41" s="11"/>
      <c r="D41" s="8"/>
      <c r="E41" s="8"/>
      <c r="F41" s="8"/>
      <c r="G41" s="8"/>
      <c r="H41" s="8"/>
      <c r="I41" s="8"/>
      <c r="J41" s="8"/>
      <c r="K41" s="8"/>
      <c r="L41" s="8"/>
      <c r="M41" s="8"/>
      <c r="N41" s="8"/>
      <c r="O41" s="8"/>
      <c r="P41" s="8"/>
      <c r="Q41" s="8"/>
      <c r="R41" s="8"/>
      <c r="S41" s="8"/>
      <c r="T41" s="8"/>
      <c r="U41" s="8"/>
      <c r="V41" s="8"/>
      <c r="W41" s="8"/>
      <c r="X41" s="8"/>
      <c r="Y41" s="8"/>
      <c r="Z41" s="8"/>
    </row>
    <row r="42" spans="2:26">
      <c r="B42" s="8"/>
      <c r="C42" s="11"/>
      <c r="D42" s="8"/>
      <c r="E42" s="8"/>
      <c r="F42" s="8"/>
      <c r="G42" s="8"/>
      <c r="H42" s="8"/>
      <c r="I42" s="8"/>
      <c r="J42" s="8"/>
      <c r="K42" s="8"/>
      <c r="L42" s="8"/>
      <c r="M42" s="8"/>
      <c r="N42" s="8"/>
      <c r="O42" s="8"/>
      <c r="P42" s="8"/>
      <c r="Q42" s="8"/>
      <c r="R42" s="8"/>
      <c r="S42" s="8"/>
      <c r="T42" s="8"/>
      <c r="U42" s="8"/>
      <c r="V42" s="8"/>
      <c r="W42" s="8"/>
      <c r="X42" s="8"/>
      <c r="Y42" s="8"/>
      <c r="Z42" s="8"/>
    </row>
    <row r="43" spans="2:26">
      <c r="B43" s="8"/>
      <c r="C43" s="11"/>
      <c r="D43" s="8"/>
      <c r="E43" s="8"/>
      <c r="F43" s="8"/>
      <c r="G43" s="8"/>
      <c r="H43" s="8"/>
      <c r="I43" s="8"/>
      <c r="J43" s="8"/>
      <c r="K43" s="8"/>
      <c r="L43" s="8"/>
      <c r="M43" s="8"/>
      <c r="N43" s="8"/>
      <c r="O43" s="8"/>
      <c r="P43" s="8"/>
      <c r="Q43" s="8"/>
      <c r="R43" s="8"/>
      <c r="S43" s="8"/>
      <c r="T43" s="8"/>
      <c r="U43" s="8"/>
      <c r="V43" s="8"/>
      <c r="W43" s="8"/>
      <c r="X43" s="8"/>
      <c r="Y43" s="8"/>
      <c r="Z43" s="8"/>
    </row>
    <row r="44" spans="2:26">
      <c r="B44" s="8"/>
      <c r="C44" s="11"/>
      <c r="D44" s="8"/>
      <c r="E44" s="8"/>
      <c r="F44" s="8"/>
      <c r="G44" s="8"/>
      <c r="H44" s="8"/>
      <c r="I44" s="8"/>
      <c r="J44" s="8"/>
      <c r="K44" s="8"/>
      <c r="L44" s="8"/>
      <c r="M44" s="8"/>
      <c r="N44" s="8"/>
      <c r="O44" s="8"/>
      <c r="P44" s="8"/>
      <c r="Q44" s="8"/>
      <c r="R44" s="8"/>
      <c r="S44" s="8"/>
      <c r="T44" s="8"/>
      <c r="U44" s="8"/>
      <c r="V44" s="8"/>
      <c r="W44" s="8"/>
      <c r="X44" s="8"/>
      <c r="Y44" s="8"/>
      <c r="Z44" s="8"/>
    </row>
    <row r="45" spans="2:26">
      <c r="B45" s="8"/>
      <c r="C45" s="11"/>
      <c r="D45" s="8"/>
      <c r="E45" s="8"/>
      <c r="F45" s="8"/>
      <c r="G45" s="8"/>
      <c r="H45" s="8"/>
      <c r="I45" s="8"/>
      <c r="J45" s="8"/>
      <c r="K45" s="8"/>
      <c r="L45" s="8"/>
      <c r="M45" s="8"/>
      <c r="N45" s="8"/>
      <c r="O45" s="8"/>
      <c r="P45" s="8"/>
      <c r="Q45" s="8"/>
      <c r="R45" s="8"/>
      <c r="S45" s="8"/>
      <c r="T45" s="8"/>
      <c r="U45" s="8"/>
      <c r="V45" s="8"/>
      <c r="W45" s="8"/>
      <c r="X45" s="8"/>
      <c r="Y45" s="8"/>
      <c r="Z45" s="8"/>
    </row>
    <row r="46" spans="2:26">
      <c r="B46" s="8"/>
      <c r="C46" s="11"/>
      <c r="D46" s="8"/>
      <c r="E46" s="8"/>
      <c r="F46" s="8"/>
      <c r="G46" s="8"/>
      <c r="H46" s="8"/>
      <c r="I46" s="8"/>
      <c r="J46" s="8"/>
      <c r="K46" s="8"/>
      <c r="L46" s="8"/>
      <c r="M46" s="8"/>
      <c r="N46" s="8"/>
      <c r="O46" s="8"/>
      <c r="P46" s="8"/>
      <c r="Q46" s="8"/>
      <c r="R46" s="8"/>
      <c r="S46" s="8"/>
      <c r="T46" s="8"/>
      <c r="U46" s="8"/>
      <c r="V46" s="8"/>
      <c r="W46" s="8"/>
      <c r="X46" s="8"/>
      <c r="Y46" s="8"/>
      <c r="Z46" s="8"/>
    </row>
    <row r="47" spans="2:26">
      <c r="B47" s="8"/>
      <c r="C47" s="11"/>
      <c r="D47" s="8"/>
      <c r="E47" s="8"/>
      <c r="F47" s="8"/>
      <c r="G47" s="8"/>
      <c r="H47" s="8"/>
      <c r="I47" s="8"/>
      <c r="J47" s="8"/>
      <c r="K47" s="8"/>
      <c r="L47" s="8"/>
      <c r="M47" s="8"/>
      <c r="N47" s="8"/>
      <c r="O47" s="8"/>
      <c r="P47" s="8"/>
      <c r="Q47" s="8"/>
      <c r="R47" s="8"/>
      <c r="S47" s="8"/>
      <c r="T47" s="8"/>
      <c r="U47" s="8"/>
      <c r="V47" s="8"/>
      <c r="W47" s="8"/>
      <c r="X47" s="8"/>
      <c r="Y47" s="8"/>
      <c r="Z47" s="8"/>
    </row>
    <row r="48" spans="2:26">
      <c r="B48" s="8"/>
      <c r="C48" s="11"/>
      <c r="D48" s="8"/>
      <c r="E48" s="8"/>
      <c r="F48" s="8"/>
      <c r="G48" s="8"/>
      <c r="H48" s="8"/>
      <c r="I48" s="8"/>
      <c r="J48" s="8"/>
      <c r="K48" s="8"/>
      <c r="L48" s="8"/>
      <c r="M48" s="8"/>
      <c r="N48" s="8"/>
      <c r="O48" s="8"/>
      <c r="P48" s="8"/>
      <c r="Q48" s="8"/>
      <c r="R48" s="8"/>
      <c r="S48" s="8"/>
      <c r="T48" s="8"/>
      <c r="U48" s="8"/>
      <c r="V48" s="8"/>
      <c r="W48" s="8"/>
      <c r="X48" s="8"/>
      <c r="Y48" s="8"/>
      <c r="Z48" s="8"/>
    </row>
    <row r="49" spans="2:26">
      <c r="B49" s="8"/>
      <c r="C49" s="11"/>
      <c r="D49" s="8"/>
      <c r="E49" s="8"/>
      <c r="F49" s="8"/>
      <c r="G49" s="8"/>
      <c r="H49" s="8"/>
      <c r="I49" s="8"/>
      <c r="J49" s="8"/>
      <c r="K49" s="8"/>
      <c r="L49" s="8"/>
      <c r="M49" s="8"/>
      <c r="N49" s="8"/>
      <c r="O49" s="8"/>
      <c r="P49" s="8"/>
      <c r="Q49" s="8"/>
      <c r="R49" s="8"/>
      <c r="S49" s="8"/>
      <c r="T49" s="8"/>
      <c r="U49" s="8"/>
      <c r="V49" s="8"/>
      <c r="W49" s="8"/>
      <c r="X49" s="8"/>
      <c r="Y49" s="8"/>
      <c r="Z49" s="8"/>
    </row>
    <row r="50" spans="2:26">
      <c r="B50" s="8"/>
      <c r="C50" s="11"/>
      <c r="D50" s="8"/>
      <c r="E50" s="8"/>
      <c r="F50" s="8"/>
      <c r="G50" s="8"/>
      <c r="H50" s="8"/>
      <c r="I50" s="8"/>
      <c r="J50" s="8"/>
      <c r="K50" s="8"/>
      <c r="L50" s="8"/>
      <c r="M50" s="8"/>
      <c r="N50" s="8"/>
      <c r="O50" s="8"/>
      <c r="P50" s="8"/>
      <c r="Q50" s="8"/>
      <c r="R50" s="8"/>
      <c r="S50" s="8"/>
      <c r="T50" s="8"/>
      <c r="U50" s="8"/>
      <c r="V50" s="8"/>
      <c r="W50" s="8"/>
      <c r="X50" s="8"/>
      <c r="Y50" s="8"/>
      <c r="Z50" s="8"/>
    </row>
    <row r="51" spans="2:26">
      <c r="B51" s="8"/>
      <c r="C51" s="11"/>
      <c r="D51" s="8"/>
      <c r="E51" s="8"/>
      <c r="F51" s="8"/>
      <c r="G51" s="8"/>
      <c r="H51" s="8"/>
      <c r="I51" s="8"/>
      <c r="J51" s="8"/>
      <c r="K51" s="8"/>
      <c r="L51" s="8"/>
      <c r="M51" s="8"/>
      <c r="N51" s="8"/>
      <c r="O51" s="8"/>
      <c r="P51" s="8"/>
      <c r="Q51" s="8"/>
      <c r="R51" s="8"/>
      <c r="S51" s="8"/>
      <c r="T51" s="8"/>
      <c r="U51" s="8"/>
      <c r="V51" s="8"/>
      <c r="W51" s="8"/>
      <c r="X51" s="8"/>
      <c r="Y51" s="8"/>
      <c r="Z51" s="8"/>
    </row>
    <row r="52" spans="2:26">
      <c r="B52" s="8"/>
      <c r="C52" s="11"/>
      <c r="D52" s="8"/>
      <c r="E52" s="8"/>
      <c r="F52" s="8"/>
      <c r="G52" s="8"/>
      <c r="H52" s="8"/>
      <c r="I52" s="8"/>
      <c r="J52" s="8"/>
      <c r="K52" s="8"/>
      <c r="L52" s="8"/>
      <c r="M52" s="8"/>
      <c r="N52" s="8"/>
      <c r="O52" s="8"/>
      <c r="P52" s="8"/>
      <c r="Q52" s="8"/>
      <c r="R52" s="8"/>
      <c r="S52" s="8"/>
      <c r="T52" s="8"/>
      <c r="U52" s="8"/>
      <c r="V52" s="8"/>
      <c r="W52" s="8"/>
      <c r="X52" s="8"/>
      <c r="Y52" s="8"/>
      <c r="Z52" s="8"/>
    </row>
    <row r="53" spans="2:26">
      <c r="B53" s="8"/>
      <c r="C53" s="11"/>
      <c r="D53" s="8"/>
      <c r="E53" s="8"/>
      <c r="F53" s="8"/>
      <c r="G53" s="8"/>
      <c r="H53" s="8"/>
      <c r="I53" s="8"/>
      <c r="J53" s="8"/>
      <c r="K53" s="8"/>
      <c r="L53" s="8"/>
      <c r="M53" s="8"/>
      <c r="N53" s="8"/>
      <c r="O53" s="8"/>
      <c r="P53" s="8"/>
      <c r="Q53" s="8"/>
      <c r="R53" s="8"/>
      <c r="S53" s="8"/>
      <c r="T53" s="8"/>
      <c r="U53" s="8"/>
      <c r="V53" s="8"/>
      <c r="W53" s="8"/>
      <c r="X53" s="8"/>
      <c r="Y53" s="8"/>
      <c r="Z53" s="8"/>
    </row>
    <row r="54" spans="2:26">
      <c r="B54" s="8"/>
      <c r="C54" s="11"/>
      <c r="D54" s="8"/>
      <c r="E54" s="8"/>
      <c r="F54" s="8"/>
      <c r="G54" s="8"/>
      <c r="H54" s="8"/>
      <c r="I54" s="8"/>
      <c r="J54" s="8"/>
      <c r="K54" s="8"/>
      <c r="L54" s="8"/>
      <c r="M54" s="8"/>
      <c r="N54" s="8"/>
      <c r="O54" s="8"/>
      <c r="P54" s="8"/>
      <c r="Q54" s="8"/>
      <c r="R54" s="8"/>
      <c r="S54" s="8"/>
      <c r="T54" s="8"/>
      <c r="U54" s="8"/>
      <c r="V54" s="8"/>
      <c r="W54" s="8"/>
      <c r="X54" s="8"/>
      <c r="Y54" s="8"/>
      <c r="Z54" s="8"/>
    </row>
    <row r="55" spans="2:26">
      <c r="B55" s="8"/>
      <c r="C55" s="11"/>
      <c r="D55" s="8"/>
      <c r="E55" s="8"/>
      <c r="F55" s="8"/>
      <c r="G55" s="8"/>
      <c r="H55" s="8"/>
      <c r="I55" s="8"/>
      <c r="J55" s="8"/>
      <c r="K55" s="8"/>
      <c r="L55" s="8"/>
      <c r="M55" s="8"/>
      <c r="N55" s="8"/>
      <c r="O55" s="8"/>
      <c r="P55" s="8"/>
      <c r="Q55" s="8"/>
      <c r="R55" s="8"/>
      <c r="S55" s="8"/>
      <c r="T55" s="8"/>
      <c r="U55" s="8"/>
      <c r="V55" s="8"/>
      <c r="W55" s="8"/>
      <c r="X55" s="8"/>
      <c r="Y55" s="8"/>
      <c r="Z55" s="8"/>
    </row>
    <row r="56" spans="2:26">
      <c r="B56" s="8"/>
      <c r="C56" s="11"/>
      <c r="D56" s="8"/>
      <c r="E56" s="8"/>
      <c r="F56" s="8"/>
      <c r="G56" s="8"/>
      <c r="H56" s="8"/>
      <c r="I56" s="8"/>
      <c r="J56" s="8"/>
      <c r="K56" s="8"/>
      <c r="L56" s="8"/>
      <c r="M56" s="8"/>
      <c r="N56" s="8"/>
      <c r="O56" s="8"/>
      <c r="P56" s="8"/>
      <c r="Q56" s="8"/>
      <c r="R56" s="8"/>
      <c r="S56" s="8"/>
      <c r="T56" s="8"/>
      <c r="U56" s="8"/>
      <c r="V56" s="8"/>
      <c r="W56" s="8"/>
      <c r="X56" s="8"/>
      <c r="Y56" s="8"/>
      <c r="Z56" s="8"/>
    </row>
    <row r="57" spans="2:26">
      <c r="B57" s="8"/>
      <c r="C57" s="11"/>
      <c r="D57" s="8"/>
      <c r="E57" s="8"/>
      <c r="F57" s="8"/>
      <c r="G57" s="8"/>
      <c r="H57" s="8"/>
      <c r="I57" s="8"/>
      <c r="J57" s="8"/>
      <c r="K57" s="8"/>
      <c r="L57" s="8"/>
      <c r="M57" s="8"/>
      <c r="N57" s="8"/>
      <c r="O57" s="8"/>
      <c r="P57" s="8"/>
      <c r="Q57" s="8"/>
      <c r="R57" s="8"/>
      <c r="S57" s="8"/>
      <c r="T57" s="8"/>
      <c r="U57" s="8"/>
      <c r="V57" s="8"/>
      <c r="W57" s="8"/>
      <c r="X57" s="8"/>
      <c r="Y57" s="8"/>
      <c r="Z57" s="8"/>
    </row>
    <row r="58" spans="2:26">
      <c r="B58" s="8"/>
      <c r="C58" s="11"/>
      <c r="D58" s="8"/>
      <c r="E58" s="8"/>
      <c r="F58" s="8"/>
      <c r="G58" s="8"/>
      <c r="H58" s="8"/>
      <c r="I58" s="8"/>
      <c r="J58" s="8"/>
      <c r="K58" s="8"/>
      <c r="L58" s="8"/>
      <c r="M58" s="8"/>
      <c r="N58" s="8"/>
      <c r="O58" s="8"/>
      <c r="P58" s="8"/>
      <c r="Q58" s="8"/>
      <c r="R58" s="8"/>
      <c r="S58" s="8"/>
      <c r="T58" s="8"/>
      <c r="U58" s="8"/>
      <c r="V58" s="8"/>
      <c r="W58" s="8"/>
      <c r="X58" s="8"/>
      <c r="Y58" s="8"/>
      <c r="Z58" s="8"/>
    </row>
    <row r="59" spans="2:26">
      <c r="B59" s="8"/>
      <c r="C59" s="11"/>
      <c r="D59" s="8"/>
      <c r="E59" s="8"/>
      <c r="F59" s="8"/>
      <c r="G59" s="8"/>
      <c r="H59" s="8"/>
      <c r="I59" s="8"/>
      <c r="J59" s="8"/>
      <c r="K59" s="8"/>
      <c r="L59" s="8"/>
      <c r="M59" s="8"/>
      <c r="N59" s="8"/>
      <c r="O59" s="8"/>
      <c r="P59" s="8"/>
      <c r="Q59" s="8"/>
      <c r="R59" s="8"/>
      <c r="S59" s="8"/>
      <c r="T59" s="8"/>
      <c r="U59" s="8"/>
      <c r="V59" s="8"/>
      <c r="W59" s="8"/>
      <c r="X59" s="8"/>
      <c r="Y59" s="8"/>
      <c r="Z59" s="8"/>
    </row>
    <row r="60" spans="2:26">
      <c r="B60" s="8"/>
      <c r="C60" s="11"/>
      <c r="D60" s="8"/>
      <c r="E60" s="8"/>
      <c r="F60" s="8"/>
      <c r="G60" s="8"/>
      <c r="H60" s="8"/>
      <c r="I60" s="8"/>
      <c r="J60" s="8"/>
      <c r="K60" s="8"/>
      <c r="L60" s="8"/>
      <c r="M60" s="8"/>
      <c r="N60" s="8"/>
      <c r="O60" s="8"/>
      <c r="P60" s="8"/>
      <c r="Q60" s="8"/>
      <c r="R60" s="8"/>
      <c r="S60" s="8"/>
      <c r="T60" s="8"/>
      <c r="U60" s="8"/>
      <c r="V60" s="8"/>
      <c r="W60" s="8"/>
      <c r="X60" s="8"/>
      <c r="Y60" s="8"/>
      <c r="Z60" s="8"/>
    </row>
    <row r="61" spans="2:26">
      <c r="B61" s="8"/>
      <c r="C61" s="11"/>
      <c r="D61" s="8"/>
      <c r="E61" s="8"/>
      <c r="F61" s="8"/>
      <c r="G61" s="8"/>
      <c r="H61" s="8"/>
      <c r="I61" s="8"/>
      <c r="J61" s="8"/>
      <c r="K61" s="8"/>
      <c r="L61" s="8"/>
      <c r="M61" s="8"/>
      <c r="N61" s="8"/>
      <c r="O61" s="8"/>
      <c r="P61" s="8"/>
      <c r="Q61" s="8"/>
      <c r="R61" s="8"/>
      <c r="S61" s="8"/>
      <c r="T61" s="8"/>
      <c r="U61" s="8"/>
      <c r="V61" s="8"/>
      <c r="W61" s="8"/>
      <c r="X61" s="8"/>
      <c r="Y61" s="8"/>
      <c r="Z61" s="8"/>
    </row>
    <row r="62" spans="2:26">
      <c r="B62" s="8"/>
      <c r="C62" s="11"/>
      <c r="D62" s="8"/>
      <c r="E62" s="8"/>
      <c r="F62" s="8"/>
      <c r="G62" s="8"/>
      <c r="H62" s="8"/>
      <c r="I62" s="8"/>
      <c r="J62" s="8"/>
      <c r="K62" s="8"/>
      <c r="L62" s="8"/>
      <c r="M62" s="8"/>
      <c r="N62" s="8"/>
      <c r="O62" s="8"/>
      <c r="P62" s="8"/>
      <c r="Q62" s="8"/>
      <c r="R62" s="8"/>
      <c r="S62" s="8"/>
      <c r="T62" s="8"/>
      <c r="U62" s="8"/>
      <c r="V62" s="8"/>
      <c r="W62" s="8"/>
      <c r="X62" s="8"/>
      <c r="Y62" s="8"/>
      <c r="Z62" s="8"/>
    </row>
    <row r="63" spans="2:26">
      <c r="B63" s="8"/>
      <c r="C63" s="11"/>
      <c r="D63" s="8"/>
      <c r="E63" s="8"/>
      <c r="F63" s="8"/>
      <c r="G63" s="8"/>
      <c r="H63" s="8"/>
      <c r="I63" s="8"/>
      <c r="J63" s="8"/>
      <c r="K63" s="8"/>
      <c r="L63" s="8"/>
      <c r="M63" s="8"/>
      <c r="N63" s="8"/>
      <c r="O63" s="8"/>
      <c r="P63" s="8"/>
      <c r="Q63" s="8"/>
      <c r="R63" s="8"/>
      <c r="S63" s="8"/>
      <c r="T63" s="8"/>
      <c r="U63" s="8"/>
      <c r="V63" s="8"/>
      <c r="W63" s="8"/>
      <c r="X63" s="8"/>
      <c r="Y63" s="8"/>
      <c r="Z63" s="8"/>
    </row>
    <row r="64" spans="2:26">
      <c r="B64" s="8"/>
      <c r="C64" s="11"/>
      <c r="D64" s="8"/>
      <c r="E64" s="8"/>
      <c r="F64" s="8"/>
      <c r="G64" s="8"/>
      <c r="H64" s="8"/>
      <c r="I64" s="8"/>
      <c r="J64" s="8"/>
      <c r="K64" s="8"/>
      <c r="L64" s="8"/>
      <c r="M64" s="8"/>
      <c r="N64" s="8"/>
      <c r="O64" s="8"/>
      <c r="P64" s="8"/>
      <c r="Q64" s="8"/>
      <c r="R64" s="8"/>
      <c r="S64" s="8"/>
      <c r="T64" s="8"/>
      <c r="U64" s="8"/>
      <c r="V64" s="8"/>
      <c r="W64" s="8"/>
      <c r="X64" s="8"/>
      <c r="Y64" s="8"/>
      <c r="Z64" s="8"/>
    </row>
    <row r="65" spans="2:26">
      <c r="B65" s="8"/>
      <c r="C65" s="11"/>
      <c r="D65" s="8"/>
      <c r="E65" s="8"/>
      <c r="F65" s="8"/>
      <c r="G65" s="8"/>
      <c r="H65" s="8"/>
      <c r="I65" s="8"/>
      <c r="J65" s="8"/>
      <c r="K65" s="8"/>
      <c r="L65" s="8"/>
      <c r="M65" s="8"/>
      <c r="N65" s="8"/>
      <c r="O65" s="8"/>
      <c r="P65" s="8"/>
      <c r="Q65" s="8"/>
      <c r="R65" s="8"/>
      <c r="S65" s="8"/>
      <c r="T65" s="8"/>
      <c r="U65" s="8"/>
      <c r="V65" s="8"/>
      <c r="W65" s="8"/>
      <c r="X65" s="8"/>
      <c r="Y65" s="8"/>
      <c r="Z65" s="8"/>
    </row>
    <row r="66" spans="2:26">
      <c r="B66" s="8"/>
      <c r="C66" s="11"/>
      <c r="D66" s="8"/>
      <c r="E66" s="8"/>
      <c r="F66" s="8"/>
      <c r="G66" s="8"/>
      <c r="H66" s="8"/>
      <c r="I66" s="8"/>
      <c r="J66" s="8"/>
      <c r="K66" s="8"/>
      <c r="L66" s="8"/>
      <c r="M66" s="8"/>
      <c r="N66" s="8"/>
      <c r="O66" s="8"/>
      <c r="P66" s="8"/>
      <c r="Q66" s="8"/>
      <c r="R66" s="8"/>
      <c r="S66" s="8"/>
      <c r="T66" s="8"/>
      <c r="U66" s="8"/>
      <c r="V66" s="8"/>
      <c r="W66" s="8"/>
      <c r="X66" s="8"/>
      <c r="Y66" s="8"/>
      <c r="Z66" s="8"/>
    </row>
    <row r="67" spans="2:26">
      <c r="B67" s="8"/>
      <c r="C67" s="11"/>
      <c r="D67" s="8"/>
      <c r="E67" s="8"/>
      <c r="F67" s="8"/>
      <c r="G67" s="8"/>
      <c r="H67" s="8"/>
      <c r="I67" s="8"/>
      <c r="J67" s="8"/>
      <c r="K67" s="8"/>
      <c r="L67" s="8"/>
      <c r="M67" s="8"/>
      <c r="N67" s="8"/>
      <c r="O67" s="8"/>
      <c r="P67" s="8"/>
      <c r="Q67" s="8"/>
      <c r="R67" s="8"/>
      <c r="S67" s="8"/>
      <c r="T67" s="8"/>
      <c r="U67" s="8"/>
      <c r="V67" s="8"/>
      <c r="W67" s="8"/>
      <c r="X67" s="8"/>
      <c r="Y67" s="8"/>
      <c r="Z67" s="8"/>
    </row>
    <row r="68" spans="2:26">
      <c r="B68" s="8"/>
      <c r="C68" s="11"/>
      <c r="D68" s="8"/>
      <c r="E68" s="8"/>
      <c r="F68" s="8"/>
      <c r="G68" s="8"/>
      <c r="H68" s="8"/>
      <c r="I68" s="8"/>
      <c r="J68" s="8"/>
      <c r="K68" s="8"/>
      <c r="L68" s="8"/>
      <c r="M68" s="8"/>
      <c r="N68" s="8"/>
      <c r="O68" s="8"/>
      <c r="P68" s="8"/>
      <c r="Q68" s="8"/>
      <c r="R68" s="8"/>
      <c r="S68" s="8"/>
      <c r="T68" s="8"/>
      <c r="U68" s="8"/>
      <c r="V68" s="8"/>
      <c r="W68" s="8"/>
      <c r="X68" s="8"/>
      <c r="Y68" s="8"/>
      <c r="Z68" s="8"/>
    </row>
    <row r="69" spans="2:26">
      <c r="B69" s="8"/>
      <c r="C69" s="11"/>
      <c r="D69" s="8"/>
      <c r="E69" s="8"/>
      <c r="F69" s="8"/>
      <c r="G69" s="8"/>
      <c r="H69" s="8"/>
      <c r="I69" s="8"/>
      <c r="J69" s="8"/>
      <c r="K69" s="8"/>
      <c r="L69" s="8"/>
      <c r="M69" s="8"/>
      <c r="N69" s="8"/>
      <c r="O69" s="8"/>
      <c r="P69" s="8"/>
      <c r="Q69" s="8"/>
      <c r="R69" s="8"/>
      <c r="S69" s="8"/>
      <c r="T69" s="8"/>
      <c r="U69" s="8"/>
      <c r="V69" s="8"/>
      <c r="W69" s="8"/>
      <c r="X69" s="8"/>
      <c r="Y69" s="8"/>
      <c r="Z69" s="8"/>
    </row>
    <row r="70" spans="2:26">
      <c r="B70" s="8"/>
      <c r="C70" s="11"/>
      <c r="D70" s="8"/>
      <c r="E70" s="8"/>
      <c r="F70" s="8"/>
      <c r="G70" s="8"/>
      <c r="H70" s="8"/>
      <c r="I70" s="8"/>
      <c r="J70" s="8"/>
      <c r="K70" s="8"/>
      <c r="L70" s="8"/>
      <c r="M70" s="8"/>
      <c r="N70" s="8"/>
      <c r="O70" s="8"/>
      <c r="P70" s="8"/>
      <c r="Q70" s="8"/>
      <c r="R70" s="8"/>
      <c r="S70" s="8"/>
      <c r="T70" s="8"/>
      <c r="U70" s="8"/>
      <c r="V70" s="8"/>
      <c r="W70" s="8"/>
      <c r="X70" s="8"/>
      <c r="Y70" s="8"/>
      <c r="Z70" s="8"/>
    </row>
    <row r="71" spans="2:26">
      <c r="B71" s="8"/>
      <c r="C71" s="11"/>
      <c r="D71" s="8"/>
      <c r="E71" s="8"/>
      <c r="F71" s="8"/>
      <c r="G71" s="8"/>
      <c r="H71" s="8"/>
      <c r="I71" s="8"/>
      <c r="J71" s="8"/>
      <c r="K71" s="8"/>
      <c r="L71" s="8"/>
      <c r="M71" s="8"/>
      <c r="N71" s="8"/>
      <c r="O71" s="8"/>
      <c r="P71" s="8"/>
      <c r="Q71" s="8"/>
      <c r="R71" s="8"/>
      <c r="S71" s="8"/>
      <c r="T71" s="8"/>
      <c r="U71" s="8"/>
      <c r="V71" s="8"/>
      <c r="W71" s="8"/>
      <c r="X71" s="8"/>
      <c r="Y71" s="8"/>
      <c r="Z71" s="8"/>
    </row>
    <row r="72" spans="2:26">
      <c r="B72" s="8"/>
      <c r="C72" s="11"/>
      <c r="D72" s="8"/>
      <c r="E72" s="8"/>
      <c r="F72" s="8"/>
      <c r="G72" s="8"/>
      <c r="H72" s="8"/>
      <c r="I72" s="8"/>
      <c r="J72" s="8"/>
      <c r="K72" s="8"/>
      <c r="L72" s="8"/>
      <c r="M72" s="8"/>
      <c r="N72" s="8"/>
      <c r="O72" s="8"/>
      <c r="P72" s="8"/>
      <c r="Q72" s="8"/>
      <c r="R72" s="8"/>
      <c r="S72" s="8"/>
      <c r="T72" s="8"/>
      <c r="U72" s="8"/>
      <c r="V72" s="8"/>
      <c r="W72" s="8"/>
      <c r="X72" s="8"/>
      <c r="Y72" s="8"/>
      <c r="Z72" s="8"/>
    </row>
    <row r="73" spans="2:26">
      <c r="B73" s="8"/>
      <c r="C73" s="11"/>
      <c r="D73" s="8"/>
      <c r="E73" s="8"/>
      <c r="F73" s="8"/>
      <c r="G73" s="8"/>
      <c r="H73" s="8"/>
      <c r="I73" s="8"/>
      <c r="J73" s="8"/>
      <c r="K73" s="8"/>
      <c r="L73" s="8"/>
      <c r="M73" s="8"/>
      <c r="N73" s="8"/>
      <c r="O73" s="8"/>
      <c r="P73" s="8"/>
      <c r="Q73" s="8"/>
      <c r="R73" s="8"/>
      <c r="S73" s="8"/>
      <c r="T73" s="8"/>
      <c r="U73" s="8"/>
      <c r="V73" s="8"/>
      <c r="W73" s="8"/>
      <c r="X73" s="8"/>
      <c r="Y73" s="8"/>
      <c r="Z73" s="8"/>
    </row>
    <row r="74" spans="2:26">
      <c r="B74" s="8"/>
      <c r="C74" s="11"/>
      <c r="D74" s="8"/>
      <c r="E74" s="8"/>
      <c r="F74" s="8"/>
      <c r="G74" s="8"/>
      <c r="H74" s="8"/>
      <c r="I74" s="8"/>
      <c r="J74" s="8"/>
      <c r="K74" s="8"/>
      <c r="L74" s="8"/>
      <c r="M74" s="8"/>
      <c r="N74" s="8"/>
      <c r="O74" s="8"/>
      <c r="P74" s="8"/>
      <c r="Q74" s="8"/>
      <c r="R74" s="8"/>
      <c r="S74" s="8"/>
      <c r="T74" s="8"/>
      <c r="U74" s="8"/>
      <c r="V74" s="8"/>
      <c r="W74" s="8"/>
      <c r="X74" s="8"/>
      <c r="Y74" s="8"/>
      <c r="Z74" s="8"/>
    </row>
    <row r="75" spans="2:26">
      <c r="B75" s="8"/>
      <c r="C75" s="11"/>
      <c r="D75" s="8"/>
      <c r="E75" s="8"/>
      <c r="F75" s="8"/>
      <c r="G75" s="8"/>
      <c r="H75" s="8"/>
      <c r="I75" s="8"/>
      <c r="J75" s="8"/>
      <c r="K75" s="8"/>
      <c r="L75" s="8"/>
      <c r="M75" s="8"/>
      <c r="N75" s="8"/>
      <c r="O75" s="8"/>
      <c r="P75" s="8"/>
      <c r="Q75" s="8"/>
      <c r="R75" s="8"/>
      <c r="S75" s="8"/>
      <c r="T75" s="8"/>
      <c r="U75" s="8"/>
      <c r="V75" s="8"/>
      <c r="W75" s="8"/>
      <c r="X75" s="8"/>
      <c r="Y75" s="8"/>
      <c r="Z75" s="8"/>
    </row>
    <row r="76" spans="2:26">
      <c r="B76" s="8"/>
      <c r="C76" s="11"/>
      <c r="D76" s="8"/>
      <c r="E76" s="8"/>
      <c r="F76" s="8"/>
      <c r="G76" s="8"/>
      <c r="H76" s="8"/>
      <c r="I76" s="8"/>
      <c r="J76" s="8"/>
      <c r="K76" s="8"/>
      <c r="L76" s="8"/>
      <c r="M76" s="8"/>
      <c r="N76" s="8"/>
      <c r="O76" s="8"/>
      <c r="P76" s="8"/>
      <c r="Q76" s="8"/>
      <c r="R76" s="8"/>
      <c r="S76" s="8"/>
      <c r="T76" s="8"/>
      <c r="U76" s="8"/>
      <c r="V76" s="8"/>
      <c r="W76" s="8"/>
      <c r="X76" s="8"/>
      <c r="Y76" s="8"/>
      <c r="Z76" s="8"/>
    </row>
    <row r="77" spans="2:26">
      <c r="B77" s="8"/>
      <c r="C77" s="11"/>
      <c r="D77" s="8"/>
      <c r="E77" s="8"/>
      <c r="F77" s="8"/>
      <c r="G77" s="8"/>
      <c r="H77" s="8"/>
      <c r="I77" s="8"/>
      <c r="J77" s="8"/>
      <c r="K77" s="8"/>
      <c r="L77" s="8"/>
      <c r="M77" s="8"/>
      <c r="N77" s="8"/>
      <c r="O77" s="8"/>
      <c r="P77" s="8"/>
      <c r="Q77" s="8"/>
      <c r="R77" s="8"/>
      <c r="S77" s="8"/>
      <c r="T77" s="8"/>
      <c r="U77" s="8"/>
      <c r="V77" s="8"/>
      <c r="W77" s="8"/>
      <c r="X77" s="8"/>
      <c r="Y77" s="8"/>
      <c r="Z77" s="8"/>
    </row>
    <row r="78" spans="2:26">
      <c r="B78" s="8"/>
      <c r="C78" s="11"/>
      <c r="D78" s="8"/>
      <c r="E78" s="8"/>
      <c r="F78" s="8"/>
      <c r="G78" s="8"/>
      <c r="H78" s="8"/>
      <c r="I78" s="8"/>
      <c r="J78" s="8"/>
      <c r="K78" s="8"/>
      <c r="L78" s="8"/>
      <c r="M78" s="8"/>
      <c r="N78" s="8"/>
      <c r="O78" s="8"/>
      <c r="P78" s="8"/>
      <c r="Q78" s="8"/>
      <c r="R78" s="8"/>
      <c r="S78" s="8"/>
      <c r="T78" s="8"/>
      <c r="U78" s="8"/>
      <c r="V78" s="8"/>
      <c r="W78" s="8"/>
      <c r="X78" s="8"/>
      <c r="Y78" s="8"/>
      <c r="Z78" s="8"/>
    </row>
    <row r="79" spans="2:26">
      <c r="B79" s="8"/>
      <c r="C79" s="11"/>
      <c r="D79" s="8"/>
      <c r="E79" s="8"/>
      <c r="F79" s="8"/>
      <c r="G79" s="8"/>
      <c r="H79" s="8"/>
      <c r="I79" s="8"/>
      <c r="J79" s="8"/>
      <c r="K79" s="8"/>
      <c r="L79" s="8"/>
      <c r="M79" s="8"/>
      <c r="N79" s="8"/>
      <c r="O79" s="8"/>
      <c r="P79" s="8"/>
      <c r="Q79" s="8"/>
      <c r="R79" s="8"/>
      <c r="S79" s="8"/>
      <c r="T79" s="8"/>
      <c r="U79" s="8"/>
      <c r="V79" s="8"/>
      <c r="W79" s="8"/>
      <c r="X79" s="8"/>
      <c r="Y79" s="8"/>
      <c r="Z79" s="8"/>
    </row>
    <row r="80" spans="2:26">
      <c r="B80" s="8"/>
      <c r="C80" s="11"/>
      <c r="D80" s="8"/>
      <c r="E80" s="8"/>
      <c r="F80" s="8"/>
      <c r="G80" s="8"/>
      <c r="H80" s="8"/>
      <c r="I80" s="8"/>
      <c r="J80" s="8"/>
      <c r="K80" s="8"/>
      <c r="L80" s="8"/>
      <c r="M80" s="8"/>
      <c r="N80" s="8"/>
      <c r="O80" s="8"/>
      <c r="P80" s="8"/>
      <c r="Q80" s="8"/>
      <c r="R80" s="8"/>
      <c r="S80" s="8"/>
      <c r="T80" s="8"/>
      <c r="U80" s="8"/>
      <c r="V80" s="8"/>
      <c r="W80" s="8"/>
      <c r="X80" s="8"/>
      <c r="Y80" s="8"/>
      <c r="Z80" s="8"/>
    </row>
    <row r="81" spans="2:26">
      <c r="B81" s="8"/>
      <c r="C81" s="11"/>
      <c r="D81" s="8"/>
      <c r="E81" s="8"/>
      <c r="F81" s="8"/>
      <c r="G81" s="8"/>
      <c r="H81" s="8"/>
      <c r="I81" s="8"/>
      <c r="J81" s="8"/>
      <c r="K81" s="8"/>
      <c r="L81" s="8"/>
      <c r="M81" s="8"/>
      <c r="N81" s="8"/>
      <c r="O81" s="8"/>
      <c r="P81" s="8"/>
      <c r="Q81" s="8"/>
      <c r="R81" s="8"/>
      <c r="S81" s="8"/>
      <c r="T81" s="8"/>
      <c r="U81" s="8"/>
      <c r="V81" s="8"/>
      <c r="W81" s="8"/>
      <c r="X81" s="8"/>
      <c r="Y81" s="8"/>
      <c r="Z81" s="8"/>
    </row>
    <row r="82" spans="2:26">
      <c r="B82" s="8"/>
      <c r="C82" s="11"/>
      <c r="D82" s="8"/>
      <c r="E82" s="8"/>
      <c r="F82" s="8"/>
      <c r="G82" s="8"/>
      <c r="H82" s="8"/>
      <c r="I82" s="8"/>
      <c r="J82" s="8"/>
      <c r="K82" s="8"/>
      <c r="L82" s="8"/>
      <c r="M82" s="8"/>
      <c r="N82" s="8"/>
      <c r="O82" s="8"/>
      <c r="P82" s="8"/>
      <c r="Q82" s="8"/>
      <c r="R82" s="8"/>
      <c r="S82" s="8"/>
      <c r="T82" s="8"/>
      <c r="U82" s="8"/>
      <c r="V82" s="8"/>
      <c r="W82" s="8"/>
      <c r="X82" s="8"/>
      <c r="Y82" s="8"/>
      <c r="Z82" s="8"/>
    </row>
    <row r="83" spans="2:26">
      <c r="B83" s="8"/>
      <c r="C83" s="11"/>
      <c r="D83" s="8"/>
      <c r="E83" s="8"/>
      <c r="F83" s="8"/>
      <c r="G83" s="8"/>
      <c r="H83" s="8"/>
      <c r="I83" s="8"/>
      <c r="J83" s="8"/>
      <c r="K83" s="8"/>
      <c r="L83" s="8"/>
      <c r="M83" s="8"/>
      <c r="N83" s="8"/>
      <c r="O83" s="8"/>
      <c r="P83" s="8"/>
      <c r="Q83" s="8"/>
      <c r="R83" s="8"/>
      <c r="S83" s="8"/>
      <c r="T83" s="8"/>
      <c r="U83" s="8"/>
      <c r="V83" s="8"/>
      <c r="W83" s="8"/>
      <c r="X83" s="8"/>
      <c r="Y83" s="8"/>
      <c r="Z83" s="8"/>
    </row>
    <row r="84" spans="2:26">
      <c r="B84" s="8"/>
      <c r="C84" s="11"/>
      <c r="D84" s="8"/>
      <c r="E84" s="8"/>
      <c r="F84" s="8"/>
      <c r="G84" s="8"/>
      <c r="H84" s="8"/>
      <c r="I84" s="8"/>
      <c r="J84" s="8"/>
      <c r="K84" s="8"/>
      <c r="L84" s="8"/>
      <c r="M84" s="8"/>
      <c r="N84" s="8"/>
      <c r="O84" s="8"/>
      <c r="P84" s="8"/>
      <c r="Q84" s="8"/>
      <c r="R84" s="8"/>
      <c r="S84" s="8"/>
      <c r="T84" s="8"/>
      <c r="U84" s="8"/>
      <c r="V84" s="8"/>
      <c r="W84" s="8"/>
      <c r="X84" s="8"/>
      <c r="Y84" s="8"/>
      <c r="Z84" s="8"/>
    </row>
  </sheetData>
  <mergeCells count="7">
    <mergeCell ref="D16:H16"/>
    <mergeCell ref="I16:M16"/>
    <mergeCell ref="G19:G21"/>
    <mergeCell ref="N19:N21"/>
    <mergeCell ref="B4:C4"/>
    <mergeCell ref="B5:C5"/>
    <mergeCell ref="B6:C6"/>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Z84"/>
  <sheetViews>
    <sheetView showGridLines="0" view="pageBreakPreview" zoomScaleNormal="100" zoomScaleSheetLayoutView="100" workbookViewId="0"/>
  </sheetViews>
  <sheetFormatPr defaultRowHeight="13.5"/>
  <cols>
    <col min="1" max="1" width="2.875" customWidth="1"/>
    <col min="2" max="2" width="6.5" customWidth="1"/>
    <col min="3" max="3" width="24.75" customWidth="1"/>
    <col min="4" max="5" width="14.25" customWidth="1"/>
    <col min="6" max="6" width="9.125" style="2" bestFit="1" customWidth="1"/>
  </cols>
  <sheetData>
    <row r="1" spans="2:26">
      <c r="B1" s="8" t="s">
        <v>202</v>
      </c>
      <c r="C1" s="8"/>
      <c r="D1" s="8"/>
      <c r="E1" s="8"/>
      <c r="F1" s="92"/>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ht="30" customHeight="1">
      <c r="B3" s="424"/>
      <c r="C3" s="425"/>
      <c r="D3" s="26" t="s">
        <v>50</v>
      </c>
      <c r="E3" s="26" t="s">
        <v>51</v>
      </c>
      <c r="F3" s="8"/>
      <c r="G3" s="8"/>
      <c r="H3" s="8"/>
      <c r="I3" s="8"/>
      <c r="J3" s="8"/>
      <c r="K3" s="8"/>
      <c r="L3" s="8"/>
      <c r="M3" s="8"/>
      <c r="N3" s="8"/>
      <c r="O3" s="8"/>
      <c r="P3" s="8"/>
      <c r="Q3" s="8"/>
      <c r="R3" s="8"/>
      <c r="S3" s="8"/>
      <c r="T3" s="8"/>
      <c r="U3" s="8"/>
      <c r="V3" s="8"/>
      <c r="W3" s="8"/>
      <c r="X3" s="8"/>
      <c r="Y3" s="8"/>
      <c r="Z3" s="8"/>
    </row>
    <row r="4" spans="2:26" ht="14.25" customHeight="1">
      <c r="B4" s="426" t="s">
        <v>473</v>
      </c>
      <c r="C4" s="427"/>
      <c r="D4" s="353">
        <v>1497</v>
      </c>
      <c r="E4" s="354">
        <f t="shared" ref="E4:E11" si="0">D4/全市町村数</f>
        <v>0.85985066053991954</v>
      </c>
      <c r="F4" s="8"/>
      <c r="G4" s="8"/>
      <c r="H4" s="8"/>
      <c r="I4" s="8"/>
      <c r="J4" s="8"/>
      <c r="K4" s="8"/>
      <c r="L4" s="8"/>
      <c r="M4" s="8"/>
      <c r="N4" s="8"/>
      <c r="O4" s="8"/>
      <c r="P4" s="8"/>
      <c r="Q4" s="8"/>
      <c r="R4" s="8"/>
      <c r="S4" s="8"/>
      <c r="T4" s="8"/>
      <c r="U4" s="8"/>
      <c r="V4" s="8"/>
      <c r="W4" s="8"/>
      <c r="X4" s="8"/>
      <c r="Y4" s="8"/>
      <c r="Z4" s="8"/>
    </row>
    <row r="5" spans="2:26">
      <c r="B5" s="355"/>
      <c r="C5" s="27" t="s">
        <v>62</v>
      </c>
      <c r="D5" s="353">
        <v>871</v>
      </c>
      <c r="E5" s="354">
        <f t="shared" si="0"/>
        <v>0.50028719126938537</v>
      </c>
      <c r="F5" s="8"/>
      <c r="G5" s="8"/>
      <c r="H5" s="8"/>
      <c r="I5" s="8"/>
      <c r="J5" s="8"/>
      <c r="K5" s="8"/>
      <c r="L5" s="8"/>
      <c r="M5" s="8"/>
      <c r="N5" s="8"/>
      <c r="O5" s="8"/>
      <c r="P5" s="8"/>
      <c r="Q5" s="8"/>
      <c r="R5" s="8"/>
      <c r="S5" s="8"/>
      <c r="T5" s="8"/>
      <c r="U5" s="8"/>
      <c r="V5" s="8"/>
      <c r="W5" s="8"/>
      <c r="X5" s="8"/>
      <c r="Y5" s="8"/>
      <c r="Z5" s="8"/>
    </row>
    <row r="6" spans="2:26">
      <c r="B6" s="355"/>
      <c r="C6" s="27" t="s">
        <v>63</v>
      </c>
      <c r="D6" s="353">
        <v>972</v>
      </c>
      <c r="E6" s="354">
        <f t="shared" si="0"/>
        <v>0.55829982768523834</v>
      </c>
      <c r="F6" s="8"/>
      <c r="G6" s="8"/>
      <c r="H6" s="8"/>
      <c r="I6" s="8"/>
      <c r="J6" s="8"/>
      <c r="K6" s="8"/>
      <c r="L6" s="8"/>
      <c r="M6" s="8"/>
      <c r="N6" s="8"/>
      <c r="O6" s="8"/>
      <c r="P6" s="8"/>
      <c r="Q6" s="8"/>
      <c r="R6" s="8"/>
      <c r="S6" s="8"/>
      <c r="T6" s="8"/>
      <c r="U6" s="8"/>
      <c r="V6" s="8"/>
      <c r="W6" s="8"/>
      <c r="X6" s="8"/>
      <c r="Y6" s="8"/>
      <c r="Z6" s="8"/>
    </row>
    <row r="7" spans="2:26">
      <c r="B7" s="356"/>
      <c r="C7" s="27" t="s">
        <v>64</v>
      </c>
      <c r="D7" s="353">
        <v>1465</v>
      </c>
      <c r="E7" s="354">
        <f t="shared" si="0"/>
        <v>0.84147041929925326</v>
      </c>
      <c r="F7" s="8"/>
      <c r="G7" s="8"/>
      <c r="H7" s="8"/>
      <c r="I7" s="8"/>
      <c r="J7" s="8"/>
      <c r="K7" s="8"/>
      <c r="L7" s="8"/>
      <c r="M7" s="8"/>
      <c r="N7" s="8"/>
      <c r="O7" s="8"/>
      <c r="P7" s="8"/>
      <c r="Q7" s="8"/>
      <c r="R7" s="8"/>
      <c r="S7" s="8"/>
      <c r="T7" s="8"/>
      <c r="U7" s="8"/>
      <c r="V7" s="8"/>
      <c r="W7" s="8"/>
      <c r="X7" s="8"/>
      <c r="Y7" s="8"/>
      <c r="Z7" s="8"/>
    </row>
    <row r="8" spans="2:26" ht="14.25" customHeight="1">
      <c r="B8" s="426" t="s">
        <v>474</v>
      </c>
      <c r="C8" s="427"/>
      <c r="D8" s="353">
        <v>1063</v>
      </c>
      <c r="E8" s="354">
        <f t="shared" si="0"/>
        <v>0.61056863871338307</v>
      </c>
      <c r="F8" s="8"/>
      <c r="G8" s="8"/>
      <c r="H8" s="8"/>
      <c r="I8" s="8"/>
      <c r="J8" s="8"/>
      <c r="K8" s="8"/>
      <c r="L8" s="8"/>
      <c r="M8" s="8"/>
      <c r="N8" s="8"/>
      <c r="O8" s="8"/>
      <c r="P8" s="8"/>
      <c r="Q8" s="8"/>
      <c r="R8" s="8"/>
      <c r="S8" s="8"/>
      <c r="T8" s="8"/>
      <c r="U8" s="8"/>
      <c r="V8" s="8"/>
      <c r="W8" s="8"/>
      <c r="X8" s="8"/>
      <c r="Y8" s="8"/>
      <c r="Z8" s="8"/>
    </row>
    <row r="9" spans="2:26">
      <c r="B9" s="355"/>
      <c r="C9" s="27" t="s">
        <v>62</v>
      </c>
      <c r="D9" s="353">
        <v>762</v>
      </c>
      <c r="E9" s="354">
        <f t="shared" si="0"/>
        <v>0.43767949454336585</v>
      </c>
      <c r="F9" s="8"/>
      <c r="G9" s="8"/>
      <c r="H9" s="8"/>
      <c r="I9" s="8"/>
      <c r="J9" s="8"/>
      <c r="K9" s="8"/>
      <c r="L9" s="8"/>
      <c r="M9" s="8"/>
      <c r="N9" s="8"/>
      <c r="O9" s="8"/>
      <c r="P9" s="8"/>
      <c r="Q9" s="8"/>
      <c r="R9" s="8"/>
      <c r="S9" s="8"/>
      <c r="T9" s="8"/>
      <c r="U9" s="8"/>
      <c r="V9" s="8"/>
      <c r="W9" s="8"/>
      <c r="X9" s="8"/>
      <c r="Y9" s="8"/>
      <c r="Z9" s="8"/>
    </row>
    <row r="10" spans="2:26">
      <c r="B10" s="355"/>
      <c r="C10" s="27" t="s">
        <v>63</v>
      </c>
      <c r="D10" s="353">
        <v>827</v>
      </c>
      <c r="E10" s="354">
        <f t="shared" si="0"/>
        <v>0.47501435956346927</v>
      </c>
      <c r="F10" s="8"/>
      <c r="G10" s="8"/>
      <c r="H10" s="8"/>
      <c r="I10" s="8"/>
      <c r="J10" s="8"/>
      <c r="K10" s="8"/>
      <c r="L10" s="8"/>
      <c r="M10" s="8"/>
      <c r="N10" s="8"/>
      <c r="O10" s="8"/>
      <c r="P10" s="8"/>
      <c r="Q10" s="8"/>
      <c r="R10" s="8"/>
      <c r="S10" s="8"/>
      <c r="T10" s="8"/>
      <c r="U10" s="8"/>
      <c r="V10" s="8"/>
      <c r="W10" s="8"/>
      <c r="X10" s="8"/>
      <c r="Y10" s="8"/>
      <c r="Z10" s="8"/>
    </row>
    <row r="11" spans="2:26">
      <c r="B11" s="356"/>
      <c r="C11" s="27" t="s">
        <v>64</v>
      </c>
      <c r="D11" s="353">
        <v>879</v>
      </c>
      <c r="E11" s="354">
        <f t="shared" si="0"/>
        <v>0.50488225157955202</v>
      </c>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92"/>
      <c r="G13" s="8"/>
      <c r="H13" s="8"/>
      <c r="I13" s="8"/>
      <c r="J13" s="8"/>
      <c r="K13" s="8"/>
      <c r="L13" s="8"/>
      <c r="M13" s="8"/>
      <c r="N13" s="8"/>
      <c r="O13" s="8"/>
      <c r="P13" s="8"/>
      <c r="Q13" s="8"/>
      <c r="R13" s="8"/>
      <c r="S13" s="8"/>
      <c r="T13" s="8"/>
      <c r="U13" s="8"/>
      <c r="V13" s="8"/>
      <c r="W13" s="8"/>
      <c r="X13" s="8"/>
      <c r="Y13" s="8"/>
      <c r="Z13" s="8"/>
    </row>
    <row r="14" spans="2:26">
      <c r="B14" s="8"/>
      <c r="C14" s="8"/>
      <c r="D14" s="8"/>
      <c r="E14" s="8"/>
      <c r="F14" s="92"/>
      <c r="G14" s="8"/>
      <c r="H14" s="8"/>
      <c r="I14" s="8"/>
      <c r="J14" s="8"/>
      <c r="K14" s="8"/>
      <c r="L14" s="8"/>
      <c r="M14" s="8"/>
      <c r="N14" s="8"/>
      <c r="O14" s="8"/>
      <c r="P14" s="8"/>
      <c r="Q14" s="8"/>
      <c r="R14" s="8"/>
      <c r="S14" s="8"/>
      <c r="T14" s="8"/>
      <c r="U14" s="8"/>
      <c r="V14" s="8"/>
      <c r="W14" s="8"/>
      <c r="X14" s="8"/>
      <c r="Y14" s="8"/>
      <c r="Z14" s="8"/>
    </row>
    <row r="15" spans="2:26">
      <c r="B15" s="8"/>
      <c r="C15" s="8"/>
      <c r="D15" s="8"/>
      <c r="E15" s="8"/>
      <c r="F15" s="92"/>
      <c r="G15" s="8"/>
      <c r="H15" s="8"/>
      <c r="I15" s="8"/>
      <c r="J15" s="8"/>
      <c r="K15" s="8"/>
      <c r="L15" s="8"/>
      <c r="M15" s="8"/>
      <c r="N15" s="8"/>
      <c r="O15" s="8"/>
      <c r="P15" s="8"/>
      <c r="Q15" s="8"/>
      <c r="R15" s="8"/>
      <c r="S15" s="8"/>
      <c r="T15" s="8"/>
      <c r="U15" s="8"/>
      <c r="V15" s="8"/>
      <c r="W15" s="8"/>
      <c r="X15" s="8"/>
      <c r="Y15" s="8"/>
      <c r="Z15" s="8"/>
    </row>
    <row r="16" spans="2:26">
      <c r="B16" s="8"/>
      <c r="C16" s="8"/>
      <c r="D16" s="8"/>
      <c r="E16" s="8"/>
      <c r="F16" s="92"/>
      <c r="G16" s="8"/>
      <c r="H16" s="8"/>
      <c r="I16" s="8"/>
      <c r="J16" s="8"/>
      <c r="K16" s="8"/>
      <c r="L16" s="8"/>
      <c r="M16" s="8"/>
      <c r="N16" s="8"/>
      <c r="O16" s="8"/>
      <c r="P16" s="8"/>
      <c r="Q16" s="8"/>
      <c r="R16" s="8"/>
      <c r="S16" s="8"/>
      <c r="T16" s="8"/>
      <c r="U16" s="8"/>
      <c r="V16" s="8"/>
      <c r="W16" s="8"/>
      <c r="X16" s="8"/>
      <c r="Y16" s="8"/>
      <c r="Z16" s="8"/>
    </row>
    <row r="17" spans="2:26">
      <c r="B17" s="8"/>
      <c r="C17" s="8"/>
      <c r="D17" s="8"/>
      <c r="E17" s="8"/>
      <c r="F17" s="92"/>
      <c r="G17" s="8"/>
      <c r="H17" s="8"/>
      <c r="I17" s="8"/>
      <c r="J17" s="8"/>
      <c r="K17" s="8"/>
      <c r="L17" s="8"/>
      <c r="M17" s="8"/>
      <c r="N17" s="8"/>
      <c r="O17" s="8"/>
      <c r="P17" s="8"/>
      <c r="Q17" s="8"/>
      <c r="R17" s="8"/>
      <c r="S17" s="8"/>
      <c r="T17" s="8"/>
      <c r="U17" s="8"/>
      <c r="V17" s="8"/>
      <c r="W17" s="8"/>
      <c r="X17" s="8"/>
      <c r="Y17" s="8"/>
      <c r="Z17" s="8"/>
    </row>
    <row r="18" spans="2:26">
      <c r="B18" s="8"/>
      <c r="C18" s="8"/>
      <c r="D18" s="8"/>
      <c r="E18" s="8"/>
      <c r="F18" s="92"/>
      <c r="G18" s="8"/>
      <c r="H18" s="8"/>
      <c r="I18" s="8"/>
      <c r="J18" s="8"/>
      <c r="K18" s="8"/>
      <c r="L18" s="8"/>
      <c r="M18" s="8"/>
      <c r="N18" s="8"/>
      <c r="O18" s="8"/>
      <c r="P18" s="8"/>
      <c r="Q18" s="8"/>
      <c r="R18" s="8"/>
      <c r="S18" s="8"/>
      <c r="T18" s="8"/>
      <c r="U18" s="8"/>
      <c r="V18" s="8"/>
      <c r="W18" s="8"/>
      <c r="X18" s="8"/>
      <c r="Y18" s="8"/>
      <c r="Z18" s="8"/>
    </row>
    <row r="19" spans="2:26">
      <c r="B19" s="8"/>
      <c r="C19" s="8"/>
      <c r="D19" s="8"/>
      <c r="E19" s="8"/>
      <c r="F19" s="92"/>
      <c r="G19" s="8"/>
      <c r="H19" s="8"/>
      <c r="I19" s="8"/>
      <c r="J19" s="8"/>
      <c r="K19" s="8"/>
      <c r="L19" s="8"/>
      <c r="M19" s="8"/>
      <c r="N19" s="8"/>
      <c r="O19" s="8"/>
      <c r="P19" s="8"/>
      <c r="Q19" s="8"/>
      <c r="R19" s="8"/>
      <c r="S19" s="8"/>
      <c r="T19" s="8"/>
      <c r="U19" s="8"/>
      <c r="V19" s="8"/>
      <c r="W19" s="8"/>
      <c r="X19" s="8"/>
      <c r="Y19" s="8"/>
      <c r="Z19" s="8"/>
    </row>
    <row r="20" spans="2:26">
      <c r="B20" s="8"/>
      <c r="C20" s="8"/>
      <c r="D20" s="8"/>
      <c r="E20" s="8"/>
      <c r="F20" s="92"/>
      <c r="G20" s="8"/>
      <c r="H20" s="8"/>
      <c r="I20" s="8"/>
      <c r="J20" s="8"/>
      <c r="K20" s="8"/>
      <c r="L20" s="8"/>
      <c r="M20" s="8"/>
      <c r="N20" s="8"/>
      <c r="O20" s="8"/>
      <c r="P20" s="8"/>
      <c r="Q20" s="8"/>
      <c r="R20" s="8"/>
      <c r="S20" s="8"/>
      <c r="T20" s="8"/>
      <c r="U20" s="8"/>
      <c r="V20" s="8"/>
      <c r="W20" s="8"/>
      <c r="X20" s="8"/>
      <c r="Y20" s="8"/>
      <c r="Z20" s="8"/>
    </row>
    <row r="21" spans="2:26">
      <c r="B21" s="8"/>
      <c r="C21" s="8"/>
      <c r="D21" s="8"/>
      <c r="E21" s="8"/>
      <c r="F21" s="92"/>
      <c r="G21" s="8"/>
      <c r="H21" s="8"/>
      <c r="I21" s="8"/>
      <c r="J21" s="8"/>
      <c r="K21" s="8"/>
      <c r="L21" s="8"/>
      <c r="M21" s="8"/>
      <c r="N21" s="8"/>
      <c r="O21" s="8"/>
      <c r="P21" s="8"/>
      <c r="Q21" s="8"/>
      <c r="R21" s="8"/>
      <c r="S21" s="8"/>
      <c r="T21" s="8"/>
      <c r="U21" s="8"/>
      <c r="V21" s="8"/>
      <c r="W21" s="8"/>
      <c r="X21" s="8"/>
      <c r="Y21" s="8"/>
      <c r="Z21" s="8"/>
    </row>
    <row r="22" spans="2:26">
      <c r="B22" s="8"/>
      <c r="C22" s="8"/>
      <c r="D22" s="8"/>
      <c r="E22" s="8"/>
      <c r="F22" s="92"/>
      <c r="G22" s="8"/>
      <c r="H22" s="8"/>
      <c r="I22" s="8"/>
      <c r="J22" s="8"/>
      <c r="K22" s="8"/>
      <c r="L22" s="8"/>
      <c r="M22" s="8"/>
      <c r="N22" s="8"/>
      <c r="O22" s="8"/>
      <c r="P22" s="8"/>
      <c r="Q22" s="8"/>
      <c r="R22" s="8"/>
      <c r="S22" s="8"/>
      <c r="T22" s="8"/>
      <c r="U22" s="8"/>
      <c r="V22" s="8"/>
      <c r="W22" s="8"/>
      <c r="X22" s="8"/>
      <c r="Y22" s="8"/>
      <c r="Z22" s="8"/>
    </row>
    <row r="23" spans="2:26">
      <c r="B23" s="8"/>
      <c r="C23" s="8"/>
      <c r="D23" s="8"/>
      <c r="E23" s="8"/>
      <c r="F23" s="92"/>
      <c r="G23" s="8"/>
      <c r="H23" s="8"/>
      <c r="I23" s="8"/>
      <c r="J23" s="8"/>
      <c r="K23" s="8"/>
      <c r="L23" s="8"/>
      <c r="M23" s="8"/>
      <c r="N23" s="8"/>
      <c r="O23" s="8"/>
      <c r="P23" s="8"/>
      <c r="Q23" s="8"/>
      <c r="R23" s="8"/>
      <c r="S23" s="8"/>
      <c r="T23" s="8"/>
      <c r="U23" s="8"/>
      <c r="V23" s="8"/>
      <c r="W23" s="8"/>
      <c r="X23" s="8"/>
      <c r="Y23" s="8"/>
      <c r="Z23" s="8"/>
    </row>
    <row r="24" spans="2:26">
      <c r="B24" s="8"/>
      <c r="C24" s="8"/>
      <c r="D24" s="8"/>
      <c r="E24" s="8"/>
      <c r="F24" s="92"/>
      <c r="G24" s="8"/>
      <c r="H24" s="8"/>
      <c r="I24" s="8"/>
      <c r="J24" s="8"/>
      <c r="K24" s="8"/>
      <c r="L24" s="8"/>
      <c r="M24" s="8"/>
      <c r="N24" s="8"/>
      <c r="O24" s="8"/>
      <c r="P24" s="8"/>
      <c r="Q24" s="8"/>
      <c r="R24" s="8"/>
      <c r="S24" s="8"/>
      <c r="T24" s="8"/>
      <c r="U24" s="8"/>
      <c r="V24" s="8"/>
      <c r="W24" s="8"/>
      <c r="X24" s="8"/>
      <c r="Y24" s="8"/>
      <c r="Z24" s="8"/>
    </row>
    <row r="25" spans="2:26">
      <c r="B25" s="8"/>
      <c r="C25" s="8"/>
      <c r="D25" s="8"/>
      <c r="E25" s="8"/>
      <c r="F25" s="92"/>
      <c r="G25" s="8"/>
      <c r="H25" s="8"/>
      <c r="I25" s="8"/>
      <c r="J25" s="8"/>
      <c r="K25" s="8"/>
      <c r="L25" s="8"/>
      <c r="M25" s="8"/>
      <c r="N25" s="8"/>
      <c r="O25" s="8"/>
      <c r="P25" s="8"/>
      <c r="Q25" s="8"/>
      <c r="R25" s="8"/>
      <c r="S25" s="8"/>
      <c r="T25" s="8"/>
      <c r="U25" s="8"/>
      <c r="V25" s="8"/>
      <c r="W25" s="8"/>
      <c r="X25" s="8"/>
      <c r="Y25" s="8"/>
      <c r="Z25" s="8"/>
    </row>
    <row r="26" spans="2:26">
      <c r="B26" s="8"/>
      <c r="C26" s="8"/>
      <c r="D26" s="8"/>
      <c r="E26" s="8"/>
      <c r="F26" s="92"/>
      <c r="G26" s="8"/>
      <c r="H26" s="8"/>
      <c r="I26" s="8"/>
      <c r="J26" s="8"/>
      <c r="K26" s="8"/>
      <c r="L26" s="8"/>
      <c r="M26" s="8"/>
      <c r="N26" s="8"/>
      <c r="O26" s="8"/>
      <c r="P26" s="8"/>
      <c r="Q26" s="8"/>
      <c r="R26" s="8"/>
      <c r="S26" s="8"/>
      <c r="T26" s="8"/>
      <c r="U26" s="8"/>
      <c r="V26" s="8"/>
      <c r="W26" s="8"/>
      <c r="X26" s="8"/>
      <c r="Y26" s="8"/>
      <c r="Z26" s="8"/>
    </row>
    <row r="27" spans="2:26">
      <c r="B27" s="8"/>
      <c r="C27" s="8"/>
      <c r="D27" s="8"/>
      <c r="E27" s="8"/>
      <c r="F27" s="92"/>
      <c r="G27" s="8"/>
      <c r="H27" s="8"/>
      <c r="I27" s="8"/>
      <c r="J27" s="8"/>
      <c r="K27" s="8"/>
      <c r="L27" s="8"/>
      <c r="M27" s="8"/>
      <c r="N27" s="8"/>
      <c r="O27" s="8"/>
      <c r="P27" s="8"/>
      <c r="Q27" s="8"/>
      <c r="R27" s="8"/>
      <c r="S27" s="8"/>
      <c r="T27" s="8"/>
      <c r="U27" s="8"/>
      <c r="V27" s="8"/>
      <c r="W27" s="8"/>
      <c r="X27" s="8"/>
      <c r="Y27" s="8"/>
      <c r="Z27" s="8"/>
    </row>
    <row r="28" spans="2:26">
      <c r="B28" s="8"/>
      <c r="C28" s="8"/>
      <c r="D28" s="8"/>
      <c r="E28" s="8"/>
      <c r="F28" s="92"/>
      <c r="G28" s="8"/>
      <c r="H28" s="8"/>
      <c r="I28" s="8"/>
      <c r="J28" s="8"/>
      <c r="K28" s="8"/>
      <c r="L28" s="8"/>
      <c r="M28" s="8"/>
      <c r="N28" s="8"/>
      <c r="O28" s="8"/>
      <c r="P28" s="8"/>
      <c r="Q28" s="8"/>
      <c r="R28" s="8"/>
      <c r="S28" s="8"/>
      <c r="T28" s="8"/>
      <c r="U28" s="8"/>
      <c r="V28" s="8"/>
      <c r="W28" s="8"/>
      <c r="X28" s="8"/>
      <c r="Y28" s="8"/>
      <c r="Z28" s="8"/>
    </row>
    <row r="29" spans="2:26">
      <c r="B29" s="8"/>
      <c r="C29" s="8"/>
      <c r="D29" s="8"/>
      <c r="E29" s="8"/>
      <c r="F29" s="92"/>
      <c r="G29" s="8"/>
      <c r="H29" s="8"/>
      <c r="I29" s="8"/>
      <c r="J29" s="8"/>
      <c r="K29" s="8"/>
      <c r="L29" s="8"/>
      <c r="M29" s="8"/>
      <c r="N29" s="8"/>
      <c r="O29" s="8"/>
      <c r="P29" s="8"/>
      <c r="Q29" s="8"/>
      <c r="R29" s="8"/>
      <c r="S29" s="8"/>
      <c r="T29" s="8"/>
      <c r="U29" s="8"/>
      <c r="V29" s="8"/>
      <c r="W29" s="8"/>
      <c r="X29" s="8"/>
      <c r="Y29" s="8"/>
      <c r="Z29" s="8"/>
    </row>
    <row r="30" spans="2:26">
      <c r="B30" s="8"/>
      <c r="C30" s="8"/>
      <c r="D30" s="8"/>
      <c r="E30" s="8"/>
      <c r="F30" s="92"/>
      <c r="G30" s="8"/>
      <c r="H30" s="8"/>
      <c r="I30" s="8"/>
      <c r="J30" s="8"/>
      <c r="K30" s="8"/>
      <c r="L30" s="8"/>
      <c r="M30" s="8"/>
      <c r="N30" s="8"/>
      <c r="O30" s="8"/>
      <c r="P30" s="8"/>
      <c r="Q30" s="8"/>
      <c r="R30" s="8"/>
      <c r="S30" s="8"/>
      <c r="T30" s="8"/>
      <c r="U30" s="8"/>
      <c r="V30" s="8"/>
      <c r="W30" s="8"/>
      <c r="X30" s="8"/>
      <c r="Y30" s="8"/>
      <c r="Z30" s="8"/>
    </row>
    <row r="31" spans="2:26">
      <c r="B31" s="8"/>
      <c r="C31" s="8"/>
      <c r="D31" s="8"/>
      <c r="E31" s="8"/>
      <c r="F31" s="92"/>
      <c r="G31" s="8"/>
      <c r="H31" s="8"/>
      <c r="I31" s="8"/>
      <c r="J31" s="8"/>
      <c r="K31" s="8"/>
      <c r="L31" s="8"/>
      <c r="M31" s="8"/>
      <c r="N31" s="8"/>
      <c r="O31" s="8"/>
      <c r="P31" s="8"/>
      <c r="Q31" s="8"/>
      <c r="R31" s="8"/>
      <c r="S31" s="8"/>
      <c r="T31" s="8"/>
      <c r="U31" s="8"/>
      <c r="V31" s="8"/>
      <c r="W31" s="8"/>
      <c r="X31" s="8"/>
      <c r="Y31" s="8"/>
      <c r="Z31" s="8"/>
    </row>
    <row r="32" spans="2:26">
      <c r="B32" s="8"/>
      <c r="C32" s="8"/>
      <c r="D32" s="8"/>
      <c r="E32" s="8"/>
      <c r="F32" s="92"/>
      <c r="G32" s="8"/>
      <c r="H32" s="8"/>
      <c r="I32" s="8"/>
      <c r="J32" s="8"/>
      <c r="K32" s="8"/>
      <c r="L32" s="8"/>
      <c r="M32" s="8"/>
      <c r="N32" s="8"/>
      <c r="O32" s="8"/>
      <c r="P32" s="8"/>
      <c r="Q32" s="8"/>
      <c r="R32" s="8"/>
      <c r="S32" s="8"/>
      <c r="T32" s="8"/>
      <c r="U32" s="8"/>
      <c r="V32" s="8"/>
      <c r="W32" s="8"/>
      <c r="X32" s="8"/>
      <c r="Y32" s="8"/>
      <c r="Z32" s="8"/>
    </row>
    <row r="33" spans="2:26">
      <c r="B33" s="8"/>
      <c r="C33" s="8"/>
      <c r="D33" s="8"/>
      <c r="E33" s="8"/>
      <c r="F33" s="92"/>
      <c r="G33" s="8"/>
      <c r="H33" s="8"/>
      <c r="I33" s="8"/>
      <c r="J33" s="8"/>
      <c r="K33" s="8"/>
      <c r="L33" s="8"/>
      <c r="M33" s="8"/>
      <c r="N33" s="8"/>
      <c r="O33" s="8"/>
      <c r="P33" s="8"/>
      <c r="Q33" s="8"/>
      <c r="R33" s="8"/>
      <c r="S33" s="8"/>
      <c r="T33" s="8"/>
      <c r="U33" s="8"/>
      <c r="V33" s="8"/>
      <c r="W33" s="8"/>
      <c r="X33" s="8"/>
      <c r="Y33" s="8"/>
      <c r="Z33" s="8"/>
    </row>
    <row r="34" spans="2:26">
      <c r="B34" s="8"/>
      <c r="C34" s="8"/>
      <c r="D34" s="8"/>
      <c r="E34" s="8"/>
      <c r="F34" s="92"/>
      <c r="G34" s="8"/>
      <c r="H34" s="8"/>
      <c r="I34" s="8"/>
      <c r="J34" s="8"/>
      <c r="K34" s="8"/>
      <c r="L34" s="8"/>
      <c r="M34" s="8"/>
      <c r="N34" s="8"/>
      <c r="O34" s="8"/>
      <c r="P34" s="8"/>
      <c r="Q34" s="8"/>
      <c r="R34" s="8"/>
      <c r="S34" s="8"/>
      <c r="T34" s="8"/>
      <c r="U34" s="8"/>
      <c r="V34" s="8"/>
      <c r="W34" s="8"/>
      <c r="X34" s="8"/>
      <c r="Y34" s="8"/>
      <c r="Z34" s="8"/>
    </row>
    <row r="35" spans="2:26">
      <c r="B35" s="8"/>
      <c r="C35" s="8"/>
      <c r="D35" s="8"/>
      <c r="E35" s="8"/>
      <c r="F35" s="92"/>
      <c r="G35" s="8"/>
      <c r="H35" s="8"/>
      <c r="I35" s="8"/>
      <c r="J35" s="8"/>
      <c r="K35" s="8"/>
      <c r="L35" s="8"/>
      <c r="M35" s="8"/>
      <c r="N35" s="8"/>
      <c r="O35" s="8"/>
      <c r="P35" s="8"/>
      <c r="Q35" s="8"/>
      <c r="R35" s="8"/>
      <c r="S35" s="8"/>
      <c r="T35" s="8"/>
      <c r="U35" s="8"/>
      <c r="V35" s="8"/>
      <c r="W35" s="8"/>
      <c r="X35" s="8"/>
      <c r="Y35" s="8"/>
      <c r="Z35" s="8"/>
    </row>
    <row r="36" spans="2:26">
      <c r="B36" s="8"/>
      <c r="C36" s="8"/>
      <c r="D36" s="8"/>
      <c r="E36" s="8"/>
      <c r="F36" s="92"/>
      <c r="G36" s="8"/>
      <c r="H36" s="8"/>
      <c r="I36" s="8"/>
      <c r="J36" s="8"/>
      <c r="K36" s="8"/>
      <c r="L36" s="8"/>
      <c r="M36" s="8"/>
      <c r="N36" s="8"/>
      <c r="O36" s="8"/>
      <c r="P36" s="8"/>
      <c r="Q36" s="8"/>
      <c r="R36" s="8"/>
      <c r="S36" s="8"/>
      <c r="T36" s="8"/>
      <c r="U36" s="8"/>
      <c r="V36" s="8"/>
      <c r="W36" s="8"/>
      <c r="X36" s="8"/>
      <c r="Y36" s="8"/>
      <c r="Z36" s="8"/>
    </row>
    <row r="37" spans="2:26">
      <c r="B37" s="8"/>
      <c r="C37" s="8"/>
      <c r="D37" s="8"/>
      <c r="E37" s="8"/>
      <c r="F37" s="92"/>
      <c r="G37" s="8"/>
      <c r="H37" s="8"/>
      <c r="I37" s="8"/>
      <c r="J37" s="8"/>
      <c r="K37" s="8"/>
      <c r="L37" s="8"/>
      <c r="M37" s="8"/>
      <c r="N37" s="8"/>
      <c r="O37" s="8"/>
      <c r="P37" s="8"/>
      <c r="Q37" s="8"/>
      <c r="R37" s="8"/>
      <c r="S37" s="8"/>
      <c r="T37" s="8"/>
      <c r="U37" s="8"/>
      <c r="V37" s="8"/>
      <c r="W37" s="8"/>
      <c r="X37" s="8"/>
      <c r="Y37" s="8"/>
      <c r="Z37" s="8"/>
    </row>
    <row r="38" spans="2:26">
      <c r="B38" s="8"/>
      <c r="C38" s="8"/>
      <c r="D38" s="8"/>
      <c r="E38" s="8"/>
      <c r="F38" s="92"/>
      <c r="G38" s="8"/>
      <c r="H38" s="8"/>
      <c r="I38" s="8"/>
      <c r="J38" s="8"/>
      <c r="K38" s="8"/>
      <c r="L38" s="8"/>
      <c r="M38" s="8"/>
      <c r="N38" s="8"/>
      <c r="O38" s="8"/>
      <c r="P38" s="8"/>
      <c r="Q38" s="8"/>
      <c r="R38" s="8"/>
      <c r="S38" s="8"/>
      <c r="T38" s="8"/>
      <c r="U38" s="8"/>
      <c r="V38" s="8"/>
      <c r="W38" s="8"/>
      <c r="X38" s="8"/>
      <c r="Y38" s="8"/>
      <c r="Z38" s="8"/>
    </row>
    <row r="39" spans="2:26">
      <c r="B39" s="8"/>
      <c r="C39" s="8"/>
      <c r="D39" s="8"/>
      <c r="E39" s="8"/>
      <c r="F39" s="92"/>
      <c r="G39" s="8"/>
      <c r="H39" s="8"/>
      <c r="I39" s="8"/>
      <c r="J39" s="8"/>
      <c r="K39" s="8"/>
      <c r="L39" s="8"/>
      <c r="M39" s="8"/>
      <c r="N39" s="8"/>
      <c r="O39" s="8"/>
      <c r="P39" s="8"/>
      <c r="Q39" s="8"/>
      <c r="R39" s="8"/>
      <c r="S39" s="8"/>
      <c r="T39" s="8"/>
      <c r="U39" s="8"/>
      <c r="V39" s="8"/>
      <c r="W39" s="8"/>
      <c r="X39" s="8"/>
      <c r="Y39" s="8"/>
      <c r="Z39" s="8"/>
    </row>
    <row r="40" spans="2:26">
      <c r="B40" s="8"/>
      <c r="C40" s="8"/>
      <c r="D40" s="8"/>
      <c r="E40" s="8"/>
      <c r="F40" s="92"/>
      <c r="G40" s="8"/>
      <c r="H40" s="8"/>
      <c r="I40" s="8"/>
      <c r="J40" s="8"/>
      <c r="K40" s="8"/>
      <c r="L40" s="8"/>
      <c r="M40" s="8"/>
      <c r="N40" s="8"/>
      <c r="O40" s="8"/>
      <c r="P40" s="8"/>
      <c r="Q40" s="8"/>
      <c r="R40" s="8"/>
      <c r="S40" s="8"/>
      <c r="T40" s="8"/>
      <c r="U40" s="8"/>
      <c r="V40" s="8"/>
      <c r="W40" s="8"/>
      <c r="X40" s="8"/>
      <c r="Y40" s="8"/>
      <c r="Z40" s="8"/>
    </row>
    <row r="41" spans="2:26">
      <c r="B41" s="8"/>
      <c r="C41" s="8"/>
      <c r="D41" s="8"/>
      <c r="E41" s="8"/>
      <c r="F41" s="92"/>
      <c r="G41" s="8"/>
      <c r="H41" s="8"/>
      <c r="I41" s="8"/>
      <c r="J41" s="8"/>
      <c r="K41" s="8"/>
      <c r="L41" s="8"/>
      <c r="M41" s="8"/>
      <c r="N41" s="8"/>
      <c r="O41" s="8"/>
      <c r="P41" s="8"/>
      <c r="Q41" s="8"/>
      <c r="R41" s="8"/>
      <c r="S41" s="8"/>
      <c r="T41" s="8"/>
      <c r="U41" s="8"/>
      <c r="V41" s="8"/>
      <c r="W41" s="8"/>
      <c r="X41" s="8"/>
      <c r="Y41" s="8"/>
      <c r="Z41" s="8"/>
    </row>
    <row r="42" spans="2:26">
      <c r="B42" s="8"/>
      <c r="C42" s="8"/>
      <c r="D42" s="8"/>
      <c r="E42" s="8"/>
      <c r="F42" s="92"/>
      <c r="G42" s="8"/>
      <c r="H42" s="8"/>
      <c r="I42" s="8"/>
      <c r="J42" s="8"/>
      <c r="K42" s="8"/>
      <c r="L42" s="8"/>
      <c r="M42" s="8"/>
      <c r="N42" s="8"/>
      <c r="O42" s="8"/>
      <c r="P42" s="8"/>
      <c r="Q42" s="8"/>
      <c r="R42" s="8"/>
      <c r="S42" s="8"/>
      <c r="T42" s="8"/>
      <c r="U42" s="8"/>
      <c r="V42" s="8"/>
      <c r="W42" s="8"/>
      <c r="X42" s="8"/>
      <c r="Y42" s="8"/>
      <c r="Z42" s="8"/>
    </row>
    <row r="43" spans="2:26">
      <c r="B43" s="8"/>
      <c r="C43" s="8"/>
      <c r="D43" s="8"/>
      <c r="E43" s="8"/>
      <c r="F43" s="92"/>
      <c r="G43" s="8"/>
      <c r="H43" s="8"/>
      <c r="I43" s="8"/>
      <c r="J43" s="8"/>
      <c r="K43" s="8"/>
      <c r="L43" s="8"/>
      <c r="M43" s="8"/>
      <c r="N43" s="8"/>
      <c r="O43" s="8"/>
      <c r="P43" s="8"/>
      <c r="Q43" s="8"/>
      <c r="R43" s="8"/>
      <c r="S43" s="8"/>
      <c r="T43" s="8"/>
      <c r="U43" s="8"/>
      <c r="V43" s="8"/>
      <c r="W43" s="8"/>
      <c r="X43" s="8"/>
      <c r="Y43" s="8"/>
      <c r="Z43" s="8"/>
    </row>
    <row r="44" spans="2:26">
      <c r="B44" s="8"/>
      <c r="C44" s="8"/>
      <c r="D44" s="8"/>
      <c r="E44" s="8"/>
      <c r="F44" s="92"/>
      <c r="G44" s="8"/>
      <c r="H44" s="8"/>
      <c r="I44" s="8"/>
      <c r="J44" s="8"/>
      <c r="K44" s="8"/>
      <c r="L44" s="8"/>
      <c r="M44" s="8"/>
      <c r="N44" s="8"/>
      <c r="O44" s="8"/>
      <c r="P44" s="8"/>
      <c r="Q44" s="8"/>
      <c r="R44" s="8"/>
      <c r="S44" s="8"/>
      <c r="T44" s="8"/>
      <c r="U44" s="8"/>
      <c r="V44" s="8"/>
      <c r="W44" s="8"/>
      <c r="X44" s="8"/>
      <c r="Y44" s="8"/>
      <c r="Z44" s="8"/>
    </row>
    <row r="45" spans="2:26">
      <c r="B45" s="8"/>
      <c r="C45" s="8"/>
      <c r="D45" s="8"/>
      <c r="E45" s="8"/>
      <c r="F45" s="92"/>
      <c r="G45" s="8"/>
      <c r="H45" s="8"/>
      <c r="I45" s="8"/>
      <c r="J45" s="8"/>
      <c r="K45" s="8"/>
      <c r="L45" s="8"/>
      <c r="M45" s="8"/>
      <c r="N45" s="8"/>
      <c r="O45" s="8"/>
      <c r="P45" s="8"/>
      <c r="Q45" s="8"/>
      <c r="R45" s="8"/>
      <c r="S45" s="8"/>
      <c r="T45" s="8"/>
      <c r="U45" s="8"/>
      <c r="V45" s="8"/>
      <c r="W45" s="8"/>
      <c r="X45" s="8"/>
      <c r="Y45" s="8"/>
      <c r="Z45" s="8"/>
    </row>
    <row r="46" spans="2:26">
      <c r="B46" s="8"/>
      <c r="C46" s="8"/>
      <c r="D46" s="8"/>
      <c r="E46" s="8"/>
      <c r="F46" s="92"/>
      <c r="G46" s="8"/>
      <c r="H46" s="8"/>
      <c r="I46" s="8"/>
      <c r="J46" s="8"/>
      <c r="K46" s="8"/>
      <c r="L46" s="8"/>
      <c r="M46" s="8"/>
      <c r="N46" s="8"/>
      <c r="O46" s="8"/>
      <c r="P46" s="8"/>
      <c r="Q46" s="8"/>
      <c r="R46" s="8"/>
      <c r="S46" s="8"/>
      <c r="T46" s="8"/>
      <c r="U46" s="8"/>
      <c r="V46" s="8"/>
      <c r="W46" s="8"/>
      <c r="X46" s="8"/>
      <c r="Y46" s="8"/>
      <c r="Z46" s="8"/>
    </row>
    <row r="47" spans="2:26">
      <c r="B47" s="8"/>
      <c r="C47" s="8"/>
      <c r="D47" s="8"/>
      <c r="E47" s="8"/>
      <c r="F47" s="92"/>
      <c r="G47" s="8"/>
      <c r="H47" s="8"/>
      <c r="I47" s="8"/>
      <c r="J47" s="8"/>
      <c r="K47" s="8"/>
      <c r="L47" s="8"/>
      <c r="M47" s="8"/>
      <c r="N47" s="8"/>
      <c r="O47" s="8"/>
      <c r="P47" s="8"/>
      <c r="Q47" s="8"/>
      <c r="R47" s="8"/>
      <c r="S47" s="8"/>
      <c r="T47" s="8"/>
      <c r="U47" s="8"/>
      <c r="V47" s="8"/>
      <c r="W47" s="8"/>
      <c r="X47" s="8"/>
      <c r="Y47" s="8"/>
      <c r="Z47" s="8"/>
    </row>
    <row r="48" spans="2:26">
      <c r="B48" s="8"/>
      <c r="C48" s="8"/>
      <c r="D48" s="8"/>
      <c r="E48" s="8"/>
      <c r="F48" s="92"/>
      <c r="G48" s="8"/>
      <c r="H48" s="8"/>
      <c r="I48" s="8"/>
      <c r="J48" s="8"/>
      <c r="K48" s="8"/>
      <c r="L48" s="8"/>
      <c r="M48" s="8"/>
      <c r="N48" s="8"/>
      <c r="O48" s="8"/>
      <c r="P48" s="8"/>
      <c r="Q48" s="8"/>
      <c r="R48" s="8"/>
      <c r="S48" s="8"/>
      <c r="T48" s="8"/>
      <c r="U48" s="8"/>
      <c r="V48" s="8"/>
      <c r="W48" s="8"/>
      <c r="X48" s="8"/>
      <c r="Y48" s="8"/>
      <c r="Z48" s="8"/>
    </row>
    <row r="49" spans="2:26">
      <c r="B49" s="8"/>
      <c r="C49" s="8"/>
      <c r="D49" s="8"/>
      <c r="E49" s="8"/>
      <c r="F49" s="92"/>
      <c r="G49" s="8"/>
      <c r="H49" s="8"/>
      <c r="I49" s="8"/>
      <c r="J49" s="8"/>
      <c r="K49" s="8"/>
      <c r="L49" s="8"/>
      <c r="M49" s="8"/>
      <c r="N49" s="8"/>
      <c r="O49" s="8"/>
      <c r="P49" s="8"/>
      <c r="Q49" s="8"/>
      <c r="R49" s="8"/>
      <c r="S49" s="8"/>
      <c r="T49" s="8"/>
      <c r="U49" s="8"/>
      <c r="V49" s="8"/>
      <c r="W49" s="8"/>
      <c r="X49" s="8"/>
      <c r="Y49" s="8"/>
      <c r="Z49" s="8"/>
    </row>
    <row r="50" spans="2:26">
      <c r="B50" s="8"/>
      <c r="C50" s="8"/>
      <c r="D50" s="8"/>
      <c r="E50" s="8"/>
      <c r="F50" s="92"/>
      <c r="G50" s="8"/>
      <c r="H50" s="8"/>
      <c r="I50" s="8"/>
      <c r="J50" s="8"/>
      <c r="K50" s="8"/>
      <c r="L50" s="8"/>
      <c r="M50" s="8"/>
      <c r="N50" s="8"/>
      <c r="O50" s="8"/>
      <c r="P50" s="8"/>
      <c r="Q50" s="8"/>
      <c r="R50" s="8"/>
      <c r="S50" s="8"/>
      <c r="T50" s="8"/>
      <c r="U50" s="8"/>
      <c r="V50" s="8"/>
      <c r="W50" s="8"/>
      <c r="X50" s="8"/>
      <c r="Y50" s="8"/>
      <c r="Z50" s="8"/>
    </row>
    <row r="51" spans="2:26">
      <c r="B51" s="8"/>
      <c r="C51" s="8"/>
      <c r="D51" s="8"/>
      <c r="E51" s="8"/>
      <c r="F51" s="92"/>
      <c r="G51" s="8"/>
      <c r="H51" s="8"/>
      <c r="I51" s="8"/>
      <c r="J51" s="8"/>
      <c r="K51" s="8"/>
      <c r="L51" s="8"/>
      <c r="M51" s="8"/>
      <c r="N51" s="8"/>
      <c r="O51" s="8"/>
      <c r="P51" s="8"/>
      <c r="Q51" s="8"/>
      <c r="R51" s="8"/>
      <c r="S51" s="8"/>
      <c r="T51" s="8"/>
      <c r="U51" s="8"/>
      <c r="V51" s="8"/>
      <c r="W51" s="8"/>
      <c r="X51" s="8"/>
      <c r="Y51" s="8"/>
      <c r="Z51" s="8"/>
    </row>
    <row r="52" spans="2:26">
      <c r="B52" s="8"/>
      <c r="C52" s="8"/>
      <c r="D52" s="8"/>
      <c r="E52" s="8"/>
      <c r="F52" s="92"/>
      <c r="G52" s="8"/>
      <c r="H52" s="8"/>
      <c r="I52" s="8"/>
      <c r="J52" s="8"/>
      <c r="K52" s="8"/>
      <c r="L52" s="8"/>
      <c r="M52" s="8"/>
      <c r="N52" s="8"/>
      <c r="O52" s="8"/>
      <c r="P52" s="8"/>
      <c r="Q52" s="8"/>
      <c r="R52" s="8"/>
      <c r="S52" s="8"/>
      <c r="T52" s="8"/>
      <c r="U52" s="8"/>
      <c r="V52" s="8"/>
      <c r="W52" s="8"/>
      <c r="X52" s="8"/>
      <c r="Y52" s="8"/>
      <c r="Z52" s="8"/>
    </row>
    <row r="53" spans="2:26">
      <c r="B53" s="8"/>
      <c r="C53" s="8"/>
      <c r="D53" s="8"/>
      <c r="E53" s="8"/>
      <c r="F53" s="92"/>
      <c r="G53" s="8"/>
      <c r="H53" s="8"/>
      <c r="I53" s="8"/>
      <c r="J53" s="8"/>
      <c r="K53" s="8"/>
      <c r="L53" s="8"/>
      <c r="M53" s="8"/>
      <c r="N53" s="8"/>
      <c r="O53" s="8"/>
      <c r="P53" s="8"/>
      <c r="Q53" s="8"/>
      <c r="R53" s="8"/>
      <c r="S53" s="8"/>
      <c r="T53" s="8"/>
      <c r="U53" s="8"/>
      <c r="V53" s="8"/>
      <c r="W53" s="8"/>
      <c r="X53" s="8"/>
      <c r="Y53" s="8"/>
      <c r="Z53" s="8"/>
    </row>
    <row r="54" spans="2:26">
      <c r="B54" s="8"/>
      <c r="C54" s="8"/>
      <c r="D54" s="8"/>
      <c r="E54" s="8"/>
      <c r="F54" s="92"/>
      <c r="G54" s="8"/>
      <c r="H54" s="8"/>
      <c r="I54" s="8"/>
      <c r="J54" s="8"/>
      <c r="K54" s="8"/>
      <c r="L54" s="8"/>
      <c r="M54" s="8"/>
      <c r="N54" s="8"/>
      <c r="O54" s="8"/>
      <c r="P54" s="8"/>
      <c r="Q54" s="8"/>
      <c r="R54" s="8"/>
      <c r="S54" s="8"/>
      <c r="T54" s="8"/>
      <c r="U54" s="8"/>
      <c r="V54" s="8"/>
      <c r="W54" s="8"/>
      <c r="X54" s="8"/>
      <c r="Y54" s="8"/>
      <c r="Z54" s="8"/>
    </row>
    <row r="55" spans="2:26">
      <c r="B55" s="8"/>
      <c r="C55" s="8"/>
      <c r="D55" s="8"/>
      <c r="E55" s="8"/>
      <c r="F55" s="92"/>
      <c r="G55" s="8"/>
      <c r="H55" s="8"/>
      <c r="I55" s="8"/>
      <c r="J55" s="8"/>
      <c r="K55" s="8"/>
      <c r="L55" s="8"/>
      <c r="M55" s="8"/>
      <c r="N55" s="8"/>
      <c r="O55" s="8"/>
      <c r="P55" s="8"/>
      <c r="Q55" s="8"/>
      <c r="R55" s="8"/>
      <c r="S55" s="8"/>
      <c r="T55" s="8"/>
      <c r="U55" s="8"/>
      <c r="V55" s="8"/>
      <c r="W55" s="8"/>
      <c r="X55" s="8"/>
      <c r="Y55" s="8"/>
      <c r="Z55" s="8"/>
    </row>
    <row r="56" spans="2:26">
      <c r="B56" s="8"/>
      <c r="C56" s="8"/>
      <c r="D56" s="8"/>
      <c r="E56" s="8"/>
      <c r="F56" s="92"/>
      <c r="G56" s="8"/>
      <c r="H56" s="8"/>
      <c r="I56" s="8"/>
      <c r="J56" s="8"/>
      <c r="K56" s="8"/>
      <c r="L56" s="8"/>
      <c r="M56" s="8"/>
      <c r="N56" s="8"/>
      <c r="O56" s="8"/>
      <c r="P56" s="8"/>
      <c r="Q56" s="8"/>
      <c r="R56" s="8"/>
      <c r="S56" s="8"/>
      <c r="T56" s="8"/>
      <c r="U56" s="8"/>
      <c r="V56" s="8"/>
      <c r="W56" s="8"/>
      <c r="X56" s="8"/>
      <c r="Y56" s="8"/>
      <c r="Z56" s="8"/>
    </row>
    <row r="57" spans="2:26">
      <c r="B57" s="8"/>
      <c r="C57" s="8"/>
      <c r="D57" s="8"/>
      <c r="E57" s="8"/>
      <c r="F57" s="92"/>
      <c r="G57" s="8"/>
      <c r="H57" s="8"/>
      <c r="I57" s="8"/>
      <c r="J57" s="8"/>
      <c r="K57" s="8"/>
      <c r="L57" s="8"/>
      <c r="M57" s="8"/>
      <c r="N57" s="8"/>
      <c r="O57" s="8"/>
      <c r="P57" s="8"/>
      <c r="Q57" s="8"/>
      <c r="R57" s="8"/>
      <c r="S57" s="8"/>
      <c r="T57" s="8"/>
      <c r="U57" s="8"/>
      <c r="V57" s="8"/>
      <c r="W57" s="8"/>
      <c r="X57" s="8"/>
      <c r="Y57" s="8"/>
      <c r="Z57" s="8"/>
    </row>
    <row r="58" spans="2:26">
      <c r="B58" s="8"/>
      <c r="C58" s="8"/>
      <c r="D58" s="8"/>
      <c r="E58" s="8"/>
      <c r="F58" s="92"/>
      <c r="G58" s="8"/>
      <c r="H58" s="8"/>
      <c r="I58" s="8"/>
      <c r="J58" s="8"/>
      <c r="K58" s="8"/>
      <c r="L58" s="8"/>
      <c r="M58" s="8"/>
      <c r="N58" s="8"/>
      <c r="O58" s="8"/>
      <c r="P58" s="8"/>
      <c r="Q58" s="8"/>
      <c r="R58" s="8"/>
      <c r="S58" s="8"/>
      <c r="T58" s="8"/>
      <c r="U58" s="8"/>
      <c r="V58" s="8"/>
      <c r="W58" s="8"/>
      <c r="X58" s="8"/>
      <c r="Y58" s="8"/>
      <c r="Z58" s="8"/>
    </row>
    <row r="59" spans="2:26">
      <c r="B59" s="8"/>
      <c r="C59" s="8"/>
      <c r="D59" s="8"/>
      <c r="E59" s="8"/>
      <c r="F59" s="92"/>
      <c r="G59" s="8"/>
      <c r="H59" s="8"/>
      <c r="I59" s="8"/>
      <c r="J59" s="8"/>
      <c r="K59" s="8"/>
      <c r="L59" s="8"/>
      <c r="M59" s="8"/>
      <c r="N59" s="8"/>
      <c r="O59" s="8"/>
      <c r="P59" s="8"/>
      <c r="Q59" s="8"/>
      <c r="R59" s="8"/>
      <c r="S59" s="8"/>
      <c r="T59" s="8"/>
      <c r="U59" s="8"/>
      <c r="V59" s="8"/>
      <c r="W59" s="8"/>
      <c r="X59" s="8"/>
      <c r="Y59" s="8"/>
      <c r="Z59" s="8"/>
    </row>
    <row r="60" spans="2:26">
      <c r="B60" s="8"/>
      <c r="C60" s="8"/>
      <c r="D60" s="8"/>
      <c r="E60" s="8"/>
      <c r="F60" s="92"/>
      <c r="G60" s="8"/>
      <c r="H60" s="8"/>
      <c r="I60" s="8"/>
      <c r="J60" s="8"/>
      <c r="K60" s="8"/>
      <c r="L60" s="8"/>
      <c r="M60" s="8"/>
      <c r="N60" s="8"/>
      <c r="O60" s="8"/>
      <c r="P60" s="8"/>
      <c r="Q60" s="8"/>
      <c r="R60" s="8"/>
      <c r="S60" s="8"/>
      <c r="T60" s="8"/>
      <c r="U60" s="8"/>
      <c r="V60" s="8"/>
      <c r="W60" s="8"/>
      <c r="X60" s="8"/>
      <c r="Y60" s="8"/>
      <c r="Z60" s="8"/>
    </row>
    <row r="61" spans="2:26">
      <c r="B61" s="8"/>
      <c r="C61" s="8"/>
      <c r="D61" s="8"/>
      <c r="E61" s="8"/>
      <c r="F61" s="92"/>
      <c r="G61" s="8"/>
      <c r="H61" s="8"/>
      <c r="I61" s="8"/>
      <c r="J61" s="8"/>
      <c r="K61" s="8"/>
      <c r="L61" s="8"/>
      <c r="M61" s="8"/>
      <c r="N61" s="8"/>
      <c r="O61" s="8"/>
      <c r="P61" s="8"/>
      <c r="Q61" s="8"/>
      <c r="R61" s="8"/>
      <c r="S61" s="8"/>
      <c r="T61" s="8"/>
      <c r="U61" s="8"/>
      <c r="V61" s="8"/>
      <c r="W61" s="8"/>
      <c r="X61" s="8"/>
      <c r="Y61" s="8"/>
      <c r="Z61" s="8"/>
    </row>
    <row r="62" spans="2:26">
      <c r="B62" s="8"/>
      <c r="C62" s="8"/>
      <c r="D62" s="8"/>
      <c r="E62" s="8"/>
      <c r="F62" s="92"/>
      <c r="G62" s="8"/>
      <c r="H62" s="8"/>
      <c r="I62" s="8"/>
      <c r="J62" s="8"/>
      <c r="K62" s="8"/>
      <c r="L62" s="8"/>
      <c r="M62" s="8"/>
      <c r="N62" s="8"/>
      <c r="O62" s="8"/>
      <c r="P62" s="8"/>
      <c r="Q62" s="8"/>
      <c r="R62" s="8"/>
      <c r="S62" s="8"/>
      <c r="T62" s="8"/>
      <c r="U62" s="8"/>
      <c r="V62" s="8"/>
      <c r="W62" s="8"/>
      <c r="X62" s="8"/>
      <c r="Y62" s="8"/>
      <c r="Z62" s="8"/>
    </row>
    <row r="63" spans="2:26">
      <c r="B63" s="8"/>
      <c r="C63" s="8"/>
      <c r="D63" s="8"/>
      <c r="E63" s="8"/>
      <c r="F63" s="92"/>
      <c r="G63" s="8"/>
      <c r="H63" s="8"/>
      <c r="I63" s="8"/>
      <c r="J63" s="8"/>
      <c r="K63" s="8"/>
      <c r="L63" s="8"/>
      <c r="M63" s="8"/>
      <c r="N63" s="8"/>
      <c r="O63" s="8"/>
      <c r="P63" s="8"/>
      <c r="Q63" s="8"/>
      <c r="R63" s="8"/>
      <c r="S63" s="8"/>
      <c r="T63" s="8"/>
      <c r="U63" s="8"/>
      <c r="V63" s="8"/>
      <c r="W63" s="8"/>
      <c r="X63" s="8"/>
      <c r="Y63" s="8"/>
      <c r="Z63" s="8"/>
    </row>
    <row r="64" spans="2:26">
      <c r="B64" s="8"/>
      <c r="C64" s="8"/>
      <c r="D64" s="8"/>
      <c r="E64" s="8"/>
      <c r="F64" s="92"/>
      <c r="G64" s="8"/>
      <c r="H64" s="8"/>
      <c r="I64" s="8"/>
      <c r="J64" s="8"/>
      <c r="K64" s="8"/>
      <c r="L64" s="8"/>
      <c r="M64" s="8"/>
      <c r="N64" s="8"/>
      <c r="O64" s="8"/>
      <c r="P64" s="8"/>
      <c r="Q64" s="8"/>
      <c r="R64" s="8"/>
      <c r="S64" s="8"/>
      <c r="T64" s="8"/>
      <c r="U64" s="8"/>
      <c r="V64" s="8"/>
      <c r="W64" s="8"/>
      <c r="X64" s="8"/>
      <c r="Y64" s="8"/>
      <c r="Z64" s="8"/>
    </row>
    <row r="65" spans="2:26">
      <c r="B65" s="8"/>
      <c r="C65" s="8"/>
      <c r="D65" s="8"/>
      <c r="E65" s="8"/>
      <c r="F65" s="92"/>
      <c r="G65" s="8"/>
      <c r="H65" s="8"/>
      <c r="I65" s="8"/>
      <c r="J65" s="8"/>
      <c r="K65" s="8"/>
      <c r="L65" s="8"/>
      <c r="M65" s="8"/>
      <c r="N65" s="8"/>
      <c r="O65" s="8"/>
      <c r="P65" s="8"/>
      <c r="Q65" s="8"/>
      <c r="R65" s="8"/>
      <c r="S65" s="8"/>
      <c r="T65" s="8"/>
      <c r="U65" s="8"/>
      <c r="V65" s="8"/>
      <c r="W65" s="8"/>
      <c r="X65" s="8"/>
      <c r="Y65" s="8"/>
      <c r="Z65" s="8"/>
    </row>
    <row r="66" spans="2:26">
      <c r="B66" s="8"/>
      <c r="C66" s="8"/>
      <c r="D66" s="8"/>
      <c r="E66" s="8"/>
      <c r="F66" s="92"/>
      <c r="G66" s="8"/>
      <c r="H66" s="8"/>
      <c r="I66" s="8"/>
      <c r="J66" s="8"/>
      <c r="K66" s="8"/>
      <c r="L66" s="8"/>
      <c r="M66" s="8"/>
      <c r="N66" s="8"/>
      <c r="O66" s="8"/>
      <c r="P66" s="8"/>
      <c r="Q66" s="8"/>
      <c r="R66" s="8"/>
      <c r="S66" s="8"/>
      <c r="T66" s="8"/>
      <c r="U66" s="8"/>
      <c r="V66" s="8"/>
      <c r="W66" s="8"/>
      <c r="X66" s="8"/>
      <c r="Y66" s="8"/>
      <c r="Z66" s="8"/>
    </row>
    <row r="67" spans="2:26">
      <c r="B67" s="8"/>
      <c r="C67" s="8"/>
      <c r="D67" s="8"/>
      <c r="E67" s="8"/>
      <c r="F67" s="92"/>
      <c r="G67" s="8"/>
      <c r="H67" s="8"/>
      <c r="I67" s="8"/>
      <c r="J67" s="8"/>
      <c r="K67" s="8"/>
      <c r="L67" s="8"/>
      <c r="M67" s="8"/>
      <c r="N67" s="8"/>
      <c r="O67" s="8"/>
      <c r="P67" s="8"/>
      <c r="Q67" s="8"/>
      <c r="R67" s="8"/>
      <c r="S67" s="8"/>
      <c r="T67" s="8"/>
      <c r="U67" s="8"/>
      <c r="V67" s="8"/>
      <c r="W67" s="8"/>
      <c r="X67" s="8"/>
      <c r="Y67" s="8"/>
      <c r="Z67" s="8"/>
    </row>
    <row r="68" spans="2:26">
      <c r="B68" s="8"/>
      <c r="C68" s="8"/>
      <c r="D68" s="8"/>
      <c r="E68" s="8"/>
      <c r="F68" s="92"/>
      <c r="G68" s="8"/>
      <c r="H68" s="8"/>
      <c r="I68" s="8"/>
      <c r="J68" s="8"/>
      <c r="K68" s="8"/>
      <c r="L68" s="8"/>
      <c r="M68" s="8"/>
      <c r="N68" s="8"/>
      <c r="O68" s="8"/>
      <c r="P68" s="8"/>
      <c r="Q68" s="8"/>
      <c r="R68" s="8"/>
      <c r="S68" s="8"/>
      <c r="T68" s="8"/>
      <c r="U68" s="8"/>
      <c r="V68" s="8"/>
      <c r="W68" s="8"/>
      <c r="X68" s="8"/>
      <c r="Y68" s="8"/>
      <c r="Z68" s="8"/>
    </row>
    <row r="69" spans="2:26">
      <c r="B69" s="8"/>
      <c r="C69" s="8"/>
      <c r="D69" s="8"/>
      <c r="E69" s="8"/>
      <c r="F69" s="92"/>
      <c r="G69" s="8"/>
      <c r="H69" s="8"/>
      <c r="I69" s="8"/>
      <c r="J69" s="8"/>
      <c r="K69" s="8"/>
      <c r="L69" s="8"/>
      <c r="M69" s="8"/>
      <c r="N69" s="8"/>
      <c r="O69" s="8"/>
      <c r="P69" s="8"/>
      <c r="Q69" s="8"/>
      <c r="R69" s="8"/>
      <c r="S69" s="8"/>
      <c r="T69" s="8"/>
      <c r="U69" s="8"/>
      <c r="V69" s="8"/>
      <c r="W69" s="8"/>
      <c r="X69" s="8"/>
      <c r="Y69" s="8"/>
      <c r="Z69" s="8"/>
    </row>
    <row r="70" spans="2:26">
      <c r="B70" s="8"/>
      <c r="C70" s="8"/>
      <c r="D70" s="8"/>
      <c r="E70" s="8"/>
      <c r="F70" s="92"/>
      <c r="G70" s="8"/>
      <c r="H70" s="8"/>
      <c r="I70" s="8"/>
      <c r="J70" s="8"/>
      <c r="K70" s="8"/>
      <c r="L70" s="8"/>
      <c r="M70" s="8"/>
      <c r="N70" s="8"/>
      <c r="O70" s="8"/>
      <c r="P70" s="8"/>
      <c r="Q70" s="8"/>
      <c r="R70" s="8"/>
      <c r="S70" s="8"/>
      <c r="T70" s="8"/>
      <c r="U70" s="8"/>
      <c r="V70" s="8"/>
      <c r="W70" s="8"/>
      <c r="X70" s="8"/>
      <c r="Y70" s="8"/>
      <c r="Z70" s="8"/>
    </row>
    <row r="71" spans="2:26">
      <c r="B71" s="8"/>
      <c r="C71" s="8"/>
      <c r="D71" s="8"/>
      <c r="E71" s="8"/>
      <c r="F71" s="92"/>
      <c r="G71" s="8"/>
      <c r="H71" s="8"/>
      <c r="I71" s="8"/>
      <c r="J71" s="8"/>
      <c r="K71" s="8"/>
      <c r="L71" s="8"/>
      <c r="M71" s="8"/>
      <c r="N71" s="8"/>
      <c r="O71" s="8"/>
      <c r="P71" s="8"/>
      <c r="Q71" s="8"/>
      <c r="R71" s="8"/>
      <c r="S71" s="8"/>
      <c r="T71" s="8"/>
      <c r="U71" s="8"/>
      <c r="V71" s="8"/>
      <c r="W71" s="8"/>
      <c r="X71" s="8"/>
      <c r="Y71" s="8"/>
      <c r="Z71" s="8"/>
    </row>
    <row r="72" spans="2:26">
      <c r="B72" s="8"/>
      <c r="C72" s="8"/>
      <c r="D72" s="8"/>
      <c r="E72" s="8"/>
      <c r="F72" s="92"/>
      <c r="G72" s="8"/>
      <c r="H72" s="8"/>
      <c r="I72" s="8"/>
      <c r="J72" s="8"/>
      <c r="K72" s="8"/>
      <c r="L72" s="8"/>
      <c r="M72" s="8"/>
      <c r="N72" s="8"/>
      <c r="O72" s="8"/>
      <c r="P72" s="8"/>
      <c r="Q72" s="8"/>
      <c r="R72" s="8"/>
      <c r="S72" s="8"/>
      <c r="T72" s="8"/>
      <c r="U72" s="8"/>
      <c r="V72" s="8"/>
      <c r="W72" s="8"/>
      <c r="X72" s="8"/>
      <c r="Y72" s="8"/>
      <c r="Z72" s="8"/>
    </row>
    <row r="73" spans="2:26">
      <c r="B73" s="8"/>
      <c r="C73" s="8"/>
      <c r="D73" s="8"/>
      <c r="E73" s="8"/>
      <c r="F73" s="92"/>
      <c r="G73" s="8"/>
      <c r="H73" s="8"/>
      <c r="I73" s="8"/>
      <c r="J73" s="8"/>
      <c r="K73" s="8"/>
      <c r="L73" s="8"/>
      <c r="M73" s="8"/>
      <c r="N73" s="8"/>
      <c r="O73" s="8"/>
      <c r="P73" s="8"/>
      <c r="Q73" s="8"/>
      <c r="R73" s="8"/>
      <c r="S73" s="8"/>
      <c r="T73" s="8"/>
      <c r="U73" s="8"/>
      <c r="V73" s="8"/>
      <c r="W73" s="8"/>
      <c r="X73" s="8"/>
      <c r="Y73" s="8"/>
      <c r="Z73" s="8"/>
    </row>
    <row r="74" spans="2:26">
      <c r="B74" s="8"/>
      <c r="C74" s="8"/>
      <c r="D74" s="8"/>
      <c r="E74" s="8"/>
      <c r="F74" s="92"/>
      <c r="G74" s="8"/>
      <c r="H74" s="8"/>
      <c r="I74" s="8"/>
      <c r="J74" s="8"/>
      <c r="K74" s="8"/>
      <c r="L74" s="8"/>
      <c r="M74" s="8"/>
      <c r="N74" s="8"/>
      <c r="O74" s="8"/>
      <c r="P74" s="8"/>
      <c r="Q74" s="8"/>
      <c r="R74" s="8"/>
      <c r="S74" s="8"/>
      <c r="T74" s="8"/>
      <c r="U74" s="8"/>
      <c r="V74" s="8"/>
      <c r="W74" s="8"/>
      <c r="X74" s="8"/>
      <c r="Y74" s="8"/>
      <c r="Z74" s="8"/>
    </row>
    <row r="75" spans="2:26">
      <c r="B75" s="8"/>
      <c r="C75" s="8"/>
      <c r="D75" s="8"/>
      <c r="E75" s="8"/>
      <c r="F75" s="92"/>
      <c r="G75" s="8"/>
      <c r="H75" s="8"/>
      <c r="I75" s="8"/>
      <c r="J75" s="8"/>
      <c r="K75" s="8"/>
      <c r="L75" s="8"/>
      <c r="M75" s="8"/>
      <c r="N75" s="8"/>
      <c r="O75" s="8"/>
      <c r="P75" s="8"/>
      <c r="Q75" s="8"/>
      <c r="R75" s="8"/>
      <c r="S75" s="8"/>
      <c r="T75" s="8"/>
      <c r="U75" s="8"/>
      <c r="V75" s="8"/>
      <c r="W75" s="8"/>
      <c r="X75" s="8"/>
      <c r="Y75" s="8"/>
      <c r="Z75" s="8"/>
    </row>
    <row r="76" spans="2:26">
      <c r="B76" s="8"/>
      <c r="C76" s="8"/>
      <c r="D76" s="8"/>
      <c r="E76" s="8"/>
      <c r="F76" s="92"/>
      <c r="G76" s="8"/>
      <c r="H76" s="8"/>
      <c r="I76" s="8"/>
      <c r="J76" s="8"/>
      <c r="K76" s="8"/>
      <c r="L76" s="8"/>
      <c r="M76" s="8"/>
      <c r="N76" s="8"/>
      <c r="O76" s="8"/>
      <c r="P76" s="8"/>
      <c r="Q76" s="8"/>
      <c r="R76" s="8"/>
      <c r="S76" s="8"/>
      <c r="T76" s="8"/>
      <c r="U76" s="8"/>
      <c r="V76" s="8"/>
      <c r="W76" s="8"/>
      <c r="X76" s="8"/>
      <c r="Y76" s="8"/>
      <c r="Z76" s="8"/>
    </row>
    <row r="77" spans="2:26">
      <c r="B77" s="8"/>
      <c r="C77" s="8"/>
      <c r="D77" s="8"/>
      <c r="E77" s="8"/>
      <c r="F77" s="92"/>
      <c r="G77" s="8"/>
      <c r="H77" s="8"/>
      <c r="I77" s="8"/>
      <c r="J77" s="8"/>
      <c r="K77" s="8"/>
      <c r="L77" s="8"/>
      <c r="M77" s="8"/>
      <c r="N77" s="8"/>
      <c r="O77" s="8"/>
      <c r="P77" s="8"/>
      <c r="Q77" s="8"/>
      <c r="R77" s="8"/>
      <c r="S77" s="8"/>
      <c r="T77" s="8"/>
      <c r="U77" s="8"/>
      <c r="V77" s="8"/>
      <c r="W77" s="8"/>
      <c r="X77" s="8"/>
      <c r="Y77" s="8"/>
      <c r="Z77" s="8"/>
    </row>
    <row r="78" spans="2:26">
      <c r="B78" s="8"/>
      <c r="C78" s="8"/>
      <c r="D78" s="8"/>
      <c r="E78" s="8"/>
      <c r="F78" s="92"/>
      <c r="G78" s="8"/>
      <c r="H78" s="8"/>
      <c r="I78" s="8"/>
      <c r="J78" s="8"/>
      <c r="K78" s="8"/>
      <c r="L78" s="8"/>
      <c r="M78" s="8"/>
      <c r="N78" s="8"/>
      <c r="O78" s="8"/>
      <c r="P78" s="8"/>
      <c r="Q78" s="8"/>
      <c r="R78" s="8"/>
      <c r="S78" s="8"/>
      <c r="T78" s="8"/>
      <c r="U78" s="8"/>
      <c r="V78" s="8"/>
      <c r="W78" s="8"/>
      <c r="X78" s="8"/>
      <c r="Y78" s="8"/>
      <c r="Z78" s="8"/>
    </row>
    <row r="79" spans="2:26">
      <c r="B79" s="8"/>
      <c r="C79" s="8"/>
      <c r="D79" s="8"/>
      <c r="E79" s="8"/>
      <c r="F79" s="92"/>
      <c r="G79" s="8"/>
      <c r="H79" s="8"/>
      <c r="I79" s="8"/>
      <c r="J79" s="8"/>
      <c r="K79" s="8"/>
      <c r="L79" s="8"/>
      <c r="M79" s="8"/>
      <c r="N79" s="8"/>
      <c r="O79" s="8"/>
      <c r="P79" s="8"/>
      <c r="Q79" s="8"/>
      <c r="R79" s="8"/>
      <c r="S79" s="8"/>
      <c r="T79" s="8"/>
      <c r="U79" s="8"/>
      <c r="V79" s="8"/>
      <c r="W79" s="8"/>
      <c r="X79" s="8"/>
      <c r="Y79" s="8"/>
      <c r="Z79" s="8"/>
    </row>
    <row r="80" spans="2:26">
      <c r="B80" s="8"/>
      <c r="C80" s="8"/>
      <c r="D80" s="8"/>
      <c r="E80" s="8"/>
      <c r="F80" s="92"/>
      <c r="G80" s="8"/>
      <c r="H80" s="8"/>
      <c r="I80" s="8"/>
      <c r="J80" s="8"/>
      <c r="K80" s="8"/>
      <c r="L80" s="8"/>
      <c r="M80" s="8"/>
      <c r="N80" s="8"/>
      <c r="O80" s="8"/>
      <c r="P80" s="8"/>
      <c r="Q80" s="8"/>
      <c r="R80" s="8"/>
      <c r="S80" s="8"/>
      <c r="T80" s="8"/>
      <c r="U80" s="8"/>
      <c r="V80" s="8"/>
      <c r="W80" s="8"/>
      <c r="X80" s="8"/>
      <c r="Y80" s="8"/>
      <c r="Z80" s="8"/>
    </row>
    <row r="81" spans="2:26">
      <c r="B81" s="8"/>
      <c r="C81" s="8"/>
      <c r="D81" s="8"/>
      <c r="E81" s="8"/>
      <c r="F81" s="92"/>
      <c r="G81" s="8"/>
      <c r="H81" s="8"/>
      <c r="I81" s="8"/>
      <c r="J81" s="8"/>
      <c r="K81" s="8"/>
      <c r="L81" s="8"/>
      <c r="M81" s="8"/>
      <c r="N81" s="8"/>
      <c r="O81" s="8"/>
      <c r="P81" s="8"/>
      <c r="Q81" s="8"/>
      <c r="R81" s="8"/>
      <c r="S81" s="8"/>
      <c r="T81" s="8"/>
      <c r="U81" s="8"/>
      <c r="V81" s="8"/>
      <c r="W81" s="8"/>
      <c r="X81" s="8"/>
      <c r="Y81" s="8"/>
      <c r="Z81" s="8"/>
    </row>
    <row r="82" spans="2:26">
      <c r="B82" s="8"/>
      <c r="C82" s="8"/>
      <c r="D82" s="8"/>
      <c r="E82" s="8"/>
      <c r="F82" s="92"/>
      <c r="G82" s="8"/>
      <c r="H82" s="8"/>
      <c r="I82" s="8"/>
      <c r="J82" s="8"/>
      <c r="K82" s="8"/>
      <c r="L82" s="8"/>
      <c r="M82" s="8"/>
      <c r="N82" s="8"/>
      <c r="O82" s="8"/>
      <c r="P82" s="8"/>
      <c r="Q82" s="8"/>
      <c r="R82" s="8"/>
      <c r="S82" s="8"/>
      <c r="T82" s="8"/>
      <c r="U82" s="8"/>
      <c r="V82" s="8"/>
      <c r="W82" s="8"/>
      <c r="X82" s="8"/>
      <c r="Y82" s="8"/>
      <c r="Z82" s="8"/>
    </row>
    <row r="83" spans="2:26">
      <c r="B83" s="8"/>
      <c r="C83" s="8"/>
      <c r="D83" s="8"/>
      <c r="E83" s="8"/>
      <c r="F83" s="92"/>
      <c r="G83" s="8"/>
      <c r="H83" s="8"/>
      <c r="I83" s="8"/>
      <c r="J83" s="8"/>
      <c r="K83" s="8"/>
      <c r="L83" s="8"/>
      <c r="M83" s="8"/>
      <c r="N83" s="8"/>
      <c r="O83" s="8"/>
      <c r="P83" s="8"/>
      <c r="Q83" s="8"/>
      <c r="R83" s="8"/>
      <c r="S83" s="8"/>
      <c r="T83" s="8"/>
      <c r="U83" s="8"/>
      <c r="V83" s="8"/>
      <c r="W83" s="8"/>
      <c r="X83" s="8"/>
      <c r="Y83" s="8"/>
      <c r="Z83" s="8"/>
    </row>
    <row r="84" spans="2:26">
      <c r="B84" s="8"/>
      <c r="C84" s="8"/>
      <c r="D84" s="8"/>
      <c r="E84" s="8"/>
      <c r="F84" s="92"/>
      <c r="G84" s="8"/>
      <c r="H84" s="8"/>
      <c r="I84" s="8"/>
      <c r="J84" s="8"/>
      <c r="K84" s="8"/>
      <c r="L84" s="8"/>
      <c r="M84" s="8"/>
      <c r="N84" s="8"/>
      <c r="O84" s="8"/>
      <c r="P84" s="8"/>
      <c r="Q84" s="8"/>
      <c r="R84" s="8"/>
      <c r="S84" s="8"/>
      <c r="T84" s="8"/>
      <c r="U84" s="8"/>
      <c r="V84" s="8"/>
      <c r="W84" s="8"/>
      <c r="X84" s="8"/>
      <c r="Y84" s="8"/>
      <c r="Z84" s="8"/>
    </row>
  </sheetData>
  <mergeCells count="3">
    <mergeCell ref="B3:C3"/>
    <mergeCell ref="B4:C4"/>
    <mergeCell ref="B8:C8"/>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view="pageBreakPreview" zoomScaleNormal="100" zoomScaleSheetLayoutView="100" workbookViewId="0"/>
  </sheetViews>
  <sheetFormatPr defaultRowHeight="13.5"/>
  <cols>
    <col min="1" max="1" width="2.875" customWidth="1"/>
    <col min="2" max="2" width="18.625" customWidth="1"/>
    <col min="3" max="11" width="11.125" customWidth="1"/>
    <col min="12" max="12" width="9" customWidth="1"/>
    <col min="14" max="14" width="0" hidden="1" customWidth="1"/>
  </cols>
  <sheetData>
    <row r="1" spans="1:15">
      <c r="B1" s="8" t="s">
        <v>180</v>
      </c>
      <c r="C1" s="112"/>
      <c r="D1" s="112"/>
      <c r="E1" s="112"/>
      <c r="F1" s="112"/>
      <c r="G1" s="112"/>
      <c r="H1" s="112"/>
      <c r="I1" s="112"/>
      <c r="J1" s="112"/>
      <c r="K1" s="112"/>
      <c r="L1" s="112"/>
      <c r="M1" s="112"/>
    </row>
    <row r="2" spans="1:15">
      <c r="A2" s="112"/>
      <c r="B2" s="112"/>
      <c r="C2" s="112"/>
      <c r="D2" s="112"/>
      <c r="E2" s="112"/>
      <c r="F2" s="112"/>
      <c r="G2" s="112"/>
      <c r="H2" s="112"/>
      <c r="I2" s="112"/>
      <c r="J2" s="112"/>
      <c r="K2" s="112"/>
      <c r="L2" s="112"/>
      <c r="M2" s="343"/>
      <c r="N2" s="296"/>
      <c r="O2" s="296"/>
    </row>
    <row r="3" spans="1:15" ht="54.95" customHeight="1">
      <c r="A3" s="112"/>
      <c r="B3" s="345"/>
      <c r="C3" s="350" t="s">
        <v>453</v>
      </c>
      <c r="D3" s="350" t="s">
        <v>454</v>
      </c>
      <c r="E3" s="350" t="s">
        <v>455</v>
      </c>
      <c r="F3" s="350" t="s">
        <v>456</v>
      </c>
      <c r="G3" s="350" t="s">
        <v>457</v>
      </c>
      <c r="H3" s="350" t="s">
        <v>458</v>
      </c>
      <c r="I3" s="350" t="s">
        <v>459</v>
      </c>
      <c r="J3" s="350" t="s">
        <v>460</v>
      </c>
      <c r="K3" s="351" t="s">
        <v>177</v>
      </c>
      <c r="L3" s="112"/>
      <c r="M3" s="343"/>
      <c r="N3" s="358" t="s">
        <v>178</v>
      </c>
      <c r="O3" s="296"/>
    </row>
    <row r="4" spans="1:15">
      <c r="A4" s="112"/>
      <c r="B4" s="346" t="s">
        <v>432</v>
      </c>
      <c r="C4" s="347">
        <v>987</v>
      </c>
      <c r="D4" s="347">
        <v>598</v>
      </c>
      <c r="E4" s="347">
        <v>433</v>
      </c>
      <c r="F4" s="347">
        <v>724</v>
      </c>
      <c r="G4" s="347">
        <v>1126</v>
      </c>
      <c r="H4" s="347">
        <v>1027</v>
      </c>
      <c r="I4" s="347">
        <v>441</v>
      </c>
      <c r="J4" s="347">
        <v>1309</v>
      </c>
      <c r="K4" s="347">
        <v>170</v>
      </c>
      <c r="L4" s="112"/>
      <c r="M4" s="343"/>
      <c r="N4" s="343">
        <f>全市町村数</f>
        <v>1741</v>
      </c>
      <c r="O4" s="296"/>
    </row>
    <row r="5" spans="1:15">
      <c r="A5" s="112"/>
      <c r="B5" s="348" t="s">
        <v>179</v>
      </c>
      <c r="C5" s="349">
        <f t="shared" ref="C5:K5" si="0">C4/$N$4</f>
        <v>0.56691556576680069</v>
      </c>
      <c r="D5" s="349">
        <f t="shared" si="0"/>
        <v>0.34348075818495116</v>
      </c>
      <c r="E5" s="349">
        <f t="shared" si="0"/>
        <v>0.24870763928776565</v>
      </c>
      <c r="F5" s="349">
        <f t="shared" si="0"/>
        <v>0.41585295807007466</v>
      </c>
      <c r="G5" s="349">
        <f t="shared" si="0"/>
        <v>0.64675473865594491</v>
      </c>
      <c r="H5" s="349">
        <f t="shared" si="0"/>
        <v>0.58989086731763352</v>
      </c>
      <c r="I5" s="349">
        <f t="shared" si="0"/>
        <v>0.25330269959793222</v>
      </c>
      <c r="J5" s="349">
        <f t="shared" si="0"/>
        <v>0.75186674325100522</v>
      </c>
      <c r="K5" s="349">
        <f t="shared" si="0"/>
        <v>9.7645031591039627E-2</v>
      </c>
      <c r="L5" s="112"/>
      <c r="M5" s="343"/>
      <c r="N5" s="344">
        <f>N4/$N$4</f>
        <v>1</v>
      </c>
      <c r="O5" s="296"/>
    </row>
    <row r="6" spans="1:15" ht="13.5" customHeight="1">
      <c r="A6" s="112"/>
      <c r="B6" s="112"/>
      <c r="C6" s="112"/>
      <c r="D6" s="112"/>
      <c r="E6" s="112"/>
      <c r="F6" s="112"/>
      <c r="G6" s="112"/>
      <c r="H6" s="112"/>
      <c r="I6" s="112"/>
      <c r="J6" s="112"/>
      <c r="K6" s="112"/>
      <c r="L6" s="112"/>
      <c r="M6" s="343"/>
      <c r="N6" s="296"/>
      <c r="O6" s="296"/>
    </row>
    <row r="7" spans="1:15" ht="13.5" customHeight="1">
      <c r="A7" s="112"/>
      <c r="B7" s="112"/>
      <c r="C7" s="112"/>
      <c r="D7" s="112"/>
      <c r="E7" s="112"/>
      <c r="F7" s="112"/>
      <c r="G7" s="112"/>
      <c r="H7" s="112"/>
      <c r="I7" s="112"/>
      <c r="J7" s="112"/>
      <c r="K7" s="112"/>
      <c r="L7" s="112"/>
      <c r="M7" s="343"/>
      <c r="N7" s="296"/>
      <c r="O7" s="296"/>
    </row>
    <row r="8" spans="1:15">
      <c r="A8" s="112"/>
      <c r="B8" s="112"/>
      <c r="C8" s="112"/>
      <c r="D8" s="112"/>
      <c r="E8" s="112"/>
      <c r="F8" s="112"/>
      <c r="G8" s="112"/>
      <c r="H8" s="112"/>
      <c r="I8" s="112"/>
      <c r="J8" s="112"/>
      <c r="K8" s="112"/>
      <c r="L8" s="112"/>
      <c r="M8" s="343"/>
      <c r="N8" s="296"/>
      <c r="O8" s="296"/>
    </row>
    <row r="9" spans="1:15">
      <c r="A9" s="112"/>
      <c r="B9" s="112"/>
      <c r="C9" s="112"/>
      <c r="D9" s="112"/>
      <c r="E9" s="112"/>
      <c r="F9" s="112"/>
      <c r="G9" s="112"/>
      <c r="H9" s="112"/>
      <c r="I9" s="112"/>
      <c r="J9" s="112"/>
      <c r="K9" s="112"/>
      <c r="L9" s="112"/>
      <c r="M9" s="112"/>
    </row>
  </sheetData>
  <phoneticPr fontId="6"/>
  <pageMargins left="0.7" right="0.7" top="0.75" bottom="0.75" header="0.3" footer="0.3"/>
  <pageSetup paperSize="9" scale="4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Y84"/>
  <sheetViews>
    <sheetView showGridLines="0" view="pageBreakPreview" zoomScaleNormal="83" zoomScaleSheetLayoutView="100" workbookViewId="0"/>
  </sheetViews>
  <sheetFormatPr defaultRowHeight="13.5"/>
  <cols>
    <col min="1" max="2" width="11.75" customWidth="1"/>
    <col min="3" max="8" width="13.125" customWidth="1"/>
  </cols>
  <sheetData>
    <row r="1" spans="1:25" s="5" customFormat="1">
      <c r="A1" s="8" t="s">
        <v>122</v>
      </c>
      <c r="B1" s="25"/>
      <c r="C1" s="10"/>
      <c r="D1" s="10"/>
      <c r="E1" s="10"/>
      <c r="F1" s="10"/>
      <c r="G1" s="10"/>
      <c r="H1" s="8"/>
      <c r="I1" s="8"/>
      <c r="J1" s="8"/>
      <c r="K1" s="8"/>
      <c r="L1" s="8"/>
      <c r="M1" s="8"/>
      <c r="N1" s="8"/>
      <c r="O1" s="8"/>
      <c r="P1" s="8"/>
      <c r="Q1" s="8"/>
      <c r="R1" s="8"/>
      <c r="S1" s="8"/>
      <c r="T1" s="8"/>
      <c r="U1" s="8"/>
      <c r="V1" s="8"/>
      <c r="W1" s="8"/>
      <c r="X1" s="8"/>
      <c r="Y1" s="8"/>
    </row>
    <row r="2" spans="1:25" s="5" customFormat="1">
      <c r="A2" s="25"/>
      <c r="B2" s="25"/>
      <c r="C2" s="10"/>
      <c r="D2" s="10"/>
      <c r="E2" s="10"/>
      <c r="F2" s="10"/>
      <c r="G2" s="10"/>
      <c r="H2" s="8"/>
      <c r="I2" s="8"/>
      <c r="J2" s="8"/>
      <c r="K2" s="8"/>
      <c r="L2" s="8"/>
      <c r="M2" s="8"/>
      <c r="N2" s="8"/>
      <c r="O2" s="8"/>
      <c r="P2" s="8"/>
      <c r="Q2" s="8"/>
      <c r="R2" s="8"/>
      <c r="S2" s="8"/>
      <c r="T2" s="8"/>
      <c r="U2" s="8"/>
      <c r="V2" s="8"/>
      <c r="W2" s="8"/>
      <c r="X2" s="8"/>
      <c r="Y2" s="8"/>
    </row>
    <row r="3" spans="1:25">
      <c r="A3" s="8"/>
      <c r="B3" s="8"/>
      <c r="C3" s="8"/>
      <c r="D3" s="8"/>
      <c r="E3" s="8"/>
      <c r="F3" s="8"/>
      <c r="G3" s="8"/>
      <c r="H3" s="8"/>
      <c r="I3" s="8"/>
      <c r="J3" s="8"/>
      <c r="K3" s="8"/>
      <c r="L3" s="8"/>
      <c r="M3" s="8"/>
      <c r="N3" s="8"/>
      <c r="O3" s="8"/>
      <c r="P3" s="8"/>
      <c r="Q3" s="8"/>
      <c r="R3" s="8"/>
      <c r="S3" s="8"/>
      <c r="T3" s="8"/>
      <c r="U3" s="8"/>
      <c r="V3" s="8"/>
      <c r="W3" s="8"/>
      <c r="X3" s="8"/>
      <c r="Y3" s="8"/>
    </row>
    <row r="4" spans="1:25">
      <c r="A4" s="8"/>
      <c r="B4" s="8"/>
      <c r="C4" s="8"/>
      <c r="D4" s="8"/>
      <c r="E4" s="8"/>
      <c r="F4" s="8"/>
      <c r="G4" s="8"/>
      <c r="H4" s="8"/>
      <c r="I4" s="8"/>
      <c r="J4" s="8"/>
      <c r="K4" s="8"/>
      <c r="L4" s="8"/>
      <c r="M4" s="8"/>
      <c r="N4" s="8"/>
      <c r="O4" s="8"/>
      <c r="P4" s="8"/>
      <c r="Q4" s="8"/>
      <c r="R4" s="8"/>
      <c r="S4" s="8"/>
      <c r="T4" s="8"/>
      <c r="U4" s="8"/>
      <c r="V4" s="8"/>
      <c r="W4" s="8"/>
      <c r="X4" s="8"/>
      <c r="Y4" s="8"/>
    </row>
    <row r="5" spans="1:25">
      <c r="A5" s="8"/>
      <c r="B5" s="8"/>
      <c r="C5" s="8"/>
      <c r="D5" s="8"/>
      <c r="E5" s="8"/>
      <c r="F5" s="8"/>
      <c r="G5" s="8"/>
      <c r="H5" s="8"/>
      <c r="I5" s="8"/>
      <c r="J5" s="8"/>
      <c r="K5" s="8"/>
      <c r="L5" s="8"/>
      <c r="M5" s="8"/>
      <c r="N5" s="8"/>
      <c r="O5" s="8"/>
      <c r="P5" s="8"/>
      <c r="Q5" s="8"/>
      <c r="R5" s="8"/>
      <c r="S5" s="8"/>
      <c r="T5" s="8"/>
      <c r="U5" s="8"/>
      <c r="V5" s="8"/>
      <c r="W5" s="8"/>
      <c r="X5" s="8"/>
      <c r="Y5" s="8"/>
    </row>
    <row r="6" spans="1:25">
      <c r="A6" s="8"/>
      <c r="B6" s="8"/>
      <c r="C6" s="8"/>
      <c r="D6" s="8"/>
      <c r="E6" s="8"/>
      <c r="F6" s="8"/>
      <c r="G6" s="8"/>
      <c r="H6" s="8"/>
      <c r="I6" s="8"/>
      <c r="J6" s="8"/>
      <c r="K6" s="8"/>
      <c r="L6" s="8"/>
      <c r="M6" s="8"/>
      <c r="N6" s="8"/>
      <c r="O6" s="8"/>
      <c r="P6" s="8"/>
      <c r="Q6" s="8"/>
      <c r="R6" s="8"/>
      <c r="S6" s="8"/>
      <c r="T6" s="8"/>
      <c r="U6" s="8"/>
      <c r="V6" s="8"/>
      <c r="W6" s="8"/>
      <c r="X6" s="8"/>
      <c r="Y6" s="8"/>
    </row>
    <row r="7" spans="1:25">
      <c r="A7" s="8"/>
      <c r="B7" s="8"/>
      <c r="C7" s="8"/>
      <c r="D7" s="8"/>
      <c r="E7" s="8"/>
      <c r="F7" s="8"/>
      <c r="G7" s="8"/>
      <c r="H7" s="8"/>
      <c r="I7" s="8"/>
      <c r="J7" s="8"/>
      <c r="K7" s="8"/>
      <c r="L7" s="8"/>
      <c r="M7" s="8"/>
      <c r="N7" s="8"/>
      <c r="O7" s="8"/>
      <c r="P7" s="8"/>
      <c r="Q7" s="8"/>
      <c r="R7" s="8"/>
      <c r="S7" s="8"/>
      <c r="T7" s="8"/>
      <c r="U7" s="8"/>
      <c r="V7" s="8"/>
      <c r="W7" s="8"/>
      <c r="X7" s="8"/>
      <c r="Y7" s="8"/>
    </row>
    <row r="8" spans="1:25">
      <c r="A8" s="8"/>
      <c r="B8" s="8"/>
      <c r="C8" s="8"/>
      <c r="D8" s="8"/>
      <c r="E8" s="8"/>
      <c r="F8" s="8"/>
      <c r="G8" s="8"/>
      <c r="H8" s="8"/>
      <c r="I8" s="8"/>
      <c r="J8" s="8"/>
      <c r="K8" s="8"/>
      <c r="L8" s="8"/>
      <c r="M8" s="8"/>
      <c r="N8" s="8"/>
      <c r="O8" s="8"/>
      <c r="P8" s="8"/>
      <c r="Q8" s="8"/>
      <c r="R8" s="8"/>
      <c r="S8" s="8"/>
      <c r="T8" s="8"/>
      <c r="U8" s="8"/>
      <c r="V8" s="8"/>
      <c r="W8" s="8"/>
      <c r="X8" s="8"/>
      <c r="Y8" s="8"/>
    </row>
    <row r="9" spans="1:25">
      <c r="A9" s="8"/>
      <c r="B9" s="8"/>
      <c r="C9" s="8"/>
      <c r="D9" s="8"/>
      <c r="E9" s="8"/>
      <c r="F9" s="8"/>
      <c r="G9" s="8"/>
      <c r="H9" s="8"/>
      <c r="I9" s="8"/>
      <c r="J9" s="8"/>
      <c r="K9" s="8"/>
      <c r="L9" s="8"/>
      <c r="M9" s="8"/>
      <c r="N9" s="8"/>
      <c r="O9" s="8"/>
      <c r="P9" s="8"/>
      <c r="Q9" s="8"/>
      <c r="R9" s="8"/>
      <c r="S9" s="8"/>
      <c r="T9" s="8"/>
      <c r="U9" s="8"/>
      <c r="V9" s="8"/>
      <c r="W9" s="8"/>
      <c r="X9" s="8"/>
      <c r="Y9" s="8"/>
    </row>
    <row r="10" spans="1:25">
      <c r="A10" s="8"/>
      <c r="B10" s="8"/>
      <c r="C10" s="8"/>
      <c r="D10" s="8"/>
      <c r="E10" s="8"/>
      <c r="F10" s="8"/>
      <c r="G10" s="8"/>
      <c r="H10" s="8"/>
      <c r="I10" s="8"/>
      <c r="J10" s="8"/>
      <c r="K10" s="8"/>
      <c r="L10" s="8"/>
      <c r="M10" s="8"/>
      <c r="N10" s="8"/>
      <c r="O10" s="8"/>
      <c r="P10" s="8"/>
      <c r="Q10" s="8"/>
      <c r="R10" s="8"/>
      <c r="S10" s="8"/>
      <c r="T10" s="8"/>
      <c r="U10" s="8"/>
      <c r="V10" s="8"/>
      <c r="W10" s="8"/>
      <c r="X10" s="8"/>
      <c r="Y10" s="8"/>
    </row>
    <row r="11" spans="1:25">
      <c r="A11" s="8"/>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A16" s="8"/>
      <c r="B16" s="8"/>
      <c r="C16" s="8"/>
      <c r="D16" s="8"/>
      <c r="E16" s="8"/>
      <c r="F16" s="8"/>
      <c r="G16" s="8"/>
      <c r="H16" s="8"/>
      <c r="I16" s="8"/>
      <c r="J16" s="8"/>
      <c r="K16" s="8"/>
      <c r="L16" s="8"/>
      <c r="M16" s="8"/>
      <c r="N16" s="8"/>
      <c r="O16" s="8"/>
      <c r="P16" s="8"/>
      <c r="Q16" s="8"/>
      <c r="R16" s="8"/>
      <c r="S16" s="8"/>
      <c r="T16" s="8"/>
      <c r="U16" s="8"/>
      <c r="V16" s="8"/>
      <c r="W16" s="8"/>
      <c r="X16" s="8"/>
      <c r="Y16" s="8"/>
    </row>
    <row r="17" spans="1:25">
      <c r="A17" s="8"/>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13" t="s">
        <v>163</v>
      </c>
      <c r="B19" s="8"/>
      <c r="C19" s="8"/>
      <c r="D19" s="8"/>
      <c r="E19" s="8"/>
      <c r="F19" s="8"/>
      <c r="G19" s="8"/>
      <c r="H19" s="8"/>
      <c r="I19" s="8"/>
      <c r="J19" s="8"/>
      <c r="K19" s="8"/>
      <c r="L19" s="8"/>
      <c r="M19" s="8"/>
      <c r="N19" s="8"/>
      <c r="O19" s="8"/>
      <c r="P19" s="8"/>
      <c r="Q19" s="8"/>
      <c r="R19" s="8"/>
      <c r="S19" s="8"/>
      <c r="T19" s="8"/>
      <c r="U19" s="8"/>
      <c r="V19" s="8"/>
      <c r="W19" s="8"/>
      <c r="X19" s="8"/>
      <c r="Y19" s="8"/>
    </row>
    <row r="20" spans="1:25">
      <c r="A20" s="8"/>
      <c r="B20" s="8"/>
      <c r="C20" s="8"/>
      <c r="D20" s="8"/>
      <c r="E20" s="8"/>
      <c r="F20" s="8"/>
      <c r="G20" s="8"/>
      <c r="H20" s="8"/>
      <c r="I20" s="8"/>
      <c r="J20" s="8"/>
      <c r="K20" s="8"/>
      <c r="L20" s="8"/>
      <c r="M20" s="8"/>
      <c r="N20" s="8"/>
      <c r="O20" s="8"/>
      <c r="P20" s="8"/>
      <c r="Q20" s="8"/>
      <c r="R20" s="8"/>
      <c r="S20" s="8"/>
      <c r="T20" s="8"/>
      <c r="U20" s="8"/>
      <c r="V20" s="8"/>
      <c r="W20" s="8"/>
      <c r="X20" s="8"/>
      <c r="Y20" s="8"/>
    </row>
    <row r="21" spans="1:25">
      <c r="A21" s="8"/>
      <c r="B21" s="8"/>
      <c r="C21" s="8"/>
      <c r="D21" s="8"/>
      <c r="E21" s="8"/>
      <c r="F21" s="8"/>
      <c r="G21" s="8"/>
      <c r="H21" s="8"/>
      <c r="I21" s="8"/>
      <c r="J21" s="8"/>
      <c r="K21" s="8"/>
      <c r="L21" s="8"/>
      <c r="M21" s="8"/>
      <c r="N21" s="8"/>
      <c r="O21" s="8"/>
      <c r="P21" s="8"/>
      <c r="Q21" s="8"/>
      <c r="R21" s="8"/>
      <c r="S21" s="8"/>
      <c r="T21" s="8"/>
      <c r="U21" s="8"/>
      <c r="V21" s="8"/>
      <c r="W21" s="8"/>
      <c r="X21" s="8"/>
      <c r="Y21" s="8"/>
    </row>
    <row r="22" spans="1:25">
      <c r="A22" s="428"/>
      <c r="B22" s="428"/>
      <c r="C22" s="18" t="s">
        <v>30</v>
      </c>
      <c r="D22" s="18" t="s">
        <v>31</v>
      </c>
      <c r="E22" s="18" t="s">
        <v>32</v>
      </c>
      <c r="F22" s="18" t="s">
        <v>84</v>
      </c>
      <c r="G22" s="18" t="s">
        <v>85</v>
      </c>
      <c r="H22" s="18" t="s">
        <v>130</v>
      </c>
      <c r="I22" s="8"/>
      <c r="J22" s="8"/>
      <c r="K22" s="8"/>
      <c r="L22" s="8"/>
      <c r="M22" s="8"/>
      <c r="N22" s="8"/>
      <c r="O22" s="8"/>
      <c r="P22" s="8"/>
      <c r="Q22" s="8"/>
      <c r="R22" s="8"/>
      <c r="S22" s="8"/>
      <c r="T22" s="8"/>
      <c r="U22" s="8"/>
      <c r="V22" s="8"/>
      <c r="W22" s="8"/>
      <c r="X22" s="8"/>
      <c r="Y22" s="8"/>
    </row>
    <row r="23" spans="1:25">
      <c r="A23" s="429" t="s">
        <v>65</v>
      </c>
      <c r="B23" s="429"/>
      <c r="C23" s="59">
        <v>0.379</v>
      </c>
      <c r="D23" s="59">
        <v>0.46400000000000002</v>
      </c>
      <c r="E23" s="59">
        <v>0.58399999999999996</v>
      </c>
      <c r="F23" s="59">
        <v>0.70378874856486795</v>
      </c>
      <c r="G23" s="59">
        <v>0.72158438576349027</v>
      </c>
      <c r="H23" s="59">
        <f>表15!E4</f>
        <v>0.85985066053991954</v>
      </c>
      <c r="I23" s="8"/>
      <c r="J23" s="8"/>
      <c r="K23" s="8"/>
      <c r="L23" s="8"/>
      <c r="M23" s="8"/>
      <c r="N23" s="8"/>
      <c r="O23" s="8"/>
      <c r="P23" s="8"/>
      <c r="Q23" s="8"/>
      <c r="R23" s="8"/>
      <c r="S23" s="8"/>
      <c r="T23" s="8"/>
      <c r="U23" s="8"/>
      <c r="V23" s="8"/>
      <c r="W23" s="8"/>
      <c r="X23" s="8"/>
      <c r="Y23" s="8"/>
    </row>
    <row r="24" spans="1:25">
      <c r="A24" s="429" t="s">
        <v>66</v>
      </c>
      <c r="B24" s="429"/>
      <c r="C24" s="59">
        <v>0.308</v>
      </c>
      <c r="D24" s="59">
        <v>0.40500000000000003</v>
      </c>
      <c r="E24" s="59">
        <v>0.503</v>
      </c>
      <c r="F24" s="59">
        <v>0.59816303099885193</v>
      </c>
      <c r="G24" s="59">
        <v>0.60734787600459239</v>
      </c>
      <c r="H24" s="59">
        <f>表15!E8</f>
        <v>0.61056863871338307</v>
      </c>
      <c r="I24" s="8"/>
      <c r="J24" s="8"/>
      <c r="K24" s="8"/>
      <c r="L24" s="8"/>
      <c r="M24" s="8"/>
      <c r="N24" s="8"/>
      <c r="O24" s="8"/>
      <c r="P24" s="8"/>
      <c r="Q24" s="8"/>
      <c r="R24" s="8"/>
      <c r="S24" s="8"/>
      <c r="T24" s="8"/>
      <c r="U24" s="8"/>
      <c r="V24" s="8"/>
      <c r="W24" s="8"/>
      <c r="X24" s="8"/>
      <c r="Y24" s="8"/>
    </row>
    <row r="25" spans="1:25">
      <c r="A25" s="8"/>
      <c r="B25" s="8"/>
      <c r="C25" s="8"/>
      <c r="D25" s="8"/>
      <c r="E25" s="8"/>
      <c r="F25" s="8"/>
      <c r="G25" s="8"/>
      <c r="H25" s="8"/>
      <c r="I25" s="8"/>
      <c r="J25" s="8"/>
      <c r="K25" s="8"/>
      <c r="L25" s="8"/>
      <c r="M25" s="8"/>
      <c r="N25" s="8"/>
      <c r="O25" s="8"/>
      <c r="P25" s="8"/>
      <c r="Q25" s="8"/>
      <c r="R25" s="8"/>
      <c r="S25" s="8"/>
      <c r="T25" s="8"/>
      <c r="U25" s="8"/>
      <c r="V25" s="8"/>
      <c r="W25" s="8"/>
      <c r="X25" s="8"/>
      <c r="Y25" s="8"/>
    </row>
    <row r="26" spans="1:25">
      <c r="A26" s="8"/>
      <c r="B26" s="8"/>
      <c r="C26" s="8"/>
      <c r="D26" s="8"/>
      <c r="E26" s="8"/>
      <c r="F26" s="8"/>
      <c r="G26" s="8"/>
      <c r="H26" s="8"/>
      <c r="I26" s="8"/>
      <c r="J26" s="8"/>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sheetData>
  <mergeCells count="3">
    <mergeCell ref="A22:B22"/>
    <mergeCell ref="A23:B23"/>
    <mergeCell ref="A24:B24"/>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B1:AA84"/>
  <sheetViews>
    <sheetView showGridLines="0" view="pageBreakPreview" zoomScaleNormal="100" zoomScaleSheetLayoutView="100" workbookViewId="0"/>
  </sheetViews>
  <sheetFormatPr defaultRowHeight="13.5"/>
  <cols>
    <col min="1" max="1" width="2.875" customWidth="1"/>
    <col min="2" max="2" width="35.625" customWidth="1"/>
    <col min="3" max="3" width="13.625" customWidth="1"/>
    <col min="4" max="4" width="12.625" customWidth="1"/>
    <col min="5" max="5" width="13.625" customWidth="1"/>
    <col min="6" max="6" width="12.625" customWidth="1"/>
    <col min="7" max="7" width="10.5" style="2" customWidth="1"/>
    <col min="8" max="8" width="10.5" customWidth="1"/>
    <col min="9" max="9" width="10.5" style="2" customWidth="1"/>
    <col min="10" max="14" width="10.5" customWidth="1"/>
  </cols>
  <sheetData>
    <row r="1" spans="2:27" s="5" customFormat="1">
      <c r="B1" s="8" t="s">
        <v>203</v>
      </c>
      <c r="C1" s="8"/>
      <c r="D1" s="8"/>
      <c r="E1" s="8"/>
      <c r="F1" s="8"/>
      <c r="G1" s="92"/>
      <c r="H1" s="8"/>
      <c r="I1" s="92"/>
      <c r="J1" s="8"/>
      <c r="K1" s="8"/>
      <c r="L1" s="8"/>
      <c r="M1" s="8"/>
      <c r="N1" s="8"/>
      <c r="O1" s="8"/>
      <c r="P1" s="8"/>
      <c r="Q1" s="8"/>
      <c r="R1" s="8"/>
      <c r="S1" s="8"/>
      <c r="T1" s="8"/>
      <c r="U1" s="8"/>
      <c r="V1" s="8"/>
      <c r="W1" s="8"/>
      <c r="X1" s="8"/>
      <c r="Y1" s="8"/>
      <c r="Z1" s="8"/>
      <c r="AA1" s="8"/>
    </row>
    <row r="2" spans="2:27">
      <c r="B2" s="8"/>
      <c r="C2" s="8"/>
      <c r="D2" s="8"/>
      <c r="E2" s="430"/>
      <c r="F2" s="430"/>
      <c r="G2" s="92"/>
      <c r="H2" s="8"/>
      <c r="I2" s="92"/>
      <c r="J2" s="8"/>
      <c r="K2" s="8"/>
      <c r="L2" s="8"/>
      <c r="M2" s="8"/>
      <c r="N2" s="8"/>
      <c r="O2" s="8"/>
      <c r="P2" s="8"/>
      <c r="Q2" s="8"/>
      <c r="R2" s="8"/>
      <c r="S2" s="8"/>
      <c r="T2" s="8"/>
      <c r="U2" s="8"/>
      <c r="V2" s="8"/>
      <c r="W2" s="8"/>
      <c r="X2" s="8"/>
      <c r="Y2" s="8"/>
      <c r="Z2" s="8"/>
      <c r="AA2" s="8"/>
    </row>
    <row r="3" spans="2:27">
      <c r="B3" s="431"/>
      <c r="C3" s="433" t="s">
        <v>475</v>
      </c>
      <c r="D3" s="433"/>
      <c r="E3" s="433" t="s">
        <v>476</v>
      </c>
      <c r="F3" s="433"/>
      <c r="G3" s="92"/>
      <c r="H3" s="8"/>
      <c r="I3" s="92"/>
      <c r="J3" s="8"/>
      <c r="K3" s="8"/>
      <c r="L3" s="8"/>
      <c r="M3" s="8"/>
      <c r="N3" s="8"/>
      <c r="O3" s="8"/>
      <c r="P3" s="8"/>
      <c r="Q3" s="8"/>
      <c r="R3" s="8"/>
      <c r="S3" s="8"/>
      <c r="T3" s="8"/>
      <c r="U3" s="8"/>
      <c r="V3" s="8"/>
      <c r="W3" s="8"/>
      <c r="X3" s="8"/>
      <c r="Y3" s="8"/>
      <c r="Z3" s="8"/>
      <c r="AA3" s="8"/>
    </row>
    <row r="4" spans="2:27" ht="35.1" customHeight="1">
      <c r="B4" s="432"/>
      <c r="C4" s="330" t="s">
        <v>67</v>
      </c>
      <c r="D4" s="331" t="s">
        <v>435</v>
      </c>
      <c r="E4" s="330" t="s">
        <v>67</v>
      </c>
      <c r="F4" s="331" t="s">
        <v>435</v>
      </c>
      <c r="G4" s="8"/>
      <c r="H4" s="8"/>
      <c r="I4" s="8"/>
      <c r="J4" s="8"/>
      <c r="K4" s="8"/>
      <c r="L4" s="8"/>
      <c r="M4" s="8"/>
      <c r="N4" s="8"/>
      <c r="O4" s="8"/>
      <c r="P4" s="8"/>
      <c r="Q4" s="8"/>
      <c r="R4" s="8"/>
      <c r="S4" s="8"/>
      <c r="T4" s="8"/>
      <c r="U4" s="8"/>
      <c r="V4" s="8"/>
      <c r="W4" s="8"/>
      <c r="X4" s="8"/>
      <c r="Y4" s="8"/>
      <c r="Z4" s="8"/>
      <c r="AA4" s="8"/>
    </row>
    <row r="5" spans="2:27" ht="24.75" customHeight="1">
      <c r="B5" s="9" t="s">
        <v>68</v>
      </c>
      <c r="C5" s="142">
        <v>737</v>
      </c>
      <c r="D5" s="17">
        <f t="shared" ref="D5:D15" si="0">C5/全市町村数</f>
        <v>0.42331993107409532</v>
      </c>
      <c r="E5" s="69"/>
      <c r="F5" s="70"/>
      <c r="G5" s="8"/>
      <c r="H5" s="8"/>
      <c r="I5" s="8"/>
      <c r="J5" s="8"/>
      <c r="K5" s="8"/>
      <c r="L5" s="8"/>
      <c r="M5" s="8"/>
      <c r="N5" s="8"/>
      <c r="O5" s="8"/>
      <c r="P5" s="8"/>
      <c r="Q5" s="8"/>
      <c r="R5" s="8"/>
      <c r="S5" s="8"/>
      <c r="T5" s="8"/>
      <c r="U5" s="8"/>
      <c r="V5" s="8"/>
      <c r="W5" s="8"/>
      <c r="X5" s="8"/>
      <c r="Y5" s="8"/>
      <c r="Z5" s="8"/>
      <c r="AA5" s="8"/>
    </row>
    <row r="6" spans="2:27" ht="24.75" customHeight="1">
      <c r="B6" s="9" t="s">
        <v>69</v>
      </c>
      <c r="C6" s="142">
        <v>760</v>
      </c>
      <c r="D6" s="17">
        <f t="shared" si="0"/>
        <v>0.43653072946582422</v>
      </c>
      <c r="E6" s="69"/>
      <c r="F6" s="70"/>
      <c r="G6" s="8"/>
      <c r="H6" s="8"/>
      <c r="I6" s="8"/>
      <c r="J6" s="8"/>
      <c r="K6" s="8"/>
      <c r="L6" s="8"/>
      <c r="M6" s="8"/>
      <c r="N6" s="8"/>
      <c r="O6" s="8"/>
      <c r="P6" s="8"/>
      <c r="Q6" s="8"/>
      <c r="R6" s="8"/>
      <c r="S6" s="8"/>
      <c r="T6" s="8"/>
      <c r="U6" s="8"/>
      <c r="V6" s="8"/>
      <c r="W6" s="8"/>
      <c r="X6" s="8"/>
      <c r="Y6" s="8"/>
      <c r="Z6" s="8"/>
      <c r="AA6" s="8"/>
    </row>
    <row r="7" spans="2:27" ht="24.75" customHeight="1">
      <c r="B7" s="9" t="s">
        <v>70</v>
      </c>
      <c r="C7" s="142">
        <v>649</v>
      </c>
      <c r="D7" s="17">
        <f t="shared" si="0"/>
        <v>0.37277426766226307</v>
      </c>
      <c r="E7" s="143">
        <v>498</v>
      </c>
      <c r="F7" s="71">
        <f t="shared" ref="F7:F15" si="1">E7/全市町村数</f>
        <v>0.28604250430786904</v>
      </c>
      <c r="G7" s="8"/>
      <c r="H7" s="8"/>
      <c r="I7" s="8"/>
      <c r="J7" s="8"/>
      <c r="K7" s="8"/>
      <c r="L7" s="8"/>
      <c r="M7" s="8"/>
      <c r="N7" s="8"/>
      <c r="O7" s="8"/>
      <c r="P7" s="8"/>
      <c r="Q7" s="8"/>
      <c r="R7" s="8"/>
      <c r="S7" s="8"/>
      <c r="T7" s="8"/>
      <c r="U7" s="8"/>
      <c r="V7" s="8"/>
      <c r="W7" s="8"/>
      <c r="X7" s="8"/>
      <c r="Y7" s="8"/>
      <c r="Z7" s="8"/>
      <c r="AA7" s="8"/>
    </row>
    <row r="8" spans="2:27" ht="24.75" customHeight="1">
      <c r="B8" s="9" t="s">
        <v>71</v>
      </c>
      <c r="C8" s="142">
        <v>581</v>
      </c>
      <c r="D8" s="17">
        <f t="shared" si="0"/>
        <v>0.33371625502584723</v>
      </c>
      <c r="E8" s="143">
        <v>482</v>
      </c>
      <c r="F8" s="71">
        <f t="shared" si="1"/>
        <v>0.2768523836875359</v>
      </c>
      <c r="G8" s="8"/>
      <c r="H8" s="8"/>
      <c r="I8" s="8"/>
      <c r="J8" s="8"/>
      <c r="K8" s="8"/>
      <c r="L8" s="8"/>
      <c r="M8" s="8"/>
      <c r="N8" s="8"/>
      <c r="O8" s="8"/>
      <c r="P8" s="8"/>
      <c r="Q8" s="8"/>
      <c r="R8" s="8"/>
      <c r="S8" s="8"/>
      <c r="T8" s="8"/>
      <c r="U8" s="8"/>
      <c r="V8" s="8"/>
      <c r="W8" s="8"/>
      <c r="X8" s="8"/>
      <c r="Y8" s="8"/>
      <c r="Z8" s="8"/>
      <c r="AA8" s="8"/>
    </row>
    <row r="9" spans="2:27" ht="24.75" customHeight="1">
      <c r="B9" s="9" t="s">
        <v>72</v>
      </c>
      <c r="C9" s="142">
        <v>451</v>
      </c>
      <c r="D9" s="17">
        <f t="shared" si="0"/>
        <v>0.25904652498564046</v>
      </c>
      <c r="E9" s="143">
        <v>332</v>
      </c>
      <c r="F9" s="71">
        <f t="shared" si="1"/>
        <v>0.19069500287191268</v>
      </c>
      <c r="G9" s="8"/>
      <c r="H9" s="8"/>
      <c r="I9" s="8"/>
      <c r="J9" s="8"/>
      <c r="K9" s="8"/>
      <c r="L9" s="8"/>
      <c r="M9" s="8"/>
      <c r="N9" s="8"/>
      <c r="O9" s="8"/>
      <c r="P9" s="8"/>
      <c r="Q9" s="8"/>
      <c r="R9" s="8"/>
      <c r="S9" s="8"/>
      <c r="T9" s="8"/>
      <c r="U9" s="8"/>
      <c r="V9" s="8"/>
      <c r="W9" s="8"/>
      <c r="X9" s="8"/>
      <c r="Y9" s="8"/>
      <c r="Z9" s="8"/>
      <c r="AA9" s="8"/>
    </row>
    <row r="10" spans="2:27" ht="24.75" customHeight="1">
      <c r="B10" s="9" t="s">
        <v>465</v>
      </c>
      <c r="C10" s="142">
        <v>152</v>
      </c>
      <c r="D10" s="17">
        <f t="shared" si="0"/>
        <v>8.7306145893164849E-2</v>
      </c>
      <c r="E10" s="143">
        <v>93</v>
      </c>
      <c r="F10" s="71">
        <f t="shared" si="1"/>
        <v>5.3417576105686385E-2</v>
      </c>
      <c r="G10" s="8"/>
      <c r="H10" s="8"/>
      <c r="I10" s="8"/>
      <c r="J10" s="8"/>
      <c r="K10" s="8"/>
      <c r="L10" s="8"/>
      <c r="M10" s="8"/>
      <c r="N10" s="8"/>
      <c r="O10" s="8"/>
      <c r="P10" s="8"/>
      <c r="Q10" s="8"/>
      <c r="R10" s="8"/>
      <c r="S10" s="8"/>
      <c r="T10" s="8"/>
      <c r="U10" s="8"/>
      <c r="V10" s="8"/>
      <c r="W10" s="8"/>
      <c r="X10" s="8"/>
      <c r="Y10" s="8"/>
      <c r="Z10" s="8"/>
      <c r="AA10" s="8"/>
    </row>
    <row r="11" spans="2:27" ht="24.75" customHeight="1">
      <c r="B11" s="9" t="s">
        <v>466</v>
      </c>
      <c r="C11" s="142">
        <v>446</v>
      </c>
      <c r="D11" s="17">
        <f t="shared" si="0"/>
        <v>0.25617461229178634</v>
      </c>
      <c r="E11" s="143">
        <v>203</v>
      </c>
      <c r="F11" s="71">
        <f t="shared" si="1"/>
        <v>0.11659965537047674</v>
      </c>
      <c r="G11" s="8"/>
      <c r="H11" s="8"/>
      <c r="I11" s="8"/>
      <c r="J11" s="8"/>
      <c r="K11" s="8"/>
      <c r="L11" s="8"/>
      <c r="M11" s="8"/>
      <c r="N11" s="8"/>
      <c r="O11" s="8"/>
      <c r="P11" s="8"/>
      <c r="Q11" s="8"/>
      <c r="R11" s="8"/>
      <c r="S11" s="8"/>
      <c r="T11" s="8"/>
      <c r="U11" s="8"/>
      <c r="V11" s="8"/>
      <c r="W11" s="8"/>
      <c r="X11" s="8"/>
      <c r="Y11" s="8"/>
      <c r="Z11" s="8"/>
      <c r="AA11" s="8"/>
    </row>
    <row r="12" spans="2:27" ht="24.75" customHeight="1">
      <c r="B12" s="9" t="s">
        <v>73</v>
      </c>
      <c r="C12" s="142">
        <v>1357</v>
      </c>
      <c r="D12" s="17">
        <f t="shared" si="0"/>
        <v>0.77943710511200459</v>
      </c>
      <c r="E12" s="143">
        <v>417</v>
      </c>
      <c r="F12" s="71">
        <f t="shared" si="1"/>
        <v>0.23951751866743251</v>
      </c>
      <c r="G12" s="8"/>
      <c r="H12" s="8"/>
      <c r="I12" s="8"/>
      <c r="J12" s="8"/>
      <c r="K12" s="8"/>
      <c r="L12" s="8"/>
      <c r="M12" s="8"/>
      <c r="N12" s="8"/>
      <c r="O12" s="8"/>
      <c r="P12" s="8"/>
      <c r="Q12" s="8"/>
      <c r="R12" s="8"/>
      <c r="S12" s="8"/>
      <c r="T12" s="8"/>
      <c r="U12" s="8"/>
      <c r="V12" s="8"/>
      <c r="W12" s="8"/>
      <c r="X12" s="8"/>
      <c r="Y12" s="8"/>
      <c r="Z12" s="8"/>
      <c r="AA12" s="8"/>
    </row>
    <row r="13" spans="2:27" ht="24.75" customHeight="1">
      <c r="B13" s="9" t="s">
        <v>74</v>
      </c>
      <c r="C13" s="142">
        <v>988</v>
      </c>
      <c r="D13" s="17">
        <f t="shared" si="0"/>
        <v>0.56748994830557153</v>
      </c>
      <c r="E13" s="143">
        <v>266</v>
      </c>
      <c r="F13" s="71">
        <f t="shared" si="1"/>
        <v>0.15278575531303848</v>
      </c>
      <c r="G13" s="8"/>
      <c r="H13" s="8"/>
      <c r="I13" s="8"/>
      <c r="J13" s="8"/>
      <c r="K13" s="8"/>
      <c r="L13" s="8"/>
      <c r="M13" s="8"/>
      <c r="N13" s="8"/>
      <c r="O13" s="8"/>
      <c r="P13" s="8"/>
      <c r="Q13" s="8"/>
      <c r="R13" s="8"/>
      <c r="S13" s="8"/>
      <c r="T13" s="8"/>
      <c r="U13" s="8"/>
      <c r="V13" s="8"/>
      <c r="W13" s="8"/>
      <c r="X13" s="8"/>
      <c r="Y13" s="8"/>
      <c r="Z13" s="8"/>
      <c r="AA13" s="8"/>
    </row>
    <row r="14" spans="2:27" ht="24.75" customHeight="1">
      <c r="B14" s="9" t="s">
        <v>75</v>
      </c>
      <c r="C14" s="142">
        <v>56</v>
      </c>
      <c r="D14" s="17">
        <f t="shared" si="0"/>
        <v>3.2165422171165997E-2</v>
      </c>
      <c r="E14" s="143">
        <v>51</v>
      </c>
      <c r="F14" s="71">
        <f t="shared" si="1"/>
        <v>2.929350947731189E-2</v>
      </c>
      <c r="G14" s="8"/>
      <c r="H14" s="8"/>
      <c r="I14" s="8"/>
      <c r="J14" s="8"/>
      <c r="K14" s="8"/>
      <c r="L14" s="8"/>
      <c r="M14" s="8"/>
      <c r="N14" s="8"/>
      <c r="O14" s="8"/>
      <c r="P14" s="8"/>
      <c r="Q14" s="8"/>
      <c r="R14" s="8"/>
      <c r="S14" s="8"/>
      <c r="T14" s="8"/>
      <c r="U14" s="8"/>
      <c r="V14" s="8"/>
      <c r="W14" s="8"/>
      <c r="X14" s="8"/>
      <c r="Y14" s="8"/>
      <c r="Z14" s="8"/>
      <c r="AA14" s="8"/>
    </row>
    <row r="15" spans="2:27" ht="24.75" customHeight="1">
      <c r="B15" s="9" t="s">
        <v>76</v>
      </c>
      <c r="C15" s="142">
        <v>201</v>
      </c>
      <c r="D15" s="17">
        <f t="shared" si="0"/>
        <v>0.11545089029293509</v>
      </c>
      <c r="E15" s="143">
        <v>226</v>
      </c>
      <c r="F15" s="71">
        <f t="shared" si="1"/>
        <v>0.12981045376220562</v>
      </c>
      <c r="G15" s="8"/>
      <c r="H15" s="8"/>
      <c r="I15" s="8"/>
      <c r="J15" s="8"/>
      <c r="K15" s="8"/>
      <c r="L15" s="8"/>
      <c r="M15" s="8"/>
      <c r="N15" s="8"/>
      <c r="O15" s="8"/>
      <c r="P15" s="8"/>
      <c r="Q15" s="8"/>
      <c r="R15" s="8"/>
      <c r="S15" s="8"/>
      <c r="T15" s="8"/>
      <c r="U15" s="8"/>
      <c r="V15" s="8"/>
      <c r="W15" s="8"/>
      <c r="X15" s="8"/>
      <c r="Y15" s="8"/>
      <c r="Z15" s="8"/>
      <c r="AA15" s="8"/>
    </row>
    <row r="16" spans="2:27">
      <c r="B16" s="8"/>
      <c r="C16" s="8"/>
      <c r="D16" s="8"/>
      <c r="E16" s="8"/>
      <c r="F16" s="8"/>
      <c r="G16" s="92"/>
      <c r="H16" s="8"/>
      <c r="I16" s="92"/>
      <c r="J16" s="8"/>
      <c r="K16" s="8"/>
      <c r="L16" s="8"/>
      <c r="M16" s="8"/>
      <c r="N16" s="8"/>
      <c r="O16" s="8"/>
      <c r="P16" s="8"/>
      <c r="Q16" s="8"/>
      <c r="R16" s="8"/>
      <c r="S16" s="8"/>
      <c r="T16" s="8"/>
      <c r="U16" s="8"/>
      <c r="V16" s="8"/>
      <c r="W16" s="8"/>
      <c r="X16" s="8"/>
      <c r="Y16" s="8"/>
      <c r="Z16" s="8"/>
      <c r="AA16" s="8"/>
    </row>
    <row r="17" spans="2:27">
      <c r="B17" s="8"/>
      <c r="C17" s="8"/>
      <c r="D17" s="8"/>
      <c r="E17" s="8"/>
      <c r="F17" s="8"/>
      <c r="G17" s="8"/>
      <c r="H17" s="8"/>
      <c r="I17" s="8"/>
      <c r="J17" s="8"/>
      <c r="K17" s="8"/>
      <c r="L17" s="8"/>
      <c r="M17" s="8"/>
      <c r="N17" s="8"/>
      <c r="O17" s="8"/>
      <c r="P17" s="8"/>
      <c r="Q17" s="8"/>
      <c r="R17" s="8"/>
      <c r="S17" s="8"/>
      <c r="T17" s="8"/>
      <c r="U17" s="8"/>
      <c r="V17" s="8"/>
      <c r="W17" s="8"/>
      <c r="X17" s="8"/>
      <c r="Y17" s="8"/>
      <c r="Z17" s="8"/>
      <c r="AA17" s="8"/>
    </row>
    <row r="18" spans="2:27">
      <c r="B18" s="8"/>
      <c r="C18" s="8"/>
      <c r="D18" s="8"/>
      <c r="E18" s="8"/>
      <c r="F18" s="8"/>
      <c r="G18" s="8"/>
      <c r="H18" s="8"/>
      <c r="I18" s="8"/>
      <c r="J18" s="8"/>
      <c r="K18" s="8"/>
      <c r="L18" s="8"/>
      <c r="M18" s="8"/>
      <c r="N18" s="8"/>
      <c r="O18" s="8"/>
      <c r="P18" s="8"/>
      <c r="Q18" s="8"/>
      <c r="R18" s="8"/>
      <c r="S18" s="8"/>
      <c r="T18" s="8"/>
      <c r="U18" s="8"/>
      <c r="V18" s="8"/>
      <c r="W18" s="8"/>
      <c r="X18" s="8"/>
      <c r="Y18" s="8"/>
      <c r="Z18" s="8"/>
      <c r="AA18" s="8"/>
    </row>
    <row r="19" spans="2:27">
      <c r="B19" s="8"/>
      <c r="C19" s="8"/>
      <c r="D19" s="8"/>
      <c r="E19" s="8"/>
      <c r="F19" s="8"/>
      <c r="G19" s="8"/>
      <c r="H19" s="8"/>
      <c r="I19" s="8"/>
      <c r="J19" s="8"/>
      <c r="K19" s="8"/>
      <c r="L19" s="8"/>
      <c r="M19" s="8"/>
      <c r="N19" s="8"/>
      <c r="O19" s="8"/>
      <c r="P19" s="8"/>
      <c r="Q19" s="8"/>
      <c r="R19" s="8"/>
      <c r="S19" s="8"/>
      <c r="T19" s="8"/>
      <c r="U19" s="8"/>
      <c r="V19" s="8"/>
      <c r="W19" s="8"/>
      <c r="X19" s="8"/>
      <c r="Y19" s="8"/>
      <c r="Z19" s="8"/>
      <c r="AA19" s="8"/>
    </row>
    <row r="20" spans="2:27">
      <c r="B20" s="8"/>
      <c r="C20" s="8"/>
      <c r="D20" s="8"/>
      <c r="E20" s="8"/>
      <c r="F20" s="8"/>
      <c r="G20" s="8"/>
      <c r="H20" s="8"/>
      <c r="I20" s="8"/>
      <c r="J20" s="8"/>
      <c r="K20" s="8"/>
      <c r="L20" s="8"/>
      <c r="M20" s="8"/>
      <c r="N20" s="8"/>
      <c r="O20" s="8"/>
      <c r="P20" s="8"/>
      <c r="Q20" s="8"/>
      <c r="R20" s="8"/>
      <c r="S20" s="8"/>
      <c r="T20" s="8"/>
      <c r="U20" s="8"/>
      <c r="V20" s="8"/>
      <c r="W20" s="8"/>
      <c r="X20" s="8"/>
      <c r="Y20" s="8"/>
      <c r="Z20" s="8"/>
      <c r="AA20" s="8"/>
    </row>
    <row r="21" spans="2:27">
      <c r="B21" s="8"/>
      <c r="C21" s="8"/>
      <c r="D21" s="8"/>
      <c r="E21" s="8"/>
      <c r="F21" s="8"/>
      <c r="G21" s="8"/>
      <c r="H21" s="8"/>
      <c r="I21" s="8"/>
      <c r="J21" s="8"/>
      <c r="K21" s="8"/>
      <c r="L21" s="8"/>
      <c r="M21" s="8"/>
      <c r="N21" s="8"/>
      <c r="O21" s="8"/>
      <c r="P21" s="8"/>
      <c r="Q21" s="8"/>
      <c r="R21" s="8"/>
      <c r="S21" s="8"/>
      <c r="T21" s="8"/>
      <c r="U21" s="8"/>
      <c r="V21" s="8"/>
      <c r="W21" s="8"/>
      <c r="X21" s="8"/>
      <c r="Y21" s="8"/>
      <c r="Z21" s="8"/>
      <c r="AA21" s="8"/>
    </row>
    <row r="22" spans="2:27">
      <c r="B22" s="8"/>
      <c r="C22" s="8"/>
      <c r="D22" s="8"/>
      <c r="E22" s="8"/>
      <c r="F22" s="8"/>
      <c r="G22" s="8"/>
      <c r="H22" s="8"/>
      <c r="I22" s="8"/>
      <c r="J22" s="8"/>
      <c r="K22" s="8"/>
      <c r="L22" s="8"/>
      <c r="M22" s="8"/>
      <c r="N22" s="8"/>
      <c r="O22" s="8"/>
      <c r="P22" s="8"/>
      <c r="Q22" s="8"/>
      <c r="R22" s="8"/>
      <c r="S22" s="8"/>
      <c r="T22" s="8"/>
      <c r="U22" s="8"/>
      <c r="V22" s="8"/>
      <c r="W22" s="8"/>
      <c r="X22" s="8"/>
      <c r="Y22" s="8"/>
      <c r="Z22" s="8"/>
      <c r="AA22" s="8"/>
    </row>
    <row r="23" spans="2:27">
      <c r="B23" s="8"/>
      <c r="C23" s="8"/>
      <c r="D23" s="8"/>
      <c r="E23" s="8"/>
      <c r="F23" s="8"/>
      <c r="G23" s="8"/>
      <c r="H23" s="8"/>
      <c r="I23" s="8"/>
      <c r="J23" s="8"/>
      <c r="K23" s="8"/>
      <c r="L23" s="8"/>
      <c r="M23" s="8"/>
      <c r="N23" s="8"/>
      <c r="O23" s="8"/>
      <c r="P23" s="8"/>
      <c r="Q23" s="8"/>
      <c r="R23" s="8"/>
      <c r="S23" s="8"/>
      <c r="T23" s="8"/>
      <c r="U23" s="8"/>
      <c r="V23" s="8"/>
      <c r="W23" s="8"/>
      <c r="X23" s="8"/>
      <c r="Y23" s="8"/>
      <c r="Z23" s="8"/>
      <c r="AA23" s="8"/>
    </row>
    <row r="24" spans="2:27">
      <c r="B24" s="8"/>
      <c r="C24" s="8"/>
      <c r="D24" s="8"/>
      <c r="E24" s="8"/>
      <c r="F24" s="8"/>
      <c r="G24" s="8"/>
      <c r="H24" s="8"/>
      <c r="I24" s="8"/>
      <c r="J24" s="8"/>
      <c r="K24" s="8"/>
      <c r="L24" s="8"/>
      <c r="M24" s="8"/>
      <c r="N24" s="8"/>
      <c r="O24" s="8"/>
      <c r="P24" s="8"/>
      <c r="Q24" s="8"/>
      <c r="R24" s="8"/>
      <c r="S24" s="8"/>
      <c r="T24" s="8"/>
      <c r="U24" s="8"/>
      <c r="V24" s="8"/>
      <c r="W24" s="8"/>
      <c r="X24" s="8"/>
      <c r="Y24" s="8"/>
      <c r="Z24" s="8"/>
      <c r="AA24" s="8"/>
    </row>
    <row r="25" spans="2:27">
      <c r="B25" s="8"/>
      <c r="C25" s="8"/>
      <c r="D25" s="8"/>
      <c r="E25" s="8"/>
      <c r="F25" s="8"/>
      <c r="G25" s="92"/>
      <c r="H25" s="8"/>
      <c r="I25" s="92"/>
      <c r="J25" s="8"/>
      <c r="K25" s="8"/>
      <c r="L25" s="8"/>
      <c r="M25" s="8"/>
      <c r="N25" s="8"/>
      <c r="O25" s="8"/>
      <c r="P25" s="8"/>
      <c r="Q25" s="8"/>
      <c r="R25" s="8"/>
      <c r="S25" s="8"/>
      <c r="T25" s="8"/>
      <c r="U25" s="8"/>
      <c r="V25" s="8"/>
      <c r="W25" s="8"/>
      <c r="X25" s="8"/>
      <c r="Y25" s="8"/>
      <c r="Z25" s="8"/>
      <c r="AA25" s="8"/>
    </row>
    <row r="26" spans="2:27">
      <c r="B26" s="8"/>
      <c r="C26" s="8"/>
      <c r="D26" s="8"/>
      <c r="E26" s="8"/>
      <c r="F26" s="8"/>
      <c r="G26" s="92"/>
      <c r="H26" s="8"/>
      <c r="I26" s="92"/>
      <c r="J26" s="8"/>
      <c r="K26" s="8"/>
      <c r="L26" s="8"/>
      <c r="M26" s="8"/>
      <c r="N26" s="8"/>
      <c r="O26" s="8"/>
      <c r="P26" s="8"/>
      <c r="Q26" s="8"/>
      <c r="R26" s="8"/>
      <c r="S26" s="8"/>
      <c r="T26" s="8"/>
      <c r="U26" s="8"/>
      <c r="V26" s="8"/>
      <c r="W26" s="8"/>
      <c r="X26" s="8"/>
      <c r="Y26" s="8"/>
      <c r="Z26" s="8"/>
      <c r="AA26" s="8"/>
    </row>
    <row r="27" spans="2:27">
      <c r="B27" s="8"/>
      <c r="C27" s="8"/>
      <c r="D27" s="8"/>
      <c r="E27" s="8"/>
      <c r="F27" s="8"/>
      <c r="G27" s="92"/>
      <c r="H27" s="8"/>
      <c r="I27" s="92"/>
      <c r="J27" s="8"/>
      <c r="K27" s="8"/>
      <c r="L27" s="8"/>
      <c r="M27" s="8"/>
      <c r="N27" s="8"/>
      <c r="O27" s="8"/>
      <c r="P27" s="8"/>
      <c r="Q27" s="8"/>
      <c r="R27" s="8"/>
      <c r="S27" s="8"/>
      <c r="T27" s="8"/>
      <c r="U27" s="8"/>
      <c r="V27" s="8"/>
      <c r="W27" s="8"/>
      <c r="X27" s="8"/>
      <c r="Y27" s="8"/>
      <c r="Z27" s="8"/>
      <c r="AA27" s="8"/>
    </row>
    <row r="28" spans="2:27">
      <c r="B28" s="8"/>
      <c r="C28" s="8"/>
      <c r="D28" s="8"/>
      <c r="E28" s="8"/>
      <c r="F28" s="8"/>
      <c r="G28" s="92"/>
      <c r="H28" s="8"/>
      <c r="I28" s="92"/>
      <c r="J28" s="8"/>
      <c r="K28" s="8"/>
      <c r="L28" s="8"/>
      <c r="M28" s="8"/>
      <c r="N28" s="8"/>
      <c r="O28" s="8"/>
      <c r="P28" s="8"/>
      <c r="Q28" s="8"/>
      <c r="R28" s="8"/>
      <c r="S28" s="8"/>
      <c r="T28" s="8"/>
      <c r="U28" s="8"/>
      <c r="V28" s="8"/>
      <c r="W28" s="8"/>
      <c r="X28" s="8"/>
      <c r="Y28" s="8"/>
      <c r="Z28" s="8"/>
      <c r="AA28" s="8"/>
    </row>
    <row r="29" spans="2:27">
      <c r="B29" s="8"/>
      <c r="C29" s="8"/>
      <c r="D29" s="8"/>
      <c r="E29" s="8"/>
      <c r="F29" s="8"/>
      <c r="G29" s="92"/>
      <c r="H29" s="8"/>
      <c r="I29" s="92"/>
      <c r="J29" s="8"/>
      <c r="K29" s="8"/>
      <c r="L29" s="8"/>
      <c r="M29" s="8"/>
      <c r="N29" s="8"/>
      <c r="O29" s="8"/>
      <c r="P29" s="8"/>
      <c r="Q29" s="8"/>
      <c r="R29" s="8"/>
      <c r="S29" s="8"/>
      <c r="T29" s="8"/>
      <c r="U29" s="8"/>
      <c r="V29" s="8"/>
      <c r="W29" s="8"/>
      <c r="X29" s="8"/>
      <c r="Y29" s="8"/>
      <c r="Z29" s="8"/>
      <c r="AA29" s="8"/>
    </row>
    <row r="30" spans="2:27">
      <c r="B30" s="8"/>
      <c r="C30" s="8"/>
      <c r="D30" s="8"/>
      <c r="E30" s="8"/>
      <c r="F30" s="8"/>
      <c r="G30" s="92"/>
      <c r="H30" s="8"/>
      <c r="I30" s="92"/>
      <c r="J30" s="8"/>
      <c r="K30" s="8"/>
      <c r="L30" s="8"/>
      <c r="M30" s="8"/>
      <c r="N30" s="8"/>
      <c r="O30" s="8"/>
      <c r="P30" s="8"/>
      <c r="Q30" s="8"/>
      <c r="R30" s="8"/>
      <c r="S30" s="8"/>
      <c r="T30" s="8"/>
      <c r="U30" s="8"/>
      <c r="V30" s="8"/>
      <c r="W30" s="8"/>
      <c r="X30" s="8"/>
      <c r="Y30" s="8"/>
      <c r="Z30" s="8"/>
      <c r="AA30" s="8"/>
    </row>
    <row r="31" spans="2:27">
      <c r="B31" s="8"/>
      <c r="C31" s="8"/>
      <c r="D31" s="8"/>
      <c r="E31" s="8"/>
      <c r="F31" s="8"/>
      <c r="G31" s="92"/>
      <c r="H31" s="8"/>
      <c r="I31" s="92"/>
      <c r="J31" s="8"/>
      <c r="K31" s="8"/>
      <c r="L31" s="8"/>
      <c r="M31" s="8"/>
      <c r="N31" s="8"/>
      <c r="O31" s="8"/>
      <c r="P31" s="8"/>
      <c r="Q31" s="8"/>
      <c r="R31" s="8"/>
      <c r="S31" s="8"/>
      <c r="T31" s="8"/>
      <c r="U31" s="8"/>
      <c r="V31" s="8"/>
      <c r="W31" s="8"/>
      <c r="X31" s="8"/>
      <c r="Y31" s="8"/>
      <c r="Z31" s="8"/>
      <c r="AA31" s="8"/>
    </row>
    <row r="32" spans="2:27">
      <c r="B32" s="8"/>
      <c r="C32" s="8"/>
      <c r="D32" s="8"/>
      <c r="E32" s="8"/>
      <c r="F32" s="8"/>
      <c r="G32" s="92"/>
      <c r="H32" s="8"/>
      <c r="I32" s="92"/>
      <c r="J32" s="8"/>
      <c r="K32" s="8"/>
      <c r="L32" s="8"/>
      <c r="M32" s="8"/>
      <c r="N32" s="8"/>
      <c r="O32" s="8"/>
      <c r="P32" s="8"/>
      <c r="Q32" s="8"/>
      <c r="R32" s="8"/>
      <c r="S32" s="8"/>
      <c r="T32" s="8"/>
      <c r="U32" s="8"/>
      <c r="V32" s="8"/>
      <c r="W32" s="8"/>
      <c r="X32" s="8"/>
      <c r="Y32" s="8"/>
      <c r="Z32" s="8"/>
      <c r="AA32" s="8"/>
    </row>
    <row r="33" spans="2:27">
      <c r="B33" s="8"/>
      <c r="C33" s="8"/>
      <c r="D33" s="8"/>
      <c r="E33" s="8"/>
      <c r="F33" s="8"/>
      <c r="G33" s="92"/>
      <c r="H33" s="8"/>
      <c r="I33" s="92"/>
      <c r="J33" s="8"/>
      <c r="K33" s="8"/>
      <c r="L33" s="8"/>
      <c r="M33" s="8"/>
      <c r="N33" s="8"/>
      <c r="O33" s="8"/>
      <c r="P33" s="8"/>
      <c r="Q33" s="8"/>
      <c r="R33" s="8"/>
      <c r="S33" s="8"/>
      <c r="T33" s="8"/>
      <c r="U33" s="8"/>
      <c r="V33" s="8"/>
      <c r="W33" s="8"/>
      <c r="X33" s="8"/>
      <c r="Y33" s="8"/>
      <c r="Z33" s="8"/>
      <c r="AA33" s="8"/>
    </row>
    <row r="34" spans="2:27">
      <c r="B34" s="8"/>
      <c r="C34" s="8"/>
      <c r="D34" s="8"/>
      <c r="E34" s="8"/>
      <c r="F34" s="8"/>
      <c r="G34" s="92"/>
      <c r="H34" s="8"/>
      <c r="I34" s="92"/>
      <c r="J34" s="8"/>
      <c r="K34" s="8"/>
      <c r="L34" s="8"/>
      <c r="M34" s="8"/>
      <c r="N34" s="8"/>
      <c r="O34" s="8"/>
      <c r="P34" s="8"/>
      <c r="Q34" s="8"/>
      <c r="R34" s="8"/>
      <c r="S34" s="8"/>
      <c r="T34" s="8"/>
      <c r="U34" s="8"/>
      <c r="V34" s="8"/>
      <c r="W34" s="8"/>
      <c r="X34" s="8"/>
      <c r="Y34" s="8"/>
      <c r="Z34" s="8"/>
      <c r="AA34" s="8"/>
    </row>
    <row r="35" spans="2:27">
      <c r="B35" s="8"/>
      <c r="C35" s="8"/>
      <c r="D35" s="8"/>
      <c r="E35" s="8"/>
      <c r="F35" s="8"/>
      <c r="G35" s="92"/>
      <c r="H35" s="8"/>
      <c r="I35" s="92"/>
      <c r="J35" s="8"/>
      <c r="K35" s="8"/>
      <c r="L35" s="8"/>
      <c r="M35" s="8"/>
      <c r="N35" s="8"/>
      <c r="O35" s="8"/>
      <c r="P35" s="8"/>
      <c r="Q35" s="8"/>
      <c r="R35" s="8"/>
      <c r="S35" s="8"/>
      <c r="T35" s="8"/>
      <c r="U35" s="8"/>
      <c r="V35" s="8"/>
      <c r="W35" s="8"/>
      <c r="X35" s="8"/>
      <c r="Y35" s="8"/>
      <c r="Z35" s="8"/>
      <c r="AA35" s="8"/>
    </row>
    <row r="36" spans="2:27">
      <c r="B36" s="8"/>
      <c r="C36" s="8"/>
      <c r="D36" s="8"/>
      <c r="E36" s="8"/>
      <c r="F36" s="8"/>
      <c r="G36" s="92"/>
      <c r="H36" s="8"/>
      <c r="I36" s="92"/>
      <c r="J36" s="8"/>
      <c r="K36" s="8"/>
      <c r="L36" s="8"/>
      <c r="M36" s="8"/>
      <c r="N36" s="8"/>
      <c r="O36" s="8"/>
      <c r="P36" s="8"/>
      <c r="Q36" s="8"/>
      <c r="R36" s="8"/>
      <c r="S36" s="8"/>
      <c r="T36" s="8"/>
      <c r="U36" s="8"/>
      <c r="V36" s="8"/>
      <c r="W36" s="8"/>
      <c r="X36" s="8"/>
      <c r="Y36" s="8"/>
      <c r="Z36" s="8"/>
      <c r="AA36" s="8"/>
    </row>
    <row r="37" spans="2:27">
      <c r="B37" s="8"/>
      <c r="C37" s="8"/>
      <c r="D37" s="8"/>
      <c r="E37" s="8"/>
      <c r="F37" s="8"/>
      <c r="G37" s="92"/>
      <c r="H37" s="8"/>
      <c r="I37" s="92"/>
      <c r="J37" s="8"/>
      <c r="K37" s="8"/>
      <c r="L37" s="8"/>
      <c r="M37" s="8"/>
      <c r="N37" s="8"/>
      <c r="O37" s="8"/>
      <c r="P37" s="8"/>
      <c r="Q37" s="8"/>
      <c r="R37" s="8"/>
      <c r="S37" s="8"/>
      <c r="T37" s="8"/>
      <c r="U37" s="8"/>
      <c r="V37" s="8"/>
      <c r="W37" s="8"/>
      <c r="X37" s="8"/>
      <c r="Y37" s="8"/>
      <c r="Z37" s="8"/>
      <c r="AA37" s="8"/>
    </row>
    <row r="38" spans="2:27">
      <c r="B38" s="8"/>
      <c r="C38" s="8"/>
      <c r="D38" s="8"/>
      <c r="E38" s="8"/>
      <c r="F38" s="8"/>
      <c r="G38" s="92"/>
      <c r="H38" s="8"/>
      <c r="I38" s="92"/>
      <c r="J38" s="8"/>
      <c r="K38" s="8"/>
      <c r="L38" s="8"/>
      <c r="M38" s="8"/>
      <c r="N38" s="8"/>
      <c r="O38" s="8"/>
      <c r="P38" s="8"/>
      <c r="Q38" s="8"/>
      <c r="R38" s="8"/>
      <c r="S38" s="8"/>
      <c r="T38" s="8"/>
      <c r="U38" s="8"/>
      <c r="V38" s="8"/>
      <c r="W38" s="8"/>
      <c r="X38" s="8"/>
      <c r="Y38" s="8"/>
      <c r="Z38" s="8"/>
      <c r="AA38" s="8"/>
    </row>
    <row r="39" spans="2:27">
      <c r="B39" s="8"/>
      <c r="C39" s="8"/>
      <c r="D39" s="8"/>
      <c r="E39" s="8"/>
      <c r="F39" s="8"/>
      <c r="G39" s="92"/>
      <c r="H39" s="8"/>
      <c r="I39" s="92"/>
      <c r="J39" s="8"/>
      <c r="K39" s="8"/>
      <c r="L39" s="8"/>
      <c r="M39" s="8"/>
      <c r="N39" s="8"/>
      <c r="O39" s="8"/>
      <c r="P39" s="8"/>
      <c r="Q39" s="8"/>
      <c r="R39" s="8"/>
      <c r="S39" s="8"/>
      <c r="T39" s="8"/>
      <c r="U39" s="8"/>
      <c r="V39" s="8"/>
      <c r="W39" s="8"/>
      <c r="X39" s="8"/>
      <c r="Y39" s="8"/>
      <c r="Z39" s="8"/>
      <c r="AA39" s="8"/>
    </row>
    <row r="40" spans="2:27">
      <c r="B40" s="8"/>
      <c r="C40" s="8"/>
      <c r="D40" s="8"/>
      <c r="E40" s="8"/>
      <c r="F40" s="8"/>
      <c r="G40" s="92"/>
      <c r="H40" s="8"/>
      <c r="I40" s="92"/>
      <c r="J40" s="8"/>
      <c r="K40" s="8"/>
      <c r="L40" s="8"/>
      <c r="M40" s="8"/>
      <c r="N40" s="8"/>
      <c r="O40" s="8"/>
      <c r="P40" s="8"/>
      <c r="Q40" s="8"/>
      <c r="R40" s="8"/>
      <c r="S40" s="8"/>
      <c r="T40" s="8"/>
      <c r="U40" s="8"/>
      <c r="V40" s="8"/>
      <c r="W40" s="8"/>
      <c r="X40" s="8"/>
      <c r="Y40" s="8"/>
      <c r="Z40" s="8"/>
      <c r="AA40" s="8"/>
    </row>
    <row r="41" spans="2:27">
      <c r="B41" s="8"/>
      <c r="C41" s="8"/>
      <c r="D41" s="8"/>
      <c r="E41" s="8"/>
      <c r="F41" s="8"/>
      <c r="G41" s="92"/>
      <c r="H41" s="8"/>
      <c r="I41" s="92"/>
      <c r="J41" s="8"/>
      <c r="K41" s="8"/>
      <c r="L41" s="8"/>
      <c r="M41" s="8"/>
      <c r="N41" s="8"/>
      <c r="O41" s="8"/>
      <c r="P41" s="8"/>
      <c r="Q41" s="8"/>
      <c r="R41" s="8"/>
      <c r="S41" s="8"/>
      <c r="T41" s="8"/>
      <c r="U41" s="8"/>
      <c r="V41" s="8"/>
      <c r="W41" s="8"/>
      <c r="X41" s="8"/>
      <c r="Y41" s="8"/>
      <c r="Z41" s="8"/>
      <c r="AA41" s="8"/>
    </row>
    <row r="42" spans="2:27">
      <c r="B42" s="8"/>
      <c r="C42" s="8"/>
      <c r="D42" s="8"/>
      <c r="E42" s="8"/>
      <c r="F42" s="8"/>
      <c r="G42" s="92"/>
      <c r="H42" s="8"/>
      <c r="I42" s="92"/>
      <c r="J42" s="8"/>
      <c r="K42" s="8"/>
      <c r="L42" s="8"/>
      <c r="M42" s="8"/>
      <c r="N42" s="8"/>
      <c r="O42" s="8"/>
      <c r="P42" s="8"/>
      <c r="Q42" s="8"/>
      <c r="R42" s="8"/>
      <c r="S42" s="8"/>
      <c r="T42" s="8"/>
      <c r="U42" s="8"/>
      <c r="V42" s="8"/>
      <c r="W42" s="8"/>
      <c r="X42" s="8"/>
      <c r="Y42" s="8"/>
      <c r="Z42" s="8"/>
      <c r="AA42" s="8"/>
    </row>
    <row r="43" spans="2:27">
      <c r="B43" s="8"/>
      <c r="C43" s="8"/>
      <c r="D43" s="8"/>
      <c r="E43" s="8"/>
      <c r="F43" s="8"/>
      <c r="G43" s="92"/>
      <c r="H43" s="8"/>
      <c r="I43" s="92"/>
      <c r="J43" s="8"/>
      <c r="K43" s="8"/>
      <c r="L43" s="8"/>
      <c r="M43" s="8"/>
      <c r="N43" s="8"/>
      <c r="O43" s="8"/>
      <c r="P43" s="8"/>
      <c r="Q43" s="8"/>
      <c r="R43" s="8"/>
      <c r="S43" s="8"/>
      <c r="T43" s="8"/>
      <c r="U43" s="8"/>
      <c r="V43" s="8"/>
      <c r="W43" s="8"/>
      <c r="X43" s="8"/>
      <c r="Y43" s="8"/>
      <c r="Z43" s="8"/>
      <c r="AA43" s="8"/>
    </row>
    <row r="44" spans="2:27">
      <c r="B44" s="8"/>
      <c r="C44" s="8"/>
      <c r="D44" s="8"/>
      <c r="E44" s="8"/>
      <c r="F44" s="8"/>
      <c r="G44" s="92"/>
      <c r="H44" s="8"/>
      <c r="I44" s="92"/>
      <c r="J44" s="8"/>
      <c r="K44" s="8"/>
      <c r="L44" s="8"/>
      <c r="M44" s="8"/>
      <c r="N44" s="8"/>
      <c r="O44" s="8"/>
      <c r="P44" s="8"/>
      <c r="Q44" s="8"/>
      <c r="R44" s="8"/>
      <c r="S44" s="8"/>
      <c r="T44" s="8"/>
      <c r="U44" s="8"/>
      <c r="V44" s="8"/>
      <c r="W44" s="8"/>
      <c r="X44" s="8"/>
      <c r="Y44" s="8"/>
      <c r="Z44" s="8"/>
      <c r="AA44" s="8"/>
    </row>
    <row r="45" spans="2:27">
      <c r="B45" s="8"/>
      <c r="C45" s="8"/>
      <c r="D45" s="8"/>
      <c r="E45" s="8"/>
      <c r="F45" s="8"/>
      <c r="G45" s="92"/>
      <c r="H45" s="8"/>
      <c r="I45" s="92"/>
      <c r="J45" s="8"/>
      <c r="K45" s="8"/>
      <c r="L45" s="8"/>
      <c r="M45" s="8"/>
      <c r="N45" s="8"/>
      <c r="O45" s="8"/>
      <c r="P45" s="8"/>
      <c r="Q45" s="8"/>
      <c r="R45" s="8"/>
      <c r="S45" s="8"/>
      <c r="T45" s="8"/>
      <c r="U45" s="8"/>
      <c r="V45" s="8"/>
      <c r="W45" s="8"/>
      <c r="X45" s="8"/>
      <c r="Y45" s="8"/>
      <c r="Z45" s="8"/>
      <c r="AA45" s="8"/>
    </row>
    <row r="46" spans="2:27">
      <c r="B46" s="8"/>
      <c r="C46" s="8"/>
      <c r="D46" s="8"/>
      <c r="E46" s="8"/>
      <c r="F46" s="8"/>
      <c r="G46" s="92"/>
      <c r="H46" s="8"/>
      <c r="I46" s="92"/>
      <c r="J46" s="8"/>
      <c r="K46" s="8"/>
      <c r="L46" s="8"/>
      <c r="M46" s="8"/>
      <c r="N46" s="8"/>
      <c r="O46" s="8"/>
      <c r="P46" s="8"/>
      <c r="Q46" s="8"/>
      <c r="R46" s="8"/>
      <c r="S46" s="8"/>
      <c r="T46" s="8"/>
      <c r="U46" s="8"/>
      <c r="V46" s="8"/>
      <c r="W46" s="8"/>
      <c r="X46" s="8"/>
      <c r="Y46" s="8"/>
      <c r="Z46" s="8"/>
      <c r="AA46" s="8"/>
    </row>
    <row r="47" spans="2:27">
      <c r="B47" s="8"/>
      <c r="C47" s="8"/>
      <c r="D47" s="8"/>
      <c r="E47" s="8"/>
      <c r="F47" s="8"/>
      <c r="G47" s="92"/>
      <c r="H47" s="8"/>
      <c r="I47" s="92"/>
      <c r="J47" s="8"/>
      <c r="K47" s="8"/>
      <c r="L47" s="8"/>
      <c r="M47" s="8"/>
      <c r="N47" s="8"/>
      <c r="O47" s="8"/>
      <c r="P47" s="8"/>
      <c r="Q47" s="8"/>
      <c r="R47" s="8"/>
      <c r="S47" s="8"/>
      <c r="T47" s="8"/>
      <c r="U47" s="8"/>
      <c r="V47" s="8"/>
      <c r="W47" s="8"/>
      <c r="X47" s="8"/>
      <c r="Y47" s="8"/>
      <c r="Z47" s="8"/>
      <c r="AA47" s="8"/>
    </row>
    <row r="48" spans="2:27">
      <c r="B48" s="8"/>
      <c r="C48" s="8"/>
      <c r="D48" s="8"/>
      <c r="E48" s="8"/>
      <c r="F48" s="8"/>
      <c r="G48" s="92"/>
      <c r="H48" s="8"/>
      <c r="I48" s="92"/>
      <c r="J48" s="8"/>
      <c r="K48" s="8"/>
      <c r="L48" s="8"/>
      <c r="M48" s="8"/>
      <c r="N48" s="8"/>
      <c r="O48" s="8"/>
      <c r="P48" s="8"/>
      <c r="Q48" s="8"/>
      <c r="R48" s="8"/>
      <c r="S48" s="8"/>
      <c r="T48" s="8"/>
      <c r="U48" s="8"/>
      <c r="V48" s="8"/>
      <c r="W48" s="8"/>
      <c r="X48" s="8"/>
      <c r="Y48" s="8"/>
      <c r="Z48" s="8"/>
      <c r="AA48" s="8"/>
    </row>
    <row r="49" spans="2:27">
      <c r="B49" s="8"/>
      <c r="C49" s="8"/>
      <c r="D49" s="8"/>
      <c r="E49" s="8"/>
      <c r="F49" s="8"/>
      <c r="G49" s="92"/>
      <c r="H49" s="8"/>
      <c r="I49" s="92"/>
      <c r="J49" s="8"/>
      <c r="K49" s="8"/>
      <c r="L49" s="8"/>
      <c r="M49" s="8"/>
      <c r="N49" s="8"/>
      <c r="O49" s="8"/>
      <c r="P49" s="8"/>
      <c r="Q49" s="8"/>
      <c r="R49" s="8"/>
      <c r="S49" s="8"/>
      <c r="T49" s="8"/>
      <c r="U49" s="8"/>
      <c r="V49" s="8"/>
      <c r="W49" s="8"/>
      <c r="X49" s="8"/>
      <c r="Y49" s="8"/>
      <c r="Z49" s="8"/>
      <c r="AA49" s="8"/>
    </row>
    <row r="50" spans="2:27">
      <c r="B50" s="8"/>
      <c r="C50" s="8"/>
      <c r="D50" s="8"/>
      <c r="E50" s="8"/>
      <c r="F50" s="8"/>
      <c r="G50" s="92"/>
      <c r="H50" s="8"/>
      <c r="I50" s="92"/>
      <c r="J50" s="8"/>
      <c r="K50" s="8"/>
      <c r="L50" s="8"/>
      <c r="M50" s="8"/>
      <c r="N50" s="8"/>
      <c r="O50" s="8"/>
      <c r="P50" s="8"/>
      <c r="Q50" s="8"/>
      <c r="R50" s="8"/>
      <c r="S50" s="8"/>
      <c r="T50" s="8"/>
      <c r="U50" s="8"/>
      <c r="V50" s="8"/>
      <c r="W50" s="8"/>
      <c r="X50" s="8"/>
      <c r="Y50" s="8"/>
      <c r="Z50" s="8"/>
      <c r="AA50" s="8"/>
    </row>
    <row r="51" spans="2:27">
      <c r="B51" s="8"/>
      <c r="C51" s="8"/>
      <c r="D51" s="8"/>
      <c r="E51" s="8"/>
      <c r="F51" s="8"/>
      <c r="G51" s="92"/>
      <c r="H51" s="8"/>
      <c r="I51" s="92"/>
      <c r="J51" s="8"/>
      <c r="K51" s="8"/>
      <c r="L51" s="8"/>
      <c r="M51" s="8"/>
      <c r="N51" s="8"/>
      <c r="O51" s="8"/>
      <c r="P51" s="8"/>
      <c r="Q51" s="8"/>
      <c r="R51" s="8"/>
      <c r="S51" s="8"/>
      <c r="T51" s="8"/>
      <c r="U51" s="8"/>
      <c r="V51" s="8"/>
      <c r="W51" s="8"/>
      <c r="X51" s="8"/>
      <c r="Y51" s="8"/>
      <c r="Z51" s="8"/>
      <c r="AA51" s="8"/>
    </row>
    <row r="52" spans="2:27">
      <c r="B52" s="8"/>
      <c r="C52" s="8"/>
      <c r="D52" s="8"/>
      <c r="E52" s="8"/>
      <c r="F52" s="8"/>
      <c r="G52" s="92"/>
      <c r="H52" s="8"/>
      <c r="I52" s="92"/>
      <c r="J52" s="8"/>
      <c r="K52" s="8"/>
      <c r="L52" s="8"/>
      <c r="M52" s="8"/>
      <c r="N52" s="8"/>
      <c r="O52" s="8"/>
      <c r="P52" s="8"/>
      <c r="Q52" s="8"/>
      <c r="R52" s="8"/>
      <c r="S52" s="8"/>
      <c r="T52" s="8"/>
      <c r="U52" s="8"/>
      <c r="V52" s="8"/>
      <c r="W52" s="8"/>
      <c r="X52" s="8"/>
      <c r="Y52" s="8"/>
      <c r="Z52" s="8"/>
      <c r="AA52" s="8"/>
    </row>
    <row r="53" spans="2:27">
      <c r="B53" s="8"/>
      <c r="C53" s="8"/>
      <c r="D53" s="8"/>
      <c r="E53" s="8"/>
      <c r="F53" s="8"/>
      <c r="G53" s="92"/>
      <c r="H53" s="8"/>
      <c r="I53" s="92"/>
      <c r="J53" s="8"/>
      <c r="K53" s="8"/>
      <c r="L53" s="8"/>
      <c r="M53" s="8"/>
      <c r="N53" s="8"/>
      <c r="O53" s="8"/>
      <c r="P53" s="8"/>
      <c r="Q53" s="8"/>
      <c r="R53" s="8"/>
      <c r="S53" s="8"/>
      <c r="T53" s="8"/>
      <c r="U53" s="8"/>
      <c r="V53" s="8"/>
      <c r="W53" s="8"/>
      <c r="X53" s="8"/>
      <c r="Y53" s="8"/>
      <c r="Z53" s="8"/>
      <c r="AA53" s="8"/>
    </row>
    <row r="54" spans="2:27">
      <c r="B54" s="8"/>
      <c r="C54" s="8"/>
      <c r="D54" s="8"/>
      <c r="E54" s="8"/>
      <c r="F54" s="8"/>
      <c r="G54" s="92"/>
      <c r="H54" s="8"/>
      <c r="I54" s="92"/>
      <c r="J54" s="8"/>
      <c r="K54" s="8"/>
      <c r="L54" s="8"/>
      <c r="M54" s="8"/>
      <c r="N54" s="8"/>
      <c r="O54" s="8"/>
      <c r="P54" s="8"/>
      <c r="Q54" s="8"/>
      <c r="R54" s="8"/>
      <c r="S54" s="8"/>
      <c r="T54" s="8"/>
      <c r="U54" s="8"/>
      <c r="V54" s="8"/>
      <c r="W54" s="8"/>
      <c r="X54" s="8"/>
      <c r="Y54" s="8"/>
      <c r="Z54" s="8"/>
      <c r="AA54" s="8"/>
    </row>
    <row r="55" spans="2:27">
      <c r="B55" s="8"/>
      <c r="C55" s="8"/>
      <c r="D55" s="8"/>
      <c r="E55" s="8"/>
      <c r="F55" s="8"/>
      <c r="G55" s="92"/>
      <c r="H55" s="8"/>
      <c r="I55" s="92"/>
      <c r="J55" s="8"/>
      <c r="K55" s="8"/>
      <c r="L55" s="8"/>
      <c r="M55" s="8"/>
      <c r="N55" s="8"/>
      <c r="O55" s="8"/>
      <c r="P55" s="8"/>
      <c r="Q55" s="8"/>
      <c r="R55" s="8"/>
      <c r="S55" s="8"/>
      <c r="T55" s="8"/>
      <c r="U55" s="8"/>
      <c r="V55" s="8"/>
      <c r="W55" s="8"/>
      <c r="X55" s="8"/>
      <c r="Y55" s="8"/>
      <c r="Z55" s="8"/>
      <c r="AA55" s="8"/>
    </row>
    <row r="56" spans="2:27">
      <c r="B56" s="8"/>
      <c r="C56" s="8"/>
      <c r="D56" s="8"/>
      <c r="E56" s="8"/>
      <c r="F56" s="8"/>
      <c r="G56" s="92"/>
      <c r="H56" s="8"/>
      <c r="I56" s="92"/>
      <c r="J56" s="8"/>
      <c r="K56" s="8"/>
      <c r="L56" s="8"/>
      <c r="M56" s="8"/>
      <c r="N56" s="8"/>
      <c r="O56" s="8"/>
      <c r="P56" s="8"/>
      <c r="Q56" s="8"/>
      <c r="R56" s="8"/>
      <c r="S56" s="8"/>
      <c r="T56" s="8"/>
      <c r="U56" s="8"/>
      <c r="V56" s="8"/>
      <c r="W56" s="8"/>
      <c r="X56" s="8"/>
      <c r="Y56" s="8"/>
      <c r="Z56" s="8"/>
      <c r="AA56" s="8"/>
    </row>
    <row r="57" spans="2:27">
      <c r="B57" s="8"/>
      <c r="C57" s="8"/>
      <c r="D57" s="8"/>
      <c r="E57" s="8"/>
      <c r="F57" s="8"/>
      <c r="G57" s="92"/>
      <c r="H57" s="8"/>
      <c r="I57" s="92"/>
      <c r="J57" s="8"/>
      <c r="K57" s="8"/>
      <c r="L57" s="8"/>
      <c r="M57" s="8"/>
      <c r="N57" s="8"/>
      <c r="O57" s="8"/>
      <c r="P57" s="8"/>
      <c r="Q57" s="8"/>
      <c r="R57" s="8"/>
      <c r="S57" s="8"/>
      <c r="T57" s="8"/>
      <c r="U57" s="8"/>
      <c r="V57" s="8"/>
      <c r="W57" s="8"/>
      <c r="X57" s="8"/>
      <c r="Y57" s="8"/>
      <c r="Z57" s="8"/>
      <c r="AA57" s="8"/>
    </row>
    <row r="58" spans="2:27">
      <c r="B58" s="8"/>
      <c r="C58" s="8"/>
      <c r="D58" s="8"/>
      <c r="E58" s="8"/>
      <c r="F58" s="8"/>
      <c r="G58" s="92"/>
      <c r="H58" s="8"/>
      <c r="I58" s="92"/>
      <c r="J58" s="8"/>
      <c r="K58" s="8"/>
      <c r="L58" s="8"/>
      <c r="M58" s="8"/>
      <c r="N58" s="8"/>
      <c r="O58" s="8"/>
      <c r="P58" s="8"/>
      <c r="Q58" s="8"/>
      <c r="R58" s="8"/>
      <c r="S58" s="8"/>
      <c r="T58" s="8"/>
      <c r="U58" s="8"/>
      <c r="V58" s="8"/>
      <c r="W58" s="8"/>
      <c r="X58" s="8"/>
      <c r="Y58" s="8"/>
      <c r="Z58" s="8"/>
      <c r="AA58" s="8"/>
    </row>
    <row r="59" spans="2:27">
      <c r="B59" s="8"/>
      <c r="C59" s="8"/>
      <c r="D59" s="8"/>
      <c r="E59" s="8"/>
      <c r="F59" s="8"/>
      <c r="G59" s="92"/>
      <c r="H59" s="8"/>
      <c r="I59" s="92"/>
      <c r="J59" s="8"/>
      <c r="K59" s="8"/>
      <c r="L59" s="8"/>
      <c r="M59" s="8"/>
      <c r="N59" s="8"/>
      <c r="O59" s="8"/>
      <c r="P59" s="8"/>
      <c r="Q59" s="8"/>
      <c r="R59" s="8"/>
      <c r="S59" s="8"/>
      <c r="T59" s="8"/>
      <c r="U59" s="8"/>
      <c r="V59" s="8"/>
      <c r="W59" s="8"/>
      <c r="X59" s="8"/>
      <c r="Y59" s="8"/>
      <c r="Z59" s="8"/>
      <c r="AA59" s="8"/>
    </row>
    <row r="60" spans="2:27">
      <c r="B60" s="8"/>
      <c r="C60" s="8"/>
      <c r="D60" s="8"/>
      <c r="E60" s="8"/>
      <c r="F60" s="8"/>
      <c r="G60" s="92"/>
      <c r="H60" s="8"/>
      <c r="I60" s="92"/>
      <c r="J60" s="8"/>
      <c r="K60" s="8"/>
      <c r="L60" s="8"/>
      <c r="M60" s="8"/>
      <c r="N60" s="8"/>
      <c r="O60" s="8"/>
      <c r="P60" s="8"/>
      <c r="Q60" s="8"/>
      <c r="R60" s="8"/>
      <c r="S60" s="8"/>
      <c r="T60" s="8"/>
      <c r="U60" s="8"/>
      <c r="V60" s="8"/>
      <c r="W60" s="8"/>
      <c r="X60" s="8"/>
      <c r="Y60" s="8"/>
      <c r="Z60" s="8"/>
      <c r="AA60" s="8"/>
    </row>
    <row r="61" spans="2:27">
      <c r="B61" s="8"/>
      <c r="C61" s="8"/>
      <c r="D61" s="8"/>
      <c r="E61" s="8"/>
      <c r="F61" s="8"/>
      <c r="G61" s="92"/>
      <c r="H61" s="8"/>
      <c r="I61" s="92"/>
      <c r="J61" s="8"/>
      <c r="K61" s="8"/>
      <c r="L61" s="8"/>
      <c r="M61" s="8"/>
      <c r="N61" s="8"/>
      <c r="O61" s="8"/>
      <c r="P61" s="8"/>
      <c r="Q61" s="8"/>
      <c r="R61" s="8"/>
      <c r="S61" s="8"/>
      <c r="T61" s="8"/>
      <c r="U61" s="8"/>
      <c r="V61" s="8"/>
      <c r="W61" s="8"/>
      <c r="X61" s="8"/>
      <c r="Y61" s="8"/>
      <c r="Z61" s="8"/>
      <c r="AA61" s="8"/>
    </row>
    <row r="62" spans="2:27">
      <c r="B62" s="8"/>
      <c r="C62" s="8"/>
      <c r="D62" s="8"/>
      <c r="E62" s="8"/>
      <c r="F62" s="8"/>
      <c r="G62" s="92"/>
      <c r="H62" s="8"/>
      <c r="I62" s="92"/>
      <c r="J62" s="8"/>
      <c r="K62" s="8"/>
      <c r="L62" s="8"/>
      <c r="M62" s="8"/>
      <c r="N62" s="8"/>
      <c r="O62" s="8"/>
      <c r="P62" s="8"/>
      <c r="Q62" s="8"/>
      <c r="R62" s="8"/>
      <c r="S62" s="8"/>
      <c r="T62" s="8"/>
      <c r="U62" s="8"/>
      <c r="V62" s="8"/>
      <c r="W62" s="8"/>
      <c r="X62" s="8"/>
      <c r="Y62" s="8"/>
      <c r="Z62" s="8"/>
      <c r="AA62" s="8"/>
    </row>
    <row r="63" spans="2:27">
      <c r="B63" s="8"/>
      <c r="C63" s="8"/>
      <c r="D63" s="8"/>
      <c r="E63" s="8"/>
      <c r="F63" s="8"/>
      <c r="G63" s="92"/>
      <c r="H63" s="8"/>
      <c r="I63" s="92"/>
      <c r="J63" s="8"/>
      <c r="K63" s="8"/>
      <c r="L63" s="8"/>
      <c r="M63" s="8"/>
      <c r="N63" s="8"/>
      <c r="O63" s="8"/>
      <c r="P63" s="8"/>
      <c r="Q63" s="8"/>
      <c r="R63" s="8"/>
      <c r="S63" s="8"/>
      <c r="T63" s="8"/>
      <c r="U63" s="8"/>
      <c r="V63" s="8"/>
      <c r="W63" s="8"/>
      <c r="X63" s="8"/>
      <c r="Y63" s="8"/>
      <c r="Z63" s="8"/>
      <c r="AA63" s="8"/>
    </row>
    <row r="64" spans="2:27">
      <c r="B64" s="8"/>
      <c r="C64" s="8"/>
      <c r="D64" s="8"/>
      <c r="E64" s="8"/>
      <c r="F64" s="8"/>
      <c r="G64" s="92"/>
      <c r="H64" s="8"/>
      <c r="I64" s="92"/>
      <c r="J64" s="8"/>
      <c r="K64" s="8"/>
      <c r="L64" s="8"/>
      <c r="M64" s="8"/>
      <c r="N64" s="8"/>
      <c r="O64" s="8"/>
      <c r="P64" s="8"/>
      <c r="Q64" s="8"/>
      <c r="R64" s="8"/>
      <c r="S64" s="8"/>
      <c r="T64" s="8"/>
      <c r="U64" s="8"/>
      <c r="V64" s="8"/>
      <c r="W64" s="8"/>
      <c r="X64" s="8"/>
      <c r="Y64" s="8"/>
      <c r="Z64" s="8"/>
      <c r="AA64" s="8"/>
    </row>
    <row r="65" spans="2:27">
      <c r="B65" s="8"/>
      <c r="C65" s="8"/>
      <c r="D65" s="8"/>
      <c r="E65" s="8"/>
      <c r="F65" s="8"/>
      <c r="G65" s="92"/>
      <c r="H65" s="8"/>
      <c r="I65" s="92"/>
      <c r="J65" s="8"/>
      <c r="K65" s="8"/>
      <c r="L65" s="8"/>
      <c r="M65" s="8"/>
      <c r="N65" s="8"/>
      <c r="O65" s="8"/>
      <c r="P65" s="8"/>
      <c r="Q65" s="8"/>
      <c r="R65" s="8"/>
      <c r="S65" s="8"/>
      <c r="T65" s="8"/>
      <c r="U65" s="8"/>
      <c r="V65" s="8"/>
      <c r="W65" s="8"/>
      <c r="X65" s="8"/>
      <c r="Y65" s="8"/>
      <c r="Z65" s="8"/>
      <c r="AA65" s="8"/>
    </row>
    <row r="66" spans="2:27">
      <c r="B66" s="8"/>
      <c r="C66" s="8"/>
      <c r="D66" s="8"/>
      <c r="E66" s="8"/>
      <c r="F66" s="8"/>
      <c r="G66" s="92"/>
      <c r="H66" s="8"/>
      <c r="I66" s="92"/>
      <c r="J66" s="8"/>
      <c r="K66" s="8"/>
      <c r="L66" s="8"/>
      <c r="M66" s="8"/>
      <c r="N66" s="8"/>
      <c r="O66" s="8"/>
      <c r="P66" s="8"/>
      <c r="Q66" s="8"/>
      <c r="R66" s="8"/>
      <c r="S66" s="8"/>
      <c r="T66" s="8"/>
      <c r="U66" s="8"/>
      <c r="V66" s="8"/>
      <c r="W66" s="8"/>
      <c r="X66" s="8"/>
      <c r="Y66" s="8"/>
      <c r="Z66" s="8"/>
      <c r="AA66" s="8"/>
    </row>
    <row r="67" spans="2:27">
      <c r="B67" s="8"/>
      <c r="C67" s="8"/>
      <c r="D67" s="8"/>
      <c r="E67" s="8"/>
      <c r="F67" s="8"/>
      <c r="G67" s="92"/>
      <c r="H67" s="8"/>
      <c r="I67" s="92"/>
      <c r="J67" s="8"/>
      <c r="K67" s="8"/>
      <c r="L67" s="8"/>
      <c r="M67" s="8"/>
      <c r="N67" s="8"/>
      <c r="O67" s="8"/>
      <c r="P67" s="8"/>
      <c r="Q67" s="8"/>
      <c r="R67" s="8"/>
      <c r="S67" s="8"/>
      <c r="T67" s="8"/>
      <c r="U67" s="8"/>
      <c r="V67" s="8"/>
      <c r="W67" s="8"/>
      <c r="X67" s="8"/>
      <c r="Y67" s="8"/>
      <c r="Z67" s="8"/>
      <c r="AA67" s="8"/>
    </row>
    <row r="68" spans="2:27">
      <c r="B68" s="8"/>
      <c r="C68" s="8"/>
      <c r="D68" s="8"/>
      <c r="E68" s="8"/>
      <c r="F68" s="8"/>
      <c r="G68" s="92"/>
      <c r="H68" s="8"/>
      <c r="I68" s="92"/>
      <c r="J68" s="8"/>
      <c r="K68" s="8"/>
      <c r="L68" s="8"/>
      <c r="M68" s="8"/>
      <c r="N68" s="8"/>
      <c r="O68" s="8"/>
      <c r="P68" s="8"/>
      <c r="Q68" s="8"/>
      <c r="R68" s="8"/>
      <c r="S68" s="8"/>
      <c r="T68" s="8"/>
      <c r="U68" s="8"/>
      <c r="V68" s="8"/>
      <c r="W68" s="8"/>
      <c r="X68" s="8"/>
      <c r="Y68" s="8"/>
      <c r="Z68" s="8"/>
      <c r="AA68" s="8"/>
    </row>
    <row r="69" spans="2:27">
      <c r="B69" s="8"/>
      <c r="C69" s="8"/>
      <c r="D69" s="8"/>
      <c r="E69" s="8"/>
      <c r="F69" s="8"/>
      <c r="G69" s="92"/>
      <c r="H69" s="8"/>
      <c r="I69" s="92"/>
      <c r="J69" s="8"/>
      <c r="K69" s="8"/>
      <c r="L69" s="8"/>
      <c r="M69" s="8"/>
      <c r="N69" s="8"/>
      <c r="O69" s="8"/>
      <c r="P69" s="8"/>
      <c r="Q69" s="8"/>
      <c r="R69" s="8"/>
      <c r="S69" s="8"/>
      <c r="T69" s="8"/>
      <c r="U69" s="8"/>
      <c r="V69" s="8"/>
      <c r="W69" s="8"/>
      <c r="X69" s="8"/>
      <c r="Y69" s="8"/>
      <c r="Z69" s="8"/>
      <c r="AA69" s="8"/>
    </row>
    <row r="70" spans="2:27">
      <c r="B70" s="8"/>
      <c r="C70" s="8"/>
      <c r="D70" s="8"/>
      <c r="E70" s="8"/>
      <c r="F70" s="8"/>
      <c r="G70" s="92"/>
      <c r="H70" s="8"/>
      <c r="I70" s="92"/>
      <c r="J70" s="8"/>
      <c r="K70" s="8"/>
      <c r="L70" s="8"/>
      <c r="M70" s="8"/>
      <c r="N70" s="8"/>
      <c r="O70" s="8"/>
      <c r="P70" s="8"/>
      <c r="Q70" s="8"/>
      <c r="R70" s="8"/>
      <c r="S70" s="8"/>
      <c r="T70" s="8"/>
      <c r="U70" s="8"/>
      <c r="V70" s="8"/>
      <c r="W70" s="8"/>
      <c r="X70" s="8"/>
      <c r="Y70" s="8"/>
      <c r="Z70" s="8"/>
      <c r="AA70" s="8"/>
    </row>
    <row r="71" spans="2:27">
      <c r="B71" s="8"/>
      <c r="C71" s="8"/>
      <c r="D71" s="8"/>
      <c r="E71" s="8"/>
      <c r="F71" s="8"/>
      <c r="G71" s="92"/>
      <c r="H71" s="8"/>
      <c r="I71" s="92"/>
      <c r="J71" s="8"/>
      <c r="K71" s="8"/>
      <c r="L71" s="8"/>
      <c r="M71" s="8"/>
      <c r="N71" s="8"/>
      <c r="O71" s="8"/>
      <c r="P71" s="8"/>
      <c r="Q71" s="8"/>
      <c r="R71" s="8"/>
      <c r="S71" s="8"/>
      <c r="T71" s="8"/>
      <c r="U71" s="8"/>
      <c r="V71" s="8"/>
      <c r="W71" s="8"/>
      <c r="X71" s="8"/>
      <c r="Y71" s="8"/>
      <c r="Z71" s="8"/>
      <c r="AA71" s="8"/>
    </row>
    <row r="72" spans="2:27">
      <c r="B72" s="8"/>
      <c r="C72" s="8"/>
      <c r="D72" s="8"/>
      <c r="E72" s="8"/>
      <c r="F72" s="8"/>
      <c r="G72" s="92"/>
      <c r="H72" s="8"/>
      <c r="I72" s="92"/>
      <c r="J72" s="8"/>
      <c r="K72" s="8"/>
      <c r="L72" s="8"/>
      <c r="M72" s="8"/>
      <c r="N72" s="8"/>
      <c r="O72" s="8"/>
      <c r="P72" s="8"/>
      <c r="Q72" s="8"/>
      <c r="R72" s="8"/>
      <c r="S72" s="8"/>
      <c r="T72" s="8"/>
      <c r="U72" s="8"/>
      <c r="V72" s="8"/>
      <c r="W72" s="8"/>
      <c r="X72" s="8"/>
      <c r="Y72" s="8"/>
      <c r="Z72" s="8"/>
      <c r="AA72" s="8"/>
    </row>
    <row r="73" spans="2:27">
      <c r="B73" s="8"/>
      <c r="C73" s="8"/>
      <c r="D73" s="8"/>
      <c r="E73" s="8"/>
      <c r="F73" s="8"/>
      <c r="G73" s="92"/>
      <c r="H73" s="8"/>
      <c r="I73" s="92"/>
      <c r="J73" s="8"/>
      <c r="K73" s="8"/>
      <c r="L73" s="8"/>
      <c r="M73" s="8"/>
      <c r="N73" s="8"/>
      <c r="O73" s="8"/>
      <c r="P73" s="8"/>
      <c r="Q73" s="8"/>
      <c r="R73" s="8"/>
      <c r="S73" s="8"/>
      <c r="T73" s="8"/>
      <c r="U73" s="8"/>
      <c r="V73" s="8"/>
      <c r="W73" s="8"/>
      <c r="X73" s="8"/>
      <c r="Y73" s="8"/>
      <c r="Z73" s="8"/>
      <c r="AA73" s="8"/>
    </row>
    <row r="74" spans="2:27">
      <c r="B74" s="8"/>
      <c r="C74" s="8"/>
      <c r="D74" s="8"/>
      <c r="E74" s="8"/>
      <c r="F74" s="8"/>
      <c r="G74" s="92"/>
      <c r="H74" s="8"/>
      <c r="I74" s="92"/>
      <c r="J74" s="8"/>
      <c r="K74" s="8"/>
      <c r="L74" s="8"/>
      <c r="M74" s="8"/>
      <c r="N74" s="8"/>
      <c r="O74" s="8"/>
      <c r="P74" s="8"/>
      <c r="Q74" s="8"/>
      <c r="R74" s="8"/>
      <c r="S74" s="8"/>
      <c r="T74" s="8"/>
      <c r="U74" s="8"/>
      <c r="V74" s="8"/>
      <c r="W74" s="8"/>
      <c r="X74" s="8"/>
      <c r="Y74" s="8"/>
      <c r="Z74" s="8"/>
      <c r="AA74" s="8"/>
    </row>
    <row r="75" spans="2:27">
      <c r="B75" s="8"/>
      <c r="C75" s="8"/>
      <c r="D75" s="8"/>
      <c r="E75" s="8"/>
      <c r="F75" s="8"/>
      <c r="G75" s="92"/>
      <c r="H75" s="8"/>
      <c r="I75" s="92"/>
      <c r="J75" s="8"/>
      <c r="K75" s="8"/>
      <c r="L75" s="8"/>
      <c r="M75" s="8"/>
      <c r="N75" s="8"/>
      <c r="O75" s="8"/>
      <c r="P75" s="8"/>
      <c r="Q75" s="8"/>
      <c r="R75" s="8"/>
      <c r="S75" s="8"/>
      <c r="T75" s="8"/>
      <c r="U75" s="8"/>
      <c r="V75" s="8"/>
      <c r="W75" s="8"/>
      <c r="X75" s="8"/>
      <c r="Y75" s="8"/>
      <c r="Z75" s="8"/>
      <c r="AA75" s="8"/>
    </row>
    <row r="76" spans="2:27">
      <c r="B76" s="8"/>
      <c r="C76" s="8"/>
      <c r="D76" s="8"/>
      <c r="E76" s="8"/>
      <c r="F76" s="8"/>
      <c r="G76" s="92"/>
      <c r="H76" s="8"/>
      <c r="I76" s="92"/>
      <c r="J76" s="8"/>
      <c r="K76" s="8"/>
      <c r="L76" s="8"/>
      <c r="M76" s="8"/>
      <c r="N76" s="8"/>
      <c r="O76" s="8"/>
      <c r="P76" s="8"/>
      <c r="Q76" s="8"/>
      <c r="R76" s="8"/>
      <c r="S76" s="8"/>
      <c r="T76" s="8"/>
      <c r="U76" s="8"/>
      <c r="V76" s="8"/>
      <c r="W76" s="8"/>
      <c r="X76" s="8"/>
      <c r="Y76" s="8"/>
      <c r="Z76" s="8"/>
      <c r="AA76" s="8"/>
    </row>
    <row r="77" spans="2:27">
      <c r="B77" s="8"/>
      <c r="C77" s="8"/>
      <c r="D77" s="8"/>
      <c r="E77" s="8"/>
      <c r="F77" s="8"/>
      <c r="G77" s="92"/>
      <c r="H77" s="8"/>
      <c r="I77" s="92"/>
      <c r="J77" s="8"/>
      <c r="K77" s="8"/>
      <c r="L77" s="8"/>
      <c r="M77" s="8"/>
      <c r="N77" s="8"/>
      <c r="O77" s="8"/>
      <c r="P77" s="8"/>
      <c r="Q77" s="8"/>
      <c r="R77" s="8"/>
      <c r="S77" s="8"/>
      <c r="T77" s="8"/>
      <c r="U77" s="8"/>
      <c r="V77" s="8"/>
      <c r="W77" s="8"/>
      <c r="X77" s="8"/>
      <c r="Y77" s="8"/>
      <c r="Z77" s="8"/>
      <c r="AA77" s="8"/>
    </row>
    <row r="78" spans="2:27">
      <c r="B78" s="8"/>
      <c r="C78" s="8"/>
      <c r="D78" s="8"/>
      <c r="E78" s="8"/>
      <c r="F78" s="8"/>
      <c r="G78" s="92"/>
      <c r="H78" s="8"/>
      <c r="I78" s="92"/>
      <c r="J78" s="8"/>
      <c r="K78" s="8"/>
      <c r="L78" s="8"/>
      <c r="M78" s="8"/>
      <c r="N78" s="8"/>
      <c r="O78" s="8"/>
      <c r="P78" s="8"/>
      <c r="Q78" s="8"/>
      <c r="R78" s="8"/>
      <c r="S78" s="8"/>
      <c r="T78" s="8"/>
      <c r="U78" s="8"/>
      <c r="V78" s="8"/>
      <c r="W78" s="8"/>
      <c r="X78" s="8"/>
      <c r="Y78" s="8"/>
      <c r="Z78" s="8"/>
      <c r="AA78" s="8"/>
    </row>
    <row r="79" spans="2:27">
      <c r="B79" s="8"/>
      <c r="C79" s="8"/>
      <c r="D79" s="8"/>
      <c r="E79" s="8"/>
      <c r="F79" s="8"/>
      <c r="G79" s="92"/>
      <c r="H79" s="8"/>
      <c r="I79" s="92"/>
      <c r="J79" s="8"/>
      <c r="K79" s="8"/>
      <c r="L79" s="8"/>
      <c r="M79" s="8"/>
      <c r="N79" s="8"/>
      <c r="O79" s="8"/>
      <c r="P79" s="8"/>
      <c r="Q79" s="8"/>
      <c r="R79" s="8"/>
      <c r="S79" s="8"/>
      <c r="T79" s="8"/>
      <c r="U79" s="8"/>
      <c r="V79" s="8"/>
      <c r="W79" s="8"/>
      <c r="X79" s="8"/>
      <c r="Y79" s="8"/>
      <c r="Z79" s="8"/>
      <c r="AA79" s="8"/>
    </row>
    <row r="80" spans="2:27">
      <c r="B80" s="8"/>
      <c r="C80" s="8"/>
      <c r="D80" s="8"/>
      <c r="E80" s="8"/>
      <c r="F80" s="8"/>
      <c r="G80" s="92"/>
      <c r="H80" s="8"/>
      <c r="I80" s="92"/>
      <c r="J80" s="8"/>
      <c r="K80" s="8"/>
      <c r="L80" s="8"/>
      <c r="M80" s="8"/>
      <c r="N80" s="8"/>
      <c r="O80" s="8"/>
      <c r="P80" s="8"/>
      <c r="Q80" s="8"/>
      <c r="R80" s="8"/>
      <c r="S80" s="8"/>
      <c r="T80" s="8"/>
      <c r="U80" s="8"/>
      <c r="V80" s="8"/>
      <c r="W80" s="8"/>
      <c r="X80" s="8"/>
      <c r="Y80" s="8"/>
      <c r="Z80" s="8"/>
      <c r="AA80" s="8"/>
    </row>
    <row r="81" spans="2:27">
      <c r="B81" s="8"/>
      <c r="C81" s="8"/>
      <c r="D81" s="8"/>
      <c r="E81" s="8"/>
      <c r="F81" s="8"/>
      <c r="G81" s="92"/>
      <c r="H81" s="8"/>
      <c r="I81" s="92"/>
      <c r="J81" s="8"/>
      <c r="K81" s="8"/>
      <c r="L81" s="8"/>
      <c r="M81" s="8"/>
      <c r="N81" s="8"/>
      <c r="O81" s="8"/>
      <c r="P81" s="8"/>
      <c r="Q81" s="8"/>
      <c r="R81" s="8"/>
      <c r="S81" s="8"/>
      <c r="T81" s="8"/>
      <c r="U81" s="8"/>
      <c r="V81" s="8"/>
      <c r="W81" s="8"/>
      <c r="X81" s="8"/>
      <c r="Y81" s="8"/>
      <c r="Z81" s="8"/>
      <c r="AA81" s="8"/>
    </row>
    <row r="82" spans="2:27">
      <c r="B82" s="8"/>
      <c r="C82" s="8"/>
      <c r="D82" s="8"/>
      <c r="E82" s="8"/>
      <c r="F82" s="8"/>
      <c r="G82" s="92"/>
      <c r="H82" s="8"/>
      <c r="I82" s="92"/>
      <c r="J82" s="8"/>
      <c r="K82" s="8"/>
      <c r="L82" s="8"/>
      <c r="M82" s="8"/>
      <c r="N82" s="8"/>
      <c r="O82" s="8"/>
      <c r="P82" s="8"/>
      <c r="Q82" s="8"/>
      <c r="R82" s="8"/>
      <c r="S82" s="8"/>
      <c r="T82" s="8"/>
      <c r="U82" s="8"/>
      <c r="V82" s="8"/>
      <c r="W82" s="8"/>
      <c r="X82" s="8"/>
      <c r="Y82" s="8"/>
      <c r="Z82" s="8"/>
      <c r="AA82" s="8"/>
    </row>
    <row r="83" spans="2:27">
      <c r="B83" s="8"/>
      <c r="C83" s="8"/>
      <c r="D83" s="8"/>
      <c r="E83" s="8"/>
      <c r="F83" s="8"/>
      <c r="G83" s="92"/>
      <c r="H83" s="8"/>
      <c r="I83" s="92"/>
      <c r="J83" s="8"/>
      <c r="K83" s="8"/>
      <c r="L83" s="8"/>
      <c r="M83" s="8"/>
      <c r="N83" s="8"/>
      <c r="O83" s="8"/>
      <c r="P83" s="8"/>
      <c r="Q83" s="8"/>
      <c r="R83" s="8"/>
      <c r="S83" s="8"/>
      <c r="T83" s="8"/>
      <c r="U83" s="8"/>
      <c r="V83" s="8"/>
      <c r="W83" s="8"/>
      <c r="X83" s="8"/>
      <c r="Y83" s="8"/>
      <c r="Z83" s="8"/>
      <c r="AA83" s="8"/>
    </row>
    <row r="84" spans="2:27">
      <c r="B84" s="8"/>
      <c r="C84" s="8"/>
      <c r="D84" s="8"/>
      <c r="E84" s="8"/>
      <c r="F84" s="8"/>
      <c r="G84" s="92"/>
      <c r="H84" s="8"/>
      <c r="I84" s="92"/>
      <c r="J84" s="8"/>
      <c r="K84" s="8"/>
      <c r="L84" s="8"/>
      <c r="M84" s="8"/>
      <c r="N84" s="8"/>
      <c r="O84" s="8"/>
      <c r="P84" s="8"/>
      <c r="Q84" s="8"/>
      <c r="R84" s="8"/>
      <c r="S84" s="8"/>
      <c r="T84" s="8"/>
      <c r="U84" s="8"/>
      <c r="V84" s="8"/>
      <c r="W84" s="8"/>
      <c r="X84" s="8"/>
      <c r="Y84" s="8"/>
      <c r="Z84" s="8"/>
      <c r="AA84" s="8"/>
    </row>
  </sheetData>
  <mergeCells count="4">
    <mergeCell ref="E2:F2"/>
    <mergeCell ref="B3:B4"/>
    <mergeCell ref="C3:D3"/>
    <mergeCell ref="E3:F3"/>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showGridLines="0" view="pageBreakPreview" zoomScaleNormal="100" zoomScaleSheetLayoutView="100" workbookViewId="0"/>
  </sheetViews>
  <sheetFormatPr defaultRowHeight="13.5"/>
  <cols>
    <col min="1" max="1" width="12.625" customWidth="1"/>
    <col min="2" max="2" width="10.125" customWidth="1"/>
    <col min="3" max="5" width="11.25" customWidth="1"/>
    <col min="6" max="6" width="9.125" bestFit="1" customWidth="1"/>
    <col min="7" max="7" width="4.75" bestFit="1" customWidth="1"/>
    <col min="8" max="8" width="19.125" customWidth="1"/>
  </cols>
  <sheetData>
    <row r="1" spans="1:25" s="5" customFormat="1">
      <c r="A1" s="8" t="s">
        <v>207</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c r="A3" s="146"/>
      <c r="B3" s="164"/>
      <c r="C3" s="146" t="s">
        <v>206</v>
      </c>
      <c r="D3" s="146" t="s">
        <v>205</v>
      </c>
      <c r="E3" s="147" t="s">
        <v>100</v>
      </c>
      <c r="F3" s="8"/>
      <c r="G3" s="8"/>
      <c r="H3" s="8"/>
      <c r="I3" s="8"/>
      <c r="J3" s="8"/>
      <c r="K3" s="8"/>
      <c r="L3" s="8"/>
      <c r="M3" s="8"/>
      <c r="N3" s="8"/>
      <c r="O3" s="8"/>
      <c r="P3" s="8"/>
      <c r="Q3" s="8"/>
      <c r="R3" s="8"/>
      <c r="S3" s="8"/>
      <c r="T3" s="8"/>
      <c r="U3" s="8"/>
      <c r="V3" s="8"/>
      <c r="W3" s="8"/>
      <c r="X3" s="8"/>
      <c r="Y3" s="8"/>
    </row>
    <row r="4" spans="1:25" ht="13.5" customHeight="1">
      <c r="A4" s="395" t="s">
        <v>452</v>
      </c>
      <c r="B4" s="163" t="s">
        <v>77</v>
      </c>
      <c r="C4" s="162">
        <v>1084</v>
      </c>
      <c r="D4" s="161">
        <v>658</v>
      </c>
      <c r="E4" s="160">
        <f>SUM(C4:D4)</f>
        <v>1742</v>
      </c>
      <c r="F4" s="8"/>
      <c r="G4" s="8"/>
      <c r="H4" s="8"/>
      <c r="I4" s="8"/>
      <c r="J4" s="8"/>
      <c r="K4" s="8"/>
      <c r="L4" s="8"/>
      <c r="M4" s="8"/>
      <c r="N4" s="8"/>
      <c r="O4" s="8"/>
      <c r="P4" s="8"/>
      <c r="Q4" s="8"/>
      <c r="R4" s="8"/>
      <c r="S4" s="8"/>
      <c r="T4" s="8"/>
      <c r="U4" s="8"/>
      <c r="V4" s="8"/>
      <c r="W4" s="8"/>
      <c r="X4" s="8"/>
      <c r="Y4" s="8"/>
    </row>
    <row r="5" spans="1:25">
      <c r="A5" s="395"/>
      <c r="B5" s="159" t="s">
        <v>436</v>
      </c>
      <c r="C5" s="158">
        <f>C4/全市町村数</f>
        <v>0.62263067202757039</v>
      </c>
      <c r="D5" s="158">
        <f>D4/全市町村数</f>
        <v>0.37794371051120046</v>
      </c>
      <c r="E5" s="157">
        <v>1</v>
      </c>
      <c r="F5" s="8"/>
      <c r="G5" s="8"/>
      <c r="H5" s="8"/>
      <c r="I5" s="8"/>
      <c r="J5" s="8"/>
      <c r="K5" s="8"/>
      <c r="L5" s="8"/>
      <c r="M5" s="8"/>
      <c r="N5" s="8"/>
      <c r="O5" s="8"/>
      <c r="P5" s="8"/>
      <c r="Q5" s="8"/>
      <c r="R5" s="8"/>
      <c r="S5" s="8"/>
      <c r="T5" s="8"/>
      <c r="U5" s="8"/>
      <c r="V5" s="8"/>
      <c r="W5" s="8"/>
      <c r="X5" s="8"/>
      <c r="Y5" s="8"/>
    </row>
    <row r="6" spans="1:25">
      <c r="A6" s="395"/>
      <c r="B6" s="163" t="s">
        <v>126</v>
      </c>
      <c r="C6" s="162">
        <v>1271</v>
      </c>
      <c r="D6" s="161">
        <v>470</v>
      </c>
      <c r="E6" s="160">
        <f>SUM(C6:D6)</f>
        <v>1741</v>
      </c>
      <c r="F6" s="8"/>
      <c r="G6" s="8"/>
      <c r="H6" s="8"/>
      <c r="I6" s="8"/>
      <c r="J6" s="8"/>
      <c r="K6" s="8"/>
      <c r="L6" s="8"/>
      <c r="M6" s="8"/>
      <c r="N6" s="8"/>
      <c r="O6" s="8"/>
      <c r="P6" s="8"/>
      <c r="Q6" s="8"/>
      <c r="R6" s="8"/>
      <c r="S6" s="8"/>
      <c r="T6" s="8"/>
      <c r="U6" s="8"/>
      <c r="V6" s="8"/>
      <c r="W6" s="8"/>
      <c r="X6" s="8"/>
      <c r="Y6" s="8"/>
    </row>
    <row r="7" spans="1:25">
      <c r="A7" s="395"/>
      <c r="B7" s="159" t="s">
        <v>436</v>
      </c>
      <c r="C7" s="158">
        <f>C6/全市町村数</f>
        <v>0.73004020677771397</v>
      </c>
      <c r="D7" s="158">
        <f>D6/全市町村数</f>
        <v>0.26995979322228603</v>
      </c>
      <c r="E7" s="157">
        <f>E6/全市町村数</f>
        <v>1</v>
      </c>
      <c r="F7" s="8"/>
      <c r="G7" s="8"/>
      <c r="H7" s="8"/>
      <c r="I7" s="8"/>
      <c r="J7" s="8"/>
      <c r="K7" s="8"/>
      <c r="L7" s="8"/>
      <c r="M7" s="8"/>
      <c r="N7" s="8"/>
      <c r="O7" s="8"/>
      <c r="P7" s="8"/>
      <c r="Q7" s="8"/>
      <c r="R7" s="8"/>
      <c r="S7" s="8"/>
      <c r="T7" s="8"/>
      <c r="U7" s="8"/>
      <c r="V7" s="8"/>
      <c r="W7" s="8"/>
      <c r="X7" s="8"/>
      <c r="Y7" s="8"/>
    </row>
    <row r="8" spans="1:25">
      <c r="A8" s="8"/>
      <c r="B8" s="8"/>
      <c r="C8" s="8"/>
      <c r="D8" s="8"/>
      <c r="E8" s="8"/>
      <c r="F8" s="8"/>
      <c r="G8" s="8"/>
      <c r="H8" s="8"/>
      <c r="I8" s="8"/>
      <c r="J8" s="8"/>
      <c r="K8" s="8"/>
      <c r="L8" s="8"/>
      <c r="M8" s="8"/>
      <c r="N8" s="8"/>
      <c r="O8" s="8"/>
      <c r="P8" s="8"/>
      <c r="Q8" s="8"/>
      <c r="R8" s="8"/>
      <c r="S8" s="8"/>
      <c r="T8" s="8"/>
      <c r="U8" s="8"/>
      <c r="V8" s="8"/>
      <c r="W8" s="8"/>
      <c r="X8" s="8"/>
      <c r="Y8" s="8"/>
    </row>
    <row r="9" spans="1:25">
      <c r="A9" s="8"/>
      <c r="B9" s="8"/>
      <c r="C9" s="8"/>
      <c r="D9" s="8"/>
      <c r="E9" s="8"/>
      <c r="F9" s="8"/>
      <c r="G9" s="8"/>
      <c r="H9" s="8"/>
      <c r="I9" s="8"/>
      <c r="J9" s="8"/>
      <c r="K9" s="8"/>
      <c r="L9" s="8"/>
      <c r="M9" s="8"/>
      <c r="N9" s="8"/>
      <c r="O9" s="8"/>
      <c r="P9" s="8"/>
      <c r="Q9" s="8"/>
      <c r="R9" s="8"/>
      <c r="S9" s="8"/>
      <c r="T9" s="8"/>
      <c r="U9" s="8"/>
      <c r="V9" s="8"/>
      <c r="W9" s="8"/>
      <c r="X9" s="8"/>
      <c r="Y9" s="8"/>
    </row>
    <row r="10" spans="1:25">
      <c r="A10" s="8"/>
      <c r="B10" s="8"/>
      <c r="C10" s="8"/>
      <c r="D10" s="8"/>
      <c r="E10" s="8"/>
      <c r="F10" s="8"/>
      <c r="G10" s="8"/>
      <c r="H10" s="8"/>
      <c r="I10" s="8"/>
      <c r="J10" s="8"/>
      <c r="K10" s="8"/>
      <c r="L10" s="8"/>
      <c r="M10" s="8"/>
      <c r="N10" s="8"/>
      <c r="O10" s="8"/>
      <c r="P10" s="8"/>
      <c r="Q10" s="8"/>
      <c r="R10" s="8"/>
      <c r="S10" s="8"/>
      <c r="T10" s="8"/>
      <c r="U10" s="8"/>
      <c r="V10" s="8"/>
      <c r="W10" s="8"/>
      <c r="X10" s="8"/>
      <c r="Y10" s="8"/>
    </row>
    <row r="11" spans="1:25">
      <c r="A11" s="8" t="s">
        <v>488</v>
      </c>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A16" s="8"/>
      <c r="B16" s="8"/>
      <c r="C16" s="8"/>
      <c r="D16" s="8"/>
      <c r="E16" s="8"/>
      <c r="F16" s="8"/>
      <c r="G16" s="8"/>
      <c r="H16" s="8"/>
      <c r="I16" s="8"/>
      <c r="J16" s="8"/>
      <c r="K16" s="8"/>
      <c r="L16" s="8"/>
      <c r="M16" s="8"/>
      <c r="N16" s="8"/>
      <c r="O16" s="8"/>
      <c r="P16" s="8"/>
      <c r="Q16" s="8"/>
      <c r="R16" s="8"/>
      <c r="S16" s="8"/>
      <c r="T16" s="8"/>
      <c r="U16" s="8"/>
      <c r="V16" s="8"/>
      <c r="W16" s="8"/>
      <c r="X16" s="8"/>
      <c r="Y16" s="8"/>
    </row>
    <row r="17" spans="1:25">
      <c r="A17" s="8"/>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8"/>
      <c r="B19" s="8"/>
      <c r="C19" s="8"/>
      <c r="D19" s="8"/>
      <c r="E19" s="8"/>
      <c r="F19" s="8"/>
      <c r="G19" s="8"/>
      <c r="H19" s="8"/>
      <c r="I19" s="8"/>
      <c r="J19" s="8"/>
      <c r="K19" s="8"/>
      <c r="L19" s="8"/>
      <c r="M19" s="8"/>
      <c r="N19" s="8"/>
      <c r="O19" s="8"/>
      <c r="P19" s="8"/>
      <c r="Q19" s="8"/>
      <c r="R19" s="8"/>
      <c r="S19" s="8"/>
      <c r="T19" s="8"/>
      <c r="U19" s="8"/>
      <c r="V19" s="8"/>
      <c r="W19" s="8"/>
      <c r="X19" s="8"/>
      <c r="Y19" s="8"/>
    </row>
    <row r="20" spans="1:25">
      <c r="A20" s="8"/>
      <c r="B20" s="8"/>
      <c r="C20" s="8"/>
      <c r="D20" s="8"/>
      <c r="E20" s="8"/>
      <c r="F20" s="8"/>
      <c r="G20" s="8"/>
      <c r="H20" s="8"/>
      <c r="I20" s="8"/>
      <c r="J20" s="8"/>
      <c r="K20" s="8"/>
      <c r="L20" s="8"/>
      <c r="M20" s="8"/>
      <c r="N20" s="8"/>
      <c r="O20" s="8"/>
      <c r="P20" s="8"/>
      <c r="Q20" s="8"/>
      <c r="R20" s="8"/>
      <c r="S20" s="8"/>
      <c r="T20" s="8"/>
      <c r="U20" s="8"/>
      <c r="V20" s="8"/>
      <c r="W20" s="8"/>
      <c r="X20" s="8"/>
      <c r="Y20" s="8"/>
    </row>
    <row r="21" spans="1:25">
      <c r="A21" s="8"/>
      <c r="B21" s="8"/>
      <c r="C21" s="8"/>
      <c r="D21" s="8"/>
      <c r="E21" s="8"/>
      <c r="F21" s="8"/>
      <c r="G21" s="8"/>
      <c r="H21" s="8"/>
      <c r="I21" s="8"/>
      <c r="J21" s="8"/>
      <c r="K21" s="8"/>
      <c r="L21" s="8"/>
      <c r="M21" s="8"/>
      <c r="N21" s="8"/>
      <c r="O21" s="8"/>
      <c r="P21" s="8"/>
      <c r="Q21" s="8"/>
      <c r="R21" s="8"/>
      <c r="S21" s="8"/>
      <c r="T21" s="8"/>
      <c r="U21" s="8"/>
      <c r="V21" s="8"/>
      <c r="W21" s="8"/>
      <c r="X21" s="8"/>
      <c r="Y21" s="8"/>
    </row>
    <row r="22" spans="1:25">
      <c r="A22" s="8"/>
      <c r="B22" s="8"/>
      <c r="C22" s="8"/>
      <c r="D22" s="8"/>
      <c r="E22" s="8"/>
      <c r="F22" s="8"/>
      <c r="G22" s="8"/>
      <c r="H22" s="8"/>
      <c r="I22" s="8"/>
      <c r="J22" s="8"/>
      <c r="K22" s="8"/>
      <c r="L22" s="8"/>
      <c r="M22" s="8"/>
      <c r="N22" s="8"/>
      <c r="O22" s="8"/>
      <c r="P22" s="8"/>
      <c r="Q22" s="8"/>
      <c r="R22" s="8"/>
      <c r="S22" s="8"/>
      <c r="T22" s="8"/>
      <c r="U22" s="8"/>
      <c r="V22" s="8"/>
      <c r="W22" s="8"/>
      <c r="X22" s="8"/>
      <c r="Y22" s="8"/>
    </row>
    <row r="23" spans="1:25">
      <c r="A23" s="8"/>
      <c r="B23" s="8"/>
      <c r="C23" s="8"/>
      <c r="D23" s="8"/>
      <c r="E23" s="8"/>
      <c r="F23" s="8"/>
      <c r="G23" s="8"/>
      <c r="H23" s="8"/>
      <c r="I23" s="8"/>
      <c r="J23" s="8"/>
      <c r="K23" s="8"/>
      <c r="L23" s="8"/>
      <c r="M23" s="8"/>
      <c r="N23" s="8"/>
      <c r="O23" s="8"/>
      <c r="P23" s="8"/>
      <c r="Q23" s="8"/>
      <c r="R23" s="8"/>
      <c r="S23" s="8"/>
      <c r="T23" s="8"/>
      <c r="U23" s="8"/>
      <c r="V23" s="8"/>
      <c r="W23" s="8"/>
      <c r="X23" s="8"/>
      <c r="Y23" s="8"/>
    </row>
    <row r="24" spans="1:25">
      <c r="A24" s="8"/>
      <c r="B24" s="8"/>
      <c r="C24" s="8"/>
      <c r="D24" s="8"/>
      <c r="E24" s="8"/>
      <c r="F24" s="8"/>
      <c r="G24" s="8"/>
      <c r="H24" s="8"/>
      <c r="I24" s="8"/>
      <c r="J24" s="8"/>
      <c r="K24" s="8"/>
      <c r="L24" s="8"/>
      <c r="M24" s="8"/>
      <c r="N24" s="8"/>
      <c r="O24" s="8"/>
      <c r="P24" s="8"/>
      <c r="Q24" s="8"/>
      <c r="R24" s="8"/>
      <c r="S24" s="8"/>
      <c r="T24" s="8"/>
      <c r="U24" s="8"/>
      <c r="V24" s="8"/>
      <c r="W24" s="8"/>
      <c r="X24" s="8"/>
      <c r="Y24" s="8"/>
    </row>
    <row r="25" spans="1:25">
      <c r="A25" s="8" t="s">
        <v>489</v>
      </c>
      <c r="B25" s="8"/>
      <c r="C25" s="8"/>
      <c r="D25" s="8"/>
      <c r="E25" s="8"/>
      <c r="F25" s="8"/>
      <c r="G25" s="8"/>
      <c r="H25" s="8"/>
      <c r="I25" s="8"/>
      <c r="J25" s="8"/>
      <c r="K25" s="8"/>
      <c r="L25" s="8"/>
      <c r="M25" s="8"/>
      <c r="N25" s="8"/>
      <c r="O25" s="8"/>
      <c r="P25" s="8"/>
      <c r="Q25" s="8"/>
      <c r="R25" s="8"/>
      <c r="S25" s="8"/>
      <c r="T25" s="8"/>
      <c r="U25" s="8"/>
      <c r="V25" s="8"/>
      <c r="W25" s="8"/>
      <c r="X25" s="8"/>
      <c r="Y25" s="8"/>
    </row>
    <row r="26" spans="1:25">
      <c r="A26" s="8"/>
      <c r="B26" s="8"/>
      <c r="C26" s="8"/>
      <c r="D26" s="8"/>
      <c r="E26" s="8"/>
      <c r="F26" s="8"/>
      <c r="G26" s="8"/>
      <c r="H26" s="8"/>
      <c r="I26" s="8"/>
      <c r="J26" s="8"/>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sheetData>
  <mergeCells count="1">
    <mergeCell ref="A4:A7"/>
  </mergeCells>
  <phoneticPr fontId="6"/>
  <pageMargins left="0.70866141732283472" right="0.70866141732283472" top="0.74803149606299213" bottom="0.74803149606299213" header="0.31496062992125984" footer="0.31496062992125984"/>
  <pageSetup paperSize="9" scale="98" orientation="landscape" r:id="rId1"/>
  <headerFooter>
    <oddFooter>&amp;C&amp;P&amp;R&amp;A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view="pageBreakPreview" zoomScaleNormal="100" zoomScaleSheetLayoutView="100" workbookViewId="0"/>
  </sheetViews>
  <sheetFormatPr defaultRowHeight="13.5"/>
  <cols>
    <col min="1" max="1" width="16.125" customWidth="1"/>
    <col min="2" max="2" width="11.125" bestFit="1" customWidth="1"/>
    <col min="3" max="7" width="11.25" customWidth="1"/>
  </cols>
  <sheetData>
    <row r="1" spans="1:19">
      <c r="A1" s="8" t="s">
        <v>491</v>
      </c>
      <c r="B1" s="8"/>
      <c r="C1" s="8"/>
      <c r="D1" s="8"/>
      <c r="E1" s="8"/>
      <c r="F1" s="8"/>
      <c r="G1" s="8"/>
      <c r="H1" s="8"/>
      <c r="I1" s="8"/>
      <c r="J1" s="8"/>
      <c r="K1" s="8"/>
      <c r="L1" s="8"/>
      <c r="M1" s="8"/>
      <c r="N1" s="8"/>
      <c r="O1" s="8"/>
      <c r="P1" s="8"/>
      <c r="Q1" s="8"/>
      <c r="R1" s="8"/>
      <c r="S1" s="8"/>
    </row>
    <row r="2" spans="1:19">
      <c r="A2" s="8"/>
      <c r="B2" s="8"/>
      <c r="C2" s="8"/>
      <c r="D2" s="8"/>
      <c r="E2" s="8"/>
      <c r="F2" s="8"/>
      <c r="G2" s="8"/>
      <c r="H2" s="8"/>
      <c r="I2" s="8"/>
      <c r="J2" s="8"/>
      <c r="K2" s="8"/>
      <c r="L2" s="8"/>
      <c r="M2" s="8"/>
      <c r="N2" s="8"/>
      <c r="O2" s="8"/>
      <c r="P2" s="8"/>
      <c r="Q2" s="8"/>
      <c r="R2" s="8"/>
      <c r="S2" s="8"/>
    </row>
    <row r="3" spans="1:19">
      <c r="A3" s="8"/>
      <c r="B3" s="8"/>
      <c r="C3" s="8"/>
      <c r="D3" s="8"/>
      <c r="E3" s="8"/>
      <c r="F3" s="8"/>
      <c r="G3" s="8"/>
      <c r="H3" s="8"/>
      <c r="I3" s="8"/>
      <c r="J3" s="8"/>
      <c r="K3" s="8"/>
      <c r="L3" s="8"/>
      <c r="M3" s="8"/>
      <c r="N3" s="8"/>
      <c r="O3" s="8"/>
      <c r="P3" s="8"/>
      <c r="Q3" s="8"/>
      <c r="R3" s="8"/>
      <c r="S3" s="8"/>
    </row>
    <row r="4" spans="1:19">
      <c r="A4" s="8"/>
      <c r="B4" s="8"/>
      <c r="C4" s="8"/>
      <c r="D4" s="8"/>
      <c r="E4" s="8"/>
      <c r="F4" s="8"/>
      <c r="G4" s="8"/>
      <c r="H4" s="8"/>
      <c r="I4" s="8"/>
      <c r="J4" s="8"/>
      <c r="K4" s="8"/>
      <c r="L4" s="8"/>
      <c r="M4" s="8"/>
      <c r="N4" s="8"/>
      <c r="O4" s="8"/>
      <c r="P4" s="8"/>
      <c r="Q4" s="8"/>
      <c r="R4" s="8"/>
      <c r="S4" s="8"/>
    </row>
    <row r="5" spans="1:19">
      <c r="A5" s="8"/>
      <c r="B5" s="8"/>
      <c r="C5" s="8"/>
      <c r="D5" s="8"/>
      <c r="E5" s="8"/>
      <c r="F5" s="8"/>
      <c r="G5" s="8"/>
      <c r="H5" s="8"/>
      <c r="I5" s="8"/>
      <c r="J5" s="8"/>
      <c r="K5" s="8"/>
      <c r="L5" s="8"/>
      <c r="M5" s="8"/>
      <c r="N5" s="8"/>
      <c r="O5" s="8"/>
      <c r="P5" s="8"/>
      <c r="Q5" s="8"/>
      <c r="R5" s="8"/>
      <c r="S5" s="8"/>
    </row>
    <row r="6" spans="1:19">
      <c r="A6" s="8"/>
      <c r="B6" s="8"/>
      <c r="C6" s="8"/>
      <c r="D6" s="8"/>
      <c r="E6" s="8"/>
      <c r="F6" s="8"/>
      <c r="G6" s="8"/>
      <c r="H6" s="8"/>
      <c r="I6" s="8"/>
      <c r="J6" s="8"/>
      <c r="K6" s="8"/>
      <c r="L6" s="8"/>
      <c r="M6" s="8"/>
      <c r="N6" s="8"/>
      <c r="O6" s="8"/>
      <c r="P6" s="8"/>
      <c r="Q6" s="8"/>
      <c r="R6" s="8"/>
      <c r="S6" s="8"/>
    </row>
    <row r="7" spans="1:19">
      <c r="A7" s="8"/>
      <c r="B7" s="8"/>
      <c r="C7" s="8"/>
      <c r="D7" s="8"/>
      <c r="E7" s="8"/>
      <c r="F7" s="8"/>
      <c r="G7" s="8"/>
      <c r="H7" s="8"/>
      <c r="I7" s="8"/>
      <c r="J7" s="8"/>
      <c r="K7" s="8"/>
      <c r="L7" s="8"/>
      <c r="M7" s="8"/>
      <c r="N7" s="8"/>
      <c r="O7" s="8"/>
      <c r="P7" s="8"/>
      <c r="Q7" s="8"/>
      <c r="R7" s="8"/>
      <c r="S7" s="8"/>
    </row>
    <row r="8" spans="1:19">
      <c r="A8" s="8"/>
      <c r="B8" s="8"/>
      <c r="C8" s="8"/>
      <c r="D8" s="8"/>
      <c r="E8" s="8"/>
      <c r="F8" s="8"/>
      <c r="G8" s="8"/>
      <c r="H8" s="8"/>
      <c r="I8" s="8"/>
      <c r="J8" s="8"/>
      <c r="K8" s="8"/>
      <c r="L8" s="8"/>
      <c r="M8" s="8"/>
      <c r="N8" s="8"/>
      <c r="O8" s="8"/>
      <c r="P8" s="8"/>
      <c r="Q8" s="8"/>
      <c r="R8" s="8"/>
      <c r="S8" s="8"/>
    </row>
    <row r="9" spans="1:19">
      <c r="A9" s="8"/>
      <c r="B9" s="8"/>
      <c r="C9" s="8"/>
      <c r="D9" s="8"/>
      <c r="E9" s="8"/>
      <c r="F9" s="8"/>
      <c r="G9" s="8"/>
      <c r="H9" s="8"/>
      <c r="I9" s="8"/>
      <c r="J9" s="8"/>
      <c r="K9" s="8"/>
      <c r="L9" s="8"/>
      <c r="M9" s="8"/>
      <c r="N9" s="8"/>
      <c r="O9" s="8"/>
      <c r="P9" s="8"/>
      <c r="Q9" s="8"/>
      <c r="R9" s="8"/>
      <c r="S9" s="8"/>
    </row>
    <row r="10" spans="1:19">
      <c r="A10" s="8"/>
      <c r="B10" s="8"/>
      <c r="C10" s="8"/>
      <c r="D10" s="8"/>
      <c r="E10" s="8"/>
      <c r="F10" s="8"/>
      <c r="G10" s="8"/>
      <c r="H10" s="8"/>
      <c r="I10" s="8"/>
      <c r="J10" s="8"/>
      <c r="K10" s="8"/>
      <c r="L10" s="8"/>
      <c r="M10" s="8"/>
      <c r="N10" s="8"/>
      <c r="O10" s="8"/>
      <c r="P10" s="8"/>
      <c r="Q10" s="8"/>
      <c r="R10" s="8"/>
      <c r="S10" s="8"/>
    </row>
    <row r="11" spans="1:19">
      <c r="A11" s="8"/>
      <c r="B11" s="8"/>
      <c r="C11" s="8"/>
      <c r="D11" s="8"/>
      <c r="E11" s="8"/>
      <c r="F11" s="8"/>
      <c r="G11" s="8"/>
      <c r="H11" s="8"/>
      <c r="I11" s="8"/>
      <c r="J11" s="8"/>
      <c r="K11" s="8"/>
      <c r="L11" s="8"/>
      <c r="M11" s="8"/>
      <c r="N11" s="8"/>
      <c r="O11" s="8"/>
      <c r="P11" s="8"/>
      <c r="Q11" s="8"/>
      <c r="R11" s="8"/>
      <c r="S11" s="8"/>
    </row>
    <row r="12" spans="1:19">
      <c r="A12" s="8"/>
      <c r="B12" s="8"/>
      <c r="C12" s="8"/>
      <c r="D12" s="8"/>
      <c r="E12" s="8"/>
      <c r="F12" s="8"/>
      <c r="G12" s="8"/>
      <c r="H12" s="8"/>
      <c r="I12" s="8"/>
      <c r="J12" s="8"/>
      <c r="K12" s="8"/>
      <c r="L12" s="8"/>
      <c r="M12" s="8"/>
      <c r="N12" s="8"/>
      <c r="O12" s="8"/>
      <c r="P12" s="8"/>
      <c r="Q12" s="8"/>
      <c r="R12" s="8"/>
      <c r="S12" s="8"/>
    </row>
    <row r="13" spans="1:19">
      <c r="A13" s="8"/>
      <c r="B13" s="8"/>
      <c r="C13" s="8"/>
      <c r="D13" s="8"/>
      <c r="E13" s="8"/>
      <c r="F13" s="8"/>
      <c r="G13" s="8"/>
      <c r="H13" s="8"/>
      <c r="I13" s="8"/>
      <c r="J13" s="8"/>
      <c r="K13" s="8"/>
      <c r="L13" s="8"/>
      <c r="M13" s="8"/>
      <c r="N13" s="8"/>
      <c r="O13" s="8"/>
      <c r="P13" s="8"/>
      <c r="Q13" s="8"/>
      <c r="R13" s="8"/>
      <c r="S13" s="8"/>
    </row>
    <row r="14" spans="1:19">
      <c r="A14" s="8"/>
      <c r="B14" s="8"/>
      <c r="C14" s="8"/>
      <c r="D14" s="8"/>
      <c r="E14" s="8"/>
      <c r="F14" s="8"/>
      <c r="G14" s="8"/>
      <c r="H14" s="8"/>
      <c r="I14" s="8"/>
      <c r="J14" s="8"/>
      <c r="K14" s="8"/>
      <c r="L14" s="8"/>
      <c r="M14" s="8"/>
      <c r="N14" s="8"/>
      <c r="O14" s="8"/>
      <c r="P14" s="8"/>
      <c r="Q14" s="8"/>
      <c r="R14" s="8"/>
      <c r="S14" s="8"/>
    </row>
    <row r="15" spans="1:19">
      <c r="A15" s="8" t="s">
        <v>492</v>
      </c>
      <c r="B15" s="8"/>
      <c r="C15" s="8"/>
      <c r="D15" s="8"/>
      <c r="E15" s="8"/>
      <c r="F15" s="8"/>
      <c r="G15" s="8"/>
      <c r="H15" s="8"/>
      <c r="I15" s="8"/>
      <c r="J15" s="8"/>
      <c r="K15" s="8"/>
      <c r="L15" s="8"/>
      <c r="M15" s="8"/>
      <c r="N15" s="8"/>
      <c r="O15" s="8"/>
      <c r="P15" s="8"/>
      <c r="Q15" s="8"/>
      <c r="R15" s="8"/>
      <c r="S15" s="8"/>
    </row>
    <row r="16" spans="1:19">
      <c r="A16" s="8"/>
      <c r="B16" s="8"/>
      <c r="C16" s="8"/>
      <c r="D16" s="8"/>
      <c r="E16" s="8"/>
      <c r="F16" s="8"/>
      <c r="G16" s="8"/>
      <c r="H16" s="8"/>
      <c r="I16" s="8"/>
      <c r="J16" s="8"/>
      <c r="K16" s="8"/>
      <c r="L16" s="8"/>
      <c r="M16" s="8"/>
      <c r="N16" s="8"/>
      <c r="O16" s="8"/>
      <c r="P16" s="8"/>
      <c r="Q16" s="8"/>
      <c r="R16" s="8"/>
      <c r="S16" s="8"/>
    </row>
    <row r="17" spans="1:19">
      <c r="A17" s="8"/>
      <c r="B17" s="8"/>
      <c r="C17" s="8"/>
      <c r="D17" s="8"/>
      <c r="E17" s="8"/>
      <c r="F17" s="8"/>
      <c r="G17" s="8"/>
      <c r="H17" s="8"/>
      <c r="I17" s="8"/>
      <c r="J17" s="8"/>
      <c r="K17" s="8"/>
      <c r="L17" s="8"/>
      <c r="M17" s="8"/>
      <c r="N17" s="8"/>
      <c r="O17" s="8"/>
      <c r="P17" s="8"/>
      <c r="Q17" s="8"/>
      <c r="R17" s="8"/>
      <c r="S17" s="8"/>
    </row>
    <row r="18" spans="1:19">
      <c r="A18" s="8"/>
      <c r="B18" s="8"/>
      <c r="C18" s="8"/>
      <c r="D18" s="8"/>
      <c r="E18" s="8"/>
      <c r="F18" s="8"/>
      <c r="G18" s="8"/>
      <c r="H18" s="8"/>
      <c r="I18" s="8"/>
      <c r="J18" s="8"/>
      <c r="K18" s="8"/>
      <c r="L18" s="8"/>
      <c r="M18" s="8"/>
      <c r="N18" s="8"/>
      <c r="O18" s="8"/>
      <c r="P18" s="8"/>
      <c r="Q18" s="8"/>
      <c r="R18" s="8"/>
      <c r="S18" s="8"/>
    </row>
    <row r="19" spans="1:19">
      <c r="A19" s="8"/>
      <c r="B19" s="8"/>
      <c r="C19" s="8"/>
      <c r="D19" s="8"/>
      <c r="E19" s="8"/>
      <c r="F19" s="8"/>
      <c r="G19" s="8"/>
      <c r="H19" s="8"/>
      <c r="I19" s="8"/>
      <c r="J19" s="8"/>
      <c r="K19" s="8"/>
      <c r="L19" s="8"/>
      <c r="M19" s="8"/>
      <c r="N19" s="8"/>
      <c r="O19" s="8"/>
      <c r="P19" s="8"/>
      <c r="Q19" s="8"/>
      <c r="R19" s="8"/>
      <c r="S19" s="8"/>
    </row>
    <row r="20" spans="1:19">
      <c r="A20" s="8"/>
      <c r="B20" s="8"/>
      <c r="C20" s="8"/>
      <c r="D20" s="8"/>
      <c r="E20" s="8"/>
      <c r="F20" s="8"/>
      <c r="G20" s="8"/>
      <c r="H20" s="8"/>
      <c r="I20" s="8"/>
      <c r="J20" s="8"/>
      <c r="K20" s="8"/>
      <c r="L20" s="8"/>
      <c r="M20" s="8"/>
      <c r="N20" s="8"/>
      <c r="O20" s="8"/>
      <c r="P20" s="8"/>
      <c r="Q20" s="8"/>
      <c r="R20" s="8"/>
      <c r="S20" s="8"/>
    </row>
    <row r="21" spans="1:19">
      <c r="A21" s="8"/>
      <c r="B21" s="8"/>
      <c r="C21" s="8"/>
      <c r="D21" s="8"/>
      <c r="E21" s="8"/>
      <c r="F21" s="8"/>
      <c r="G21" s="8"/>
      <c r="H21" s="8"/>
      <c r="I21" s="8"/>
      <c r="J21" s="8"/>
      <c r="K21" s="8"/>
      <c r="L21" s="8"/>
      <c r="M21" s="8"/>
      <c r="N21" s="8"/>
      <c r="O21" s="8"/>
      <c r="P21" s="8"/>
      <c r="Q21" s="8"/>
      <c r="R21" s="8"/>
      <c r="S21" s="8"/>
    </row>
    <row r="22" spans="1:19">
      <c r="A22" s="8"/>
      <c r="B22" s="8"/>
      <c r="C22" s="8"/>
      <c r="D22" s="8"/>
      <c r="E22" s="8"/>
      <c r="F22" s="8"/>
      <c r="G22" s="8"/>
      <c r="H22" s="8"/>
      <c r="I22" s="8"/>
      <c r="J22" s="8"/>
      <c r="K22" s="8"/>
      <c r="L22" s="8"/>
      <c r="M22" s="8"/>
      <c r="N22" s="8"/>
      <c r="O22" s="8"/>
      <c r="P22" s="8"/>
      <c r="Q22" s="8"/>
      <c r="R22" s="8"/>
      <c r="S22" s="8"/>
    </row>
    <row r="23" spans="1:19">
      <c r="A23" s="8"/>
      <c r="B23" s="8"/>
      <c r="C23" s="8"/>
      <c r="D23" s="8"/>
      <c r="E23" s="8"/>
      <c r="F23" s="8"/>
      <c r="G23" s="8"/>
      <c r="H23" s="8"/>
      <c r="I23" s="8"/>
      <c r="J23" s="8"/>
      <c r="K23" s="8"/>
      <c r="L23" s="8"/>
      <c r="M23" s="8"/>
      <c r="N23" s="8"/>
      <c r="O23" s="8"/>
      <c r="P23" s="8"/>
      <c r="Q23" s="8"/>
      <c r="R23" s="8"/>
      <c r="S23" s="8"/>
    </row>
    <row r="24" spans="1:19">
      <c r="A24" s="8"/>
      <c r="B24" s="8"/>
      <c r="C24" s="8"/>
      <c r="D24" s="8"/>
      <c r="E24" s="8"/>
      <c r="F24" s="8"/>
      <c r="G24" s="8"/>
      <c r="H24" s="8"/>
      <c r="I24" s="8"/>
      <c r="J24" s="8"/>
      <c r="K24" s="8"/>
      <c r="L24" s="8"/>
      <c r="M24" s="8"/>
      <c r="N24" s="8"/>
      <c r="O24" s="8"/>
      <c r="P24" s="8"/>
      <c r="Q24" s="8"/>
      <c r="R24" s="8"/>
      <c r="S24" s="8"/>
    </row>
    <row r="25" spans="1:19">
      <c r="A25" s="8"/>
      <c r="B25" s="8"/>
      <c r="C25" s="8"/>
      <c r="D25" s="8"/>
      <c r="E25" s="8"/>
      <c r="F25" s="8"/>
      <c r="G25" s="8"/>
      <c r="H25" s="8"/>
      <c r="I25" s="8"/>
      <c r="J25" s="8"/>
      <c r="K25" s="8"/>
      <c r="L25" s="8"/>
      <c r="M25" s="8"/>
      <c r="N25" s="8"/>
      <c r="O25" s="8"/>
      <c r="P25" s="8"/>
      <c r="Q25" s="8"/>
      <c r="R25" s="8"/>
      <c r="S25" s="8"/>
    </row>
    <row r="26" spans="1:19">
      <c r="A26" s="8"/>
      <c r="B26" s="8"/>
      <c r="C26" s="8"/>
      <c r="D26" s="8"/>
      <c r="E26" s="8"/>
      <c r="F26" s="8"/>
      <c r="G26" s="8"/>
      <c r="H26" s="8"/>
      <c r="I26" s="8"/>
      <c r="J26" s="8"/>
      <c r="K26" s="8"/>
      <c r="L26" s="8"/>
      <c r="M26" s="8"/>
      <c r="N26" s="8"/>
      <c r="O26" s="8"/>
      <c r="P26" s="8"/>
      <c r="Q26" s="8"/>
      <c r="R26" s="8"/>
      <c r="S26" s="8"/>
    </row>
    <row r="27" spans="1:19">
      <c r="A27" s="8"/>
      <c r="B27" s="8"/>
      <c r="C27" s="8"/>
      <c r="D27" s="8"/>
      <c r="E27" s="8"/>
      <c r="F27" s="8"/>
      <c r="G27" s="8"/>
      <c r="H27" s="8"/>
      <c r="I27" s="8"/>
      <c r="J27" s="8"/>
      <c r="K27" s="8"/>
      <c r="L27" s="8"/>
      <c r="M27" s="8"/>
      <c r="N27" s="8"/>
      <c r="O27" s="8"/>
      <c r="P27" s="8"/>
      <c r="Q27" s="8"/>
      <c r="R27" s="8"/>
      <c r="S27" s="8"/>
    </row>
    <row r="28" spans="1:19">
      <c r="A28" s="8"/>
      <c r="B28" s="8"/>
      <c r="C28" s="8"/>
      <c r="D28" s="8"/>
      <c r="E28" s="8"/>
      <c r="F28" s="8"/>
      <c r="G28" s="8"/>
      <c r="H28" s="8"/>
      <c r="I28" s="8"/>
      <c r="J28" s="8"/>
      <c r="K28" s="8"/>
      <c r="L28" s="8"/>
      <c r="M28" s="8"/>
      <c r="N28" s="8"/>
      <c r="O28" s="8"/>
      <c r="P28" s="8"/>
      <c r="Q28" s="8"/>
      <c r="R28" s="8"/>
      <c r="S28" s="8"/>
    </row>
    <row r="29" spans="1:19">
      <c r="A29" s="8"/>
      <c r="B29" s="146"/>
      <c r="C29" s="179" t="s">
        <v>214</v>
      </c>
      <c r="D29" s="178" t="s">
        <v>213</v>
      </c>
      <c r="E29" s="178" t="s">
        <v>212</v>
      </c>
      <c r="F29" s="178" t="s">
        <v>211</v>
      </c>
      <c r="G29" s="178" t="s">
        <v>210</v>
      </c>
      <c r="H29" s="148" t="s">
        <v>100</v>
      </c>
      <c r="I29" s="8"/>
      <c r="J29" s="8"/>
      <c r="K29" s="8"/>
      <c r="L29" s="8"/>
      <c r="M29" s="8"/>
      <c r="N29" s="8"/>
      <c r="O29" s="8"/>
      <c r="P29" s="8"/>
      <c r="Q29" s="8"/>
      <c r="R29" s="8"/>
      <c r="S29" s="8"/>
    </row>
    <row r="30" spans="1:19" ht="13.5" customHeight="1">
      <c r="A30" s="434" t="s">
        <v>490</v>
      </c>
      <c r="B30" s="173" t="s">
        <v>77</v>
      </c>
      <c r="C30" s="177">
        <v>17963</v>
      </c>
      <c r="D30" s="176">
        <v>2485</v>
      </c>
      <c r="E30" s="176">
        <v>10560</v>
      </c>
      <c r="F30" s="176">
        <v>2615</v>
      </c>
      <c r="G30" s="175">
        <v>9531</v>
      </c>
      <c r="H30" s="174">
        <v>43154</v>
      </c>
      <c r="I30" s="8"/>
      <c r="J30" s="8"/>
      <c r="K30" s="8"/>
      <c r="L30" s="8"/>
      <c r="M30" s="8"/>
      <c r="N30" s="8"/>
      <c r="O30" s="8"/>
      <c r="P30" s="8"/>
      <c r="Q30" s="8"/>
      <c r="R30" s="8"/>
      <c r="S30" s="8"/>
    </row>
    <row r="31" spans="1:19">
      <c r="A31" s="434"/>
      <c r="B31" s="159" t="s">
        <v>209</v>
      </c>
      <c r="C31" s="168">
        <f t="shared" ref="C31:H31" si="0">C30/$H$30</f>
        <v>0.41625341799137971</v>
      </c>
      <c r="D31" s="167">
        <f t="shared" si="0"/>
        <v>5.758446493951893E-2</v>
      </c>
      <c r="E31" s="167">
        <f t="shared" si="0"/>
        <v>0.24470500996431385</v>
      </c>
      <c r="F31" s="167">
        <f t="shared" si="0"/>
        <v>6.0596931918246277E-2</v>
      </c>
      <c r="G31" s="166">
        <f t="shared" si="0"/>
        <v>0.22086017518654122</v>
      </c>
      <c r="H31" s="165">
        <f t="shared" si="0"/>
        <v>1</v>
      </c>
      <c r="I31" s="8"/>
      <c r="J31" s="8"/>
      <c r="K31" s="8"/>
      <c r="L31" s="8"/>
      <c r="M31" s="8"/>
      <c r="N31" s="8"/>
      <c r="O31" s="8"/>
      <c r="P31" s="8"/>
      <c r="Q31" s="8"/>
      <c r="R31" s="8"/>
      <c r="S31" s="8"/>
    </row>
    <row r="32" spans="1:19">
      <c r="A32" s="434"/>
      <c r="B32" s="173" t="s">
        <v>126</v>
      </c>
      <c r="C32" s="172">
        <v>23752</v>
      </c>
      <c r="D32" s="171">
        <v>2800</v>
      </c>
      <c r="E32" s="171">
        <v>13470</v>
      </c>
      <c r="F32" s="171">
        <v>3921</v>
      </c>
      <c r="G32" s="170">
        <v>11578</v>
      </c>
      <c r="H32" s="169">
        <v>55521</v>
      </c>
      <c r="I32" s="8"/>
      <c r="J32" s="8"/>
      <c r="K32" s="8"/>
      <c r="L32" s="8"/>
      <c r="M32" s="8"/>
      <c r="N32" s="8"/>
      <c r="O32" s="8"/>
      <c r="P32" s="8"/>
      <c r="Q32" s="8"/>
      <c r="R32" s="8"/>
      <c r="S32" s="8"/>
    </row>
    <row r="33" spans="1:19">
      <c r="A33" s="434"/>
      <c r="B33" s="159" t="s">
        <v>208</v>
      </c>
      <c r="C33" s="168">
        <f t="shared" ref="C33:H33" si="1">C32/$H$32</f>
        <v>0.42780209290178489</v>
      </c>
      <c r="D33" s="167">
        <f t="shared" si="1"/>
        <v>5.0431368311089499E-2</v>
      </c>
      <c r="E33" s="167">
        <f t="shared" si="1"/>
        <v>0.24261090398227697</v>
      </c>
      <c r="F33" s="167">
        <f t="shared" si="1"/>
        <v>7.062192683849354E-2</v>
      </c>
      <c r="G33" s="166">
        <f t="shared" si="1"/>
        <v>0.20853370796635506</v>
      </c>
      <c r="H33" s="165">
        <f t="shared" si="1"/>
        <v>1</v>
      </c>
      <c r="I33" s="8"/>
      <c r="J33" s="8"/>
      <c r="K33" s="8"/>
      <c r="L33" s="8"/>
      <c r="M33" s="8"/>
      <c r="N33" s="8"/>
      <c r="O33" s="8"/>
      <c r="P33" s="8"/>
      <c r="Q33" s="8"/>
      <c r="R33" s="8"/>
      <c r="S33" s="8"/>
    </row>
    <row r="34" spans="1:19">
      <c r="A34" s="8"/>
      <c r="B34" s="8"/>
      <c r="C34" s="8"/>
      <c r="D34" s="8"/>
      <c r="E34" s="8"/>
      <c r="F34" s="8"/>
      <c r="G34" s="8"/>
      <c r="H34" s="8"/>
      <c r="I34" s="8"/>
      <c r="J34" s="8"/>
      <c r="K34" s="8"/>
      <c r="L34" s="8"/>
      <c r="M34" s="8"/>
      <c r="N34" s="8"/>
      <c r="O34" s="8"/>
      <c r="P34" s="8"/>
      <c r="Q34" s="8"/>
      <c r="R34" s="8"/>
      <c r="S34" s="8"/>
    </row>
    <row r="35" spans="1:19">
      <c r="A35" s="8"/>
      <c r="B35" s="8"/>
      <c r="C35" s="8"/>
      <c r="D35" s="8"/>
      <c r="E35" s="8"/>
      <c r="F35" s="8"/>
      <c r="G35" s="8"/>
      <c r="H35" s="8"/>
      <c r="I35" s="8"/>
      <c r="J35" s="8"/>
      <c r="K35" s="8"/>
      <c r="L35" s="8"/>
      <c r="M35" s="8"/>
      <c r="N35" s="8"/>
      <c r="O35" s="8"/>
      <c r="P35" s="8"/>
      <c r="Q35" s="8"/>
      <c r="R35" s="8"/>
      <c r="S35" s="8"/>
    </row>
    <row r="36" spans="1:19">
      <c r="A36" s="8"/>
      <c r="B36" s="8"/>
      <c r="C36" s="8"/>
      <c r="D36" s="8"/>
      <c r="E36" s="8"/>
      <c r="F36" s="8"/>
      <c r="G36" s="8"/>
      <c r="H36" s="8"/>
      <c r="I36" s="8"/>
      <c r="J36" s="8"/>
      <c r="K36" s="8"/>
      <c r="L36" s="8"/>
      <c r="M36" s="8"/>
      <c r="N36" s="8"/>
      <c r="O36" s="8"/>
      <c r="P36" s="8"/>
      <c r="Q36" s="8"/>
      <c r="R36" s="8"/>
      <c r="S36" s="8"/>
    </row>
    <row r="37" spans="1:19">
      <c r="A37" s="8"/>
      <c r="B37" s="8"/>
      <c r="C37" s="8"/>
      <c r="D37" s="8"/>
      <c r="E37" s="8"/>
      <c r="F37" s="8"/>
      <c r="G37" s="8"/>
      <c r="H37" s="8"/>
      <c r="I37" s="8"/>
      <c r="J37" s="8"/>
      <c r="K37" s="8"/>
      <c r="L37" s="8"/>
      <c r="M37" s="8"/>
      <c r="N37" s="8"/>
      <c r="O37" s="8"/>
      <c r="P37" s="8"/>
      <c r="Q37" s="8"/>
      <c r="R37" s="8"/>
      <c r="S37" s="8"/>
    </row>
    <row r="38" spans="1:19">
      <c r="A38" s="8"/>
      <c r="B38" s="8"/>
      <c r="C38" s="8"/>
      <c r="D38" s="8"/>
      <c r="E38" s="8"/>
      <c r="F38" s="8"/>
      <c r="G38" s="8"/>
      <c r="H38" s="8"/>
      <c r="I38" s="8"/>
      <c r="J38" s="8"/>
      <c r="K38" s="8"/>
      <c r="L38" s="8"/>
      <c r="M38" s="8"/>
      <c r="N38" s="8"/>
      <c r="O38" s="8"/>
      <c r="P38" s="8"/>
      <c r="Q38" s="8"/>
      <c r="R38" s="8"/>
      <c r="S38" s="8"/>
    </row>
    <row r="39" spans="1:19">
      <c r="A39" s="8"/>
      <c r="B39" s="8"/>
      <c r="C39" s="8"/>
      <c r="D39" s="8"/>
      <c r="E39" s="8"/>
      <c r="F39" s="8"/>
      <c r="G39" s="8"/>
      <c r="H39" s="8"/>
      <c r="I39" s="8"/>
      <c r="J39" s="8"/>
      <c r="K39" s="8"/>
      <c r="L39" s="8"/>
      <c r="M39" s="8"/>
      <c r="N39" s="8"/>
      <c r="O39" s="8"/>
      <c r="P39" s="8"/>
      <c r="Q39" s="8"/>
      <c r="R39" s="8"/>
      <c r="S39" s="8"/>
    </row>
    <row r="40" spans="1:19">
      <c r="A40" s="8"/>
      <c r="B40" s="8"/>
      <c r="C40" s="8"/>
      <c r="D40" s="8"/>
      <c r="E40" s="8"/>
      <c r="F40" s="8"/>
      <c r="G40" s="8"/>
      <c r="H40" s="8"/>
      <c r="I40" s="8"/>
      <c r="J40" s="8"/>
      <c r="K40" s="8"/>
      <c r="L40" s="8"/>
      <c r="M40" s="8"/>
      <c r="N40" s="8"/>
      <c r="O40" s="8"/>
      <c r="P40" s="8"/>
      <c r="Q40" s="8"/>
      <c r="R40" s="8"/>
      <c r="S40" s="8"/>
    </row>
    <row r="41" spans="1:19">
      <c r="A41" s="8"/>
      <c r="B41" s="8"/>
      <c r="C41" s="8"/>
      <c r="D41" s="8"/>
      <c r="E41" s="8"/>
      <c r="F41" s="8"/>
      <c r="G41" s="8"/>
      <c r="H41" s="8"/>
      <c r="I41" s="8"/>
      <c r="J41" s="8"/>
      <c r="K41" s="8"/>
      <c r="L41" s="8"/>
      <c r="M41" s="8"/>
      <c r="N41" s="8"/>
      <c r="O41" s="8"/>
      <c r="P41" s="8"/>
      <c r="Q41" s="8"/>
      <c r="R41" s="8"/>
      <c r="S41" s="8"/>
    </row>
    <row r="42" spans="1:19">
      <c r="O42" s="8"/>
      <c r="P42" s="8"/>
      <c r="Q42" s="8"/>
      <c r="R42" s="8"/>
      <c r="S42" s="8"/>
    </row>
  </sheetData>
  <mergeCells count="1">
    <mergeCell ref="A30:A33"/>
  </mergeCells>
  <phoneticPr fontId="6"/>
  <pageMargins left="0.7" right="0.7" top="0.75" bottom="0.75" header="0.3" footer="0.3"/>
  <pageSetup paperSize="9" scale="48" orientation="landscape" r:id="rId1"/>
  <rowBreaks count="1" manualBreakCount="1">
    <brk id="27" max="1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view="pageBreakPreview" zoomScaleNormal="100" zoomScaleSheetLayoutView="100" workbookViewId="0"/>
  </sheetViews>
  <sheetFormatPr defaultRowHeight="13.5"/>
  <cols>
    <col min="1" max="1" width="17.75" customWidth="1"/>
    <col min="2" max="2" width="11.125" bestFit="1" customWidth="1"/>
    <col min="3" max="7" width="15.125" customWidth="1"/>
  </cols>
  <sheetData>
    <row r="1" spans="1:20">
      <c r="A1" s="8" t="s">
        <v>494</v>
      </c>
      <c r="B1" s="8"/>
      <c r="C1" s="8"/>
      <c r="D1" s="8"/>
      <c r="E1" s="8"/>
      <c r="F1" s="8"/>
      <c r="G1" s="8"/>
      <c r="H1" s="8"/>
      <c r="I1" s="8"/>
      <c r="J1" s="8"/>
      <c r="K1" s="8"/>
      <c r="L1" s="8"/>
      <c r="M1" s="8"/>
      <c r="N1" s="8"/>
      <c r="O1" s="8"/>
      <c r="P1" s="8"/>
      <c r="Q1" s="8"/>
      <c r="R1" s="8"/>
      <c r="S1" s="8"/>
      <c r="T1" s="8"/>
    </row>
    <row r="2" spans="1:20">
      <c r="A2" s="8"/>
      <c r="B2" s="8"/>
      <c r="C2" s="8"/>
      <c r="D2" s="8"/>
      <c r="E2" s="8"/>
      <c r="F2" s="8"/>
      <c r="G2" s="8"/>
      <c r="H2" s="8"/>
      <c r="I2" s="8"/>
      <c r="J2" s="8"/>
      <c r="K2" s="8"/>
      <c r="L2" s="8"/>
      <c r="M2" s="8"/>
      <c r="N2" s="8"/>
      <c r="O2" s="8"/>
      <c r="P2" s="8"/>
      <c r="Q2" s="8"/>
      <c r="R2" s="8"/>
      <c r="S2" s="8"/>
      <c r="T2" s="8"/>
    </row>
    <row r="3" spans="1:20">
      <c r="A3" s="8"/>
      <c r="B3" s="8"/>
      <c r="C3" s="8"/>
      <c r="D3" s="8"/>
      <c r="E3" s="8"/>
      <c r="F3" s="8"/>
      <c r="G3" s="8"/>
      <c r="H3" s="8"/>
      <c r="I3" s="8"/>
      <c r="J3" s="8"/>
      <c r="K3" s="8"/>
      <c r="L3" s="8"/>
      <c r="M3" s="8"/>
      <c r="N3" s="8"/>
      <c r="O3" s="8"/>
      <c r="P3" s="8"/>
      <c r="Q3" s="8"/>
      <c r="R3" s="8"/>
      <c r="S3" s="8"/>
      <c r="T3" s="8"/>
    </row>
    <row r="4" spans="1:20">
      <c r="A4" s="8"/>
      <c r="B4" s="8"/>
      <c r="C4" s="8"/>
      <c r="D4" s="8"/>
      <c r="E4" s="8"/>
      <c r="F4" s="8"/>
      <c r="G4" s="8"/>
      <c r="H4" s="8"/>
      <c r="I4" s="8"/>
      <c r="J4" s="8"/>
      <c r="K4" s="8"/>
      <c r="L4" s="8"/>
      <c r="M4" s="8"/>
      <c r="N4" s="8"/>
      <c r="O4" s="8"/>
      <c r="P4" s="8"/>
      <c r="Q4" s="8"/>
      <c r="R4" s="8"/>
      <c r="S4" s="8"/>
      <c r="T4" s="8"/>
    </row>
    <row r="5" spans="1:20">
      <c r="A5" s="8"/>
      <c r="B5" s="8"/>
      <c r="C5" s="8"/>
      <c r="D5" s="8"/>
      <c r="E5" s="8"/>
      <c r="F5" s="8"/>
      <c r="G5" s="8"/>
      <c r="H5" s="8"/>
      <c r="I5" s="8"/>
      <c r="J5" s="8"/>
      <c r="K5" s="8"/>
      <c r="L5" s="8"/>
      <c r="M5" s="8"/>
      <c r="N5" s="8"/>
      <c r="O5" s="8"/>
      <c r="P5" s="8"/>
      <c r="Q5" s="8"/>
      <c r="R5" s="8"/>
      <c r="S5" s="8"/>
      <c r="T5" s="8"/>
    </row>
    <row r="6" spans="1:20">
      <c r="A6" s="8"/>
      <c r="B6" s="8"/>
      <c r="C6" s="8"/>
      <c r="D6" s="8"/>
      <c r="E6" s="8"/>
      <c r="F6" s="8"/>
      <c r="G6" s="8"/>
      <c r="H6" s="8"/>
      <c r="I6" s="8"/>
      <c r="J6" s="8"/>
      <c r="K6" s="8"/>
      <c r="L6" s="8"/>
      <c r="M6" s="8"/>
      <c r="N6" s="8"/>
      <c r="O6" s="8"/>
      <c r="P6" s="8"/>
      <c r="Q6" s="8"/>
      <c r="R6" s="8"/>
      <c r="S6" s="8"/>
      <c r="T6" s="8"/>
    </row>
    <row r="7" spans="1:20">
      <c r="A7" s="8"/>
      <c r="B7" s="8"/>
      <c r="C7" s="8"/>
      <c r="D7" s="8"/>
      <c r="E7" s="8"/>
      <c r="F7" s="8"/>
      <c r="G7" s="8"/>
      <c r="H7" s="8"/>
      <c r="I7" s="8"/>
      <c r="J7" s="8"/>
      <c r="K7" s="8"/>
      <c r="L7" s="8"/>
      <c r="M7" s="8"/>
      <c r="N7" s="8"/>
      <c r="O7" s="8"/>
      <c r="P7" s="8"/>
      <c r="Q7" s="8"/>
      <c r="R7" s="8"/>
      <c r="S7" s="8"/>
      <c r="T7" s="8"/>
    </row>
    <row r="8" spans="1:20">
      <c r="A8" s="8"/>
      <c r="B8" s="8"/>
      <c r="C8" s="8"/>
      <c r="D8" s="8"/>
      <c r="E8" s="8"/>
      <c r="F8" s="8"/>
      <c r="G8" s="8"/>
      <c r="H8" s="8"/>
      <c r="I8" s="8"/>
      <c r="J8" s="8"/>
      <c r="K8" s="8"/>
      <c r="L8" s="8"/>
      <c r="M8" s="8"/>
      <c r="N8" s="8"/>
      <c r="O8" s="8"/>
      <c r="P8" s="8"/>
      <c r="Q8" s="8"/>
      <c r="R8" s="8"/>
      <c r="S8" s="8"/>
      <c r="T8" s="8"/>
    </row>
    <row r="9" spans="1:20">
      <c r="A9" s="8"/>
      <c r="B9" s="8"/>
      <c r="C9" s="8"/>
      <c r="D9" s="8"/>
      <c r="E9" s="8"/>
      <c r="F9" s="8"/>
      <c r="G9" s="8"/>
      <c r="H9" s="8"/>
      <c r="I9" s="8"/>
      <c r="J9" s="8"/>
      <c r="K9" s="8"/>
      <c r="L9" s="8"/>
      <c r="M9" s="8"/>
      <c r="N9" s="8"/>
      <c r="O9" s="8"/>
      <c r="P9" s="8"/>
      <c r="Q9" s="8"/>
      <c r="R9" s="8"/>
      <c r="S9" s="8"/>
      <c r="T9" s="8"/>
    </row>
    <row r="10" spans="1:20">
      <c r="A10" s="8"/>
      <c r="B10" s="8"/>
      <c r="C10" s="8"/>
      <c r="D10" s="8"/>
      <c r="E10" s="8"/>
      <c r="F10" s="8"/>
      <c r="G10" s="8"/>
      <c r="H10" s="8"/>
      <c r="I10" s="8"/>
      <c r="J10" s="8"/>
      <c r="K10" s="8"/>
      <c r="L10" s="8"/>
      <c r="M10" s="8"/>
      <c r="N10" s="8"/>
      <c r="O10" s="8"/>
      <c r="P10" s="8"/>
      <c r="Q10" s="8"/>
      <c r="R10" s="8"/>
      <c r="S10" s="8"/>
      <c r="T10" s="8"/>
    </row>
    <row r="11" spans="1:20">
      <c r="A11" s="8"/>
      <c r="B11" s="8"/>
      <c r="C11" s="8"/>
      <c r="D11" s="8"/>
      <c r="E11" s="8"/>
      <c r="F11" s="8"/>
      <c r="G11" s="8"/>
      <c r="H11" s="8"/>
      <c r="I11" s="8"/>
      <c r="J11" s="8"/>
      <c r="K11" s="8"/>
      <c r="L11" s="8"/>
      <c r="M11" s="8"/>
      <c r="N11" s="8"/>
      <c r="O11" s="8"/>
      <c r="P11" s="8"/>
      <c r="Q11" s="8"/>
      <c r="R11" s="8"/>
      <c r="S11" s="8"/>
      <c r="T11" s="8"/>
    </row>
    <row r="12" spans="1:20">
      <c r="A12" s="8"/>
      <c r="B12" s="8"/>
      <c r="C12" s="8"/>
      <c r="D12" s="8"/>
      <c r="E12" s="8"/>
      <c r="F12" s="8"/>
      <c r="G12" s="8"/>
      <c r="H12" s="8"/>
      <c r="I12" s="8"/>
      <c r="J12" s="8"/>
      <c r="K12" s="8"/>
      <c r="L12" s="8"/>
      <c r="M12" s="8"/>
      <c r="N12" s="8"/>
      <c r="O12" s="8"/>
      <c r="P12" s="8"/>
      <c r="Q12" s="8"/>
      <c r="R12" s="8"/>
      <c r="S12" s="8"/>
      <c r="T12" s="8"/>
    </row>
    <row r="13" spans="1:20">
      <c r="A13" s="8"/>
      <c r="B13" s="8"/>
      <c r="C13" s="8"/>
      <c r="D13" s="8"/>
      <c r="E13" s="8"/>
      <c r="F13" s="8"/>
      <c r="G13" s="8"/>
      <c r="H13" s="8"/>
      <c r="I13" s="8"/>
      <c r="J13" s="8"/>
      <c r="K13" s="8"/>
      <c r="L13" s="8"/>
      <c r="M13" s="8"/>
      <c r="N13" s="8"/>
      <c r="O13" s="8"/>
      <c r="P13" s="8"/>
      <c r="Q13" s="8"/>
      <c r="R13" s="8"/>
      <c r="S13" s="8"/>
      <c r="T13" s="8"/>
    </row>
    <row r="14" spans="1:20">
      <c r="A14" s="8" t="s">
        <v>493</v>
      </c>
      <c r="B14" s="8"/>
      <c r="C14" s="8"/>
      <c r="D14" s="8"/>
      <c r="E14" s="8"/>
      <c r="F14" s="8"/>
      <c r="G14" s="8"/>
      <c r="H14" s="8"/>
      <c r="I14" s="8"/>
      <c r="J14" s="8"/>
      <c r="K14" s="8"/>
      <c r="L14" s="8"/>
      <c r="M14" s="8"/>
      <c r="N14" s="8"/>
      <c r="O14" s="8"/>
      <c r="P14" s="8"/>
      <c r="Q14" s="8"/>
      <c r="R14" s="8"/>
      <c r="S14" s="8"/>
      <c r="T14" s="8"/>
    </row>
    <row r="15" spans="1:20">
      <c r="A15" s="8"/>
      <c r="B15" s="8"/>
      <c r="C15" s="8"/>
      <c r="D15" s="8"/>
      <c r="E15" s="8"/>
      <c r="F15" s="8"/>
      <c r="G15" s="8"/>
      <c r="H15" s="8"/>
      <c r="I15" s="8"/>
      <c r="J15" s="8"/>
      <c r="K15" s="8"/>
      <c r="L15" s="8"/>
      <c r="M15" s="8"/>
      <c r="N15" s="8"/>
      <c r="O15" s="8"/>
      <c r="P15" s="8"/>
      <c r="Q15" s="8"/>
      <c r="R15" s="8"/>
      <c r="S15" s="8"/>
      <c r="T15" s="8"/>
    </row>
    <row r="16" spans="1:20">
      <c r="A16" s="8"/>
      <c r="B16" s="8"/>
      <c r="C16" s="8"/>
      <c r="D16" s="8"/>
      <c r="E16" s="8"/>
      <c r="F16" s="8"/>
      <c r="G16" s="8"/>
      <c r="H16" s="8"/>
      <c r="I16" s="8"/>
      <c r="J16" s="8"/>
      <c r="K16" s="8"/>
      <c r="L16" s="8"/>
      <c r="M16" s="8"/>
      <c r="N16" s="8"/>
      <c r="O16" s="8"/>
      <c r="P16" s="8"/>
      <c r="Q16" s="8"/>
      <c r="R16" s="8"/>
      <c r="S16" s="8"/>
      <c r="T16" s="8"/>
    </row>
    <row r="17" spans="1:20">
      <c r="A17" s="8"/>
      <c r="B17" s="8"/>
      <c r="C17" s="8"/>
      <c r="D17" s="8"/>
      <c r="E17" s="8"/>
      <c r="F17" s="8"/>
      <c r="G17" s="8"/>
      <c r="H17" s="8"/>
      <c r="I17" s="8"/>
      <c r="J17" s="8"/>
      <c r="K17" s="8"/>
      <c r="L17" s="8"/>
      <c r="M17" s="8"/>
      <c r="N17" s="8"/>
      <c r="O17" s="8"/>
      <c r="P17" s="8"/>
      <c r="Q17" s="8"/>
      <c r="R17" s="8"/>
      <c r="S17" s="8"/>
      <c r="T17" s="8"/>
    </row>
    <row r="18" spans="1:20">
      <c r="A18" s="8"/>
      <c r="B18" s="8"/>
      <c r="C18" s="8"/>
      <c r="D18" s="8"/>
      <c r="E18" s="8"/>
      <c r="F18" s="8"/>
      <c r="G18" s="8"/>
      <c r="H18" s="8"/>
      <c r="I18" s="8"/>
      <c r="J18" s="8"/>
      <c r="K18" s="8"/>
      <c r="L18" s="8"/>
      <c r="M18" s="8"/>
      <c r="N18" s="8"/>
      <c r="O18" s="8"/>
      <c r="P18" s="8"/>
      <c r="Q18" s="8"/>
      <c r="R18" s="8"/>
      <c r="S18" s="8"/>
      <c r="T18" s="8"/>
    </row>
    <row r="19" spans="1:20">
      <c r="A19" s="8"/>
      <c r="B19" s="8"/>
      <c r="C19" s="8"/>
      <c r="D19" s="8"/>
      <c r="E19" s="8"/>
      <c r="F19" s="8"/>
      <c r="G19" s="8"/>
      <c r="H19" s="8"/>
      <c r="I19" s="8"/>
      <c r="J19" s="8"/>
      <c r="K19" s="8"/>
      <c r="L19" s="8"/>
      <c r="M19" s="8"/>
      <c r="N19" s="8"/>
      <c r="O19" s="8"/>
      <c r="P19" s="8"/>
      <c r="Q19" s="8"/>
      <c r="R19" s="8"/>
      <c r="S19" s="8"/>
      <c r="T19" s="8"/>
    </row>
    <row r="20" spans="1:20">
      <c r="A20" s="8"/>
      <c r="B20" s="8"/>
      <c r="C20" s="8"/>
      <c r="D20" s="8"/>
      <c r="E20" s="8"/>
      <c r="F20" s="8"/>
      <c r="G20" s="8"/>
      <c r="H20" s="8"/>
      <c r="I20" s="8"/>
      <c r="J20" s="8"/>
      <c r="K20" s="8"/>
      <c r="L20" s="8"/>
      <c r="M20" s="8"/>
      <c r="N20" s="8"/>
      <c r="O20" s="8"/>
      <c r="P20" s="8"/>
      <c r="Q20" s="8"/>
      <c r="R20" s="8"/>
      <c r="S20" s="8"/>
      <c r="T20" s="8"/>
    </row>
    <row r="21" spans="1:20">
      <c r="A21" s="8"/>
      <c r="B21" s="8"/>
      <c r="C21" s="8"/>
      <c r="D21" s="8"/>
      <c r="E21" s="8"/>
      <c r="F21" s="8"/>
      <c r="G21" s="8"/>
      <c r="H21" s="8"/>
      <c r="I21" s="8"/>
      <c r="J21" s="8"/>
      <c r="K21" s="8"/>
      <c r="L21" s="8"/>
      <c r="M21" s="8"/>
      <c r="N21" s="8"/>
      <c r="O21" s="8"/>
      <c r="P21" s="8"/>
      <c r="Q21" s="8"/>
      <c r="R21" s="8"/>
      <c r="S21" s="8"/>
      <c r="T21" s="8"/>
    </row>
    <row r="22" spans="1:20">
      <c r="A22" s="8"/>
      <c r="B22" s="8"/>
      <c r="C22" s="8"/>
      <c r="D22" s="8"/>
      <c r="E22" s="8"/>
      <c r="F22" s="8"/>
      <c r="G22" s="8"/>
      <c r="H22" s="8"/>
      <c r="I22" s="8"/>
      <c r="J22" s="8"/>
      <c r="K22" s="8"/>
      <c r="L22" s="8"/>
      <c r="M22" s="8"/>
      <c r="N22" s="8"/>
      <c r="O22" s="8"/>
      <c r="P22" s="8"/>
      <c r="Q22" s="8"/>
      <c r="R22" s="8"/>
      <c r="S22" s="8"/>
      <c r="T22" s="8"/>
    </row>
    <row r="23" spans="1:20">
      <c r="A23" s="8"/>
      <c r="B23" s="8"/>
      <c r="C23" s="8"/>
      <c r="D23" s="8"/>
      <c r="E23" s="8"/>
      <c r="F23" s="8"/>
      <c r="G23" s="8"/>
      <c r="H23" s="8"/>
      <c r="I23" s="8"/>
      <c r="J23" s="8"/>
      <c r="K23" s="8"/>
      <c r="L23" s="8"/>
      <c r="M23" s="8"/>
      <c r="N23" s="8"/>
      <c r="O23" s="8"/>
      <c r="P23" s="8"/>
      <c r="Q23" s="8"/>
      <c r="R23" s="8"/>
      <c r="S23" s="8"/>
      <c r="T23" s="8"/>
    </row>
    <row r="24" spans="1:20">
      <c r="A24" s="8"/>
      <c r="B24" s="8"/>
      <c r="C24" s="8"/>
      <c r="D24" s="8"/>
      <c r="E24" s="8"/>
      <c r="F24" s="8"/>
      <c r="G24" s="8"/>
      <c r="H24" s="8"/>
      <c r="I24" s="8"/>
      <c r="J24" s="8"/>
      <c r="K24" s="8"/>
      <c r="L24" s="8"/>
      <c r="M24" s="8"/>
      <c r="N24" s="8"/>
      <c r="O24" s="8"/>
      <c r="P24" s="8"/>
      <c r="Q24" s="8"/>
      <c r="R24" s="8"/>
      <c r="S24" s="8"/>
      <c r="T24" s="8"/>
    </row>
    <row r="25" spans="1:20">
      <c r="A25" s="8"/>
      <c r="B25" s="8"/>
      <c r="C25" s="8"/>
      <c r="D25" s="8"/>
      <c r="E25" s="8"/>
      <c r="F25" s="8"/>
      <c r="G25" s="8"/>
      <c r="H25" s="8"/>
      <c r="I25" s="8"/>
      <c r="J25" s="8"/>
      <c r="K25" s="8"/>
      <c r="L25" s="8"/>
      <c r="M25" s="8"/>
      <c r="N25" s="8"/>
      <c r="O25" s="8"/>
      <c r="P25" s="8"/>
      <c r="Q25" s="8"/>
      <c r="R25" s="8"/>
      <c r="S25" s="8"/>
      <c r="T25" s="8"/>
    </row>
    <row r="26" spans="1:20">
      <c r="A26" s="8"/>
      <c r="B26" s="8"/>
      <c r="C26" s="8"/>
      <c r="D26" s="8"/>
      <c r="E26" s="8"/>
      <c r="F26" s="8"/>
      <c r="G26" s="8"/>
      <c r="H26" s="8"/>
      <c r="I26" s="8"/>
      <c r="J26" s="8"/>
      <c r="K26" s="8"/>
      <c r="L26" s="8"/>
      <c r="M26" s="8"/>
      <c r="N26" s="8"/>
      <c r="O26" s="8"/>
      <c r="P26" s="8"/>
      <c r="Q26" s="8"/>
      <c r="R26" s="8"/>
      <c r="S26" s="8"/>
      <c r="T26" s="8"/>
    </row>
    <row r="27" spans="1:20">
      <c r="A27" s="8"/>
      <c r="B27" s="8"/>
      <c r="C27" s="8"/>
      <c r="D27" s="8"/>
      <c r="E27" s="8"/>
      <c r="F27" s="8"/>
      <c r="G27" s="8"/>
      <c r="H27" s="8"/>
      <c r="I27" s="8"/>
      <c r="J27" s="8"/>
      <c r="K27" s="8"/>
      <c r="L27" s="8"/>
      <c r="M27" s="8"/>
      <c r="N27" s="8"/>
      <c r="O27" s="8"/>
      <c r="P27" s="8"/>
      <c r="Q27" s="8"/>
      <c r="R27" s="8"/>
      <c r="S27" s="8"/>
      <c r="T27" s="8"/>
    </row>
    <row r="28" spans="1:20">
      <c r="A28" s="145"/>
      <c r="B28" s="146"/>
      <c r="C28" s="188" t="s">
        <v>219</v>
      </c>
      <c r="D28" s="187" t="s">
        <v>218</v>
      </c>
      <c r="E28" s="187" t="s">
        <v>217</v>
      </c>
      <c r="F28" s="186" t="s">
        <v>216</v>
      </c>
      <c r="G28" s="148" t="s">
        <v>100</v>
      </c>
      <c r="H28" s="8"/>
      <c r="I28" s="8"/>
      <c r="J28" s="8"/>
      <c r="K28" s="8"/>
      <c r="L28" s="8"/>
      <c r="M28" s="8"/>
      <c r="N28" s="8"/>
      <c r="O28" s="8"/>
      <c r="P28" s="8"/>
      <c r="Q28" s="8"/>
      <c r="R28" s="8"/>
      <c r="S28" s="8"/>
      <c r="T28" s="8"/>
    </row>
    <row r="29" spans="1:20" ht="13.5" customHeight="1">
      <c r="A29" s="435" t="s">
        <v>495</v>
      </c>
      <c r="B29" s="185" t="s">
        <v>77</v>
      </c>
      <c r="C29" s="184">
        <v>11712</v>
      </c>
      <c r="D29" s="183">
        <v>9563</v>
      </c>
      <c r="E29" s="183">
        <v>19721</v>
      </c>
      <c r="F29" s="182">
        <v>2158</v>
      </c>
      <c r="G29" s="181">
        <v>43154</v>
      </c>
      <c r="H29" s="8"/>
      <c r="I29" s="8"/>
      <c r="J29" s="8"/>
      <c r="K29" s="8"/>
      <c r="L29" s="8"/>
      <c r="M29" s="8"/>
      <c r="N29" s="8"/>
      <c r="O29" s="8"/>
      <c r="P29" s="8"/>
      <c r="Q29" s="8"/>
      <c r="R29" s="8"/>
      <c r="S29" s="8"/>
      <c r="T29" s="8"/>
    </row>
    <row r="30" spans="1:20">
      <c r="A30" s="436"/>
      <c r="B30" s="159" t="s">
        <v>209</v>
      </c>
      <c r="C30" s="168">
        <v>0.2714001019604208</v>
      </c>
      <c r="D30" s="167">
        <v>0.22160170551976641</v>
      </c>
      <c r="E30" s="167">
        <v>0.45699124067293878</v>
      </c>
      <c r="F30" s="166">
        <v>5.0006951846873988E-2</v>
      </c>
      <c r="G30" s="180">
        <v>1</v>
      </c>
      <c r="H30" s="8"/>
      <c r="I30" s="8"/>
      <c r="J30" s="8"/>
      <c r="K30" s="8"/>
      <c r="L30" s="8"/>
      <c r="M30" s="8"/>
      <c r="N30" s="8"/>
      <c r="O30" s="8"/>
      <c r="P30" s="8"/>
      <c r="Q30" s="8"/>
      <c r="R30" s="8"/>
      <c r="S30" s="8"/>
      <c r="T30" s="8"/>
    </row>
    <row r="31" spans="1:20">
      <c r="A31" s="436"/>
      <c r="B31" s="185" t="s">
        <v>126</v>
      </c>
      <c r="C31" s="184">
        <f>表18!E6</f>
        <v>15477</v>
      </c>
      <c r="D31" s="183">
        <f>表18!E8</f>
        <v>12556</v>
      </c>
      <c r="E31" s="183">
        <f>表18!E10</f>
        <v>24601</v>
      </c>
      <c r="F31" s="182">
        <f>表18!E12</f>
        <v>2887</v>
      </c>
      <c r="G31" s="181">
        <f>表18!E14</f>
        <v>55521</v>
      </c>
      <c r="H31" s="8"/>
      <c r="I31" s="8"/>
      <c r="J31" s="8"/>
      <c r="K31" s="8"/>
      <c r="L31" s="8"/>
      <c r="M31" s="8"/>
      <c r="N31" s="8"/>
      <c r="O31" s="8"/>
      <c r="P31" s="8"/>
      <c r="Q31" s="8"/>
      <c r="R31" s="8"/>
      <c r="S31" s="8"/>
      <c r="T31" s="8"/>
    </row>
    <row r="32" spans="1:20">
      <c r="A32" s="437"/>
      <c r="B32" s="159" t="s">
        <v>209</v>
      </c>
      <c r="C32" s="168">
        <f>C31/$G$31</f>
        <v>0.27875938833954722</v>
      </c>
      <c r="D32" s="167">
        <f>D31/$G$31</f>
        <v>0.2261486644692999</v>
      </c>
      <c r="E32" s="167">
        <f>E31/$G$31</f>
        <v>0.44309360422182598</v>
      </c>
      <c r="F32" s="166">
        <f>F31/$G$31</f>
        <v>5.199834296932692E-2</v>
      </c>
      <c r="G32" s="180">
        <f>G31/$G$31</f>
        <v>1</v>
      </c>
      <c r="H32" s="8"/>
      <c r="I32" s="8"/>
      <c r="J32" s="8"/>
      <c r="K32" s="8"/>
      <c r="L32" s="8"/>
      <c r="M32" s="8"/>
      <c r="N32" s="8"/>
      <c r="O32" s="8"/>
      <c r="P32" s="8"/>
      <c r="Q32" s="8"/>
      <c r="R32" s="8"/>
      <c r="S32" s="8"/>
      <c r="T32" s="8"/>
    </row>
    <row r="33" spans="1:20">
      <c r="A33" s="8"/>
      <c r="B33" s="8"/>
      <c r="C33" s="8"/>
      <c r="D33" s="8"/>
      <c r="E33" s="8"/>
      <c r="F33" s="8"/>
      <c r="G33" s="8"/>
      <c r="H33" s="8"/>
      <c r="I33" s="8"/>
      <c r="J33" s="8"/>
      <c r="K33" s="8"/>
      <c r="L33" s="8"/>
      <c r="M33" s="8"/>
      <c r="N33" s="8"/>
      <c r="O33" s="8"/>
      <c r="P33" s="8"/>
      <c r="Q33" s="8"/>
      <c r="R33" s="8"/>
      <c r="S33" s="8"/>
      <c r="T33" s="8"/>
    </row>
    <row r="34" spans="1:20">
      <c r="A34" s="8"/>
      <c r="B34" s="8"/>
      <c r="C34" s="8"/>
      <c r="D34" s="8"/>
      <c r="E34" s="8"/>
      <c r="F34" s="8"/>
      <c r="G34" s="8"/>
      <c r="H34" s="8"/>
      <c r="I34" s="8"/>
      <c r="J34" s="8"/>
      <c r="K34" s="8"/>
      <c r="L34" s="8"/>
      <c r="M34" s="8"/>
      <c r="N34" s="8"/>
      <c r="O34" s="8"/>
      <c r="P34" s="8"/>
      <c r="Q34" s="8"/>
      <c r="R34" s="8"/>
      <c r="S34" s="8"/>
      <c r="T34" s="8"/>
    </row>
    <row r="35" spans="1:20">
      <c r="A35" s="8"/>
      <c r="B35" s="8"/>
      <c r="C35" s="8"/>
      <c r="D35" s="8"/>
      <c r="E35" s="8"/>
      <c r="F35" s="8"/>
      <c r="G35" s="8"/>
      <c r="H35" s="8"/>
      <c r="I35" s="8"/>
      <c r="J35" s="8"/>
      <c r="K35" s="8"/>
      <c r="L35" s="8"/>
      <c r="M35" s="8"/>
      <c r="N35" s="8"/>
      <c r="O35" s="8"/>
      <c r="P35" s="8"/>
      <c r="Q35" s="8"/>
      <c r="R35" s="8"/>
      <c r="S35" s="8"/>
      <c r="T35" s="8"/>
    </row>
    <row r="36" spans="1:20">
      <c r="A36" s="8"/>
      <c r="B36" s="8"/>
      <c r="C36" s="8"/>
      <c r="D36" s="8"/>
      <c r="E36" s="8"/>
      <c r="F36" s="8"/>
      <c r="G36" s="8"/>
      <c r="H36" s="8"/>
      <c r="I36" s="8"/>
      <c r="J36" s="8"/>
      <c r="K36" s="8"/>
      <c r="L36" s="8"/>
      <c r="M36" s="8"/>
      <c r="N36" s="8"/>
      <c r="O36" s="8"/>
      <c r="P36" s="8"/>
      <c r="Q36" s="8"/>
      <c r="R36" s="8"/>
      <c r="S36" s="8"/>
      <c r="T36" s="8"/>
    </row>
    <row r="37" spans="1:20">
      <c r="A37" s="8"/>
      <c r="B37" s="8"/>
      <c r="C37" s="8"/>
      <c r="D37" s="8"/>
      <c r="E37" s="8"/>
      <c r="F37" s="8"/>
      <c r="G37" s="8"/>
      <c r="H37" s="8"/>
      <c r="I37" s="8"/>
      <c r="J37" s="8"/>
      <c r="K37" s="8"/>
      <c r="L37" s="8"/>
      <c r="M37" s="8"/>
      <c r="N37" s="8"/>
      <c r="O37" s="8"/>
      <c r="P37" s="8"/>
      <c r="Q37" s="8"/>
      <c r="R37" s="8"/>
      <c r="S37" s="8"/>
      <c r="T37" s="8"/>
    </row>
    <row r="38" spans="1:20">
      <c r="A38" s="8"/>
      <c r="B38" s="8"/>
      <c r="C38" s="8"/>
      <c r="D38" s="8"/>
      <c r="E38" s="8"/>
      <c r="F38" s="8"/>
      <c r="G38" s="8"/>
      <c r="H38" s="8"/>
      <c r="I38" s="8"/>
      <c r="J38" s="8"/>
      <c r="K38" s="8"/>
      <c r="L38" s="8"/>
      <c r="M38" s="8"/>
      <c r="N38" s="8"/>
      <c r="O38" s="8"/>
      <c r="P38" s="8"/>
      <c r="Q38" s="8"/>
      <c r="R38" s="8"/>
      <c r="S38" s="8"/>
      <c r="T38" s="8"/>
    </row>
    <row r="39" spans="1:20">
      <c r="A39" s="8"/>
      <c r="B39" s="8"/>
      <c r="C39" s="8"/>
      <c r="D39" s="8"/>
      <c r="E39" s="8"/>
      <c r="F39" s="8"/>
      <c r="G39" s="8"/>
      <c r="H39" s="8"/>
      <c r="I39" s="8"/>
      <c r="J39" s="8"/>
      <c r="K39" s="8"/>
      <c r="L39" s="8"/>
      <c r="M39" s="8"/>
      <c r="N39" s="8"/>
      <c r="O39" s="8"/>
      <c r="P39" s="8"/>
      <c r="Q39" s="8"/>
      <c r="R39" s="8"/>
      <c r="S39" s="8"/>
      <c r="T39" s="8"/>
    </row>
    <row r="40" spans="1:20">
      <c r="A40" s="8"/>
      <c r="B40" s="8"/>
      <c r="C40" s="8"/>
      <c r="D40" s="8"/>
      <c r="E40" s="8"/>
      <c r="F40" s="8"/>
      <c r="G40" s="8"/>
      <c r="H40" s="8"/>
      <c r="I40" s="8"/>
      <c r="J40" s="8"/>
      <c r="K40" s="8"/>
      <c r="L40" s="8"/>
      <c r="M40" s="8"/>
      <c r="N40" s="8"/>
      <c r="O40" s="8"/>
      <c r="P40" s="8"/>
      <c r="Q40" s="8"/>
      <c r="R40" s="8"/>
      <c r="S40" s="8"/>
      <c r="T40" s="8"/>
    </row>
    <row r="41" spans="1:20">
      <c r="A41" s="8"/>
      <c r="B41" s="8"/>
      <c r="C41" s="8"/>
      <c r="D41" s="8"/>
      <c r="E41" s="8"/>
      <c r="F41" s="8"/>
      <c r="G41" s="8"/>
      <c r="H41" s="8"/>
      <c r="I41" s="8"/>
      <c r="J41" s="8"/>
      <c r="K41" s="8"/>
      <c r="L41" s="8"/>
      <c r="M41" s="8"/>
      <c r="N41" s="8"/>
      <c r="O41" s="8"/>
      <c r="P41" s="8"/>
      <c r="Q41" s="8"/>
      <c r="R41" s="8"/>
      <c r="S41" s="8"/>
      <c r="T41" s="8"/>
    </row>
    <row r="42" spans="1:20">
      <c r="A42" s="8"/>
      <c r="B42" s="8"/>
      <c r="C42" s="8"/>
      <c r="D42" s="8"/>
      <c r="E42" s="8"/>
      <c r="F42" s="8"/>
      <c r="G42" s="8"/>
      <c r="H42" s="8"/>
      <c r="I42" s="8"/>
      <c r="J42" s="8"/>
      <c r="K42" s="8"/>
      <c r="L42" s="8"/>
      <c r="M42" s="8"/>
      <c r="N42" s="8"/>
      <c r="O42" s="8"/>
      <c r="P42" s="8"/>
      <c r="Q42" s="8"/>
      <c r="R42" s="8"/>
      <c r="S42" s="8"/>
      <c r="T42" s="8"/>
    </row>
    <row r="43" spans="1:20">
      <c r="A43" s="8"/>
      <c r="B43" s="8"/>
      <c r="C43" s="8"/>
      <c r="D43" s="8"/>
      <c r="E43" s="8"/>
      <c r="F43" s="8"/>
      <c r="G43" s="8"/>
      <c r="H43" s="8"/>
      <c r="I43" s="8"/>
      <c r="J43" s="8"/>
      <c r="K43" s="8"/>
      <c r="L43" s="8"/>
      <c r="M43" s="8"/>
      <c r="N43" s="8"/>
      <c r="O43" s="8"/>
      <c r="P43" s="8"/>
      <c r="Q43" s="8"/>
      <c r="R43" s="8"/>
      <c r="S43" s="8"/>
      <c r="T43" s="8"/>
    </row>
    <row r="44" spans="1:20">
      <c r="A44" s="8"/>
      <c r="B44" s="8"/>
      <c r="C44" s="8"/>
      <c r="D44" s="8"/>
      <c r="E44" s="8"/>
      <c r="F44" s="8"/>
      <c r="G44" s="8"/>
      <c r="H44" s="8"/>
      <c r="I44" s="8"/>
      <c r="J44" s="8"/>
      <c r="K44" s="8"/>
      <c r="L44" s="8"/>
      <c r="M44" s="8"/>
      <c r="N44" s="8"/>
      <c r="O44" s="8"/>
      <c r="P44" s="8"/>
      <c r="Q44" s="8"/>
      <c r="R44" s="8"/>
      <c r="S44" s="8"/>
      <c r="T44" s="8"/>
    </row>
    <row r="45" spans="1:20">
      <c r="A45" s="8"/>
      <c r="B45" s="8"/>
      <c r="C45" s="8"/>
      <c r="D45" s="8"/>
      <c r="E45" s="8"/>
      <c r="F45" s="8"/>
      <c r="G45" s="8"/>
      <c r="H45" s="8"/>
      <c r="I45" s="8"/>
      <c r="J45" s="8"/>
      <c r="K45" s="8"/>
      <c r="L45" s="8"/>
      <c r="M45" s="8"/>
      <c r="N45" s="8"/>
      <c r="O45" s="8"/>
      <c r="P45" s="8"/>
      <c r="Q45" s="8"/>
      <c r="R45" s="8"/>
      <c r="S45" s="8"/>
      <c r="T45" s="8"/>
    </row>
    <row r="46" spans="1:20">
      <c r="A46" s="8"/>
      <c r="B46" s="8"/>
      <c r="C46" s="8"/>
      <c r="D46" s="8"/>
      <c r="E46" s="8"/>
      <c r="F46" s="8"/>
      <c r="G46" s="8"/>
      <c r="H46" s="8"/>
      <c r="I46" s="8"/>
      <c r="J46" s="8"/>
      <c r="K46" s="8"/>
      <c r="L46" s="8"/>
      <c r="M46" s="8"/>
      <c r="N46" s="8"/>
      <c r="O46" s="8"/>
      <c r="P46" s="8"/>
      <c r="Q46" s="8"/>
      <c r="R46" s="8"/>
      <c r="S46" s="8"/>
      <c r="T46" s="8"/>
    </row>
    <row r="47" spans="1:20">
      <c r="A47" s="8"/>
      <c r="B47" s="8"/>
      <c r="C47" s="8"/>
      <c r="D47" s="8"/>
      <c r="E47" s="8"/>
      <c r="F47" s="8"/>
      <c r="G47" s="8"/>
      <c r="H47" s="8"/>
      <c r="I47" s="8"/>
      <c r="J47" s="8"/>
      <c r="K47" s="8"/>
      <c r="L47" s="8"/>
      <c r="M47" s="8"/>
      <c r="N47" s="8"/>
      <c r="O47" s="8"/>
      <c r="P47" s="8"/>
      <c r="Q47" s="8"/>
      <c r="R47" s="8"/>
      <c r="S47" s="8"/>
      <c r="T47" s="8"/>
    </row>
    <row r="48" spans="1:20">
      <c r="A48" s="8"/>
      <c r="B48" s="8"/>
      <c r="C48" s="8"/>
      <c r="D48" s="8"/>
      <c r="E48" s="8"/>
      <c r="F48" s="8"/>
      <c r="G48" s="8"/>
      <c r="H48" s="8"/>
      <c r="I48" s="8"/>
      <c r="J48" s="8"/>
      <c r="K48" s="8"/>
      <c r="L48" s="8"/>
      <c r="M48" s="8"/>
      <c r="N48" s="8"/>
      <c r="O48" s="8"/>
      <c r="P48" s="8"/>
      <c r="Q48" s="8"/>
      <c r="R48" s="8"/>
      <c r="S48" s="8"/>
      <c r="T48" s="8"/>
    </row>
    <row r="49" spans="1:20">
      <c r="A49" s="8"/>
      <c r="B49" s="8"/>
      <c r="C49" s="8"/>
      <c r="D49" s="8"/>
      <c r="E49" s="8"/>
      <c r="F49" s="8"/>
      <c r="G49" s="8"/>
      <c r="H49" s="8"/>
      <c r="I49" s="8"/>
      <c r="J49" s="8"/>
      <c r="K49" s="8"/>
      <c r="L49" s="8"/>
      <c r="M49" s="8"/>
      <c r="N49" s="8"/>
      <c r="O49" s="8"/>
      <c r="P49" s="8"/>
      <c r="Q49" s="8"/>
      <c r="R49" s="8"/>
      <c r="S49" s="8"/>
      <c r="T49" s="8"/>
    </row>
    <row r="50" spans="1:20">
      <c r="A50" s="8"/>
      <c r="B50" s="8"/>
      <c r="C50" s="8"/>
      <c r="D50" s="8"/>
      <c r="E50" s="8"/>
      <c r="F50" s="8"/>
      <c r="G50" s="8"/>
      <c r="H50" s="8"/>
      <c r="I50" s="8"/>
      <c r="J50" s="8"/>
      <c r="K50" s="8"/>
      <c r="L50" s="8"/>
      <c r="M50" s="8"/>
      <c r="N50" s="8"/>
      <c r="O50" s="8"/>
      <c r="P50" s="8"/>
      <c r="Q50" s="8"/>
      <c r="R50" s="8"/>
      <c r="S50" s="8"/>
      <c r="T50" s="8"/>
    </row>
    <row r="51" spans="1:20">
      <c r="A51" s="8"/>
      <c r="B51" s="8"/>
      <c r="C51" s="8"/>
      <c r="D51" s="8"/>
      <c r="E51" s="8"/>
      <c r="F51" s="8"/>
      <c r="G51" s="8"/>
      <c r="H51" s="8"/>
      <c r="I51" s="8"/>
      <c r="J51" s="8"/>
      <c r="K51" s="8"/>
      <c r="L51" s="8"/>
      <c r="M51" s="8"/>
      <c r="N51" s="8"/>
      <c r="O51" s="8"/>
      <c r="P51" s="8"/>
      <c r="Q51" s="8"/>
      <c r="R51" s="8"/>
      <c r="S51" s="8"/>
      <c r="T51" s="8"/>
    </row>
    <row r="52" spans="1:20">
      <c r="A52" s="8"/>
      <c r="B52" s="8"/>
      <c r="C52" s="8"/>
      <c r="D52" s="8"/>
      <c r="E52" s="8"/>
      <c r="F52" s="8"/>
      <c r="G52" s="8"/>
      <c r="H52" s="8"/>
      <c r="I52" s="8"/>
      <c r="J52" s="8"/>
      <c r="K52" s="8"/>
      <c r="L52" s="8"/>
      <c r="M52" s="8"/>
      <c r="N52" s="8"/>
      <c r="O52" s="8"/>
      <c r="P52" s="8"/>
      <c r="Q52" s="8"/>
      <c r="R52" s="8"/>
      <c r="S52" s="8"/>
      <c r="T52" s="8"/>
    </row>
    <row r="53" spans="1:20">
      <c r="A53" s="8"/>
      <c r="B53" s="8"/>
      <c r="C53" s="8"/>
      <c r="D53" s="8"/>
      <c r="E53" s="8"/>
      <c r="F53" s="8"/>
      <c r="G53" s="8"/>
      <c r="H53" s="8"/>
      <c r="I53" s="8"/>
      <c r="J53" s="8"/>
      <c r="K53" s="8"/>
      <c r="L53" s="8"/>
      <c r="M53" s="8"/>
      <c r="N53" s="8"/>
      <c r="O53" s="8"/>
      <c r="P53" s="8"/>
      <c r="Q53" s="8"/>
      <c r="R53" s="8"/>
      <c r="S53" s="8"/>
      <c r="T53" s="8"/>
    </row>
    <row r="54" spans="1:20">
      <c r="A54" s="8"/>
      <c r="B54" s="8"/>
      <c r="C54" s="8"/>
      <c r="D54" s="8"/>
      <c r="E54" s="8"/>
      <c r="F54" s="8"/>
      <c r="G54" s="8"/>
      <c r="H54" s="8"/>
      <c r="I54" s="8"/>
      <c r="J54" s="8"/>
      <c r="K54" s="8"/>
      <c r="L54" s="8"/>
      <c r="M54" s="8"/>
      <c r="N54" s="8"/>
      <c r="O54" s="8"/>
      <c r="P54" s="8"/>
      <c r="Q54" s="8"/>
      <c r="R54" s="8"/>
      <c r="S54" s="8"/>
      <c r="T54" s="8"/>
    </row>
    <row r="55" spans="1:20">
      <c r="A55" s="8"/>
      <c r="B55" s="8"/>
      <c r="C55" s="8"/>
      <c r="D55" s="8"/>
      <c r="E55" s="8"/>
      <c r="F55" s="8"/>
      <c r="G55" s="8"/>
      <c r="H55" s="8"/>
      <c r="I55" s="8"/>
      <c r="J55" s="8"/>
      <c r="K55" s="8"/>
      <c r="L55" s="8"/>
      <c r="M55" s="8"/>
      <c r="N55" s="8"/>
      <c r="O55" s="8"/>
      <c r="P55" s="8"/>
      <c r="Q55" s="8"/>
      <c r="R55" s="8"/>
      <c r="S55" s="8"/>
      <c r="T55" s="8"/>
    </row>
    <row r="56" spans="1:20">
      <c r="A56" s="8"/>
      <c r="B56" s="8"/>
      <c r="C56" s="8"/>
      <c r="D56" s="8"/>
      <c r="E56" s="8"/>
      <c r="F56" s="8"/>
      <c r="G56" s="8"/>
      <c r="H56" s="8"/>
      <c r="I56" s="8"/>
      <c r="J56" s="8"/>
      <c r="K56" s="8"/>
      <c r="L56" s="8"/>
      <c r="M56" s="8"/>
      <c r="N56" s="8"/>
      <c r="O56" s="8"/>
      <c r="P56" s="8"/>
      <c r="Q56" s="8"/>
      <c r="R56" s="8"/>
      <c r="S56" s="8"/>
      <c r="T56" s="8"/>
    </row>
    <row r="57" spans="1:20">
      <c r="A57" s="8"/>
      <c r="B57" s="8"/>
      <c r="C57" s="8"/>
      <c r="D57" s="8"/>
      <c r="E57" s="8"/>
      <c r="F57" s="8"/>
      <c r="G57" s="8"/>
      <c r="H57" s="8"/>
      <c r="I57" s="8"/>
      <c r="J57" s="8"/>
      <c r="K57" s="8"/>
      <c r="L57" s="8"/>
      <c r="M57" s="8"/>
      <c r="N57" s="8"/>
      <c r="O57" s="8"/>
      <c r="P57" s="8"/>
      <c r="Q57" s="8"/>
      <c r="R57" s="8"/>
      <c r="S57" s="8"/>
      <c r="T57" s="8"/>
    </row>
    <row r="58" spans="1:20">
      <c r="A58" s="8"/>
      <c r="B58" s="8"/>
      <c r="C58" s="8"/>
      <c r="D58" s="8"/>
      <c r="E58" s="8"/>
      <c r="F58" s="8"/>
      <c r="G58" s="8"/>
      <c r="H58" s="8"/>
      <c r="I58" s="8"/>
      <c r="J58" s="8"/>
      <c r="K58" s="8"/>
      <c r="L58" s="8"/>
      <c r="M58" s="8"/>
      <c r="N58" s="8"/>
      <c r="O58" s="8"/>
      <c r="P58" s="8"/>
      <c r="Q58" s="8"/>
      <c r="R58" s="8"/>
      <c r="S58" s="8"/>
      <c r="T58" s="8"/>
    </row>
    <row r="59" spans="1:20">
      <c r="A59" s="8"/>
      <c r="B59" s="8"/>
      <c r="C59" s="8"/>
      <c r="D59" s="8"/>
      <c r="E59" s="8"/>
      <c r="F59" s="8"/>
      <c r="G59" s="8"/>
      <c r="H59" s="8"/>
      <c r="I59" s="8"/>
      <c r="J59" s="8"/>
      <c r="K59" s="8"/>
      <c r="L59" s="8"/>
      <c r="M59" s="8"/>
      <c r="N59" s="8"/>
      <c r="O59" s="8"/>
      <c r="P59" s="8"/>
      <c r="Q59" s="8"/>
      <c r="R59" s="8"/>
      <c r="S59" s="8"/>
      <c r="T59" s="8"/>
    </row>
    <row r="60" spans="1:20">
      <c r="A60" s="8"/>
      <c r="B60" s="8"/>
      <c r="C60" s="8"/>
      <c r="D60" s="8"/>
      <c r="E60" s="8"/>
      <c r="F60" s="8"/>
      <c r="G60" s="8"/>
      <c r="H60" s="8"/>
      <c r="I60" s="8"/>
      <c r="J60" s="8"/>
      <c r="K60" s="8"/>
      <c r="L60" s="8"/>
      <c r="M60" s="8"/>
      <c r="N60" s="8"/>
      <c r="O60" s="8"/>
      <c r="P60" s="8"/>
      <c r="Q60" s="8"/>
      <c r="R60" s="8"/>
      <c r="S60" s="8"/>
      <c r="T60" s="8"/>
    </row>
    <row r="61" spans="1:20">
      <c r="A61" s="8"/>
      <c r="B61" s="8"/>
      <c r="C61" s="8"/>
      <c r="D61" s="8"/>
      <c r="E61" s="8"/>
      <c r="F61" s="8"/>
      <c r="G61" s="8"/>
      <c r="H61" s="8"/>
      <c r="I61" s="8"/>
      <c r="J61" s="8"/>
      <c r="K61" s="8"/>
      <c r="L61" s="8"/>
      <c r="M61" s="8"/>
      <c r="N61" s="8"/>
      <c r="O61" s="8"/>
      <c r="P61" s="8"/>
      <c r="Q61" s="8"/>
      <c r="R61" s="8"/>
      <c r="S61" s="8"/>
      <c r="T61" s="8"/>
    </row>
    <row r="62" spans="1:20">
      <c r="A62" s="8"/>
      <c r="B62" s="8"/>
      <c r="C62" s="8"/>
      <c r="D62" s="8"/>
      <c r="E62" s="8"/>
      <c r="F62" s="8"/>
      <c r="G62" s="8"/>
      <c r="H62" s="8"/>
      <c r="I62" s="8"/>
      <c r="J62" s="8"/>
      <c r="K62" s="8"/>
      <c r="L62" s="8"/>
      <c r="M62" s="8"/>
      <c r="N62" s="8"/>
      <c r="O62" s="8"/>
      <c r="P62" s="8"/>
      <c r="Q62" s="8"/>
      <c r="R62" s="8"/>
      <c r="S62" s="8"/>
      <c r="T62" s="8"/>
    </row>
    <row r="63" spans="1:20">
      <c r="A63" s="8"/>
      <c r="B63" s="8"/>
      <c r="C63" s="8"/>
      <c r="D63" s="8"/>
      <c r="E63" s="8"/>
      <c r="F63" s="8"/>
      <c r="G63" s="8"/>
      <c r="H63" s="8"/>
      <c r="I63" s="8"/>
      <c r="J63" s="8"/>
      <c r="K63" s="8"/>
      <c r="L63" s="8"/>
      <c r="M63" s="8"/>
      <c r="N63" s="8"/>
      <c r="O63" s="8"/>
      <c r="P63" s="8"/>
      <c r="Q63" s="8"/>
      <c r="R63" s="8"/>
      <c r="S63" s="8"/>
      <c r="T63" s="8"/>
    </row>
    <row r="64" spans="1:20">
      <c r="A64" s="8"/>
      <c r="B64" s="8"/>
      <c r="C64" s="8"/>
      <c r="D64" s="8"/>
      <c r="E64" s="8"/>
      <c r="F64" s="8"/>
      <c r="G64" s="8"/>
      <c r="H64" s="8"/>
      <c r="I64" s="8"/>
      <c r="J64" s="8"/>
      <c r="K64" s="8"/>
      <c r="L64" s="8"/>
      <c r="M64" s="8"/>
      <c r="N64" s="8"/>
      <c r="O64" s="8"/>
      <c r="P64" s="8"/>
      <c r="Q64" s="8"/>
      <c r="R64" s="8"/>
      <c r="S64" s="8"/>
      <c r="T64" s="8"/>
    </row>
    <row r="65" spans="1:20">
      <c r="A65" s="8"/>
      <c r="B65" s="8"/>
      <c r="C65" s="8"/>
      <c r="D65" s="8"/>
      <c r="E65" s="8"/>
      <c r="F65" s="8"/>
      <c r="G65" s="8"/>
      <c r="H65" s="8"/>
      <c r="I65" s="8"/>
      <c r="J65" s="8"/>
      <c r="K65" s="8"/>
      <c r="L65" s="8"/>
      <c r="M65" s="8"/>
      <c r="N65" s="8"/>
      <c r="O65" s="8"/>
      <c r="P65" s="8"/>
      <c r="Q65" s="8"/>
      <c r="R65" s="8"/>
      <c r="S65" s="8"/>
      <c r="T65" s="8"/>
    </row>
    <row r="66" spans="1:20">
      <c r="A66" s="8"/>
      <c r="B66" s="8"/>
      <c r="C66" s="8"/>
      <c r="D66" s="8"/>
      <c r="E66" s="8"/>
      <c r="F66" s="8"/>
      <c r="G66" s="8"/>
      <c r="H66" s="8"/>
      <c r="I66" s="8"/>
      <c r="J66" s="8"/>
      <c r="K66" s="8"/>
      <c r="L66" s="8"/>
      <c r="M66" s="8"/>
      <c r="N66" s="8"/>
      <c r="O66" s="8"/>
      <c r="P66" s="8"/>
      <c r="Q66" s="8"/>
      <c r="R66" s="8"/>
      <c r="S66" s="8"/>
      <c r="T66" s="8"/>
    </row>
  </sheetData>
  <mergeCells count="1">
    <mergeCell ref="A29:A32"/>
  </mergeCells>
  <phoneticPr fontId="6"/>
  <pageMargins left="0.7" right="0.7" top="0.75" bottom="0.75" header="0.3" footer="0.3"/>
  <pageSetup paperSize="9" scale="78" orientation="landscape" r:id="rId1"/>
  <rowBreaks count="1" manualBreakCount="1">
    <brk id="27"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view="pageBreakPreview" zoomScaleNormal="100" zoomScaleSheetLayoutView="100" workbookViewId="0"/>
  </sheetViews>
  <sheetFormatPr defaultRowHeight="13.5"/>
  <cols>
    <col min="1" max="1" width="20.875" customWidth="1"/>
    <col min="2" max="2" width="15" customWidth="1"/>
    <col min="3" max="6" width="13.5" customWidth="1"/>
    <col min="7" max="7" width="13.375" customWidth="1"/>
  </cols>
  <sheetData>
    <row r="1" spans="1:13">
      <c r="A1" s="8" t="s">
        <v>497</v>
      </c>
      <c r="B1" s="8"/>
      <c r="C1" s="8"/>
      <c r="D1" s="8"/>
      <c r="E1" s="8"/>
      <c r="F1" s="8"/>
      <c r="G1" s="8"/>
      <c r="H1" s="8"/>
      <c r="I1" s="8"/>
      <c r="J1" s="8"/>
      <c r="K1" s="8"/>
      <c r="L1" s="8"/>
      <c r="M1" s="8"/>
    </row>
    <row r="2" spans="1:13">
      <c r="A2" s="8"/>
      <c r="B2" s="8"/>
      <c r="C2" s="8"/>
      <c r="D2" s="8"/>
      <c r="E2" s="8"/>
      <c r="F2" s="8"/>
      <c r="G2" s="8"/>
      <c r="H2" s="8"/>
      <c r="I2" s="8"/>
      <c r="J2" s="8"/>
      <c r="K2" s="8"/>
      <c r="L2" s="8"/>
      <c r="M2" s="8"/>
    </row>
    <row r="3" spans="1:13">
      <c r="A3" s="8"/>
      <c r="B3" s="8"/>
      <c r="C3" s="8"/>
      <c r="D3" s="8"/>
      <c r="E3" s="8"/>
      <c r="F3" s="8"/>
      <c r="G3" s="8"/>
      <c r="H3" s="8"/>
      <c r="I3" s="8"/>
      <c r="J3" s="8"/>
      <c r="K3" s="8"/>
      <c r="L3" s="8"/>
      <c r="M3" s="8"/>
    </row>
    <row r="4" spans="1:13">
      <c r="A4" s="8"/>
      <c r="B4" s="8"/>
      <c r="C4" s="8"/>
      <c r="D4" s="8"/>
      <c r="E4" s="8"/>
      <c r="F4" s="8"/>
      <c r="G4" s="8"/>
      <c r="H4" s="8"/>
      <c r="I4" s="8"/>
      <c r="J4" s="8"/>
      <c r="K4" s="8"/>
      <c r="L4" s="8"/>
      <c r="M4" s="8"/>
    </row>
    <row r="5" spans="1:13">
      <c r="A5" s="8"/>
      <c r="B5" s="8"/>
      <c r="C5" s="8"/>
      <c r="D5" s="8"/>
      <c r="E5" s="8"/>
      <c r="F5" s="8"/>
      <c r="G5" s="8"/>
      <c r="H5" s="8"/>
      <c r="I5" s="8"/>
      <c r="J5" s="8"/>
      <c r="K5" s="8"/>
      <c r="L5" s="8"/>
      <c r="M5" s="8"/>
    </row>
    <row r="6" spans="1:13">
      <c r="A6" s="8"/>
      <c r="B6" s="8"/>
      <c r="C6" s="8"/>
      <c r="D6" s="8"/>
      <c r="E6" s="8"/>
      <c r="F6" s="8"/>
      <c r="G6" s="8"/>
      <c r="H6" s="8"/>
      <c r="I6" s="8"/>
      <c r="J6" s="8"/>
      <c r="K6" s="8"/>
      <c r="L6" s="8"/>
      <c r="M6" s="8"/>
    </row>
    <row r="7" spans="1:13">
      <c r="A7" s="8"/>
      <c r="B7" s="8"/>
      <c r="C7" s="8"/>
      <c r="D7" s="8"/>
      <c r="E7" s="8"/>
      <c r="F7" s="8"/>
      <c r="G7" s="8"/>
      <c r="H7" s="8"/>
      <c r="I7" s="8"/>
      <c r="J7" s="8"/>
      <c r="K7" s="8"/>
      <c r="L7" s="8"/>
      <c r="M7" s="8"/>
    </row>
    <row r="8" spans="1:13">
      <c r="A8" s="8"/>
      <c r="B8" s="8"/>
      <c r="C8" s="8"/>
      <c r="D8" s="8"/>
      <c r="E8" s="8"/>
      <c r="F8" s="8"/>
      <c r="G8" s="8"/>
      <c r="H8" s="8"/>
      <c r="I8" s="8"/>
      <c r="J8" s="8"/>
      <c r="K8" s="8"/>
      <c r="L8" s="8"/>
      <c r="M8" s="8"/>
    </row>
    <row r="9" spans="1:13">
      <c r="A9" s="8"/>
      <c r="B9" s="8"/>
      <c r="C9" s="8"/>
      <c r="D9" s="8"/>
      <c r="E9" s="8"/>
      <c r="F9" s="8"/>
      <c r="G9" s="8"/>
      <c r="H9" s="8"/>
      <c r="I9" s="8"/>
      <c r="J9" s="8"/>
      <c r="K9" s="8"/>
      <c r="L9" s="8"/>
      <c r="M9" s="8"/>
    </row>
    <row r="10" spans="1:13">
      <c r="A10" s="8"/>
      <c r="B10" s="8"/>
      <c r="C10" s="8"/>
      <c r="D10" s="8"/>
      <c r="E10" s="8"/>
      <c r="F10" s="8"/>
      <c r="G10" s="8"/>
      <c r="H10" s="8"/>
      <c r="I10" s="8"/>
      <c r="J10" s="8"/>
      <c r="K10" s="8"/>
      <c r="L10" s="8"/>
      <c r="M10" s="8"/>
    </row>
    <row r="11" spans="1:13">
      <c r="A11" s="8"/>
      <c r="B11" s="8"/>
      <c r="C11" s="8"/>
      <c r="D11" s="8"/>
      <c r="E11" s="8"/>
      <c r="F11" s="8"/>
      <c r="G11" s="8"/>
      <c r="H11" s="8"/>
      <c r="I11" s="8"/>
      <c r="J11" s="8"/>
      <c r="K11" s="8"/>
      <c r="L11" s="8"/>
      <c r="M11" s="8"/>
    </row>
    <row r="12" spans="1:13">
      <c r="A12" s="8"/>
      <c r="B12" s="8"/>
      <c r="C12" s="8"/>
      <c r="D12" s="8"/>
      <c r="E12" s="8"/>
      <c r="F12" s="8"/>
      <c r="G12" s="8"/>
      <c r="H12" s="8"/>
      <c r="I12" s="8"/>
      <c r="J12" s="8"/>
      <c r="K12" s="8"/>
      <c r="L12" s="8"/>
      <c r="M12" s="8"/>
    </row>
    <row r="13" spans="1:13">
      <c r="A13" s="8" t="s">
        <v>498</v>
      </c>
      <c r="B13" s="8"/>
      <c r="C13" s="8"/>
      <c r="D13" s="8"/>
      <c r="E13" s="8"/>
      <c r="F13" s="8"/>
      <c r="G13" s="8"/>
      <c r="H13" s="8"/>
      <c r="I13" s="8"/>
      <c r="J13" s="8"/>
      <c r="K13" s="8"/>
      <c r="L13" s="8"/>
      <c r="M13" s="8"/>
    </row>
    <row r="14" spans="1:13">
      <c r="A14" s="8"/>
      <c r="B14" s="8"/>
      <c r="C14" s="8"/>
      <c r="D14" s="8"/>
      <c r="E14" s="8"/>
      <c r="F14" s="8"/>
      <c r="G14" s="8"/>
      <c r="H14" s="8"/>
      <c r="I14" s="8"/>
      <c r="J14" s="8"/>
      <c r="K14" s="8"/>
      <c r="L14" s="8"/>
      <c r="M14" s="8"/>
    </row>
    <row r="15" spans="1:13">
      <c r="A15" s="8"/>
      <c r="B15" s="8"/>
      <c r="C15" s="8"/>
      <c r="D15" s="8"/>
      <c r="E15" s="8"/>
      <c r="F15" s="8"/>
      <c r="G15" s="8"/>
      <c r="H15" s="8"/>
      <c r="I15" s="8"/>
      <c r="J15" s="8"/>
      <c r="K15" s="8"/>
      <c r="L15" s="8"/>
      <c r="M15" s="8"/>
    </row>
    <row r="16" spans="1:13">
      <c r="A16" s="8"/>
      <c r="B16" s="8"/>
      <c r="C16" s="8"/>
      <c r="D16" s="8"/>
      <c r="E16" s="8"/>
      <c r="F16" s="8"/>
      <c r="G16" s="8"/>
      <c r="H16" s="8"/>
      <c r="I16" s="8"/>
      <c r="J16" s="8"/>
      <c r="K16" s="8"/>
      <c r="L16" s="8"/>
      <c r="M16" s="8"/>
    </row>
    <row r="17" spans="1:13">
      <c r="A17" s="8"/>
      <c r="B17" s="8"/>
      <c r="C17" s="8"/>
      <c r="D17" s="8"/>
      <c r="E17" s="8"/>
      <c r="F17" s="8"/>
      <c r="G17" s="8"/>
      <c r="H17" s="8"/>
      <c r="I17" s="8"/>
      <c r="J17" s="8"/>
      <c r="K17" s="8"/>
      <c r="L17" s="8"/>
      <c r="M17" s="8"/>
    </row>
    <row r="18" spans="1:13">
      <c r="A18" s="8"/>
      <c r="B18" s="8"/>
      <c r="C18" s="8"/>
      <c r="D18" s="8"/>
      <c r="E18" s="8"/>
      <c r="F18" s="8"/>
      <c r="G18" s="8"/>
      <c r="H18" s="8"/>
      <c r="I18" s="8"/>
      <c r="J18" s="8"/>
      <c r="K18" s="8"/>
      <c r="L18" s="8"/>
      <c r="M18" s="8"/>
    </row>
    <row r="19" spans="1:13">
      <c r="A19" s="8"/>
      <c r="B19" s="8"/>
      <c r="C19" s="8"/>
      <c r="D19" s="8"/>
      <c r="E19" s="8"/>
      <c r="F19" s="8"/>
      <c r="G19" s="8"/>
      <c r="H19" s="8"/>
      <c r="I19" s="8"/>
      <c r="J19" s="8"/>
      <c r="K19" s="8"/>
      <c r="L19" s="8"/>
      <c r="M19" s="8"/>
    </row>
    <row r="20" spans="1:13">
      <c r="A20" s="8"/>
      <c r="B20" s="8"/>
      <c r="C20" s="8"/>
      <c r="D20" s="8"/>
      <c r="E20" s="8"/>
      <c r="F20" s="8"/>
      <c r="G20" s="8"/>
      <c r="H20" s="8"/>
      <c r="I20" s="8"/>
      <c r="J20" s="8"/>
      <c r="K20" s="8"/>
      <c r="L20" s="8"/>
      <c r="M20" s="8"/>
    </row>
    <row r="21" spans="1:13">
      <c r="A21" s="8"/>
      <c r="B21" s="8"/>
      <c r="C21" s="8"/>
      <c r="D21" s="8"/>
      <c r="E21" s="8"/>
      <c r="F21" s="8"/>
      <c r="G21" s="8"/>
      <c r="H21" s="8"/>
      <c r="I21" s="8"/>
      <c r="J21" s="8"/>
      <c r="K21" s="8"/>
      <c r="L21" s="8"/>
      <c r="M21" s="8"/>
    </row>
    <row r="22" spans="1:13">
      <c r="A22" s="8"/>
      <c r="B22" s="8"/>
      <c r="C22" s="8"/>
      <c r="D22" s="8"/>
      <c r="E22" s="8"/>
      <c r="F22" s="8"/>
      <c r="G22" s="8"/>
      <c r="H22" s="8"/>
      <c r="I22" s="8"/>
      <c r="J22" s="8"/>
      <c r="K22" s="8"/>
      <c r="L22" s="8"/>
      <c r="M22" s="8"/>
    </row>
    <row r="23" spans="1:13">
      <c r="A23" s="8"/>
      <c r="B23" s="8"/>
      <c r="C23" s="8"/>
      <c r="D23" s="8"/>
      <c r="E23" s="8"/>
      <c r="F23" s="8"/>
      <c r="G23" s="8"/>
      <c r="H23" s="8"/>
      <c r="I23" s="8"/>
      <c r="J23" s="8"/>
      <c r="K23" s="8"/>
      <c r="L23" s="8"/>
      <c r="M23" s="8"/>
    </row>
    <row r="24" spans="1:13">
      <c r="A24" s="8"/>
      <c r="B24" s="8"/>
      <c r="C24" s="8"/>
      <c r="D24" s="8"/>
      <c r="E24" s="8"/>
      <c r="F24" s="8"/>
      <c r="G24" s="8"/>
      <c r="H24" s="8"/>
      <c r="I24" s="8"/>
      <c r="J24" s="8"/>
      <c r="K24" s="8"/>
      <c r="L24" s="8"/>
      <c r="M24" s="8"/>
    </row>
    <row r="25" spans="1:13">
      <c r="A25" s="8"/>
      <c r="B25" s="8"/>
      <c r="C25" s="8"/>
      <c r="D25" s="8"/>
      <c r="E25" s="8"/>
      <c r="F25" s="8"/>
      <c r="G25" s="8"/>
      <c r="H25" s="8"/>
      <c r="I25" s="8"/>
      <c r="J25" s="8"/>
      <c r="K25" s="8"/>
      <c r="L25" s="8"/>
      <c r="M25" s="8"/>
    </row>
    <row r="26" spans="1:13">
      <c r="A26" s="8"/>
      <c r="B26" s="8"/>
      <c r="C26" s="8"/>
      <c r="D26" s="8"/>
      <c r="E26" s="8"/>
      <c r="F26" s="8"/>
      <c r="G26" s="8"/>
      <c r="H26" s="8"/>
      <c r="I26" s="8"/>
      <c r="J26" s="8"/>
      <c r="K26" s="8"/>
      <c r="L26" s="8"/>
      <c r="M26" s="8"/>
    </row>
    <row r="27" spans="1:13">
      <c r="A27" s="190"/>
      <c r="B27" s="146"/>
      <c r="C27" s="188" t="s">
        <v>222</v>
      </c>
      <c r="D27" s="187" t="s">
        <v>221</v>
      </c>
      <c r="E27" s="187" t="s">
        <v>220</v>
      </c>
      <c r="F27" s="186" t="s">
        <v>215</v>
      </c>
      <c r="G27" s="148" t="s">
        <v>100</v>
      </c>
      <c r="H27" s="8"/>
      <c r="I27" s="8"/>
      <c r="J27" s="8"/>
      <c r="K27" s="8"/>
      <c r="L27" s="8"/>
      <c r="M27" s="8"/>
    </row>
    <row r="28" spans="1:13" ht="13.5" customHeight="1">
      <c r="A28" s="434" t="s">
        <v>496</v>
      </c>
      <c r="B28" s="185" t="s">
        <v>77</v>
      </c>
      <c r="C28" s="184">
        <v>20006</v>
      </c>
      <c r="D28" s="183">
        <v>8976</v>
      </c>
      <c r="E28" s="183">
        <v>6433</v>
      </c>
      <c r="F28" s="182">
        <v>7739</v>
      </c>
      <c r="G28" s="189">
        <v>43154</v>
      </c>
      <c r="H28" s="8"/>
      <c r="I28" s="8"/>
      <c r="J28" s="8"/>
      <c r="K28" s="8"/>
      <c r="L28" s="8"/>
      <c r="M28" s="8"/>
    </row>
    <row r="29" spans="1:13">
      <c r="A29" s="434"/>
      <c r="B29" s="159" t="s">
        <v>209</v>
      </c>
      <c r="C29" s="168">
        <v>0.46359549520322568</v>
      </c>
      <c r="D29" s="167">
        <v>0.20799925846966677</v>
      </c>
      <c r="E29" s="167">
        <v>0.14907076980117717</v>
      </c>
      <c r="F29" s="166">
        <v>0.17933447652593038</v>
      </c>
      <c r="G29" s="180">
        <v>1</v>
      </c>
      <c r="H29" s="8"/>
      <c r="I29" s="8"/>
      <c r="J29" s="8"/>
      <c r="K29" s="8"/>
      <c r="L29" s="8"/>
      <c r="M29" s="8"/>
    </row>
    <row r="30" spans="1:13">
      <c r="A30" s="434"/>
      <c r="B30" s="185" t="s">
        <v>126</v>
      </c>
      <c r="C30" s="184">
        <f>表18!F14</f>
        <v>27194</v>
      </c>
      <c r="D30" s="183">
        <f>表18!G14</f>
        <v>10963</v>
      </c>
      <c r="E30" s="183">
        <f>表18!H14</f>
        <v>7812</v>
      </c>
      <c r="F30" s="182">
        <f>表18!I14</f>
        <v>9552</v>
      </c>
      <c r="G30" s="181">
        <f>表18!E14</f>
        <v>55521</v>
      </c>
      <c r="H30" s="8"/>
      <c r="I30" s="8"/>
      <c r="J30" s="8"/>
      <c r="K30" s="8"/>
      <c r="L30" s="8"/>
      <c r="M30" s="8"/>
    </row>
    <row r="31" spans="1:13">
      <c r="A31" s="434"/>
      <c r="B31" s="159" t="s">
        <v>209</v>
      </c>
      <c r="C31" s="168">
        <f>C30/$G$30</f>
        <v>0.4897966535184885</v>
      </c>
      <c r="D31" s="167">
        <f>D30/$G$30</f>
        <v>0.19745681814088362</v>
      </c>
      <c r="E31" s="167">
        <f>E30/$G$30</f>
        <v>0.1407035175879397</v>
      </c>
      <c r="F31" s="166">
        <f>F30/$G$30</f>
        <v>0.17204301075268819</v>
      </c>
      <c r="G31" s="180">
        <f>G30/$G$30</f>
        <v>1</v>
      </c>
      <c r="H31" s="8"/>
      <c r="I31" s="8"/>
      <c r="J31" s="8"/>
      <c r="K31" s="8"/>
      <c r="L31" s="8"/>
      <c r="M31" s="8"/>
    </row>
    <row r="32" spans="1:13">
      <c r="A32" s="8"/>
      <c r="B32" s="8"/>
      <c r="C32" s="8"/>
      <c r="D32" s="8"/>
      <c r="E32" s="8"/>
      <c r="F32" s="8"/>
      <c r="G32" s="8"/>
      <c r="H32" s="8"/>
      <c r="I32" s="8"/>
      <c r="J32" s="8"/>
      <c r="K32" s="8"/>
      <c r="L32" s="8"/>
      <c r="M32" s="8"/>
    </row>
    <row r="33" spans="1:13">
      <c r="A33" s="8"/>
      <c r="B33" s="8"/>
      <c r="C33" s="8"/>
      <c r="D33" s="8"/>
      <c r="E33" s="8"/>
      <c r="F33" s="8"/>
      <c r="G33" s="8"/>
      <c r="H33" s="8"/>
      <c r="I33" s="8"/>
      <c r="J33" s="8"/>
      <c r="K33" s="8"/>
      <c r="L33" s="8"/>
      <c r="M33" s="8"/>
    </row>
    <row r="34" spans="1:13">
      <c r="A34" s="8"/>
      <c r="B34" s="8"/>
      <c r="C34" s="8"/>
      <c r="D34" s="8"/>
      <c r="E34" s="8"/>
      <c r="F34" s="8"/>
      <c r="G34" s="8"/>
      <c r="H34" s="8"/>
      <c r="I34" s="8"/>
      <c r="J34" s="8"/>
      <c r="K34" s="8"/>
      <c r="L34" s="8"/>
      <c r="M34" s="8"/>
    </row>
    <row r="35" spans="1:13">
      <c r="A35" s="8"/>
      <c r="B35" s="8"/>
      <c r="C35" s="8"/>
      <c r="D35" s="8"/>
      <c r="E35" s="8"/>
      <c r="F35" s="8"/>
      <c r="G35" s="8"/>
      <c r="H35" s="8"/>
      <c r="I35" s="8"/>
      <c r="J35" s="8"/>
      <c r="K35" s="8"/>
      <c r="L35" s="8"/>
      <c r="M35" s="8"/>
    </row>
    <row r="36" spans="1:13">
      <c r="A36" s="8"/>
      <c r="B36" s="8"/>
      <c r="C36" s="8"/>
      <c r="D36" s="8"/>
      <c r="E36" s="8"/>
      <c r="F36" s="8"/>
      <c r="G36" s="8"/>
      <c r="H36" s="8"/>
      <c r="I36" s="8"/>
      <c r="J36" s="8"/>
      <c r="K36" s="8"/>
      <c r="L36" s="8"/>
      <c r="M36" s="8"/>
    </row>
    <row r="37" spans="1:13">
      <c r="A37" s="8"/>
      <c r="B37" s="8"/>
      <c r="C37" s="8"/>
      <c r="D37" s="8"/>
      <c r="E37" s="8"/>
      <c r="F37" s="8"/>
      <c r="G37" s="8"/>
      <c r="H37" s="8"/>
      <c r="I37" s="8"/>
      <c r="J37" s="8"/>
      <c r="K37" s="8"/>
      <c r="L37" s="8"/>
      <c r="M37" s="8"/>
    </row>
    <row r="38" spans="1:13">
      <c r="A38" s="8"/>
      <c r="B38" s="8"/>
      <c r="C38" s="8"/>
      <c r="D38" s="8"/>
      <c r="E38" s="8"/>
      <c r="F38" s="8"/>
      <c r="G38" s="8"/>
      <c r="H38" s="8"/>
      <c r="I38" s="8"/>
      <c r="J38" s="8"/>
      <c r="K38" s="8"/>
      <c r="L38" s="8"/>
      <c r="M38" s="8"/>
    </row>
    <row r="39" spans="1:13">
      <c r="A39" s="8"/>
      <c r="B39" s="8"/>
      <c r="C39" s="8"/>
      <c r="D39" s="8"/>
      <c r="E39" s="8"/>
      <c r="F39" s="8"/>
      <c r="G39" s="8"/>
      <c r="H39" s="8"/>
      <c r="I39" s="8"/>
      <c r="J39" s="8"/>
      <c r="K39" s="8"/>
      <c r="L39" s="8"/>
      <c r="M39" s="8"/>
    </row>
    <row r="40" spans="1:13">
      <c r="A40" s="8"/>
      <c r="B40" s="8"/>
      <c r="C40" s="8"/>
      <c r="D40" s="8"/>
      <c r="E40" s="8"/>
      <c r="F40" s="8"/>
      <c r="G40" s="8"/>
      <c r="H40" s="8"/>
      <c r="I40" s="8"/>
      <c r="J40" s="8"/>
      <c r="K40" s="8"/>
      <c r="L40" s="8"/>
      <c r="M40" s="8"/>
    </row>
    <row r="41" spans="1:13">
      <c r="A41" s="8"/>
      <c r="B41" s="8"/>
      <c r="C41" s="8"/>
      <c r="D41" s="8"/>
      <c r="E41" s="8"/>
      <c r="F41" s="8"/>
      <c r="G41" s="8"/>
      <c r="H41" s="8"/>
      <c r="I41" s="8"/>
      <c r="J41" s="8"/>
      <c r="K41" s="8"/>
      <c r="L41" s="8"/>
      <c r="M41" s="8"/>
    </row>
    <row r="42" spans="1:13">
      <c r="A42" s="8"/>
      <c r="B42" s="8"/>
      <c r="C42" s="8"/>
      <c r="D42" s="8"/>
      <c r="E42" s="8"/>
      <c r="F42" s="8"/>
      <c r="G42" s="8"/>
      <c r="H42" s="8"/>
      <c r="I42" s="8"/>
      <c r="J42" s="8"/>
      <c r="K42" s="8"/>
      <c r="L42" s="8"/>
      <c r="M42" s="8"/>
    </row>
    <row r="43" spans="1:13">
      <c r="A43" s="8"/>
      <c r="B43" s="8"/>
      <c r="C43" s="8"/>
      <c r="D43" s="8"/>
      <c r="E43" s="8"/>
      <c r="F43" s="8"/>
      <c r="G43" s="8"/>
      <c r="H43" s="8"/>
      <c r="I43" s="8"/>
      <c r="J43" s="8"/>
      <c r="K43" s="8"/>
      <c r="L43" s="8"/>
      <c r="M43" s="8"/>
    </row>
    <row r="44" spans="1:13">
      <c r="A44" s="8"/>
      <c r="B44" s="8"/>
      <c r="C44" s="8"/>
      <c r="D44" s="8"/>
      <c r="E44" s="8"/>
      <c r="F44" s="8"/>
      <c r="G44" s="8"/>
      <c r="H44" s="8"/>
      <c r="I44" s="8"/>
      <c r="J44" s="8"/>
      <c r="K44" s="8"/>
      <c r="L44" s="8"/>
      <c r="M44" s="8"/>
    </row>
  </sheetData>
  <mergeCells count="1">
    <mergeCell ref="A28:A31"/>
  </mergeCells>
  <phoneticPr fontId="6"/>
  <pageMargins left="0.7" right="0.7" top="0.75" bottom="0.75" header="0.3" footer="0.3"/>
  <pageSetup paperSize="9" scale="7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0"/>
  <sheetViews>
    <sheetView showGridLines="0" view="pageBreakPreview" zoomScaleNormal="100" zoomScaleSheetLayoutView="100" workbookViewId="0"/>
  </sheetViews>
  <sheetFormatPr defaultRowHeight="13.5"/>
  <cols>
    <col min="1" max="1" width="2.875" customWidth="1"/>
    <col min="2" max="2" width="5.25" bestFit="1" customWidth="1"/>
    <col min="3" max="3" width="17.375" bestFit="1" customWidth="1"/>
    <col min="4" max="9" width="12.75" customWidth="1"/>
  </cols>
  <sheetData>
    <row r="1" spans="2:27" s="5" customFormat="1">
      <c r="B1" s="8" t="s">
        <v>235</v>
      </c>
      <c r="C1" s="8"/>
      <c r="D1" s="8"/>
      <c r="E1" s="8"/>
      <c r="F1" s="8"/>
      <c r="G1" s="8"/>
      <c r="H1" s="8"/>
      <c r="I1" s="8"/>
      <c r="J1" s="8"/>
      <c r="K1" s="8"/>
      <c r="L1" s="8"/>
      <c r="M1" s="8"/>
      <c r="N1" s="8"/>
      <c r="O1" s="8"/>
      <c r="P1" s="8"/>
      <c r="Q1" s="8"/>
      <c r="R1" s="8"/>
      <c r="S1" s="8"/>
      <c r="T1" s="8"/>
      <c r="U1" s="8"/>
      <c r="V1" s="8"/>
      <c r="W1" s="8"/>
      <c r="X1" s="8"/>
      <c r="Y1" s="8"/>
      <c r="Z1" s="8"/>
    </row>
    <row r="2" spans="2:27" s="5" customFormat="1">
      <c r="B2" s="8"/>
      <c r="C2" s="8"/>
      <c r="D2" s="8"/>
      <c r="E2" s="8"/>
      <c r="F2" s="8"/>
      <c r="G2" s="8"/>
      <c r="H2" s="8"/>
      <c r="I2" s="8"/>
      <c r="J2" s="8"/>
      <c r="K2" s="8"/>
      <c r="L2" s="8"/>
      <c r="M2" s="8"/>
      <c r="N2" s="8"/>
      <c r="O2" s="8"/>
      <c r="P2" s="8"/>
      <c r="Q2" s="8"/>
      <c r="R2" s="8"/>
      <c r="S2" s="8"/>
      <c r="T2" s="8"/>
      <c r="U2" s="8"/>
      <c r="V2" s="8"/>
      <c r="W2" s="8"/>
      <c r="X2" s="8"/>
      <c r="Y2" s="8"/>
      <c r="Z2" s="8"/>
    </row>
    <row r="3" spans="2:27">
      <c r="B3" s="438" t="s">
        <v>234</v>
      </c>
      <c r="C3" s="439"/>
      <c r="D3" s="357" t="s">
        <v>90</v>
      </c>
      <c r="E3" s="444" t="s">
        <v>148</v>
      </c>
      <c r="F3" s="445"/>
      <c r="G3" s="445"/>
      <c r="H3" s="445"/>
      <c r="I3" s="446"/>
      <c r="J3" s="8"/>
      <c r="K3" s="8"/>
      <c r="L3" s="8"/>
      <c r="M3" s="8"/>
      <c r="N3" s="8"/>
      <c r="O3" s="8"/>
      <c r="P3" s="8"/>
      <c r="Q3" s="8"/>
      <c r="R3" s="8"/>
      <c r="S3" s="8"/>
      <c r="T3" s="8"/>
      <c r="U3" s="8"/>
      <c r="V3" s="8"/>
      <c r="W3" s="8"/>
      <c r="X3" s="8"/>
      <c r="Y3" s="8"/>
      <c r="Z3" s="8"/>
      <c r="AA3" s="8"/>
    </row>
    <row r="4" spans="2:27" ht="13.5" customHeight="1">
      <c r="B4" s="440"/>
      <c r="C4" s="441"/>
      <c r="D4" s="450" t="s">
        <v>438</v>
      </c>
      <c r="E4" s="450" t="s">
        <v>438</v>
      </c>
      <c r="F4" s="202"/>
      <c r="G4" s="202"/>
      <c r="H4" s="202"/>
      <c r="I4" s="201"/>
      <c r="J4" s="8"/>
      <c r="K4" s="8"/>
      <c r="L4" s="8"/>
      <c r="M4" s="8"/>
      <c r="N4" s="8"/>
      <c r="O4" s="8"/>
      <c r="P4" s="8"/>
      <c r="Q4" s="8"/>
      <c r="R4" s="8"/>
      <c r="S4" s="8"/>
      <c r="T4" s="8"/>
      <c r="U4" s="8"/>
      <c r="V4" s="8"/>
      <c r="W4" s="8"/>
      <c r="X4" s="8"/>
      <c r="Y4" s="8"/>
      <c r="Z4" s="8"/>
      <c r="AA4" s="8"/>
    </row>
    <row r="5" spans="2:27">
      <c r="B5" s="442"/>
      <c r="C5" s="443"/>
      <c r="D5" s="451"/>
      <c r="E5" s="451"/>
      <c r="F5" s="200" t="s">
        <v>233</v>
      </c>
      <c r="G5" s="199" t="s">
        <v>232</v>
      </c>
      <c r="H5" s="199" t="s">
        <v>231</v>
      </c>
      <c r="I5" s="199" t="s">
        <v>228</v>
      </c>
      <c r="J5" s="8"/>
      <c r="K5" s="8"/>
      <c r="L5" s="8"/>
      <c r="M5" s="8"/>
      <c r="N5" s="8"/>
      <c r="O5" s="8"/>
      <c r="P5" s="8"/>
      <c r="Q5" s="8"/>
      <c r="R5" s="8"/>
      <c r="S5" s="8"/>
      <c r="T5" s="8"/>
      <c r="U5" s="8"/>
      <c r="V5" s="8"/>
      <c r="W5" s="8"/>
      <c r="X5" s="8"/>
      <c r="Y5" s="8"/>
      <c r="Z5" s="8"/>
      <c r="AA5" s="8"/>
    </row>
    <row r="6" spans="2:27" ht="13.5" customHeight="1">
      <c r="B6" s="447" t="s">
        <v>437</v>
      </c>
      <c r="C6" s="196" t="s">
        <v>219</v>
      </c>
      <c r="D6" s="195">
        <v>11712</v>
      </c>
      <c r="E6" s="195">
        <v>15477</v>
      </c>
      <c r="F6" s="195">
        <v>11149</v>
      </c>
      <c r="G6" s="195">
        <v>1240</v>
      </c>
      <c r="H6" s="195">
        <v>1622</v>
      </c>
      <c r="I6" s="195">
        <v>1466</v>
      </c>
      <c r="J6" s="8"/>
      <c r="K6" s="8"/>
      <c r="L6" s="8"/>
      <c r="M6" s="8"/>
      <c r="N6" s="8"/>
      <c r="O6" s="8"/>
      <c r="P6" s="8"/>
      <c r="Q6" s="8"/>
      <c r="R6" s="8"/>
      <c r="S6" s="8"/>
      <c r="T6" s="8"/>
      <c r="U6" s="8"/>
      <c r="V6" s="8"/>
      <c r="W6" s="8"/>
      <c r="X6" s="8"/>
      <c r="Y6" s="8"/>
      <c r="Z6" s="8"/>
      <c r="AA6" s="8"/>
    </row>
    <row r="7" spans="2:27">
      <c r="B7" s="448"/>
      <c r="C7" s="192" t="s">
        <v>227</v>
      </c>
      <c r="D7" s="197">
        <v>0.2714001019604208</v>
      </c>
      <c r="E7" s="197">
        <f>E6/$E$14</f>
        <v>0.27875938833954722</v>
      </c>
      <c r="F7" s="197">
        <f>F6/$F$14</f>
        <v>0.40998014267853206</v>
      </c>
      <c r="G7" s="197">
        <f>G6/$G$14</f>
        <v>0.1131077259874122</v>
      </c>
      <c r="H7" s="197">
        <f>H6/$H$14</f>
        <v>0.20762928827444957</v>
      </c>
      <c r="I7" s="197">
        <f>I6/$I$14</f>
        <v>0.15347571189279732</v>
      </c>
      <c r="J7" s="8"/>
      <c r="K7" s="8"/>
      <c r="L7" s="8"/>
      <c r="M7" s="8"/>
      <c r="N7" s="8"/>
      <c r="O7" s="8"/>
      <c r="P7" s="8"/>
      <c r="Q7" s="8"/>
      <c r="R7" s="8"/>
      <c r="S7" s="8"/>
      <c r="T7" s="8"/>
      <c r="U7" s="8"/>
      <c r="V7" s="8"/>
      <c r="W7" s="8"/>
      <c r="X7" s="8"/>
      <c r="Y7" s="8"/>
      <c r="Z7" s="8"/>
      <c r="AA7" s="8"/>
    </row>
    <row r="8" spans="2:27">
      <c r="B8" s="448"/>
      <c r="C8" s="196" t="s">
        <v>230</v>
      </c>
      <c r="D8" s="195">
        <v>9563</v>
      </c>
      <c r="E8" s="195">
        <v>12556</v>
      </c>
      <c r="F8" s="195">
        <v>7205</v>
      </c>
      <c r="G8" s="195">
        <v>1539</v>
      </c>
      <c r="H8" s="195">
        <v>1693</v>
      </c>
      <c r="I8" s="195">
        <v>2119</v>
      </c>
      <c r="J8" s="8"/>
      <c r="K8" s="8"/>
      <c r="L8" s="8"/>
      <c r="M8" s="8"/>
      <c r="N8" s="8"/>
      <c r="O8" s="8"/>
      <c r="P8" s="8"/>
      <c r="Q8" s="8"/>
      <c r="R8" s="8"/>
      <c r="S8" s="8"/>
      <c r="T8" s="8"/>
      <c r="U8" s="8"/>
      <c r="V8" s="8"/>
      <c r="W8" s="8"/>
      <c r="X8" s="8"/>
      <c r="Y8" s="8"/>
      <c r="Z8" s="8"/>
      <c r="AA8" s="8"/>
    </row>
    <row r="9" spans="2:27">
      <c r="B9" s="448"/>
      <c r="C9" s="192" t="s">
        <v>227</v>
      </c>
      <c r="D9" s="197">
        <v>0.22160170551976641</v>
      </c>
      <c r="E9" s="197">
        <f>E8/$E$14</f>
        <v>0.2261486644692999</v>
      </c>
      <c r="F9" s="197">
        <f>F8/$F$14</f>
        <v>0.26494815032727809</v>
      </c>
      <c r="G9" s="197">
        <f>G8/$G$14</f>
        <v>0.14038128249566725</v>
      </c>
      <c r="H9" s="197">
        <f>H8/$H$14</f>
        <v>0.21671786994367639</v>
      </c>
      <c r="I9" s="197">
        <f>I8/$I$14</f>
        <v>0.22183835845896147</v>
      </c>
      <c r="J9" s="8"/>
      <c r="K9" s="8"/>
      <c r="L9" s="8"/>
      <c r="M9" s="8"/>
      <c r="N9" s="8"/>
      <c r="O9" s="8"/>
      <c r="P9" s="8"/>
      <c r="Q9" s="8"/>
      <c r="R9" s="8"/>
      <c r="S9" s="8"/>
      <c r="T9" s="8"/>
      <c r="U9" s="8"/>
      <c r="V9" s="8"/>
      <c r="W9" s="8"/>
      <c r="X9" s="8"/>
      <c r="Y9" s="8"/>
      <c r="Z9" s="8"/>
      <c r="AA9" s="8"/>
    </row>
    <row r="10" spans="2:27">
      <c r="B10" s="448"/>
      <c r="C10" s="196" t="s">
        <v>229</v>
      </c>
      <c r="D10" s="195">
        <v>19721</v>
      </c>
      <c r="E10" s="195">
        <v>24601</v>
      </c>
      <c r="F10" s="195">
        <v>8264</v>
      </c>
      <c r="G10" s="195">
        <v>7334</v>
      </c>
      <c r="H10" s="195">
        <v>4088</v>
      </c>
      <c r="I10" s="195">
        <v>4915</v>
      </c>
      <c r="J10" s="8"/>
      <c r="K10" s="8"/>
      <c r="L10" s="8"/>
      <c r="M10" s="8"/>
      <c r="N10" s="8"/>
      <c r="O10" s="8"/>
      <c r="P10" s="8"/>
      <c r="Q10" s="8"/>
      <c r="R10" s="8"/>
      <c r="S10" s="8"/>
      <c r="T10" s="8"/>
      <c r="U10" s="8"/>
      <c r="V10" s="8"/>
      <c r="W10" s="8"/>
      <c r="X10" s="8"/>
      <c r="Y10" s="8"/>
      <c r="Z10" s="8"/>
      <c r="AA10" s="8"/>
    </row>
    <row r="11" spans="2:27">
      <c r="B11" s="448"/>
      <c r="C11" s="192" t="s">
        <v>227</v>
      </c>
      <c r="D11" s="197">
        <v>0.45699124067293878</v>
      </c>
      <c r="E11" s="197">
        <f>E10/$E$14</f>
        <v>0.44309360422182598</v>
      </c>
      <c r="F11" s="197">
        <f>F10/$F$14</f>
        <v>0.30389056409502097</v>
      </c>
      <c r="G11" s="197">
        <f>G10/$G$14</f>
        <v>0.66897746967071059</v>
      </c>
      <c r="H11" s="197">
        <f>H10/$H$14</f>
        <v>0.52329749103942658</v>
      </c>
      <c r="I11" s="197">
        <f>I10/$I$14</f>
        <v>0.51455192629815749</v>
      </c>
      <c r="J11" s="8"/>
      <c r="K11" s="8"/>
      <c r="L11" s="8"/>
      <c r="M11" s="8"/>
      <c r="N11" s="8"/>
      <c r="O11" s="8"/>
      <c r="P11" s="8"/>
      <c r="Q11" s="8"/>
      <c r="R11" s="8"/>
      <c r="S11" s="8"/>
      <c r="T11" s="8"/>
      <c r="U11" s="8"/>
      <c r="V11" s="8"/>
      <c r="W11" s="8"/>
      <c r="X11" s="8"/>
      <c r="Y11" s="8"/>
      <c r="Z11" s="8"/>
      <c r="AA11" s="8"/>
    </row>
    <row r="12" spans="2:27">
      <c r="B12" s="448"/>
      <c r="C12" s="196" t="s">
        <v>228</v>
      </c>
      <c r="D12" s="195">
        <v>2158</v>
      </c>
      <c r="E12" s="195">
        <v>2887</v>
      </c>
      <c r="F12" s="198">
        <v>576</v>
      </c>
      <c r="G12" s="198">
        <v>850</v>
      </c>
      <c r="H12" s="198">
        <v>409</v>
      </c>
      <c r="I12" s="195">
        <v>1052</v>
      </c>
      <c r="J12" s="8"/>
      <c r="K12" s="8"/>
      <c r="L12" s="8"/>
      <c r="M12" s="8"/>
      <c r="N12" s="8"/>
      <c r="O12" s="8"/>
      <c r="P12" s="8"/>
      <c r="Q12" s="8"/>
      <c r="R12" s="8"/>
      <c r="S12" s="8"/>
      <c r="T12" s="8"/>
      <c r="U12" s="8"/>
      <c r="V12" s="8"/>
      <c r="W12" s="8"/>
      <c r="X12" s="8"/>
      <c r="Y12" s="8"/>
      <c r="Z12" s="8"/>
      <c r="AA12" s="8"/>
    </row>
    <row r="13" spans="2:27">
      <c r="B13" s="448"/>
      <c r="C13" s="192" t="s">
        <v>227</v>
      </c>
      <c r="D13" s="197">
        <v>5.0006951846873988E-2</v>
      </c>
      <c r="E13" s="197">
        <f>E12/$E$14</f>
        <v>5.199834296932692E-2</v>
      </c>
      <c r="F13" s="197">
        <f>F12/$F$14</f>
        <v>2.1181142899168934E-2</v>
      </c>
      <c r="G13" s="197">
        <f>G12/$G$14</f>
        <v>7.7533521846209985E-2</v>
      </c>
      <c r="H13" s="197">
        <f>H12/$H$14</f>
        <v>5.2355350742447515E-2</v>
      </c>
      <c r="I13" s="197">
        <f>I12/$I$14</f>
        <v>0.11013400335008375</v>
      </c>
      <c r="J13" s="8"/>
      <c r="K13" s="8"/>
      <c r="L13" s="8"/>
      <c r="M13" s="8"/>
      <c r="N13" s="8"/>
      <c r="O13" s="8"/>
      <c r="P13" s="8"/>
      <c r="Q13" s="8"/>
      <c r="R13" s="8"/>
      <c r="S13" s="8"/>
      <c r="T13" s="8"/>
      <c r="U13" s="8"/>
      <c r="V13" s="8"/>
      <c r="W13" s="8"/>
      <c r="X13" s="8"/>
      <c r="Y13" s="8"/>
      <c r="Z13" s="8"/>
      <c r="AA13" s="8"/>
    </row>
    <row r="14" spans="2:27">
      <c r="B14" s="448"/>
      <c r="C14" s="196" t="s">
        <v>226</v>
      </c>
      <c r="D14" s="195">
        <v>43154</v>
      </c>
      <c r="E14" s="195">
        <v>55521</v>
      </c>
      <c r="F14" s="195">
        <v>27194</v>
      </c>
      <c r="G14" s="195">
        <v>10963</v>
      </c>
      <c r="H14" s="195">
        <v>7812</v>
      </c>
      <c r="I14" s="195">
        <v>9552</v>
      </c>
      <c r="J14" s="8"/>
      <c r="K14" s="8"/>
      <c r="L14" s="8"/>
      <c r="M14" s="8"/>
      <c r="N14" s="8"/>
      <c r="O14" s="8"/>
      <c r="P14" s="8"/>
      <c r="Q14" s="8"/>
      <c r="R14" s="8"/>
      <c r="S14" s="8"/>
      <c r="T14" s="8"/>
      <c r="U14" s="8"/>
      <c r="V14" s="8"/>
      <c r="W14" s="8"/>
      <c r="X14" s="8"/>
      <c r="Y14" s="8"/>
      <c r="Z14" s="8"/>
      <c r="AA14" s="8"/>
    </row>
    <row r="15" spans="2:27">
      <c r="B15" s="448"/>
      <c r="C15" s="194" t="s">
        <v>225</v>
      </c>
      <c r="D15" s="193">
        <v>1</v>
      </c>
      <c r="E15" s="193">
        <f>E14/$E$14</f>
        <v>1</v>
      </c>
      <c r="F15" s="193">
        <f>F14/$F$14</f>
        <v>1</v>
      </c>
      <c r="G15" s="193">
        <f>G14/$G$14</f>
        <v>1</v>
      </c>
      <c r="H15" s="193">
        <f>H14/$H$14</f>
        <v>1</v>
      </c>
      <c r="I15" s="193">
        <f>I14/$I$14</f>
        <v>1</v>
      </c>
      <c r="J15" s="8"/>
      <c r="K15" s="8"/>
      <c r="L15" s="8"/>
      <c r="M15" s="8"/>
      <c r="N15" s="8"/>
      <c r="O15" s="8"/>
      <c r="P15" s="8"/>
      <c r="Q15" s="8"/>
      <c r="R15" s="8"/>
      <c r="S15" s="8"/>
      <c r="T15" s="8"/>
      <c r="U15" s="8"/>
      <c r="V15" s="8"/>
      <c r="W15" s="8"/>
      <c r="X15" s="8"/>
      <c r="Y15" s="8"/>
      <c r="Z15" s="8"/>
      <c r="AA15" s="8"/>
    </row>
    <row r="16" spans="2:27">
      <c r="B16" s="449"/>
      <c r="C16" s="192" t="s">
        <v>224</v>
      </c>
      <c r="D16" s="191">
        <v>1</v>
      </c>
      <c r="E16" s="191">
        <f>E14/$E$14</f>
        <v>1</v>
      </c>
      <c r="F16" s="191">
        <f>F14/$E$14</f>
        <v>0.4897966535184885</v>
      </c>
      <c r="G16" s="191">
        <f>G14/$E$14</f>
        <v>0.19745681814088362</v>
      </c>
      <c r="H16" s="191">
        <f>H14/$E$14</f>
        <v>0.1407035175879397</v>
      </c>
      <c r="I16" s="191">
        <f>I14/$E$14</f>
        <v>0.17204301075268819</v>
      </c>
      <c r="J16" s="8"/>
      <c r="K16" s="8"/>
      <c r="L16" s="8"/>
      <c r="M16" s="8"/>
      <c r="N16" s="8"/>
      <c r="O16" s="8"/>
      <c r="P16" s="8"/>
      <c r="Q16" s="8"/>
      <c r="R16" s="8"/>
      <c r="S16" s="8"/>
      <c r="T16" s="8"/>
      <c r="U16" s="8"/>
      <c r="V16" s="8"/>
      <c r="W16" s="8"/>
      <c r="X16" s="8"/>
      <c r="Y16" s="8"/>
      <c r="Z16" s="8"/>
      <c r="AA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12" t="s">
        <v>223</v>
      </c>
      <c r="C18" s="8"/>
      <c r="D18" s="8"/>
      <c r="E18" s="8"/>
      <c r="F18" s="8"/>
      <c r="G18" s="8"/>
      <c r="H18" s="8"/>
      <c r="I18" s="8"/>
      <c r="J18" s="8"/>
      <c r="K18" s="8"/>
      <c r="L18" s="8"/>
      <c r="M18" s="8"/>
      <c r="N18" s="8"/>
      <c r="O18" s="8"/>
      <c r="P18" s="8"/>
      <c r="Q18" s="8"/>
      <c r="R18" s="8"/>
      <c r="S18" s="8"/>
      <c r="T18" s="8"/>
      <c r="U18" s="8"/>
      <c r="V18" s="8"/>
      <c r="W18" s="8"/>
      <c r="X18" s="8"/>
      <c r="Y18" s="8"/>
      <c r="Z18" s="8"/>
    </row>
    <row r="19" spans="2:26">
      <c r="B19" s="12"/>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sheetData>
  <mergeCells count="5">
    <mergeCell ref="B3:C5"/>
    <mergeCell ref="E3:I3"/>
    <mergeCell ref="B6:B16"/>
    <mergeCell ref="E4:E5"/>
    <mergeCell ref="D4:D5"/>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4"/>
  <sheetViews>
    <sheetView view="pageBreakPreview" zoomScaleNormal="100" zoomScaleSheetLayoutView="100" workbookViewId="0">
      <pane xSplit="8" ySplit="4" topLeftCell="I5" activePane="bottomRight" state="frozen"/>
      <selection activeCell="B28" sqref="B28"/>
      <selection pane="topRight" activeCell="B28" sqref="B28"/>
      <selection pane="bottomLeft" activeCell="B28" sqref="B28"/>
      <selection pane="bottomRight"/>
    </sheetView>
  </sheetViews>
  <sheetFormatPr defaultRowHeight="13.5"/>
  <cols>
    <col min="1" max="1" width="9" style="203" customWidth="1"/>
    <col min="2" max="3" width="16" style="210" customWidth="1"/>
    <col min="4" max="4" width="16" style="203" hidden="1" customWidth="1"/>
    <col min="5" max="5" width="16" style="210" customWidth="1"/>
    <col min="6" max="6" width="16" style="208" customWidth="1"/>
    <col min="7" max="7" width="16" style="209" customWidth="1"/>
    <col min="8" max="9" width="16" style="208" customWidth="1"/>
    <col min="10" max="10" width="9" style="203" customWidth="1"/>
    <col min="11" max="12" width="16" style="206" customWidth="1"/>
    <col min="13" max="13" width="16" style="207" hidden="1" customWidth="1"/>
    <col min="14" max="14" width="16" style="206" customWidth="1"/>
    <col min="15" max="15" width="16" style="204" customWidth="1"/>
    <col min="16" max="16" width="16" style="205" customWidth="1"/>
    <col min="17" max="17" width="16" style="204" customWidth="1"/>
    <col min="18" max="16384" width="9" style="203"/>
  </cols>
  <sheetData>
    <row r="1" spans="1:26">
      <c r="A1" s="211" t="s">
        <v>343</v>
      </c>
      <c r="B1" s="218"/>
      <c r="C1" s="218"/>
      <c r="D1" s="211"/>
      <c r="E1" s="218"/>
      <c r="F1" s="216"/>
      <c r="G1" s="217"/>
      <c r="H1" s="216"/>
      <c r="I1" s="216"/>
      <c r="J1" s="211"/>
      <c r="K1" s="214">
        <v>1048133.9</v>
      </c>
      <c r="L1" s="214"/>
      <c r="M1" s="215"/>
      <c r="N1" s="214"/>
      <c r="O1" s="212"/>
      <c r="P1" s="213"/>
      <c r="Q1" s="212"/>
      <c r="R1" s="211"/>
      <c r="S1" s="211"/>
      <c r="T1" s="211"/>
      <c r="U1" s="211"/>
      <c r="V1" s="211"/>
      <c r="W1" s="211"/>
      <c r="X1" s="211"/>
      <c r="Y1" s="211"/>
      <c r="Z1" s="211"/>
    </row>
    <row r="2" spans="1:26" ht="22.5" customHeight="1">
      <c r="A2" s="370" t="s">
        <v>85</v>
      </c>
      <c r="B2" s="371"/>
      <c r="C2" s="371"/>
      <c r="D2" s="370"/>
      <c r="E2" s="371"/>
      <c r="F2" s="372"/>
      <c r="G2" s="373"/>
      <c r="H2" s="372"/>
      <c r="I2" s="372"/>
      <c r="J2" s="370" t="s">
        <v>130</v>
      </c>
      <c r="K2" s="215"/>
      <c r="L2" s="214"/>
      <c r="M2" s="215"/>
      <c r="N2" s="214"/>
      <c r="O2" s="212"/>
      <c r="P2" s="213"/>
      <c r="Q2" s="212"/>
      <c r="R2" s="211"/>
      <c r="S2" s="211"/>
      <c r="T2" s="211"/>
      <c r="U2" s="211"/>
      <c r="V2" s="211"/>
      <c r="W2" s="211"/>
      <c r="X2" s="211"/>
      <c r="Y2" s="211"/>
      <c r="Z2" s="211"/>
    </row>
    <row r="3" spans="1:26">
      <c r="A3" s="238"/>
      <c r="B3" s="452" t="s">
        <v>342</v>
      </c>
      <c r="C3" s="452"/>
      <c r="D3" s="223"/>
      <c r="E3" s="453" t="s">
        <v>341</v>
      </c>
      <c r="F3" s="453"/>
      <c r="G3" s="239" t="s">
        <v>340</v>
      </c>
      <c r="H3" s="239"/>
      <c r="I3" s="216"/>
      <c r="J3" s="238"/>
      <c r="K3" s="454" t="s">
        <v>342</v>
      </c>
      <c r="L3" s="454"/>
      <c r="M3" s="222"/>
      <c r="N3" s="455" t="s">
        <v>341</v>
      </c>
      <c r="O3" s="455"/>
      <c r="P3" s="237" t="s">
        <v>340</v>
      </c>
      <c r="Q3" s="237"/>
      <c r="R3" s="211"/>
      <c r="S3" s="211"/>
      <c r="T3" s="211"/>
      <c r="U3" s="211"/>
      <c r="V3" s="211"/>
      <c r="W3" s="211"/>
      <c r="X3" s="211"/>
      <c r="Y3" s="211"/>
      <c r="Z3" s="211"/>
    </row>
    <row r="4" spans="1:26" s="226" customFormat="1">
      <c r="A4" s="232"/>
      <c r="B4" s="235" t="s">
        <v>116</v>
      </c>
      <c r="C4" s="235" t="s">
        <v>115</v>
      </c>
      <c r="D4" s="236"/>
      <c r="E4" s="235" t="s">
        <v>339</v>
      </c>
      <c r="F4" s="233" t="s">
        <v>338</v>
      </c>
      <c r="G4" s="234" t="s">
        <v>339</v>
      </c>
      <c r="H4" s="233" t="s">
        <v>338</v>
      </c>
      <c r="I4" s="216"/>
      <c r="J4" s="232"/>
      <c r="K4" s="230" t="s">
        <v>116</v>
      </c>
      <c r="L4" s="230" t="s">
        <v>115</v>
      </c>
      <c r="M4" s="231"/>
      <c r="N4" s="230" t="s">
        <v>339</v>
      </c>
      <c r="O4" s="228" t="s">
        <v>338</v>
      </c>
      <c r="P4" s="229" t="s">
        <v>339</v>
      </c>
      <c r="Q4" s="228" t="s">
        <v>338</v>
      </c>
      <c r="R4" s="227"/>
      <c r="S4" s="227"/>
      <c r="T4" s="227"/>
      <c r="U4" s="227"/>
      <c r="V4" s="227"/>
      <c r="W4" s="227"/>
      <c r="X4" s="227"/>
      <c r="Y4" s="227"/>
      <c r="Z4" s="227"/>
    </row>
    <row r="5" spans="1:26">
      <c r="A5" s="223" t="s">
        <v>337</v>
      </c>
      <c r="B5" s="225">
        <v>128438348</v>
      </c>
      <c r="C5" s="225">
        <v>31720621</v>
      </c>
      <c r="D5" s="223" t="s">
        <v>337</v>
      </c>
      <c r="E5" s="225">
        <v>840718</v>
      </c>
      <c r="F5" s="219">
        <f t="shared" ref="F5:F52" si="0">E5/C5</f>
        <v>2.650383168728002E-2</v>
      </c>
      <c r="G5" s="224">
        <v>219570</v>
      </c>
      <c r="H5" s="219">
        <f t="shared" ref="H5:H52" si="1">G5/C5</f>
        <v>6.9219956318005253E-3</v>
      </c>
      <c r="I5" s="216"/>
      <c r="J5" s="223" t="s">
        <v>337</v>
      </c>
      <c r="K5" s="221">
        <v>128226483</v>
      </c>
      <c r="L5" s="221">
        <v>32824841</v>
      </c>
      <c r="M5" s="222" t="s">
        <v>337</v>
      </c>
      <c r="N5" s="221">
        <v>989421.9</v>
      </c>
      <c r="O5" s="219">
        <f t="shared" ref="O5:O52" si="2">N5/L5</f>
        <v>3.014247350048093E-2</v>
      </c>
      <c r="P5" s="220">
        <v>284395</v>
      </c>
      <c r="Q5" s="219">
        <f t="shared" ref="Q5:Q52" si="3">P5/L5</f>
        <v>8.6640175956983305E-3</v>
      </c>
      <c r="R5" s="211"/>
      <c r="S5" s="211"/>
      <c r="T5" s="211"/>
      <c r="U5" s="211"/>
      <c r="V5" s="211"/>
      <c r="W5" s="211"/>
      <c r="X5" s="211"/>
      <c r="Y5" s="211"/>
      <c r="Z5" s="211"/>
    </row>
    <row r="6" spans="1:26">
      <c r="A6" s="223" t="s">
        <v>336</v>
      </c>
      <c r="B6" s="225">
        <v>5463045</v>
      </c>
      <c r="C6" s="225">
        <v>1461978</v>
      </c>
      <c r="D6" s="223" t="s">
        <v>335</v>
      </c>
      <c r="E6" s="225">
        <v>27926</v>
      </c>
      <c r="F6" s="219">
        <f t="shared" si="0"/>
        <v>1.9101518627503287E-2</v>
      </c>
      <c r="G6" s="224">
        <v>9517</v>
      </c>
      <c r="H6" s="219">
        <f t="shared" si="1"/>
        <v>6.5096738801815072E-3</v>
      </c>
      <c r="I6" s="216"/>
      <c r="J6" s="223" t="s">
        <v>336</v>
      </c>
      <c r="K6" s="221">
        <v>5431658</v>
      </c>
      <c r="L6" s="221">
        <v>1514409</v>
      </c>
      <c r="M6" s="222" t="s">
        <v>335</v>
      </c>
      <c r="N6" s="221">
        <v>28033</v>
      </c>
      <c r="O6" s="219">
        <f t="shared" si="2"/>
        <v>1.8510851427850732E-2</v>
      </c>
      <c r="P6" s="220">
        <v>10347</v>
      </c>
      <c r="Q6" s="219">
        <f t="shared" si="3"/>
        <v>6.8323682703945897E-3</v>
      </c>
      <c r="R6" s="211"/>
      <c r="S6" s="211"/>
      <c r="T6" s="211"/>
      <c r="U6" s="211"/>
      <c r="V6" s="211"/>
      <c r="W6" s="211"/>
      <c r="X6" s="211"/>
      <c r="Y6" s="211"/>
      <c r="Z6" s="211"/>
    </row>
    <row r="7" spans="1:26">
      <c r="A7" s="223" t="s">
        <v>334</v>
      </c>
      <c r="B7" s="225">
        <v>1367858</v>
      </c>
      <c r="C7" s="225">
        <v>376288</v>
      </c>
      <c r="D7" s="223" t="s">
        <v>333</v>
      </c>
      <c r="E7" s="225">
        <v>1905</v>
      </c>
      <c r="F7" s="219">
        <f t="shared" si="0"/>
        <v>5.0626116166340674E-3</v>
      </c>
      <c r="G7" s="224">
        <v>371</v>
      </c>
      <c r="H7" s="219">
        <f t="shared" si="1"/>
        <v>9.8594693426311752E-4</v>
      </c>
      <c r="I7" s="216"/>
      <c r="J7" s="223" t="s">
        <v>334</v>
      </c>
      <c r="K7" s="221">
        <v>1353336</v>
      </c>
      <c r="L7" s="221">
        <v>387579</v>
      </c>
      <c r="M7" s="222" t="s">
        <v>333</v>
      </c>
      <c r="N7" s="221">
        <v>2668</v>
      </c>
      <c r="O7" s="219">
        <f t="shared" si="2"/>
        <v>6.8837578919394501E-3</v>
      </c>
      <c r="P7" s="220">
        <v>451</v>
      </c>
      <c r="Q7" s="219">
        <f t="shared" si="3"/>
        <v>1.1636337366059564E-3</v>
      </c>
      <c r="R7" s="211"/>
      <c r="S7" s="211"/>
      <c r="T7" s="211"/>
      <c r="U7" s="211"/>
      <c r="V7" s="211"/>
      <c r="W7" s="211"/>
      <c r="X7" s="211"/>
      <c r="Y7" s="211"/>
      <c r="Z7" s="211"/>
    </row>
    <row r="8" spans="1:26">
      <c r="A8" s="223" t="s">
        <v>332</v>
      </c>
      <c r="B8" s="225">
        <v>1311367</v>
      </c>
      <c r="C8" s="225">
        <v>373282</v>
      </c>
      <c r="D8" s="223" t="s">
        <v>331</v>
      </c>
      <c r="E8" s="225">
        <v>6695</v>
      </c>
      <c r="F8" s="219">
        <f t="shared" si="0"/>
        <v>1.7935501845789511E-2</v>
      </c>
      <c r="G8" s="224">
        <v>367</v>
      </c>
      <c r="H8" s="219">
        <f t="shared" si="1"/>
        <v>9.8317090028450342E-4</v>
      </c>
      <c r="I8" s="216"/>
      <c r="J8" s="223" t="s">
        <v>332</v>
      </c>
      <c r="K8" s="221">
        <v>1300963</v>
      </c>
      <c r="L8" s="221">
        <v>382225</v>
      </c>
      <c r="M8" s="222" t="s">
        <v>331</v>
      </c>
      <c r="N8" s="221">
        <v>7339</v>
      </c>
      <c r="O8" s="219">
        <f t="shared" si="2"/>
        <v>1.920073255281575E-2</v>
      </c>
      <c r="P8" s="220">
        <v>732</v>
      </c>
      <c r="Q8" s="219">
        <f t="shared" si="3"/>
        <v>1.9151023611747007E-3</v>
      </c>
      <c r="R8" s="211"/>
      <c r="S8" s="211"/>
      <c r="T8" s="211"/>
      <c r="U8" s="211"/>
      <c r="V8" s="211"/>
      <c r="W8" s="211"/>
      <c r="X8" s="211"/>
      <c r="Y8" s="211"/>
      <c r="Z8" s="211"/>
    </row>
    <row r="9" spans="1:26">
      <c r="A9" s="223" t="s">
        <v>330</v>
      </c>
      <c r="B9" s="225">
        <v>2329439</v>
      </c>
      <c r="C9" s="225">
        <v>551262</v>
      </c>
      <c r="D9" s="223" t="s">
        <v>329</v>
      </c>
      <c r="E9" s="225">
        <v>10411</v>
      </c>
      <c r="F9" s="219">
        <f t="shared" si="0"/>
        <v>1.8885756681940712E-2</v>
      </c>
      <c r="G9" s="224">
        <v>1329</v>
      </c>
      <c r="H9" s="219">
        <f t="shared" si="1"/>
        <v>2.4108318730476615E-3</v>
      </c>
      <c r="I9" s="216"/>
      <c r="J9" s="223" t="s">
        <v>330</v>
      </c>
      <c r="K9" s="221">
        <v>2328133</v>
      </c>
      <c r="L9" s="221">
        <v>571269</v>
      </c>
      <c r="M9" s="222" t="s">
        <v>329</v>
      </c>
      <c r="N9" s="221">
        <v>20254</v>
      </c>
      <c r="O9" s="219">
        <f t="shared" si="2"/>
        <v>3.5454400641379107E-2</v>
      </c>
      <c r="P9" s="220">
        <v>3758</v>
      </c>
      <c r="Q9" s="219">
        <f t="shared" si="3"/>
        <v>6.5783370006074196E-3</v>
      </c>
      <c r="R9" s="211"/>
      <c r="S9" s="211"/>
      <c r="T9" s="211"/>
      <c r="U9" s="211"/>
      <c r="V9" s="211"/>
      <c r="W9" s="211"/>
      <c r="X9" s="211"/>
      <c r="Y9" s="211"/>
      <c r="Z9" s="211"/>
    </row>
    <row r="10" spans="1:26">
      <c r="A10" s="223" t="s">
        <v>328</v>
      </c>
      <c r="B10" s="225">
        <v>1070226</v>
      </c>
      <c r="C10" s="225">
        <v>333282</v>
      </c>
      <c r="D10" s="223" t="s">
        <v>327</v>
      </c>
      <c r="E10" s="225">
        <v>2864</v>
      </c>
      <c r="F10" s="219">
        <f t="shared" si="0"/>
        <v>8.5933233717992562E-3</v>
      </c>
      <c r="G10" s="224">
        <v>830</v>
      </c>
      <c r="H10" s="219">
        <f t="shared" si="1"/>
        <v>2.4903835190619355E-3</v>
      </c>
      <c r="I10" s="216"/>
      <c r="J10" s="223" t="s">
        <v>328</v>
      </c>
      <c r="K10" s="221">
        <v>1056579</v>
      </c>
      <c r="L10" s="221">
        <v>341043</v>
      </c>
      <c r="M10" s="222" t="s">
        <v>327</v>
      </c>
      <c r="N10" s="221">
        <v>2166</v>
      </c>
      <c r="O10" s="219">
        <f t="shared" si="2"/>
        <v>6.3511052858437203E-3</v>
      </c>
      <c r="P10" s="220">
        <v>612</v>
      </c>
      <c r="Q10" s="219">
        <f t="shared" si="3"/>
        <v>1.7944951223159544E-3</v>
      </c>
      <c r="R10" s="211"/>
      <c r="S10" s="211"/>
      <c r="T10" s="211"/>
      <c r="U10" s="211"/>
      <c r="V10" s="211"/>
      <c r="W10" s="211"/>
      <c r="X10" s="211"/>
      <c r="Y10" s="211"/>
      <c r="Z10" s="211"/>
    </row>
    <row r="11" spans="1:26">
      <c r="A11" s="223" t="s">
        <v>326</v>
      </c>
      <c r="B11" s="225">
        <v>1151318</v>
      </c>
      <c r="C11" s="225">
        <v>330962</v>
      </c>
      <c r="D11" s="223" t="s">
        <v>325</v>
      </c>
      <c r="E11" s="225">
        <v>11961</v>
      </c>
      <c r="F11" s="219">
        <f t="shared" si="0"/>
        <v>3.6140100676210561E-2</v>
      </c>
      <c r="G11" s="224">
        <v>1769</v>
      </c>
      <c r="H11" s="219">
        <f t="shared" si="1"/>
        <v>5.3450245043237593E-3</v>
      </c>
      <c r="I11" s="216"/>
      <c r="J11" s="223" t="s">
        <v>326</v>
      </c>
      <c r="K11" s="221">
        <v>1140735</v>
      </c>
      <c r="L11" s="221">
        <v>338380</v>
      </c>
      <c r="M11" s="222" t="s">
        <v>325</v>
      </c>
      <c r="N11" s="221">
        <v>15130</v>
      </c>
      <c r="O11" s="219">
        <f t="shared" si="2"/>
        <v>4.471304450617649E-2</v>
      </c>
      <c r="P11" s="220">
        <v>2151</v>
      </c>
      <c r="Q11" s="219">
        <f t="shared" si="3"/>
        <v>6.3567586736804774E-3</v>
      </c>
      <c r="R11" s="211"/>
      <c r="S11" s="211"/>
      <c r="T11" s="211"/>
      <c r="U11" s="211"/>
      <c r="V11" s="211"/>
      <c r="W11" s="211"/>
      <c r="X11" s="211"/>
      <c r="Y11" s="211"/>
      <c r="Z11" s="211"/>
    </row>
    <row r="12" spans="1:26">
      <c r="A12" s="223" t="s">
        <v>324</v>
      </c>
      <c r="B12" s="225">
        <v>1976096</v>
      </c>
      <c r="C12" s="225">
        <v>521778</v>
      </c>
      <c r="D12" s="223" t="s">
        <v>323</v>
      </c>
      <c r="E12" s="225">
        <v>10891</v>
      </c>
      <c r="F12" s="219">
        <f t="shared" si="0"/>
        <v>2.0872861638474599E-2</v>
      </c>
      <c r="G12" s="224">
        <v>1458</v>
      </c>
      <c r="H12" s="219">
        <f t="shared" si="1"/>
        <v>2.7942918252590182E-3</v>
      </c>
      <c r="I12" s="216"/>
      <c r="J12" s="223" t="s">
        <v>324</v>
      </c>
      <c r="K12" s="221">
        <v>1965386</v>
      </c>
      <c r="L12" s="221">
        <v>536201</v>
      </c>
      <c r="M12" s="222" t="s">
        <v>323</v>
      </c>
      <c r="N12" s="221">
        <v>15566</v>
      </c>
      <c r="O12" s="219">
        <f t="shared" si="2"/>
        <v>2.9030158466694392E-2</v>
      </c>
      <c r="P12" s="220">
        <v>4044</v>
      </c>
      <c r="Q12" s="219">
        <f t="shared" si="3"/>
        <v>7.5419478889446308E-3</v>
      </c>
      <c r="R12" s="211"/>
      <c r="S12" s="211"/>
      <c r="T12" s="211"/>
      <c r="U12" s="211"/>
      <c r="V12" s="211"/>
      <c r="W12" s="211"/>
      <c r="X12" s="211"/>
      <c r="Y12" s="211"/>
      <c r="Z12" s="211"/>
    </row>
    <row r="13" spans="1:26">
      <c r="A13" s="223" t="s">
        <v>114</v>
      </c>
      <c r="B13" s="225">
        <v>2993638</v>
      </c>
      <c r="C13" s="225">
        <v>729989</v>
      </c>
      <c r="D13" s="223" t="s">
        <v>322</v>
      </c>
      <c r="E13" s="225">
        <v>17725</v>
      </c>
      <c r="F13" s="219">
        <f t="shared" si="0"/>
        <v>2.4281187798720256E-2</v>
      </c>
      <c r="G13" s="224">
        <v>2712</v>
      </c>
      <c r="H13" s="219">
        <f t="shared" si="1"/>
        <v>3.7151244744783826E-3</v>
      </c>
      <c r="I13" s="216"/>
      <c r="J13" s="223" t="s">
        <v>114</v>
      </c>
      <c r="K13" s="221">
        <v>2981773</v>
      </c>
      <c r="L13" s="221">
        <v>757015</v>
      </c>
      <c r="M13" s="222" t="s">
        <v>322</v>
      </c>
      <c r="N13" s="221">
        <v>30026</v>
      </c>
      <c r="O13" s="219">
        <f t="shared" si="2"/>
        <v>3.9663679055236684E-2</v>
      </c>
      <c r="P13" s="220">
        <v>5372</v>
      </c>
      <c r="Q13" s="219">
        <f t="shared" si="3"/>
        <v>7.0962926758386556E-3</v>
      </c>
      <c r="R13" s="211"/>
      <c r="S13" s="211"/>
      <c r="T13" s="211"/>
      <c r="U13" s="211"/>
      <c r="V13" s="211"/>
      <c r="W13" s="211"/>
      <c r="X13" s="211"/>
      <c r="Y13" s="211"/>
      <c r="Z13" s="211"/>
    </row>
    <row r="14" spans="1:26">
      <c r="A14" s="223" t="s">
        <v>321</v>
      </c>
      <c r="B14" s="225">
        <v>2010272</v>
      </c>
      <c r="C14" s="225">
        <v>480099</v>
      </c>
      <c r="D14" s="223" t="s">
        <v>320</v>
      </c>
      <c r="E14" s="225">
        <v>15081</v>
      </c>
      <c r="F14" s="219">
        <f t="shared" si="0"/>
        <v>3.1412271219061066E-2</v>
      </c>
      <c r="G14" s="224">
        <v>4089</v>
      </c>
      <c r="H14" s="219">
        <f t="shared" si="1"/>
        <v>8.5169933701174129E-3</v>
      </c>
      <c r="I14" s="216"/>
      <c r="J14" s="223" t="s">
        <v>321</v>
      </c>
      <c r="K14" s="221">
        <v>2004417</v>
      </c>
      <c r="L14" s="221">
        <v>498386</v>
      </c>
      <c r="M14" s="222" t="s">
        <v>320</v>
      </c>
      <c r="N14" s="221">
        <v>17972</v>
      </c>
      <c r="O14" s="219">
        <f t="shared" si="2"/>
        <v>3.6060402980822095E-2</v>
      </c>
      <c r="P14" s="220">
        <v>5714</v>
      </c>
      <c r="Q14" s="219">
        <f t="shared" si="3"/>
        <v>1.1465009049210852E-2</v>
      </c>
      <c r="R14" s="211"/>
      <c r="S14" s="211"/>
      <c r="T14" s="211"/>
      <c r="U14" s="211"/>
      <c r="V14" s="211"/>
      <c r="W14" s="211"/>
      <c r="X14" s="211"/>
      <c r="Y14" s="211"/>
      <c r="Z14" s="211"/>
    </row>
    <row r="15" spans="1:26">
      <c r="A15" s="223" t="s">
        <v>319</v>
      </c>
      <c r="B15" s="225">
        <v>2019687</v>
      </c>
      <c r="C15" s="225">
        <v>512387</v>
      </c>
      <c r="D15" s="223" t="s">
        <v>318</v>
      </c>
      <c r="E15" s="225">
        <v>21284</v>
      </c>
      <c r="F15" s="219">
        <f t="shared" si="0"/>
        <v>4.1538914921729085E-2</v>
      </c>
      <c r="G15" s="224">
        <v>5288</v>
      </c>
      <c r="H15" s="219">
        <f t="shared" si="1"/>
        <v>1.0320324286135284E-2</v>
      </c>
      <c r="I15" s="216"/>
      <c r="J15" s="223" t="s">
        <v>319</v>
      </c>
      <c r="K15" s="221">
        <v>2012203</v>
      </c>
      <c r="L15" s="221">
        <v>530056</v>
      </c>
      <c r="M15" s="222" t="s">
        <v>318</v>
      </c>
      <c r="N15" s="221">
        <v>25886</v>
      </c>
      <c r="O15" s="219">
        <f t="shared" si="2"/>
        <v>4.883634936685935E-2</v>
      </c>
      <c r="P15" s="220">
        <v>7007</v>
      </c>
      <c r="Q15" s="219">
        <f t="shared" si="3"/>
        <v>1.3219357954631208E-2</v>
      </c>
      <c r="R15" s="211"/>
      <c r="S15" s="211"/>
      <c r="T15" s="211"/>
      <c r="U15" s="211"/>
      <c r="V15" s="211"/>
      <c r="W15" s="211"/>
      <c r="X15" s="211"/>
      <c r="Y15" s="211"/>
      <c r="Z15" s="211"/>
    </row>
    <row r="16" spans="1:26">
      <c r="A16" s="223" t="s">
        <v>317</v>
      </c>
      <c r="B16" s="225">
        <v>7288848</v>
      </c>
      <c r="C16" s="225">
        <v>1654152</v>
      </c>
      <c r="D16" s="223" t="s">
        <v>316</v>
      </c>
      <c r="E16" s="225">
        <v>29723</v>
      </c>
      <c r="F16" s="219">
        <f t="shared" si="0"/>
        <v>1.7968723551402773E-2</v>
      </c>
      <c r="G16" s="224">
        <v>7186</v>
      </c>
      <c r="H16" s="219">
        <f t="shared" si="1"/>
        <v>4.3442198782215899E-3</v>
      </c>
      <c r="I16" s="216"/>
      <c r="J16" s="223" t="s">
        <v>317</v>
      </c>
      <c r="K16" s="221">
        <v>7304896</v>
      </c>
      <c r="L16" s="221">
        <v>1729460</v>
      </c>
      <c r="M16" s="222" t="s">
        <v>316</v>
      </c>
      <c r="N16" s="221">
        <v>31035</v>
      </c>
      <c r="O16" s="219">
        <f t="shared" si="2"/>
        <v>1.7944907659038081E-2</v>
      </c>
      <c r="P16" s="220">
        <v>8794</v>
      </c>
      <c r="Q16" s="219">
        <f t="shared" si="3"/>
        <v>5.0848241647681938E-3</v>
      </c>
      <c r="R16" s="211"/>
      <c r="S16" s="211"/>
      <c r="T16" s="211"/>
      <c r="U16" s="211"/>
      <c r="V16" s="211"/>
      <c r="W16" s="211"/>
      <c r="X16" s="211"/>
      <c r="Y16" s="211"/>
      <c r="Z16" s="211"/>
    </row>
    <row r="17" spans="1:26">
      <c r="A17" s="223" t="s">
        <v>315</v>
      </c>
      <c r="B17" s="225">
        <v>6247860</v>
      </c>
      <c r="C17" s="225">
        <v>1469062</v>
      </c>
      <c r="D17" s="223" t="s">
        <v>314</v>
      </c>
      <c r="E17" s="225">
        <v>17828</v>
      </c>
      <c r="F17" s="219">
        <f t="shared" si="0"/>
        <v>1.2135634847269891E-2</v>
      </c>
      <c r="G17" s="224">
        <v>4774</v>
      </c>
      <c r="H17" s="219">
        <f t="shared" si="1"/>
        <v>3.2496926610313249E-3</v>
      </c>
      <c r="I17" s="216"/>
      <c r="J17" s="223" t="s">
        <v>315</v>
      </c>
      <c r="K17" s="221">
        <v>6254106</v>
      </c>
      <c r="L17" s="221">
        <v>1533986</v>
      </c>
      <c r="M17" s="222" t="s">
        <v>314</v>
      </c>
      <c r="N17" s="221">
        <v>22871</v>
      </c>
      <c r="O17" s="219">
        <f t="shared" si="2"/>
        <v>1.4909523294215202E-2</v>
      </c>
      <c r="P17" s="220">
        <v>6564</v>
      </c>
      <c r="Q17" s="219">
        <f t="shared" si="3"/>
        <v>4.2790481790576963E-3</v>
      </c>
      <c r="R17" s="211"/>
      <c r="S17" s="211"/>
      <c r="T17" s="211"/>
      <c r="U17" s="211"/>
      <c r="V17" s="211"/>
      <c r="W17" s="211"/>
      <c r="X17" s="211"/>
      <c r="Y17" s="211"/>
      <c r="Z17" s="211"/>
    </row>
    <row r="18" spans="1:26">
      <c r="A18" s="223" t="s">
        <v>313</v>
      </c>
      <c r="B18" s="225">
        <v>13202037</v>
      </c>
      <c r="C18" s="225">
        <v>2844939</v>
      </c>
      <c r="D18" s="223" t="s">
        <v>312</v>
      </c>
      <c r="E18" s="225">
        <v>37485</v>
      </c>
      <c r="F18" s="219">
        <f t="shared" si="0"/>
        <v>1.3176029433320011E-2</v>
      </c>
      <c r="G18" s="224">
        <v>10692</v>
      </c>
      <c r="H18" s="219">
        <f t="shared" si="1"/>
        <v>3.7582528131534631E-3</v>
      </c>
      <c r="I18" s="216"/>
      <c r="J18" s="223" t="s">
        <v>313</v>
      </c>
      <c r="K18" s="221">
        <v>13297585</v>
      </c>
      <c r="L18" s="221">
        <v>2936904</v>
      </c>
      <c r="M18" s="222" t="s">
        <v>312</v>
      </c>
      <c r="N18" s="221">
        <v>51146</v>
      </c>
      <c r="O18" s="219">
        <f t="shared" si="2"/>
        <v>1.7414937635006116E-2</v>
      </c>
      <c r="P18" s="220">
        <v>16647</v>
      </c>
      <c r="Q18" s="219">
        <f t="shared" si="3"/>
        <v>5.6682138742022211E-3</v>
      </c>
      <c r="R18" s="211"/>
      <c r="S18" s="211"/>
      <c r="T18" s="211"/>
      <c r="U18" s="211"/>
      <c r="V18" s="211"/>
      <c r="W18" s="211"/>
      <c r="X18" s="211"/>
      <c r="Y18" s="211"/>
      <c r="Z18" s="211"/>
    </row>
    <row r="19" spans="1:26">
      <c r="A19" s="223" t="s">
        <v>311</v>
      </c>
      <c r="B19" s="225">
        <v>9100606</v>
      </c>
      <c r="C19" s="225">
        <v>2021125</v>
      </c>
      <c r="D19" s="223" t="s">
        <v>310</v>
      </c>
      <c r="E19" s="225">
        <v>43434</v>
      </c>
      <c r="F19" s="219">
        <f t="shared" si="0"/>
        <v>2.1490011750881315E-2</v>
      </c>
      <c r="G19" s="224">
        <v>10125</v>
      </c>
      <c r="H19" s="219">
        <f t="shared" si="1"/>
        <v>5.0095862452841861E-3</v>
      </c>
      <c r="I19" s="216"/>
      <c r="J19" s="223" t="s">
        <v>311</v>
      </c>
      <c r="K19" s="221">
        <v>9116666</v>
      </c>
      <c r="L19" s="221">
        <v>2103675</v>
      </c>
      <c r="M19" s="222" t="s">
        <v>310</v>
      </c>
      <c r="N19" s="221">
        <v>40877</v>
      </c>
      <c r="O19" s="219">
        <f t="shared" si="2"/>
        <v>1.943123343672383E-2</v>
      </c>
      <c r="P19" s="220">
        <v>11478</v>
      </c>
      <c r="Q19" s="219">
        <f t="shared" si="3"/>
        <v>5.4561659952226463E-3</v>
      </c>
      <c r="R19" s="211"/>
      <c r="S19" s="211"/>
      <c r="T19" s="211"/>
      <c r="U19" s="211"/>
      <c r="V19" s="211"/>
      <c r="W19" s="211"/>
      <c r="X19" s="211"/>
      <c r="Y19" s="211"/>
      <c r="Z19" s="211"/>
    </row>
    <row r="20" spans="1:26">
      <c r="A20" s="223" t="s">
        <v>309</v>
      </c>
      <c r="B20" s="225">
        <v>2354872</v>
      </c>
      <c r="C20" s="225">
        <v>654217</v>
      </c>
      <c r="D20" s="223" t="s">
        <v>308</v>
      </c>
      <c r="E20" s="225">
        <v>14927</v>
      </c>
      <c r="F20" s="219">
        <f t="shared" si="0"/>
        <v>2.2816588379696644E-2</v>
      </c>
      <c r="G20" s="224">
        <v>4902</v>
      </c>
      <c r="H20" s="219">
        <f t="shared" si="1"/>
        <v>7.4929266588914687E-3</v>
      </c>
      <c r="I20" s="216"/>
      <c r="J20" s="223" t="s">
        <v>309</v>
      </c>
      <c r="K20" s="221">
        <v>2337485</v>
      </c>
      <c r="L20" s="221">
        <v>672906</v>
      </c>
      <c r="M20" s="222" t="s">
        <v>308</v>
      </c>
      <c r="N20" s="221">
        <v>25458</v>
      </c>
      <c r="O20" s="219">
        <f t="shared" si="2"/>
        <v>3.7832921685941275E-2</v>
      </c>
      <c r="P20" s="220">
        <v>6094</v>
      </c>
      <c r="Q20" s="219">
        <f t="shared" si="3"/>
        <v>9.0562426252700969E-3</v>
      </c>
      <c r="R20" s="211"/>
      <c r="S20" s="211"/>
      <c r="T20" s="211"/>
      <c r="U20" s="211"/>
      <c r="V20" s="211"/>
      <c r="W20" s="211"/>
      <c r="X20" s="211"/>
      <c r="Y20" s="211"/>
      <c r="Z20" s="211"/>
    </row>
    <row r="21" spans="1:26">
      <c r="A21" s="223" t="s">
        <v>307</v>
      </c>
      <c r="B21" s="225">
        <v>1091612</v>
      </c>
      <c r="C21" s="225">
        <v>308762</v>
      </c>
      <c r="D21" s="223" t="s">
        <v>306</v>
      </c>
      <c r="E21" s="225">
        <v>27805</v>
      </c>
      <c r="F21" s="219">
        <f t="shared" si="0"/>
        <v>9.0053180119315207E-2</v>
      </c>
      <c r="G21" s="224">
        <v>9786</v>
      </c>
      <c r="H21" s="219">
        <f t="shared" si="1"/>
        <v>3.1694314714893673E-2</v>
      </c>
      <c r="I21" s="216"/>
      <c r="J21" s="223" t="s">
        <v>307</v>
      </c>
      <c r="K21" s="221">
        <v>1085710</v>
      </c>
      <c r="L21" s="221">
        <v>318191</v>
      </c>
      <c r="M21" s="222" t="s">
        <v>306</v>
      </c>
      <c r="N21" s="221">
        <v>23549</v>
      </c>
      <c r="O21" s="219">
        <f t="shared" si="2"/>
        <v>7.4009007168650276E-2</v>
      </c>
      <c r="P21" s="220">
        <v>10975</v>
      </c>
      <c r="Q21" s="219">
        <f t="shared" si="3"/>
        <v>3.4491861806273588E-2</v>
      </c>
      <c r="R21" s="211"/>
      <c r="S21" s="211"/>
      <c r="T21" s="211"/>
      <c r="U21" s="211"/>
      <c r="V21" s="211"/>
      <c r="W21" s="211"/>
      <c r="X21" s="211"/>
      <c r="Y21" s="211"/>
      <c r="Z21" s="211"/>
    </row>
    <row r="22" spans="1:26">
      <c r="A22" s="223" t="s">
        <v>305</v>
      </c>
      <c r="B22" s="225">
        <v>1163380</v>
      </c>
      <c r="C22" s="225">
        <v>300913</v>
      </c>
      <c r="D22" s="223" t="s">
        <v>304</v>
      </c>
      <c r="E22" s="225">
        <v>19938</v>
      </c>
      <c r="F22" s="219">
        <f t="shared" si="0"/>
        <v>6.6258353743440801E-2</v>
      </c>
      <c r="G22" s="224">
        <v>6319</v>
      </c>
      <c r="H22" s="219">
        <f t="shared" si="1"/>
        <v>2.099942508299741E-2</v>
      </c>
      <c r="I22" s="216"/>
      <c r="J22" s="223" t="s">
        <v>305</v>
      </c>
      <c r="K22" s="221">
        <v>1159763</v>
      </c>
      <c r="L22" s="221">
        <v>311642</v>
      </c>
      <c r="M22" s="222" t="s">
        <v>304</v>
      </c>
      <c r="N22" s="221">
        <v>22452</v>
      </c>
      <c r="O22" s="219">
        <f t="shared" si="2"/>
        <v>7.204420456806207E-2</v>
      </c>
      <c r="P22" s="220">
        <v>8602</v>
      </c>
      <c r="Q22" s="219">
        <f t="shared" si="3"/>
        <v>2.7602184557922231E-2</v>
      </c>
      <c r="R22" s="211"/>
      <c r="S22" s="211"/>
      <c r="T22" s="211"/>
      <c r="U22" s="211"/>
      <c r="V22" s="211"/>
      <c r="W22" s="211"/>
      <c r="X22" s="211"/>
      <c r="Y22" s="211"/>
      <c r="Z22" s="211"/>
    </row>
    <row r="23" spans="1:26">
      <c r="A23" s="223" t="s">
        <v>303</v>
      </c>
      <c r="B23" s="225">
        <v>808229</v>
      </c>
      <c r="C23" s="225">
        <v>211646</v>
      </c>
      <c r="D23" s="223" t="s">
        <v>302</v>
      </c>
      <c r="E23" s="225">
        <v>9283</v>
      </c>
      <c r="F23" s="219">
        <f t="shared" si="0"/>
        <v>4.3860975402322748E-2</v>
      </c>
      <c r="G23" s="224">
        <v>855</v>
      </c>
      <c r="H23" s="219">
        <f t="shared" si="1"/>
        <v>4.0397645124405851E-3</v>
      </c>
      <c r="I23" s="216"/>
      <c r="J23" s="223" t="s">
        <v>303</v>
      </c>
      <c r="K23" s="221">
        <v>803505</v>
      </c>
      <c r="L23" s="221">
        <v>219003</v>
      </c>
      <c r="M23" s="222" t="s">
        <v>302</v>
      </c>
      <c r="N23" s="221">
        <v>12293</v>
      </c>
      <c r="O23" s="219">
        <f t="shared" si="2"/>
        <v>5.6131651164595918E-2</v>
      </c>
      <c r="P23" s="220">
        <v>2669</v>
      </c>
      <c r="Q23" s="219">
        <f t="shared" si="3"/>
        <v>1.2187047666013707E-2</v>
      </c>
      <c r="R23" s="211"/>
      <c r="S23" s="211"/>
      <c r="T23" s="211"/>
      <c r="U23" s="211"/>
      <c r="V23" s="211"/>
      <c r="W23" s="211"/>
      <c r="X23" s="211"/>
      <c r="Y23" s="211"/>
      <c r="Z23" s="211"/>
    </row>
    <row r="24" spans="1:26">
      <c r="A24" s="223" t="s">
        <v>301</v>
      </c>
      <c r="B24" s="225">
        <v>861615</v>
      </c>
      <c r="C24" s="225">
        <v>225964</v>
      </c>
      <c r="D24" s="223" t="s">
        <v>300</v>
      </c>
      <c r="E24" s="225">
        <v>6220</v>
      </c>
      <c r="F24" s="219">
        <f t="shared" si="0"/>
        <v>2.752650864739516E-2</v>
      </c>
      <c r="G24" s="224">
        <v>562</v>
      </c>
      <c r="H24" s="219">
        <f t="shared" si="1"/>
        <v>2.4871218424173764E-3</v>
      </c>
      <c r="I24" s="216"/>
      <c r="J24" s="223" t="s">
        <v>301</v>
      </c>
      <c r="K24" s="221">
        <v>855502</v>
      </c>
      <c r="L24" s="221">
        <v>232351</v>
      </c>
      <c r="M24" s="222" t="s">
        <v>300</v>
      </c>
      <c r="N24" s="221">
        <v>6670</v>
      </c>
      <c r="O24" s="219">
        <f t="shared" si="2"/>
        <v>2.8706568940955711E-2</v>
      </c>
      <c r="P24" s="220">
        <v>397</v>
      </c>
      <c r="Q24" s="219">
        <f t="shared" si="3"/>
        <v>1.708621869499163E-3</v>
      </c>
      <c r="R24" s="211"/>
      <c r="S24" s="211"/>
      <c r="T24" s="211"/>
      <c r="U24" s="211"/>
      <c r="V24" s="211"/>
      <c r="W24" s="211"/>
      <c r="X24" s="211"/>
      <c r="Y24" s="211"/>
      <c r="Z24" s="211"/>
    </row>
    <row r="25" spans="1:26">
      <c r="A25" s="223" t="s">
        <v>299</v>
      </c>
      <c r="B25" s="225">
        <v>2160814</v>
      </c>
      <c r="C25" s="225">
        <v>602839</v>
      </c>
      <c r="D25" s="223" t="s">
        <v>298</v>
      </c>
      <c r="E25" s="225">
        <v>9528</v>
      </c>
      <c r="F25" s="219">
        <f t="shared" si="0"/>
        <v>1.5805214991067268E-2</v>
      </c>
      <c r="G25" s="224">
        <v>1789</v>
      </c>
      <c r="H25" s="219">
        <f t="shared" si="1"/>
        <v>2.9676248550608041E-3</v>
      </c>
      <c r="I25" s="216"/>
      <c r="J25" s="223" t="s">
        <v>299</v>
      </c>
      <c r="K25" s="221">
        <v>2148503</v>
      </c>
      <c r="L25" s="221">
        <v>618936</v>
      </c>
      <c r="M25" s="222" t="s">
        <v>298</v>
      </c>
      <c r="N25" s="221">
        <v>12181</v>
      </c>
      <c r="O25" s="219">
        <f t="shared" si="2"/>
        <v>1.9680548554293173E-2</v>
      </c>
      <c r="P25" s="220">
        <v>2185</v>
      </c>
      <c r="Q25" s="219">
        <f t="shared" si="3"/>
        <v>3.530251916191658E-3</v>
      </c>
      <c r="R25" s="211"/>
      <c r="S25" s="211"/>
      <c r="T25" s="211"/>
      <c r="U25" s="211"/>
      <c r="V25" s="211"/>
      <c r="W25" s="211"/>
      <c r="X25" s="211"/>
      <c r="Y25" s="211"/>
      <c r="Z25" s="211"/>
    </row>
    <row r="26" spans="1:26">
      <c r="A26" s="223" t="s">
        <v>297</v>
      </c>
      <c r="B26" s="225">
        <v>2098176</v>
      </c>
      <c r="C26" s="225">
        <v>543835</v>
      </c>
      <c r="D26" s="223" t="s">
        <v>296</v>
      </c>
      <c r="E26" s="225">
        <v>32522</v>
      </c>
      <c r="F26" s="219">
        <f t="shared" si="0"/>
        <v>5.9801226474941849E-2</v>
      </c>
      <c r="G26" s="224">
        <v>15194</v>
      </c>
      <c r="H26" s="219">
        <f t="shared" si="1"/>
        <v>2.7938621089117103E-2</v>
      </c>
      <c r="I26" s="216"/>
      <c r="J26" s="223" t="s">
        <v>297</v>
      </c>
      <c r="K26" s="221">
        <v>2087595</v>
      </c>
      <c r="L26" s="221">
        <v>561996</v>
      </c>
      <c r="M26" s="222" t="s">
        <v>296</v>
      </c>
      <c r="N26" s="221">
        <v>22879</v>
      </c>
      <c r="O26" s="219">
        <f t="shared" si="2"/>
        <v>4.0710254165510072E-2</v>
      </c>
      <c r="P26" s="220">
        <v>6606</v>
      </c>
      <c r="Q26" s="219">
        <f t="shared" si="3"/>
        <v>1.1754532060726412E-2</v>
      </c>
      <c r="R26" s="211"/>
      <c r="S26" s="211"/>
      <c r="T26" s="211"/>
      <c r="U26" s="211"/>
      <c r="V26" s="211"/>
      <c r="W26" s="211"/>
      <c r="X26" s="211"/>
      <c r="Y26" s="211"/>
      <c r="Z26" s="211"/>
    </row>
    <row r="27" spans="1:26">
      <c r="A27" s="223" t="s">
        <v>295</v>
      </c>
      <c r="B27" s="225">
        <v>3803481</v>
      </c>
      <c r="C27" s="225">
        <v>971964</v>
      </c>
      <c r="D27" s="223" t="s">
        <v>294</v>
      </c>
      <c r="E27" s="225">
        <v>27327</v>
      </c>
      <c r="F27" s="219">
        <f t="shared" si="0"/>
        <v>2.8115238836006272E-2</v>
      </c>
      <c r="G27" s="224">
        <v>4115</v>
      </c>
      <c r="H27" s="219">
        <f t="shared" si="1"/>
        <v>4.2336958982019911E-3</v>
      </c>
      <c r="I27" s="216"/>
      <c r="J27" s="223" t="s">
        <v>295</v>
      </c>
      <c r="K27" s="221">
        <v>3786106</v>
      </c>
      <c r="L27" s="221">
        <v>1005701</v>
      </c>
      <c r="M27" s="222" t="s">
        <v>294</v>
      </c>
      <c r="N27" s="221">
        <v>28974</v>
      </c>
      <c r="O27" s="219">
        <f t="shared" si="2"/>
        <v>2.8809755583418927E-2</v>
      </c>
      <c r="P27" s="220">
        <v>5216</v>
      </c>
      <c r="Q27" s="219">
        <f t="shared" si="3"/>
        <v>5.1864321503110765E-3</v>
      </c>
      <c r="R27" s="211"/>
      <c r="S27" s="211"/>
      <c r="T27" s="211"/>
      <c r="U27" s="211"/>
      <c r="V27" s="211"/>
      <c r="W27" s="211"/>
      <c r="X27" s="211"/>
      <c r="Y27" s="211"/>
      <c r="Z27" s="211"/>
    </row>
    <row r="28" spans="1:26">
      <c r="A28" s="223" t="s">
        <v>293</v>
      </c>
      <c r="B28" s="225">
        <v>7478606</v>
      </c>
      <c r="C28" s="225">
        <v>1661080</v>
      </c>
      <c r="D28" s="223" t="s">
        <v>292</v>
      </c>
      <c r="E28" s="225">
        <v>30128</v>
      </c>
      <c r="F28" s="219">
        <f t="shared" si="0"/>
        <v>1.813759722590122E-2</v>
      </c>
      <c r="G28" s="224">
        <v>11768</v>
      </c>
      <c r="H28" s="219">
        <f t="shared" si="1"/>
        <v>7.0845474028945025E-3</v>
      </c>
      <c r="I28" s="216"/>
      <c r="J28" s="223" t="s">
        <v>293</v>
      </c>
      <c r="K28" s="221">
        <v>7489946</v>
      </c>
      <c r="L28" s="221">
        <v>1727078</v>
      </c>
      <c r="M28" s="222" t="s">
        <v>292</v>
      </c>
      <c r="N28" s="221">
        <v>39874</v>
      </c>
      <c r="O28" s="219">
        <f t="shared" si="2"/>
        <v>2.3087550185920961E-2</v>
      </c>
      <c r="P28" s="220">
        <v>15454</v>
      </c>
      <c r="Q28" s="219">
        <f t="shared" si="3"/>
        <v>8.9480614077650233E-3</v>
      </c>
      <c r="R28" s="211"/>
      <c r="S28" s="211"/>
      <c r="T28" s="211"/>
      <c r="U28" s="211"/>
      <c r="V28" s="211"/>
      <c r="W28" s="211"/>
      <c r="X28" s="211"/>
      <c r="Y28" s="211"/>
      <c r="Z28" s="211"/>
    </row>
    <row r="29" spans="1:26">
      <c r="A29" s="223" t="s">
        <v>291</v>
      </c>
      <c r="B29" s="225">
        <v>1868860</v>
      </c>
      <c r="C29" s="225">
        <v>482939</v>
      </c>
      <c r="D29" s="223" t="s">
        <v>290</v>
      </c>
      <c r="E29" s="225">
        <v>13872</v>
      </c>
      <c r="F29" s="219">
        <f t="shared" si="0"/>
        <v>2.8724124578880562E-2</v>
      </c>
      <c r="G29" s="224">
        <v>3075</v>
      </c>
      <c r="H29" s="219">
        <f t="shared" si="1"/>
        <v>6.3672637745139657E-3</v>
      </c>
      <c r="I29" s="216"/>
      <c r="J29" s="223" t="s">
        <v>291</v>
      </c>
      <c r="K29" s="221">
        <v>1860113</v>
      </c>
      <c r="L29" s="221">
        <v>497432</v>
      </c>
      <c r="M29" s="222" t="s">
        <v>290</v>
      </c>
      <c r="N29" s="221">
        <v>13459</v>
      </c>
      <c r="O29" s="219">
        <f t="shared" si="2"/>
        <v>2.7056964570031684E-2</v>
      </c>
      <c r="P29" s="220">
        <v>2544</v>
      </c>
      <c r="Q29" s="219">
        <f t="shared" si="3"/>
        <v>5.1142668746682962E-3</v>
      </c>
      <c r="R29" s="211"/>
      <c r="S29" s="211"/>
      <c r="T29" s="211"/>
      <c r="U29" s="211"/>
      <c r="V29" s="211"/>
      <c r="W29" s="211"/>
      <c r="X29" s="211"/>
      <c r="Y29" s="211"/>
      <c r="Z29" s="211"/>
    </row>
    <row r="30" spans="1:26">
      <c r="A30" s="223" t="s">
        <v>289</v>
      </c>
      <c r="B30" s="225">
        <v>1421779</v>
      </c>
      <c r="C30" s="225">
        <v>318069</v>
      </c>
      <c r="D30" s="223" t="s">
        <v>288</v>
      </c>
      <c r="E30" s="225">
        <v>16300</v>
      </c>
      <c r="F30" s="219">
        <f t="shared" si="0"/>
        <v>5.1246742059112962E-2</v>
      </c>
      <c r="G30" s="224">
        <v>8567</v>
      </c>
      <c r="H30" s="219">
        <f t="shared" si="1"/>
        <v>2.6934407314136242E-2</v>
      </c>
      <c r="I30" s="216"/>
      <c r="J30" s="223" t="s">
        <v>289</v>
      </c>
      <c r="K30" s="221">
        <v>1421342</v>
      </c>
      <c r="L30" s="221">
        <v>330966</v>
      </c>
      <c r="M30" s="222" t="s">
        <v>288</v>
      </c>
      <c r="N30" s="221">
        <v>18684</v>
      </c>
      <c r="O30" s="219">
        <f t="shared" si="2"/>
        <v>5.6452928699624733E-2</v>
      </c>
      <c r="P30" s="220">
        <v>10367</v>
      </c>
      <c r="Q30" s="219">
        <f t="shared" si="3"/>
        <v>3.1323459207290176E-2</v>
      </c>
      <c r="R30" s="211"/>
      <c r="S30" s="211"/>
      <c r="T30" s="211"/>
      <c r="U30" s="211"/>
      <c r="V30" s="211"/>
      <c r="W30" s="211"/>
      <c r="X30" s="211"/>
      <c r="Y30" s="211"/>
      <c r="Z30" s="211"/>
    </row>
    <row r="31" spans="1:26">
      <c r="A31" s="223" t="s">
        <v>287</v>
      </c>
      <c r="B31" s="225">
        <v>2585904</v>
      </c>
      <c r="C31" s="225">
        <v>667186</v>
      </c>
      <c r="D31" s="223" t="s">
        <v>286</v>
      </c>
      <c r="E31" s="225">
        <v>8167</v>
      </c>
      <c r="F31" s="219">
        <f t="shared" si="0"/>
        <v>1.224096428881901E-2</v>
      </c>
      <c r="G31" s="224">
        <v>1324</v>
      </c>
      <c r="H31" s="219">
        <f t="shared" si="1"/>
        <v>1.9844541102481167E-3</v>
      </c>
      <c r="I31" s="216"/>
      <c r="J31" s="223" t="s">
        <v>287</v>
      </c>
      <c r="K31" s="221">
        <v>2579305</v>
      </c>
      <c r="L31" s="221">
        <v>691964</v>
      </c>
      <c r="M31" s="222" t="s">
        <v>286</v>
      </c>
      <c r="N31" s="221">
        <v>8812</v>
      </c>
      <c r="O31" s="219">
        <f t="shared" si="2"/>
        <v>1.2734766548548769E-2</v>
      </c>
      <c r="P31" s="220">
        <v>2017</v>
      </c>
      <c r="Q31" s="219">
        <f t="shared" si="3"/>
        <v>2.9148915261487593E-3</v>
      </c>
      <c r="R31" s="211"/>
      <c r="S31" s="211"/>
      <c r="T31" s="211"/>
      <c r="U31" s="211"/>
      <c r="V31" s="211"/>
      <c r="W31" s="211"/>
      <c r="X31" s="211"/>
      <c r="Y31" s="211"/>
      <c r="Z31" s="211"/>
    </row>
    <row r="32" spans="1:26">
      <c r="A32" s="223" t="s">
        <v>285</v>
      </c>
      <c r="B32" s="225">
        <v>8878694</v>
      </c>
      <c r="C32" s="225">
        <v>2149017</v>
      </c>
      <c r="D32" s="223" t="s">
        <v>283</v>
      </c>
      <c r="E32" s="225">
        <v>18942</v>
      </c>
      <c r="F32" s="219">
        <f t="shared" si="0"/>
        <v>8.8142625209572563E-3</v>
      </c>
      <c r="G32" s="224">
        <v>7376</v>
      </c>
      <c r="H32" s="219">
        <f t="shared" si="1"/>
        <v>3.4322669387910846E-3</v>
      </c>
      <c r="I32" s="216"/>
      <c r="J32" s="223" t="s">
        <v>284</v>
      </c>
      <c r="K32" s="221">
        <v>8868870</v>
      </c>
      <c r="L32" s="221">
        <v>2228186</v>
      </c>
      <c r="M32" s="222" t="s">
        <v>283</v>
      </c>
      <c r="N32" s="221">
        <v>33805</v>
      </c>
      <c r="O32" s="219">
        <f t="shared" si="2"/>
        <v>1.517153415379147E-2</v>
      </c>
      <c r="P32" s="220">
        <v>14273</v>
      </c>
      <c r="Q32" s="219">
        <f t="shared" si="3"/>
        <v>6.4056591325858791E-3</v>
      </c>
      <c r="R32" s="211"/>
      <c r="S32" s="211"/>
      <c r="T32" s="211"/>
      <c r="U32" s="211"/>
      <c r="V32" s="211"/>
      <c r="W32" s="211"/>
      <c r="X32" s="211"/>
      <c r="Y32" s="211"/>
      <c r="Z32" s="211"/>
    </row>
    <row r="33" spans="1:26">
      <c r="A33" s="223" t="s">
        <v>282</v>
      </c>
      <c r="B33" s="225">
        <v>5655361</v>
      </c>
      <c r="C33" s="225">
        <v>1401256</v>
      </c>
      <c r="D33" s="223" t="s">
        <v>281</v>
      </c>
      <c r="E33" s="225">
        <v>53525</v>
      </c>
      <c r="F33" s="219">
        <f t="shared" si="0"/>
        <v>3.819787390740878E-2</v>
      </c>
      <c r="G33" s="224">
        <v>16582</v>
      </c>
      <c r="H33" s="219">
        <f t="shared" si="1"/>
        <v>1.1833669222468986E-2</v>
      </c>
      <c r="I33" s="216"/>
      <c r="J33" s="223" t="s">
        <v>282</v>
      </c>
      <c r="K33" s="221">
        <v>5638338</v>
      </c>
      <c r="L33" s="221">
        <v>1452358</v>
      </c>
      <c r="M33" s="222" t="s">
        <v>281</v>
      </c>
      <c r="N33" s="221">
        <v>71110</v>
      </c>
      <c r="O33" s="219">
        <f t="shared" si="2"/>
        <v>4.8961757362854061E-2</v>
      </c>
      <c r="P33" s="220">
        <v>27134</v>
      </c>
      <c r="Q33" s="219">
        <f t="shared" si="3"/>
        <v>1.8682721477762371E-2</v>
      </c>
      <c r="R33" s="211"/>
      <c r="S33" s="211"/>
      <c r="T33" s="211"/>
      <c r="U33" s="211"/>
      <c r="V33" s="211"/>
      <c r="W33" s="211"/>
      <c r="X33" s="211"/>
      <c r="Y33" s="211"/>
      <c r="Z33" s="211"/>
    </row>
    <row r="34" spans="1:26">
      <c r="A34" s="223" t="s">
        <v>280</v>
      </c>
      <c r="B34" s="225">
        <v>1403034</v>
      </c>
      <c r="C34" s="225">
        <v>369444</v>
      </c>
      <c r="D34" s="223" t="s">
        <v>279</v>
      </c>
      <c r="E34" s="225">
        <v>4879</v>
      </c>
      <c r="F34" s="219">
        <f t="shared" si="0"/>
        <v>1.3206331676789987E-2</v>
      </c>
      <c r="G34" s="224">
        <v>991</v>
      </c>
      <c r="H34" s="219">
        <f t="shared" si="1"/>
        <v>2.6824092419960805E-3</v>
      </c>
      <c r="I34" s="216"/>
      <c r="J34" s="223" t="s">
        <v>280</v>
      </c>
      <c r="K34" s="221">
        <v>1395648</v>
      </c>
      <c r="L34" s="221">
        <v>382902</v>
      </c>
      <c r="M34" s="222" t="s">
        <v>279</v>
      </c>
      <c r="N34" s="221">
        <v>9303</v>
      </c>
      <c r="O34" s="219">
        <f t="shared" si="2"/>
        <v>2.4296033972139086E-2</v>
      </c>
      <c r="P34" s="220">
        <v>2011</v>
      </c>
      <c r="Q34" s="219">
        <f t="shared" si="3"/>
        <v>5.2519965944288613E-3</v>
      </c>
      <c r="R34" s="211"/>
      <c r="S34" s="211"/>
      <c r="T34" s="211"/>
      <c r="U34" s="211"/>
      <c r="V34" s="211"/>
      <c r="W34" s="211"/>
      <c r="X34" s="211"/>
      <c r="Y34" s="211"/>
      <c r="Z34" s="211"/>
    </row>
    <row r="35" spans="1:26">
      <c r="A35" s="223" t="s">
        <v>278</v>
      </c>
      <c r="B35" s="225">
        <v>1012236</v>
      </c>
      <c r="C35" s="225">
        <v>289042</v>
      </c>
      <c r="D35" s="223" t="s">
        <v>277</v>
      </c>
      <c r="E35" s="225">
        <v>8331</v>
      </c>
      <c r="F35" s="219">
        <f t="shared" si="0"/>
        <v>2.8822800838632447E-2</v>
      </c>
      <c r="G35" s="224">
        <v>4410</v>
      </c>
      <c r="H35" s="219">
        <f t="shared" si="1"/>
        <v>1.5257298247313538E-2</v>
      </c>
      <c r="I35" s="216"/>
      <c r="J35" s="223" t="s">
        <v>278</v>
      </c>
      <c r="K35" s="221">
        <v>1003730</v>
      </c>
      <c r="L35" s="221">
        <v>296561</v>
      </c>
      <c r="M35" s="222" t="s">
        <v>277</v>
      </c>
      <c r="N35" s="221">
        <v>10155</v>
      </c>
      <c r="O35" s="219">
        <f t="shared" si="2"/>
        <v>3.4242533576566037E-2</v>
      </c>
      <c r="P35" s="220">
        <v>4681</v>
      </c>
      <c r="Q35" s="219">
        <f t="shared" si="3"/>
        <v>1.5784273724461409E-2</v>
      </c>
      <c r="R35" s="211"/>
      <c r="S35" s="211"/>
      <c r="T35" s="211"/>
      <c r="U35" s="211"/>
      <c r="V35" s="211"/>
      <c r="W35" s="211"/>
      <c r="X35" s="211"/>
      <c r="Y35" s="211"/>
      <c r="Z35" s="211"/>
    </row>
    <row r="36" spans="1:26">
      <c r="A36" s="223" t="s">
        <v>276</v>
      </c>
      <c r="B36" s="225">
        <v>587067</v>
      </c>
      <c r="C36" s="225">
        <v>162133</v>
      </c>
      <c r="D36" s="223" t="s">
        <v>275</v>
      </c>
      <c r="E36" s="225">
        <v>9059</v>
      </c>
      <c r="F36" s="219">
        <f t="shared" si="0"/>
        <v>5.5873881319657322E-2</v>
      </c>
      <c r="G36" s="224">
        <v>1605</v>
      </c>
      <c r="H36" s="219">
        <f t="shared" si="1"/>
        <v>9.8992802205596642E-3</v>
      </c>
      <c r="I36" s="216"/>
      <c r="J36" s="223" t="s">
        <v>276</v>
      </c>
      <c r="K36" s="221">
        <v>583351</v>
      </c>
      <c r="L36" s="221">
        <v>166509</v>
      </c>
      <c r="M36" s="222" t="s">
        <v>275</v>
      </c>
      <c r="N36" s="221">
        <v>7641</v>
      </c>
      <c r="O36" s="219">
        <f t="shared" si="2"/>
        <v>4.5889411383168474E-2</v>
      </c>
      <c r="P36" s="220">
        <v>2271</v>
      </c>
      <c r="Q36" s="219">
        <f t="shared" si="3"/>
        <v>1.3638902401671982E-2</v>
      </c>
      <c r="R36" s="211"/>
      <c r="S36" s="211"/>
      <c r="T36" s="211"/>
      <c r="U36" s="211"/>
      <c r="V36" s="211"/>
      <c r="W36" s="211"/>
      <c r="X36" s="211"/>
      <c r="Y36" s="211"/>
      <c r="Z36" s="211"/>
    </row>
    <row r="37" spans="1:26">
      <c r="A37" s="223" t="s">
        <v>274</v>
      </c>
      <c r="B37" s="225">
        <v>711364</v>
      </c>
      <c r="C37" s="225">
        <v>216442</v>
      </c>
      <c r="D37" s="223" t="s">
        <v>273</v>
      </c>
      <c r="E37" s="225">
        <v>11019</v>
      </c>
      <c r="F37" s="219">
        <f t="shared" si="0"/>
        <v>5.0909712532687744E-2</v>
      </c>
      <c r="G37" s="224">
        <v>965</v>
      </c>
      <c r="H37" s="219">
        <f t="shared" si="1"/>
        <v>4.4584692434924827E-3</v>
      </c>
      <c r="I37" s="216"/>
      <c r="J37" s="223" t="s">
        <v>274</v>
      </c>
      <c r="K37" s="221">
        <v>706198</v>
      </c>
      <c r="L37" s="221">
        <v>221455</v>
      </c>
      <c r="M37" s="222" t="s">
        <v>273</v>
      </c>
      <c r="N37" s="221">
        <v>9380</v>
      </c>
      <c r="O37" s="219">
        <f t="shared" si="2"/>
        <v>4.2356234900995687E-2</v>
      </c>
      <c r="P37" s="220">
        <v>707</v>
      </c>
      <c r="Q37" s="219">
        <f t="shared" si="3"/>
        <v>3.192522182836242E-3</v>
      </c>
      <c r="R37" s="211"/>
      <c r="S37" s="211"/>
      <c r="T37" s="211"/>
      <c r="U37" s="211"/>
      <c r="V37" s="211"/>
      <c r="W37" s="211"/>
      <c r="X37" s="211"/>
      <c r="Y37" s="211"/>
      <c r="Z37" s="211"/>
    </row>
    <row r="38" spans="1:26">
      <c r="A38" s="223" t="s">
        <v>272</v>
      </c>
      <c r="B38" s="225">
        <v>1945208</v>
      </c>
      <c r="C38" s="225">
        <v>521407</v>
      </c>
      <c r="D38" s="223" t="s">
        <v>271</v>
      </c>
      <c r="E38" s="225">
        <v>26972</v>
      </c>
      <c r="F38" s="219">
        <f t="shared" si="0"/>
        <v>5.1729263320208586E-2</v>
      </c>
      <c r="G38" s="224">
        <v>8863</v>
      </c>
      <c r="H38" s="219">
        <f t="shared" si="1"/>
        <v>1.6998237461330591E-2</v>
      </c>
      <c r="I38" s="216"/>
      <c r="J38" s="223" t="s">
        <v>272</v>
      </c>
      <c r="K38" s="221">
        <v>1939722</v>
      </c>
      <c r="L38" s="221">
        <v>536695</v>
      </c>
      <c r="M38" s="222" t="s">
        <v>271</v>
      </c>
      <c r="N38" s="221">
        <v>27850</v>
      </c>
      <c r="O38" s="219">
        <f t="shared" si="2"/>
        <v>5.189167031554235E-2</v>
      </c>
      <c r="P38" s="220">
        <v>7944</v>
      </c>
      <c r="Q38" s="219">
        <f t="shared" si="3"/>
        <v>1.4801703015679296E-2</v>
      </c>
      <c r="R38" s="211"/>
      <c r="S38" s="211"/>
      <c r="T38" s="211"/>
      <c r="U38" s="211"/>
      <c r="V38" s="211"/>
      <c r="W38" s="211"/>
      <c r="X38" s="211"/>
      <c r="Y38" s="211"/>
      <c r="Z38" s="211"/>
    </row>
    <row r="39" spans="1:26">
      <c r="A39" s="223" t="s">
        <v>270</v>
      </c>
      <c r="B39" s="225">
        <v>2876300</v>
      </c>
      <c r="C39" s="225">
        <v>738566</v>
      </c>
      <c r="D39" s="223" t="s">
        <v>269</v>
      </c>
      <c r="E39" s="225">
        <v>24679</v>
      </c>
      <c r="F39" s="219">
        <f t="shared" si="0"/>
        <v>3.3414752371487451E-2</v>
      </c>
      <c r="G39" s="224">
        <v>2725</v>
      </c>
      <c r="H39" s="219">
        <f t="shared" si="1"/>
        <v>3.6895822445116616E-3</v>
      </c>
      <c r="I39" s="216"/>
      <c r="J39" s="223" t="s">
        <v>270</v>
      </c>
      <c r="K39" s="221">
        <v>2869159</v>
      </c>
      <c r="L39" s="221">
        <v>763304</v>
      </c>
      <c r="M39" s="222" t="s">
        <v>269</v>
      </c>
      <c r="N39" s="221">
        <v>21896.9</v>
      </c>
      <c r="O39" s="219">
        <f t="shared" si="2"/>
        <v>2.8686997578946268E-2</v>
      </c>
      <c r="P39" s="220">
        <v>4356</v>
      </c>
      <c r="Q39" s="219">
        <f t="shared" si="3"/>
        <v>5.7067695177805957E-3</v>
      </c>
      <c r="R39" s="211"/>
      <c r="S39" s="211"/>
      <c r="T39" s="211"/>
      <c r="U39" s="211"/>
      <c r="V39" s="211"/>
      <c r="W39" s="211"/>
      <c r="X39" s="211"/>
      <c r="Y39" s="211"/>
      <c r="Z39" s="211"/>
    </row>
    <row r="40" spans="1:26">
      <c r="A40" s="223" t="s">
        <v>268</v>
      </c>
      <c r="B40" s="225">
        <v>1443146</v>
      </c>
      <c r="C40" s="225">
        <v>430686</v>
      </c>
      <c r="D40" s="223" t="s">
        <v>266</v>
      </c>
      <c r="E40" s="225">
        <v>10679</v>
      </c>
      <c r="F40" s="219">
        <f t="shared" si="0"/>
        <v>2.4795326525589408E-2</v>
      </c>
      <c r="G40" s="224">
        <v>2573</v>
      </c>
      <c r="H40" s="219">
        <f t="shared" si="1"/>
        <v>5.9741900131418252E-3</v>
      </c>
      <c r="I40" s="216"/>
      <c r="J40" s="223" t="s">
        <v>267</v>
      </c>
      <c r="K40" s="221">
        <v>1431540</v>
      </c>
      <c r="L40" s="221">
        <v>443605</v>
      </c>
      <c r="M40" s="222" t="s">
        <v>266</v>
      </c>
      <c r="N40" s="221">
        <v>13195</v>
      </c>
      <c r="O40" s="219">
        <f t="shared" si="2"/>
        <v>2.9744930737931267E-2</v>
      </c>
      <c r="P40" s="220">
        <v>2024</v>
      </c>
      <c r="Q40" s="219">
        <f t="shared" si="3"/>
        <v>4.5626176440752468E-3</v>
      </c>
      <c r="R40" s="211"/>
      <c r="S40" s="211"/>
      <c r="T40" s="211"/>
      <c r="U40" s="211"/>
      <c r="V40" s="211"/>
      <c r="W40" s="211"/>
      <c r="X40" s="211"/>
      <c r="Y40" s="211"/>
      <c r="Z40" s="211"/>
    </row>
    <row r="41" spans="1:26">
      <c r="A41" s="223" t="s">
        <v>265</v>
      </c>
      <c r="B41" s="225">
        <v>782342</v>
      </c>
      <c r="C41" s="225">
        <v>222819</v>
      </c>
      <c r="D41" s="223" t="s">
        <v>263</v>
      </c>
      <c r="E41" s="225">
        <v>3472</v>
      </c>
      <c r="F41" s="219">
        <f t="shared" si="0"/>
        <v>1.5582154125097052E-2</v>
      </c>
      <c r="G41" s="224">
        <v>332</v>
      </c>
      <c r="H41" s="219">
        <f t="shared" si="1"/>
        <v>1.4899986087362389E-3</v>
      </c>
      <c r="I41" s="216"/>
      <c r="J41" s="223" t="s">
        <v>264</v>
      </c>
      <c r="K41" s="221">
        <v>776567</v>
      </c>
      <c r="L41" s="221">
        <v>228834</v>
      </c>
      <c r="M41" s="222" t="s">
        <v>263</v>
      </c>
      <c r="N41" s="221">
        <v>2266</v>
      </c>
      <c r="O41" s="219">
        <f t="shared" si="2"/>
        <v>9.9023746471241167E-3</v>
      </c>
      <c r="P41" s="220">
        <v>611</v>
      </c>
      <c r="Q41" s="219">
        <f t="shared" si="3"/>
        <v>2.6700577711354081E-3</v>
      </c>
      <c r="R41" s="211"/>
      <c r="S41" s="211"/>
      <c r="T41" s="211"/>
      <c r="U41" s="211"/>
      <c r="V41" s="211"/>
      <c r="W41" s="211"/>
      <c r="X41" s="211"/>
      <c r="Y41" s="211"/>
      <c r="Z41" s="211"/>
    </row>
    <row r="42" spans="1:26">
      <c r="A42" s="223" t="s">
        <v>262</v>
      </c>
      <c r="B42" s="225">
        <v>1010028</v>
      </c>
      <c r="C42" s="225">
        <v>276338</v>
      </c>
      <c r="D42" s="223" t="s">
        <v>261</v>
      </c>
      <c r="E42" s="225">
        <v>8588</v>
      </c>
      <c r="F42" s="219">
        <f t="shared" si="0"/>
        <v>3.1077882882556869E-2</v>
      </c>
      <c r="G42" s="224">
        <v>1080</v>
      </c>
      <c r="H42" s="219">
        <f t="shared" si="1"/>
        <v>3.9082572791291825E-3</v>
      </c>
      <c r="I42" s="216"/>
      <c r="J42" s="223" t="s">
        <v>262</v>
      </c>
      <c r="K42" s="221">
        <v>1005570</v>
      </c>
      <c r="L42" s="221">
        <v>285132</v>
      </c>
      <c r="M42" s="222" t="s">
        <v>261</v>
      </c>
      <c r="N42" s="221">
        <v>11993</v>
      </c>
      <c r="O42" s="219">
        <f t="shared" si="2"/>
        <v>4.2061220767925032E-2</v>
      </c>
      <c r="P42" s="220">
        <v>2616</v>
      </c>
      <c r="Q42" s="219">
        <f t="shared" si="3"/>
        <v>9.1746980345945028E-3</v>
      </c>
      <c r="R42" s="211"/>
      <c r="S42" s="211"/>
      <c r="T42" s="211"/>
      <c r="U42" s="211"/>
      <c r="V42" s="211"/>
      <c r="W42" s="211"/>
      <c r="X42" s="211"/>
      <c r="Y42" s="211"/>
      <c r="Z42" s="211"/>
    </row>
    <row r="43" spans="1:26">
      <c r="A43" s="223" t="s">
        <v>260</v>
      </c>
      <c r="B43" s="225">
        <v>1436527</v>
      </c>
      <c r="C43" s="225">
        <v>406126</v>
      </c>
      <c r="D43" s="223" t="s">
        <v>258</v>
      </c>
      <c r="E43" s="225">
        <v>10630</v>
      </c>
      <c r="F43" s="219">
        <f t="shared" si="0"/>
        <v>2.6174142999955678E-2</v>
      </c>
      <c r="G43" s="224">
        <v>1995</v>
      </c>
      <c r="H43" s="219">
        <f t="shared" si="1"/>
        <v>4.9122686062945979E-3</v>
      </c>
      <c r="I43" s="216"/>
      <c r="J43" s="223" t="s">
        <v>259</v>
      </c>
      <c r="K43" s="221">
        <v>1426367</v>
      </c>
      <c r="L43" s="221">
        <v>417503</v>
      </c>
      <c r="M43" s="222" t="s">
        <v>258</v>
      </c>
      <c r="N43" s="221">
        <v>11017</v>
      </c>
      <c r="O43" s="219">
        <f t="shared" si="2"/>
        <v>2.638783433891493E-2</v>
      </c>
      <c r="P43" s="220">
        <v>2756</v>
      </c>
      <c r="Q43" s="219">
        <f t="shared" si="3"/>
        <v>6.6011501713760141E-3</v>
      </c>
      <c r="R43" s="211"/>
      <c r="S43" s="211"/>
      <c r="T43" s="211"/>
      <c r="U43" s="211"/>
      <c r="V43" s="211"/>
      <c r="W43" s="211"/>
      <c r="X43" s="211"/>
      <c r="Y43" s="211"/>
      <c r="Z43" s="211"/>
    </row>
    <row r="44" spans="1:26">
      <c r="A44" s="223" t="s">
        <v>257</v>
      </c>
      <c r="B44" s="225">
        <v>754275</v>
      </c>
      <c r="C44" s="225">
        <v>231009</v>
      </c>
      <c r="D44" s="223" t="s">
        <v>256</v>
      </c>
      <c r="E44" s="225">
        <v>15877</v>
      </c>
      <c r="F44" s="219">
        <f t="shared" si="0"/>
        <v>6.8728923981316747E-2</v>
      </c>
      <c r="G44" s="224">
        <v>11670</v>
      </c>
      <c r="H44" s="219">
        <f t="shared" si="1"/>
        <v>5.0517512304715399E-2</v>
      </c>
      <c r="I44" s="216"/>
      <c r="J44" s="223" t="s">
        <v>257</v>
      </c>
      <c r="K44" s="221">
        <v>747122</v>
      </c>
      <c r="L44" s="221">
        <v>236502</v>
      </c>
      <c r="M44" s="222" t="s">
        <v>256</v>
      </c>
      <c r="N44" s="221">
        <v>16880</v>
      </c>
      <c r="O44" s="219">
        <f t="shared" si="2"/>
        <v>7.1373603605889166E-2</v>
      </c>
      <c r="P44" s="220">
        <v>12401</v>
      </c>
      <c r="Q44" s="219">
        <f t="shared" si="3"/>
        <v>5.2435074544824142E-2</v>
      </c>
      <c r="R44" s="211"/>
      <c r="S44" s="211"/>
      <c r="T44" s="211"/>
      <c r="U44" s="211"/>
      <c r="V44" s="211"/>
      <c r="W44" s="211"/>
      <c r="X44" s="211"/>
      <c r="Y44" s="211"/>
      <c r="Z44" s="211"/>
    </row>
    <row r="45" spans="1:26">
      <c r="A45" s="223" t="s">
        <v>255</v>
      </c>
      <c r="B45" s="225">
        <v>5118813</v>
      </c>
      <c r="C45" s="225">
        <v>1216964</v>
      </c>
      <c r="D45" s="223" t="s">
        <v>254</v>
      </c>
      <c r="E45" s="225">
        <v>35389</v>
      </c>
      <c r="F45" s="219">
        <f t="shared" si="0"/>
        <v>2.9079742703974811E-2</v>
      </c>
      <c r="G45" s="224">
        <v>8172</v>
      </c>
      <c r="H45" s="219">
        <f t="shared" si="1"/>
        <v>6.7150712757320678E-3</v>
      </c>
      <c r="I45" s="216"/>
      <c r="J45" s="223" t="s">
        <v>255</v>
      </c>
      <c r="K45" s="221">
        <v>5120197</v>
      </c>
      <c r="L45" s="221">
        <v>1265463</v>
      </c>
      <c r="M45" s="222" t="s">
        <v>254</v>
      </c>
      <c r="N45" s="221">
        <v>36378</v>
      </c>
      <c r="O45" s="219">
        <f t="shared" si="2"/>
        <v>2.8746790700320751E-2</v>
      </c>
      <c r="P45" s="220">
        <v>3977</v>
      </c>
      <c r="Q45" s="219">
        <f t="shared" si="3"/>
        <v>3.1427232562311184E-3</v>
      </c>
      <c r="R45" s="211"/>
      <c r="S45" s="211"/>
      <c r="T45" s="211"/>
      <c r="U45" s="211"/>
      <c r="V45" s="211"/>
      <c r="W45" s="211"/>
      <c r="X45" s="211"/>
      <c r="Y45" s="211"/>
      <c r="Z45" s="211"/>
    </row>
    <row r="46" spans="1:26">
      <c r="A46" s="223" t="s">
        <v>253</v>
      </c>
      <c r="B46" s="225">
        <v>852285</v>
      </c>
      <c r="C46" s="225">
        <v>218100</v>
      </c>
      <c r="D46" s="223" t="s">
        <v>251</v>
      </c>
      <c r="E46" s="225">
        <v>4049</v>
      </c>
      <c r="F46" s="219">
        <f t="shared" si="0"/>
        <v>1.8564878496102704E-2</v>
      </c>
      <c r="G46" s="224">
        <v>1200</v>
      </c>
      <c r="H46" s="219">
        <f t="shared" si="1"/>
        <v>5.5020632737276479E-3</v>
      </c>
      <c r="I46" s="216"/>
      <c r="J46" s="223" t="s">
        <v>252</v>
      </c>
      <c r="K46" s="221">
        <v>847424</v>
      </c>
      <c r="L46" s="221">
        <v>224595</v>
      </c>
      <c r="M46" s="222" t="s">
        <v>251</v>
      </c>
      <c r="N46" s="221">
        <v>4898</v>
      </c>
      <c r="O46" s="219">
        <f t="shared" si="2"/>
        <v>2.1808143547273982E-2</v>
      </c>
      <c r="P46" s="220">
        <v>1342</v>
      </c>
      <c r="Q46" s="219">
        <f t="shared" si="3"/>
        <v>5.9751998040918101E-3</v>
      </c>
      <c r="R46" s="211"/>
      <c r="S46" s="211"/>
      <c r="T46" s="211"/>
      <c r="U46" s="211"/>
      <c r="V46" s="211"/>
      <c r="W46" s="211"/>
      <c r="X46" s="211"/>
      <c r="Y46" s="211"/>
      <c r="Z46" s="211"/>
    </row>
    <row r="47" spans="1:26">
      <c r="A47" s="223" t="s">
        <v>250</v>
      </c>
      <c r="B47" s="225">
        <v>1424533</v>
      </c>
      <c r="C47" s="225">
        <v>390672</v>
      </c>
      <c r="D47" s="223" t="s">
        <v>248</v>
      </c>
      <c r="E47" s="225">
        <v>16127</v>
      </c>
      <c r="F47" s="219">
        <f t="shared" si="0"/>
        <v>4.1280153171970348E-2</v>
      </c>
      <c r="G47" s="224">
        <v>5221</v>
      </c>
      <c r="H47" s="219">
        <f t="shared" si="1"/>
        <v>1.3364152025228325E-2</v>
      </c>
      <c r="I47" s="216"/>
      <c r="J47" s="223" t="s">
        <v>249</v>
      </c>
      <c r="K47" s="221">
        <v>1413155</v>
      </c>
      <c r="L47" s="221">
        <v>401690</v>
      </c>
      <c r="M47" s="222" t="s">
        <v>248</v>
      </c>
      <c r="N47" s="221">
        <v>17613</v>
      </c>
      <c r="O47" s="219">
        <f t="shared" si="2"/>
        <v>4.3847245388234708E-2</v>
      </c>
      <c r="P47" s="220">
        <v>7074</v>
      </c>
      <c r="Q47" s="219">
        <f t="shared" si="3"/>
        <v>1.761059523513157E-2</v>
      </c>
      <c r="R47" s="211"/>
      <c r="S47" s="211"/>
      <c r="T47" s="211"/>
      <c r="U47" s="211"/>
      <c r="V47" s="211"/>
      <c r="W47" s="211"/>
      <c r="X47" s="211"/>
      <c r="Y47" s="211"/>
      <c r="Z47" s="211"/>
    </row>
    <row r="48" spans="1:26">
      <c r="A48" s="223" t="s">
        <v>247</v>
      </c>
      <c r="B48" s="225">
        <v>1825686</v>
      </c>
      <c r="C48" s="225">
        <v>490517</v>
      </c>
      <c r="D48" s="223" t="s">
        <v>245</v>
      </c>
      <c r="E48" s="225">
        <v>29935</v>
      </c>
      <c r="F48" s="219">
        <f t="shared" si="0"/>
        <v>6.1027446551291803E-2</v>
      </c>
      <c r="G48" s="224">
        <v>3408</v>
      </c>
      <c r="H48" s="219">
        <f t="shared" si="1"/>
        <v>6.9477714329982451E-3</v>
      </c>
      <c r="I48" s="216"/>
      <c r="J48" s="223" t="s">
        <v>246</v>
      </c>
      <c r="K48" s="221">
        <v>1818314</v>
      </c>
      <c r="L48" s="221">
        <v>504715</v>
      </c>
      <c r="M48" s="222" t="s">
        <v>245</v>
      </c>
      <c r="N48" s="221">
        <v>33232</v>
      </c>
      <c r="O48" s="219">
        <f t="shared" si="2"/>
        <v>6.5843099571045047E-2</v>
      </c>
      <c r="P48" s="220">
        <v>4501</v>
      </c>
      <c r="Q48" s="219">
        <f t="shared" si="3"/>
        <v>8.91790416373597E-3</v>
      </c>
      <c r="R48" s="211"/>
      <c r="S48" s="211"/>
      <c r="T48" s="211"/>
      <c r="U48" s="211"/>
      <c r="V48" s="211"/>
      <c r="W48" s="211"/>
      <c r="X48" s="211"/>
      <c r="Y48" s="211"/>
      <c r="Z48" s="211"/>
    </row>
    <row r="49" spans="1:26">
      <c r="A49" s="223" t="s">
        <v>244</v>
      </c>
      <c r="B49" s="225">
        <v>1197854</v>
      </c>
      <c r="C49" s="225">
        <v>338199</v>
      </c>
      <c r="D49" s="223" t="s">
        <v>242</v>
      </c>
      <c r="E49" s="225">
        <v>36901</v>
      </c>
      <c r="F49" s="219">
        <f t="shared" si="0"/>
        <v>0.10911031670702752</v>
      </c>
      <c r="G49" s="224">
        <v>4654</v>
      </c>
      <c r="H49" s="219">
        <f t="shared" si="1"/>
        <v>1.3761128802864585E-2</v>
      </c>
      <c r="I49" s="216"/>
      <c r="J49" s="223" t="s">
        <v>243</v>
      </c>
      <c r="K49" s="221">
        <v>1190798</v>
      </c>
      <c r="L49" s="221">
        <v>347906</v>
      </c>
      <c r="M49" s="222" t="s">
        <v>242</v>
      </c>
      <c r="N49" s="221">
        <v>60985</v>
      </c>
      <c r="O49" s="219">
        <f t="shared" si="2"/>
        <v>0.1752916017544969</v>
      </c>
      <c r="P49" s="220">
        <v>16821</v>
      </c>
      <c r="Q49" s="219">
        <f t="shared" si="3"/>
        <v>4.8349266755962815E-2</v>
      </c>
      <c r="R49" s="211"/>
      <c r="S49" s="211"/>
      <c r="T49" s="211"/>
      <c r="U49" s="211"/>
      <c r="V49" s="211"/>
      <c r="W49" s="211"/>
      <c r="X49" s="211"/>
      <c r="Y49" s="211"/>
      <c r="Z49" s="211"/>
    </row>
    <row r="50" spans="1:26">
      <c r="A50" s="223" t="s">
        <v>241</v>
      </c>
      <c r="B50" s="225">
        <v>1142486</v>
      </c>
      <c r="C50" s="225">
        <v>311673</v>
      </c>
      <c r="D50" s="223" t="s">
        <v>240</v>
      </c>
      <c r="E50" s="225">
        <v>16271</v>
      </c>
      <c r="F50" s="219">
        <f t="shared" si="0"/>
        <v>5.2205356254792681E-2</v>
      </c>
      <c r="G50" s="224">
        <v>3222</v>
      </c>
      <c r="H50" s="219">
        <f t="shared" si="1"/>
        <v>1.0337757842354005E-2</v>
      </c>
      <c r="I50" s="216"/>
      <c r="J50" s="223" t="s">
        <v>241</v>
      </c>
      <c r="K50" s="221">
        <v>1135652</v>
      </c>
      <c r="L50" s="221">
        <v>320996</v>
      </c>
      <c r="M50" s="222" t="s">
        <v>240</v>
      </c>
      <c r="N50" s="221">
        <v>11182</v>
      </c>
      <c r="O50" s="219">
        <f t="shared" si="2"/>
        <v>3.483532505077945E-2</v>
      </c>
      <c r="P50" s="220">
        <v>4493</v>
      </c>
      <c r="Q50" s="219">
        <f t="shared" si="3"/>
        <v>1.3997059153385089E-2</v>
      </c>
      <c r="R50" s="211"/>
      <c r="S50" s="211"/>
      <c r="T50" s="211"/>
      <c r="U50" s="211"/>
      <c r="V50" s="211"/>
      <c r="W50" s="211"/>
      <c r="X50" s="211"/>
      <c r="Y50" s="211"/>
      <c r="Z50" s="211"/>
    </row>
    <row r="51" spans="1:26">
      <c r="A51" s="223" t="s">
        <v>239</v>
      </c>
      <c r="B51" s="225">
        <v>1703126</v>
      </c>
      <c r="C51" s="225">
        <v>468465</v>
      </c>
      <c r="D51" s="223" t="s">
        <v>238</v>
      </c>
      <c r="E51" s="225">
        <v>21040</v>
      </c>
      <c r="F51" s="219">
        <f t="shared" si="0"/>
        <v>4.4912640218586236E-2</v>
      </c>
      <c r="G51" s="224">
        <v>2594</v>
      </c>
      <c r="H51" s="219">
        <f t="shared" si="1"/>
        <v>5.5372333045158127E-3</v>
      </c>
      <c r="I51" s="216"/>
      <c r="J51" s="223" t="s">
        <v>239</v>
      </c>
      <c r="K51" s="221">
        <v>1691427</v>
      </c>
      <c r="L51" s="221">
        <v>478958</v>
      </c>
      <c r="M51" s="222" t="s">
        <v>238</v>
      </c>
      <c r="N51" s="221">
        <v>26625</v>
      </c>
      <c r="O51" s="219">
        <f t="shared" si="2"/>
        <v>5.5589425377590519E-2</v>
      </c>
      <c r="P51" s="220">
        <v>3321</v>
      </c>
      <c r="Q51" s="219">
        <f t="shared" si="3"/>
        <v>6.9338021287879102E-3</v>
      </c>
      <c r="R51" s="211"/>
      <c r="S51" s="211"/>
      <c r="T51" s="211"/>
      <c r="U51" s="211"/>
      <c r="V51" s="211"/>
      <c r="W51" s="211"/>
      <c r="X51" s="211"/>
      <c r="Y51" s="211"/>
      <c r="Z51" s="211"/>
    </row>
    <row r="52" spans="1:26">
      <c r="A52" s="223" t="s">
        <v>237</v>
      </c>
      <c r="B52" s="225">
        <v>1448358</v>
      </c>
      <c r="C52" s="225">
        <v>261059</v>
      </c>
      <c r="D52" s="223" t="s">
        <v>236</v>
      </c>
      <c r="E52" s="225">
        <v>3124</v>
      </c>
      <c r="F52" s="219">
        <f t="shared" si="0"/>
        <v>1.1966643555671324E-2</v>
      </c>
      <c r="G52" s="224">
        <v>1169</v>
      </c>
      <c r="H52" s="219">
        <f t="shared" si="1"/>
        <v>4.477914954090838E-3</v>
      </c>
      <c r="I52" s="216"/>
      <c r="J52" s="223" t="s">
        <v>237</v>
      </c>
      <c r="K52" s="221">
        <v>1454023</v>
      </c>
      <c r="L52" s="221">
        <v>271548</v>
      </c>
      <c r="M52" s="222" t="s">
        <v>236</v>
      </c>
      <c r="N52" s="221">
        <v>5763</v>
      </c>
      <c r="O52" s="219">
        <f t="shared" si="2"/>
        <v>2.1222767245569846E-2</v>
      </c>
      <c r="P52" s="220">
        <v>2284</v>
      </c>
      <c r="Q52" s="219">
        <f t="shared" si="3"/>
        <v>8.4110359862713032E-3</v>
      </c>
      <c r="R52" s="211"/>
      <c r="S52" s="211"/>
      <c r="T52" s="211"/>
      <c r="U52" s="211"/>
      <c r="V52" s="211"/>
      <c r="W52" s="211"/>
      <c r="X52" s="211"/>
      <c r="Y52" s="211"/>
      <c r="Z52" s="211"/>
    </row>
    <row r="53" spans="1:26">
      <c r="A53" s="211"/>
      <c r="B53" s="218"/>
      <c r="C53" s="218"/>
      <c r="D53" s="211"/>
      <c r="E53" s="218"/>
      <c r="F53" s="216"/>
      <c r="G53" s="217"/>
      <c r="H53" s="216"/>
      <c r="I53" s="211"/>
      <c r="J53" s="211"/>
      <c r="K53" s="214"/>
      <c r="L53" s="214"/>
      <c r="M53" s="215"/>
      <c r="N53" s="214"/>
      <c r="O53" s="212"/>
      <c r="P53" s="213"/>
      <c r="Q53" s="212"/>
      <c r="R53" s="211"/>
      <c r="S53" s="211"/>
      <c r="T53" s="211"/>
      <c r="U53" s="211"/>
      <c r="V53" s="211"/>
      <c r="W53" s="211"/>
      <c r="X53" s="211"/>
      <c r="Y53" s="211"/>
      <c r="Z53" s="211"/>
    </row>
    <row r="54" spans="1:26">
      <c r="A54" s="211"/>
      <c r="B54" s="218"/>
      <c r="C54" s="218"/>
      <c r="D54" s="211"/>
      <c r="E54" s="218"/>
      <c r="F54" s="216"/>
      <c r="G54" s="217"/>
      <c r="H54" s="216"/>
      <c r="I54" s="216"/>
      <c r="J54" s="211"/>
      <c r="K54" s="214"/>
      <c r="L54" s="214"/>
      <c r="M54" s="215"/>
      <c r="N54" s="214"/>
      <c r="O54" s="212"/>
      <c r="P54" s="213"/>
      <c r="Q54" s="212"/>
      <c r="R54" s="211"/>
      <c r="S54" s="211"/>
      <c r="T54" s="211"/>
      <c r="U54" s="211"/>
      <c r="V54" s="211"/>
      <c r="W54" s="211"/>
      <c r="X54" s="211"/>
      <c r="Y54" s="211"/>
      <c r="Z54" s="211"/>
    </row>
    <row r="55" spans="1:26">
      <c r="A55" s="211"/>
      <c r="B55" s="218"/>
      <c r="C55" s="218"/>
      <c r="D55" s="211"/>
      <c r="E55" s="218"/>
      <c r="F55" s="216"/>
      <c r="G55" s="217"/>
      <c r="H55" s="216"/>
      <c r="I55" s="216"/>
      <c r="J55" s="211"/>
      <c r="K55" s="214"/>
      <c r="L55" s="214"/>
      <c r="M55" s="215"/>
      <c r="N55" s="214"/>
      <c r="O55" s="212"/>
      <c r="P55" s="213"/>
      <c r="Q55" s="212"/>
      <c r="R55" s="211"/>
      <c r="S55" s="211"/>
      <c r="T55" s="211"/>
      <c r="U55" s="211"/>
      <c r="V55" s="211"/>
      <c r="W55" s="211"/>
      <c r="X55" s="211"/>
      <c r="Y55" s="211"/>
      <c r="Z55" s="211"/>
    </row>
    <row r="56" spans="1:26">
      <c r="A56" s="211"/>
      <c r="B56" s="218"/>
      <c r="C56" s="218"/>
      <c r="D56" s="211"/>
      <c r="E56" s="218"/>
      <c r="F56" s="216"/>
      <c r="G56" s="217"/>
      <c r="H56" s="216"/>
      <c r="I56" s="216"/>
      <c r="J56" s="211"/>
      <c r="K56" s="214"/>
      <c r="L56" s="214"/>
      <c r="M56" s="215"/>
      <c r="N56" s="214"/>
      <c r="O56" s="212"/>
      <c r="P56" s="213"/>
      <c r="Q56" s="212"/>
      <c r="R56" s="211"/>
      <c r="S56" s="211"/>
      <c r="T56" s="211"/>
      <c r="U56" s="211"/>
      <c r="V56" s="211"/>
      <c r="W56" s="211"/>
      <c r="X56" s="211"/>
      <c r="Y56" s="211"/>
      <c r="Z56" s="211"/>
    </row>
    <row r="57" spans="1:26">
      <c r="A57" s="211"/>
      <c r="B57" s="218"/>
      <c r="C57" s="218"/>
      <c r="D57" s="211"/>
      <c r="E57" s="218"/>
      <c r="F57" s="216"/>
      <c r="G57" s="217"/>
      <c r="H57" s="216"/>
      <c r="I57" s="216"/>
      <c r="J57" s="211"/>
      <c r="K57" s="214"/>
      <c r="L57" s="214"/>
      <c r="M57" s="215"/>
      <c r="N57" s="214"/>
      <c r="O57" s="212"/>
      <c r="P57" s="213"/>
      <c r="Q57" s="212"/>
      <c r="R57" s="211"/>
      <c r="S57" s="211"/>
      <c r="T57" s="211"/>
      <c r="U57" s="211"/>
      <c r="V57" s="211"/>
      <c r="W57" s="211"/>
      <c r="X57" s="211"/>
      <c r="Y57" s="211"/>
      <c r="Z57" s="211"/>
    </row>
    <row r="58" spans="1:26">
      <c r="A58" s="211"/>
      <c r="B58" s="218"/>
      <c r="C58" s="218"/>
      <c r="D58" s="211"/>
      <c r="E58" s="218"/>
      <c r="F58" s="216"/>
      <c r="G58" s="217"/>
      <c r="H58" s="216"/>
      <c r="I58" s="216"/>
      <c r="J58" s="211"/>
      <c r="K58" s="214"/>
      <c r="L58" s="214"/>
      <c r="M58" s="215"/>
      <c r="N58" s="214"/>
      <c r="O58" s="212"/>
      <c r="P58" s="213"/>
      <c r="Q58" s="212"/>
      <c r="R58" s="211"/>
      <c r="S58" s="211"/>
      <c r="T58" s="211"/>
      <c r="U58" s="211"/>
      <c r="V58" s="211"/>
      <c r="W58" s="211"/>
      <c r="X58" s="211"/>
      <c r="Y58" s="211"/>
      <c r="Z58" s="211"/>
    </row>
    <row r="59" spans="1:26">
      <c r="A59" s="211"/>
      <c r="B59" s="218"/>
      <c r="C59" s="218"/>
      <c r="D59" s="211"/>
      <c r="E59" s="218"/>
      <c r="F59" s="216"/>
      <c r="G59" s="217"/>
      <c r="H59" s="216"/>
      <c r="I59" s="216"/>
      <c r="J59" s="211"/>
      <c r="K59" s="214"/>
      <c r="L59" s="214"/>
      <c r="M59" s="215"/>
      <c r="N59" s="214"/>
      <c r="O59" s="212"/>
      <c r="P59" s="213"/>
      <c r="Q59" s="212"/>
      <c r="R59" s="211"/>
      <c r="S59" s="211"/>
      <c r="T59" s="211"/>
      <c r="U59" s="211"/>
      <c r="V59" s="211"/>
      <c r="W59" s="211"/>
      <c r="X59" s="211"/>
      <c r="Y59" s="211"/>
      <c r="Z59" s="211"/>
    </row>
    <row r="60" spans="1:26">
      <c r="A60" s="211"/>
      <c r="B60" s="218"/>
      <c r="C60" s="218"/>
      <c r="D60" s="211"/>
      <c r="E60" s="218"/>
      <c r="F60" s="216"/>
      <c r="G60" s="217"/>
      <c r="H60" s="216"/>
      <c r="I60" s="216"/>
      <c r="J60" s="211"/>
      <c r="K60" s="214"/>
      <c r="L60" s="214"/>
      <c r="M60" s="215"/>
      <c r="N60" s="214"/>
      <c r="O60" s="212"/>
      <c r="P60" s="213"/>
      <c r="Q60" s="212"/>
      <c r="R60" s="211"/>
      <c r="S60" s="211"/>
      <c r="T60" s="211"/>
      <c r="U60" s="211"/>
      <c r="V60" s="211"/>
      <c r="W60" s="211"/>
      <c r="X60" s="211"/>
      <c r="Y60" s="211"/>
      <c r="Z60" s="211"/>
    </row>
    <row r="61" spans="1:26">
      <c r="A61" s="211"/>
      <c r="B61" s="218"/>
      <c r="C61" s="218"/>
      <c r="D61" s="211"/>
      <c r="E61" s="218"/>
      <c r="F61" s="216"/>
      <c r="G61" s="217"/>
      <c r="H61" s="216"/>
      <c r="I61" s="216"/>
      <c r="J61" s="211"/>
      <c r="K61" s="214"/>
      <c r="L61" s="214"/>
      <c r="M61" s="215"/>
      <c r="N61" s="214"/>
      <c r="O61" s="212"/>
      <c r="P61" s="213"/>
      <c r="Q61" s="212"/>
      <c r="R61" s="211"/>
      <c r="S61" s="211"/>
      <c r="T61" s="211"/>
      <c r="U61" s="211"/>
      <c r="V61" s="211"/>
      <c r="W61" s="211"/>
      <c r="X61" s="211"/>
      <c r="Y61" s="211"/>
      <c r="Z61" s="211"/>
    </row>
    <row r="62" spans="1:26">
      <c r="A62" s="211"/>
      <c r="B62" s="218"/>
      <c r="C62" s="218"/>
      <c r="D62" s="211"/>
      <c r="E62" s="218"/>
      <c r="F62" s="216"/>
      <c r="G62" s="217"/>
      <c r="H62" s="216"/>
      <c r="I62" s="216"/>
      <c r="J62" s="211"/>
      <c r="K62" s="214"/>
      <c r="L62" s="214"/>
      <c r="M62" s="215"/>
      <c r="N62" s="214"/>
      <c r="O62" s="212"/>
      <c r="P62" s="213"/>
      <c r="Q62" s="212"/>
      <c r="R62" s="211"/>
      <c r="S62" s="211"/>
      <c r="T62" s="211"/>
      <c r="U62" s="211"/>
      <c r="V62" s="211"/>
      <c r="W62" s="211"/>
      <c r="X62" s="211"/>
      <c r="Y62" s="211"/>
      <c r="Z62" s="211"/>
    </row>
    <row r="63" spans="1:26">
      <c r="A63" s="211"/>
      <c r="B63" s="218"/>
      <c r="C63" s="218"/>
      <c r="D63" s="211"/>
      <c r="E63" s="218"/>
      <c r="F63" s="216"/>
      <c r="G63" s="217"/>
      <c r="H63" s="216"/>
      <c r="I63" s="216"/>
      <c r="J63" s="211"/>
      <c r="K63" s="214"/>
      <c r="L63" s="214"/>
      <c r="M63" s="215"/>
      <c r="N63" s="214"/>
      <c r="O63" s="212"/>
      <c r="P63" s="213"/>
      <c r="Q63" s="212"/>
      <c r="R63" s="211"/>
      <c r="S63" s="211"/>
      <c r="T63" s="211"/>
      <c r="U63" s="211"/>
      <c r="V63" s="211"/>
      <c r="W63" s="211"/>
      <c r="X63" s="211"/>
      <c r="Y63" s="211"/>
      <c r="Z63" s="211"/>
    </row>
    <row r="64" spans="1:26">
      <c r="A64" s="211"/>
      <c r="B64" s="218"/>
      <c r="C64" s="218"/>
      <c r="D64" s="211"/>
      <c r="E64" s="218"/>
      <c r="F64" s="216"/>
      <c r="G64" s="217"/>
      <c r="H64" s="216"/>
      <c r="I64" s="216"/>
      <c r="J64" s="211"/>
      <c r="K64" s="214"/>
      <c r="L64" s="214"/>
      <c r="M64" s="215"/>
      <c r="N64" s="214"/>
      <c r="O64" s="212"/>
      <c r="P64" s="213"/>
      <c r="Q64" s="212"/>
      <c r="R64" s="211"/>
      <c r="S64" s="211"/>
      <c r="T64" s="211"/>
      <c r="U64" s="211"/>
      <c r="V64" s="211"/>
      <c r="W64" s="211"/>
      <c r="X64" s="211"/>
      <c r="Y64" s="211"/>
      <c r="Z64" s="211"/>
    </row>
    <row r="65" spans="1:26">
      <c r="A65" s="211"/>
      <c r="B65" s="218"/>
      <c r="C65" s="218"/>
      <c r="D65" s="211"/>
      <c r="E65" s="218"/>
      <c r="F65" s="216"/>
      <c r="G65" s="217"/>
      <c r="H65" s="216"/>
      <c r="I65" s="216"/>
      <c r="J65" s="211"/>
      <c r="K65" s="214"/>
      <c r="L65" s="214"/>
      <c r="M65" s="215"/>
      <c r="N65" s="214"/>
      <c r="O65" s="212"/>
      <c r="P65" s="213"/>
      <c r="Q65" s="212"/>
      <c r="R65" s="211"/>
      <c r="S65" s="211"/>
      <c r="T65" s="211"/>
      <c r="U65" s="211"/>
      <c r="V65" s="211"/>
      <c r="W65" s="211"/>
      <c r="X65" s="211"/>
      <c r="Y65" s="211"/>
      <c r="Z65" s="211"/>
    </row>
    <row r="66" spans="1:26">
      <c r="A66" s="211"/>
      <c r="B66" s="218"/>
      <c r="C66" s="218"/>
      <c r="D66" s="211"/>
      <c r="E66" s="218"/>
      <c r="F66" s="216"/>
      <c r="G66" s="217"/>
      <c r="H66" s="216"/>
      <c r="I66" s="216"/>
      <c r="J66" s="211"/>
      <c r="K66" s="214"/>
      <c r="L66" s="214"/>
      <c r="M66" s="215"/>
      <c r="N66" s="214"/>
      <c r="O66" s="212"/>
      <c r="P66" s="213"/>
      <c r="Q66" s="212"/>
      <c r="R66" s="211"/>
      <c r="S66" s="211"/>
      <c r="T66" s="211"/>
      <c r="U66" s="211"/>
      <c r="V66" s="211"/>
      <c r="W66" s="211"/>
      <c r="X66" s="211"/>
      <c r="Y66" s="211"/>
      <c r="Z66" s="211"/>
    </row>
    <row r="67" spans="1:26">
      <c r="A67" s="211"/>
      <c r="B67" s="218"/>
      <c r="C67" s="218"/>
      <c r="D67" s="211"/>
      <c r="E67" s="218"/>
      <c r="F67" s="216"/>
      <c r="G67" s="217"/>
      <c r="H67" s="216"/>
      <c r="I67" s="216"/>
      <c r="J67" s="211"/>
      <c r="K67" s="214"/>
      <c r="L67" s="214"/>
      <c r="M67" s="215"/>
      <c r="N67" s="214"/>
      <c r="O67" s="212"/>
      <c r="P67" s="213"/>
      <c r="Q67" s="212"/>
      <c r="R67" s="211"/>
      <c r="S67" s="211"/>
      <c r="T67" s="211"/>
      <c r="U67" s="211"/>
      <c r="V67" s="211"/>
      <c r="W67" s="211"/>
      <c r="X67" s="211"/>
      <c r="Y67" s="211"/>
      <c r="Z67" s="211"/>
    </row>
    <row r="68" spans="1:26">
      <c r="A68" s="211"/>
      <c r="B68" s="218"/>
      <c r="C68" s="218"/>
      <c r="D68" s="211"/>
      <c r="E68" s="218"/>
      <c r="F68" s="216"/>
      <c r="G68" s="217"/>
      <c r="H68" s="216"/>
      <c r="I68" s="216"/>
      <c r="J68" s="211"/>
      <c r="K68" s="214"/>
      <c r="L68" s="214"/>
      <c r="M68" s="215"/>
      <c r="N68" s="214"/>
      <c r="O68" s="212"/>
      <c r="P68" s="213"/>
      <c r="Q68" s="212"/>
      <c r="R68" s="211"/>
      <c r="S68" s="211"/>
      <c r="T68" s="211"/>
      <c r="U68" s="211"/>
      <c r="V68" s="211"/>
      <c r="W68" s="211"/>
      <c r="X68" s="211"/>
      <c r="Y68" s="211"/>
      <c r="Z68" s="211"/>
    </row>
    <row r="69" spans="1:26">
      <c r="A69" s="211"/>
      <c r="B69" s="218"/>
      <c r="C69" s="218"/>
      <c r="D69" s="211"/>
      <c r="E69" s="218"/>
      <c r="F69" s="216"/>
      <c r="G69" s="217"/>
      <c r="H69" s="216"/>
      <c r="I69" s="216"/>
      <c r="J69" s="211"/>
      <c r="K69" s="214"/>
      <c r="L69" s="214"/>
      <c r="M69" s="215"/>
      <c r="N69" s="214"/>
      <c r="O69" s="212"/>
      <c r="P69" s="213"/>
      <c r="Q69" s="212"/>
      <c r="R69" s="211"/>
      <c r="S69" s="211"/>
      <c r="T69" s="211"/>
      <c r="U69" s="211"/>
      <c r="V69" s="211"/>
      <c r="W69" s="211"/>
      <c r="X69" s="211"/>
      <c r="Y69" s="211"/>
      <c r="Z69" s="211"/>
    </row>
    <row r="70" spans="1:26">
      <c r="A70" s="211"/>
      <c r="B70" s="218"/>
      <c r="C70" s="218"/>
      <c r="D70" s="211"/>
      <c r="E70" s="218"/>
      <c r="F70" s="216"/>
      <c r="G70" s="217"/>
      <c r="H70" s="216"/>
      <c r="I70" s="216"/>
      <c r="J70" s="211"/>
      <c r="K70" s="214"/>
      <c r="L70" s="214"/>
      <c r="M70" s="215"/>
      <c r="N70" s="214"/>
      <c r="O70" s="212"/>
      <c r="P70" s="213"/>
      <c r="Q70" s="212"/>
      <c r="R70" s="211"/>
      <c r="S70" s="211"/>
      <c r="T70" s="211"/>
      <c r="U70" s="211"/>
      <c r="V70" s="211"/>
      <c r="W70" s="211"/>
      <c r="X70" s="211"/>
      <c r="Y70" s="211"/>
      <c r="Z70" s="211"/>
    </row>
    <row r="71" spans="1:26">
      <c r="A71" s="211"/>
      <c r="B71" s="218"/>
      <c r="C71" s="218"/>
      <c r="D71" s="211"/>
      <c r="E71" s="218"/>
      <c r="F71" s="216"/>
      <c r="G71" s="217"/>
      <c r="H71" s="216"/>
      <c r="I71" s="216"/>
      <c r="J71" s="211"/>
      <c r="K71" s="214"/>
      <c r="L71" s="214"/>
      <c r="M71" s="215"/>
      <c r="N71" s="214"/>
      <c r="O71" s="212"/>
      <c r="P71" s="213"/>
      <c r="Q71" s="212"/>
      <c r="R71" s="211"/>
      <c r="S71" s="211"/>
      <c r="T71" s="211"/>
      <c r="U71" s="211"/>
      <c r="V71" s="211"/>
      <c r="W71" s="211"/>
      <c r="X71" s="211"/>
      <c r="Y71" s="211"/>
      <c r="Z71" s="211"/>
    </row>
    <row r="72" spans="1:26">
      <c r="A72" s="211"/>
      <c r="B72" s="218"/>
      <c r="C72" s="218"/>
      <c r="D72" s="211"/>
      <c r="E72" s="218"/>
      <c r="F72" s="216"/>
      <c r="G72" s="217"/>
      <c r="H72" s="216"/>
      <c r="I72" s="216"/>
      <c r="J72" s="211"/>
      <c r="K72" s="214"/>
      <c r="L72" s="214"/>
      <c r="M72" s="215"/>
      <c r="N72" s="214"/>
      <c r="O72" s="212"/>
      <c r="P72" s="213"/>
      <c r="Q72" s="212"/>
      <c r="R72" s="211"/>
      <c r="S72" s="211"/>
      <c r="T72" s="211"/>
      <c r="U72" s="211"/>
      <c r="V72" s="211"/>
      <c r="W72" s="211"/>
      <c r="X72" s="211"/>
      <c r="Y72" s="211"/>
      <c r="Z72" s="211"/>
    </row>
    <row r="73" spans="1:26">
      <c r="A73" s="211"/>
      <c r="B73" s="218"/>
      <c r="C73" s="218"/>
      <c r="D73" s="211"/>
      <c r="E73" s="218"/>
      <c r="F73" s="216"/>
      <c r="G73" s="217"/>
      <c r="H73" s="216"/>
      <c r="I73" s="216"/>
      <c r="J73" s="211"/>
      <c r="K73" s="214"/>
      <c r="L73" s="214"/>
      <c r="M73" s="215"/>
      <c r="N73" s="214"/>
      <c r="O73" s="212"/>
      <c r="P73" s="213"/>
      <c r="Q73" s="212"/>
      <c r="R73" s="211"/>
      <c r="S73" s="211"/>
      <c r="T73" s="211"/>
      <c r="U73" s="211"/>
      <c r="V73" s="211"/>
      <c r="W73" s="211"/>
      <c r="X73" s="211"/>
      <c r="Y73" s="211"/>
      <c r="Z73" s="211"/>
    </row>
    <row r="74" spans="1:26">
      <c r="A74" s="211"/>
      <c r="B74" s="218"/>
      <c r="C74" s="218"/>
      <c r="D74" s="211"/>
      <c r="E74" s="218"/>
      <c r="F74" s="216"/>
      <c r="G74" s="217"/>
      <c r="H74" s="216"/>
      <c r="I74" s="216"/>
      <c r="J74" s="211"/>
      <c r="K74" s="214"/>
      <c r="L74" s="214"/>
      <c r="M74" s="215"/>
      <c r="N74" s="214"/>
      <c r="O74" s="212"/>
      <c r="P74" s="213"/>
      <c r="Q74" s="212"/>
      <c r="R74" s="211"/>
      <c r="S74" s="211"/>
      <c r="T74" s="211"/>
      <c r="U74" s="211"/>
      <c r="V74" s="211"/>
      <c r="W74" s="211"/>
      <c r="X74" s="211"/>
      <c r="Y74" s="211"/>
      <c r="Z74" s="211"/>
    </row>
    <row r="75" spans="1:26">
      <c r="A75" s="211"/>
      <c r="B75" s="218"/>
      <c r="C75" s="218"/>
      <c r="D75" s="211"/>
      <c r="E75" s="218"/>
      <c r="F75" s="216"/>
      <c r="G75" s="217"/>
      <c r="H75" s="216"/>
      <c r="I75" s="216"/>
      <c r="J75" s="211"/>
      <c r="K75" s="214"/>
      <c r="L75" s="214"/>
      <c r="M75" s="215"/>
      <c r="N75" s="214"/>
      <c r="O75" s="212"/>
      <c r="P75" s="213"/>
      <c r="Q75" s="212"/>
      <c r="R75" s="211"/>
      <c r="S75" s="211"/>
      <c r="T75" s="211"/>
      <c r="U75" s="211"/>
      <c r="V75" s="211"/>
      <c r="W75" s="211"/>
      <c r="X75" s="211"/>
      <c r="Y75" s="211"/>
      <c r="Z75" s="211"/>
    </row>
    <row r="76" spans="1:26">
      <c r="A76" s="211"/>
      <c r="B76" s="218"/>
      <c r="C76" s="218"/>
      <c r="D76" s="211"/>
      <c r="E76" s="218"/>
      <c r="F76" s="216"/>
      <c r="G76" s="217"/>
      <c r="H76" s="216"/>
      <c r="I76" s="216"/>
      <c r="J76" s="211"/>
      <c r="K76" s="214"/>
      <c r="L76" s="214"/>
      <c r="M76" s="215"/>
      <c r="N76" s="214"/>
      <c r="O76" s="212"/>
      <c r="P76" s="213"/>
      <c r="Q76" s="212"/>
      <c r="R76" s="211"/>
      <c r="S76" s="211"/>
      <c r="T76" s="211"/>
      <c r="U76" s="211"/>
      <c r="V76" s="211"/>
      <c r="W76" s="211"/>
      <c r="X76" s="211"/>
      <c r="Y76" s="211"/>
      <c r="Z76" s="211"/>
    </row>
    <row r="77" spans="1:26">
      <c r="A77" s="211"/>
      <c r="B77" s="218"/>
      <c r="C77" s="218"/>
      <c r="D77" s="211"/>
      <c r="E77" s="218"/>
      <c r="F77" s="216"/>
      <c r="G77" s="217"/>
      <c r="H77" s="216"/>
      <c r="I77" s="216"/>
      <c r="J77" s="211"/>
      <c r="K77" s="214"/>
      <c r="L77" s="214"/>
      <c r="M77" s="215"/>
      <c r="N77" s="214"/>
      <c r="O77" s="212"/>
      <c r="P77" s="213"/>
      <c r="Q77" s="212"/>
      <c r="R77" s="211"/>
      <c r="S77" s="211"/>
      <c r="T77" s="211"/>
      <c r="U77" s="211"/>
      <c r="V77" s="211"/>
      <c r="W77" s="211"/>
      <c r="X77" s="211"/>
      <c r="Y77" s="211"/>
      <c r="Z77" s="211"/>
    </row>
    <row r="78" spans="1:26">
      <c r="A78" s="211"/>
      <c r="B78" s="218"/>
      <c r="C78" s="218"/>
      <c r="D78" s="211"/>
      <c r="E78" s="218"/>
      <c r="F78" s="216"/>
      <c r="G78" s="217"/>
      <c r="H78" s="216"/>
      <c r="I78" s="216"/>
      <c r="J78" s="211"/>
      <c r="K78" s="214"/>
      <c r="L78" s="214"/>
      <c r="M78" s="215"/>
      <c r="N78" s="214"/>
      <c r="O78" s="212"/>
      <c r="P78" s="213"/>
      <c r="Q78" s="212"/>
      <c r="R78" s="211"/>
      <c r="S78" s="211"/>
      <c r="T78" s="211"/>
      <c r="U78" s="211"/>
      <c r="V78" s="211"/>
      <c r="W78" s="211"/>
      <c r="X78" s="211"/>
      <c r="Y78" s="211"/>
      <c r="Z78" s="211"/>
    </row>
    <row r="79" spans="1:26">
      <c r="A79" s="211"/>
      <c r="B79" s="218"/>
      <c r="C79" s="218"/>
      <c r="D79" s="211"/>
      <c r="E79" s="218"/>
      <c r="F79" s="216"/>
      <c r="G79" s="217"/>
      <c r="H79" s="216"/>
      <c r="I79" s="216"/>
      <c r="J79" s="211"/>
      <c r="K79" s="214"/>
      <c r="L79" s="214"/>
      <c r="M79" s="215"/>
      <c r="N79" s="214"/>
      <c r="O79" s="212"/>
      <c r="P79" s="213"/>
      <c r="Q79" s="212"/>
      <c r="R79" s="211"/>
      <c r="S79" s="211"/>
      <c r="T79" s="211"/>
      <c r="U79" s="211"/>
      <c r="V79" s="211"/>
      <c r="W79" s="211"/>
      <c r="X79" s="211"/>
      <c r="Y79" s="211"/>
      <c r="Z79" s="211"/>
    </row>
    <row r="80" spans="1:26">
      <c r="A80" s="211"/>
      <c r="B80" s="218"/>
      <c r="C80" s="218"/>
      <c r="D80" s="211"/>
      <c r="E80" s="218"/>
      <c r="F80" s="216"/>
      <c r="G80" s="217"/>
      <c r="H80" s="216"/>
      <c r="I80" s="216"/>
      <c r="J80" s="211"/>
      <c r="K80" s="214"/>
      <c r="L80" s="214"/>
      <c r="M80" s="215"/>
      <c r="N80" s="214"/>
      <c r="O80" s="212"/>
      <c r="P80" s="213"/>
      <c r="Q80" s="212"/>
      <c r="R80" s="211"/>
      <c r="S80" s="211"/>
      <c r="T80" s="211"/>
      <c r="U80" s="211"/>
      <c r="V80" s="211"/>
      <c r="W80" s="211"/>
      <c r="X80" s="211"/>
      <c r="Y80" s="211"/>
      <c r="Z80" s="211"/>
    </row>
    <row r="81" spans="1:26">
      <c r="A81" s="211"/>
      <c r="B81" s="218"/>
      <c r="C81" s="218"/>
      <c r="D81" s="211"/>
      <c r="E81" s="218"/>
      <c r="F81" s="216"/>
      <c r="G81" s="217"/>
      <c r="H81" s="216"/>
      <c r="I81" s="216"/>
      <c r="J81" s="211"/>
      <c r="K81" s="214"/>
      <c r="L81" s="214"/>
      <c r="M81" s="215"/>
      <c r="N81" s="214"/>
      <c r="O81" s="212"/>
      <c r="P81" s="213"/>
      <c r="Q81" s="212"/>
      <c r="R81" s="211"/>
      <c r="S81" s="211"/>
      <c r="T81" s="211"/>
      <c r="U81" s="211"/>
      <c r="V81" s="211"/>
      <c r="W81" s="211"/>
      <c r="X81" s="211"/>
      <c r="Y81" s="211"/>
      <c r="Z81" s="211"/>
    </row>
    <row r="82" spans="1:26">
      <c r="A82" s="211"/>
      <c r="B82" s="218"/>
      <c r="C82" s="218"/>
      <c r="D82" s="211"/>
      <c r="E82" s="218"/>
      <c r="F82" s="216"/>
      <c r="G82" s="217"/>
      <c r="H82" s="216"/>
      <c r="I82" s="216"/>
      <c r="J82" s="211"/>
      <c r="K82" s="214"/>
      <c r="L82" s="214"/>
      <c r="M82" s="215"/>
      <c r="N82" s="214"/>
      <c r="O82" s="212"/>
      <c r="P82" s="213"/>
      <c r="Q82" s="212"/>
      <c r="R82" s="211"/>
      <c r="S82" s="211"/>
      <c r="T82" s="211"/>
      <c r="U82" s="211"/>
      <c r="V82" s="211"/>
      <c r="W82" s="211"/>
      <c r="X82" s="211"/>
      <c r="Y82" s="211"/>
      <c r="Z82" s="211"/>
    </row>
    <row r="83" spans="1:26">
      <c r="A83" s="211"/>
      <c r="B83" s="218"/>
      <c r="C83" s="218"/>
      <c r="D83" s="211"/>
      <c r="E83" s="218"/>
      <c r="F83" s="216"/>
      <c r="G83" s="217"/>
      <c r="H83" s="216"/>
      <c r="I83" s="216"/>
      <c r="J83" s="211"/>
      <c r="K83" s="214"/>
      <c r="L83" s="214"/>
      <c r="M83" s="215"/>
      <c r="N83" s="214"/>
      <c r="O83" s="212"/>
      <c r="P83" s="213"/>
      <c r="Q83" s="212"/>
      <c r="R83" s="211"/>
      <c r="S83" s="211"/>
      <c r="T83" s="211"/>
      <c r="U83" s="211"/>
      <c r="V83" s="211"/>
      <c r="W83" s="211"/>
      <c r="X83" s="211"/>
      <c r="Y83" s="211"/>
      <c r="Z83" s="211"/>
    </row>
    <row r="84" spans="1:26">
      <c r="A84" s="211"/>
      <c r="B84" s="218"/>
      <c r="C84" s="218"/>
      <c r="D84" s="211"/>
      <c r="E84" s="218"/>
      <c r="F84" s="216"/>
      <c r="G84" s="217"/>
      <c r="H84" s="216"/>
      <c r="I84" s="216"/>
      <c r="J84" s="211"/>
      <c r="K84" s="214"/>
      <c r="L84" s="214"/>
      <c r="M84" s="215"/>
      <c r="N84" s="214"/>
      <c r="O84" s="212"/>
      <c r="P84" s="213"/>
      <c r="Q84" s="212"/>
      <c r="R84" s="211"/>
      <c r="S84" s="211"/>
      <c r="T84" s="211"/>
      <c r="U84" s="211"/>
      <c r="V84" s="211"/>
      <c r="W84" s="211"/>
      <c r="X84" s="211"/>
      <c r="Y84" s="211"/>
      <c r="Z84" s="211"/>
    </row>
  </sheetData>
  <mergeCells count="4">
    <mergeCell ref="B3:C3"/>
    <mergeCell ref="E3:F3"/>
    <mergeCell ref="K3:L3"/>
    <mergeCell ref="N3:O3"/>
  </mergeCells>
  <phoneticPr fontId="6"/>
  <pageMargins left="0.7" right="0.7" top="0.75" bottom="0.75" header="0.3" footer="0.3"/>
  <pageSetup paperSize="9" scale="5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4"/>
  <sheetViews>
    <sheetView showGridLines="0" view="pageBreakPreview" zoomScaleNormal="75" zoomScaleSheetLayoutView="100" workbookViewId="0"/>
  </sheetViews>
  <sheetFormatPr defaultRowHeight="13.5"/>
  <cols>
    <col min="1" max="16384" width="9" style="203"/>
  </cols>
  <sheetData>
    <row r="1" spans="1:25" s="240" customFormat="1" ht="15.75">
      <c r="A1" s="8" t="s">
        <v>348</v>
      </c>
      <c r="B1" s="211"/>
      <c r="C1" s="211"/>
      <c r="D1" s="211"/>
      <c r="E1" s="211"/>
      <c r="F1" s="211"/>
      <c r="G1" s="211"/>
      <c r="H1" s="211"/>
      <c r="I1" s="211"/>
      <c r="J1" s="211"/>
      <c r="K1" s="211"/>
      <c r="L1" s="211"/>
      <c r="M1" s="211"/>
      <c r="N1" s="211"/>
      <c r="O1" s="211"/>
      <c r="P1" s="211"/>
      <c r="Q1" s="211"/>
      <c r="R1" s="211"/>
      <c r="S1" s="211"/>
      <c r="T1" s="211"/>
      <c r="U1" s="211"/>
      <c r="V1" s="211"/>
      <c r="W1" s="211"/>
      <c r="X1" s="211"/>
      <c r="Y1" s="211"/>
    </row>
    <row r="2" spans="1:25">
      <c r="A2" s="211" t="s">
        <v>347</v>
      </c>
      <c r="B2" s="211"/>
      <c r="C2" s="211"/>
      <c r="D2" s="211"/>
      <c r="E2" s="211"/>
      <c r="F2" s="211"/>
      <c r="G2" s="211"/>
      <c r="H2" s="211"/>
      <c r="I2" s="211"/>
      <c r="J2" s="211"/>
      <c r="K2" s="211"/>
      <c r="L2" s="211"/>
      <c r="M2" s="211"/>
      <c r="N2" s="211"/>
      <c r="O2" s="211"/>
      <c r="P2" s="211"/>
      <c r="Q2" s="211"/>
      <c r="R2" s="211"/>
      <c r="S2" s="211"/>
      <c r="T2" s="211"/>
      <c r="U2" s="211"/>
      <c r="V2" s="211"/>
      <c r="W2" s="211"/>
      <c r="X2" s="211"/>
      <c r="Y2" s="211"/>
    </row>
    <row r="3" spans="1:25">
      <c r="A3" s="211"/>
      <c r="B3" s="211"/>
      <c r="C3" s="211"/>
      <c r="D3" s="211"/>
      <c r="E3" s="211"/>
      <c r="F3" s="211"/>
      <c r="G3" s="211"/>
      <c r="H3" s="211"/>
      <c r="I3" s="211"/>
      <c r="J3" s="211"/>
      <c r="K3" s="211"/>
      <c r="L3" s="211"/>
      <c r="M3" s="211"/>
      <c r="N3" s="211"/>
      <c r="O3" s="211"/>
      <c r="P3" s="211"/>
      <c r="Q3" s="211"/>
      <c r="R3" s="211"/>
      <c r="S3" s="211"/>
      <c r="T3" s="211"/>
      <c r="U3" s="211"/>
      <c r="V3" s="211"/>
      <c r="W3" s="211"/>
      <c r="X3" s="211"/>
      <c r="Y3" s="211"/>
    </row>
    <row r="4" spans="1:25">
      <c r="A4" s="211"/>
      <c r="B4" s="211"/>
      <c r="C4" s="211"/>
      <c r="D4" s="211"/>
      <c r="E4" s="211"/>
      <c r="F4" s="211"/>
      <c r="G4" s="211"/>
      <c r="H4" s="211"/>
      <c r="I4" s="211"/>
      <c r="J4" s="211"/>
      <c r="K4" s="211"/>
      <c r="L4" s="211"/>
      <c r="M4" s="211"/>
      <c r="N4" s="211"/>
      <c r="O4" s="211"/>
      <c r="P4" s="211"/>
      <c r="Q4" s="211"/>
      <c r="R4" s="211"/>
      <c r="S4" s="211"/>
      <c r="T4" s="211"/>
      <c r="U4" s="211"/>
      <c r="V4" s="211"/>
      <c r="W4" s="211"/>
      <c r="X4" s="211"/>
      <c r="Y4" s="211"/>
    </row>
    <row r="5" spans="1:25">
      <c r="A5" s="211"/>
      <c r="B5" s="211"/>
      <c r="C5" s="211"/>
      <c r="D5" s="211"/>
      <c r="E5" s="211"/>
      <c r="F5" s="211"/>
      <c r="G5" s="211"/>
      <c r="H5" s="211"/>
      <c r="I5" s="211"/>
      <c r="J5" s="211"/>
      <c r="K5" s="211"/>
      <c r="L5" s="211"/>
      <c r="M5" s="211"/>
      <c r="N5" s="211"/>
      <c r="O5" s="211"/>
      <c r="P5" s="211"/>
      <c r="Q5" s="211"/>
      <c r="R5" s="211"/>
      <c r="S5" s="211"/>
      <c r="T5" s="211"/>
      <c r="U5" s="211"/>
      <c r="V5" s="211"/>
      <c r="W5" s="211"/>
      <c r="X5" s="211"/>
      <c r="Y5" s="211"/>
    </row>
    <row r="6" spans="1:25">
      <c r="A6" s="211"/>
      <c r="B6" s="211"/>
      <c r="C6" s="211"/>
      <c r="D6" s="211"/>
      <c r="E6" s="211"/>
      <c r="F6" s="211"/>
      <c r="G6" s="211"/>
      <c r="H6" s="211"/>
      <c r="I6" s="211"/>
      <c r="J6" s="211"/>
      <c r="K6" s="211"/>
      <c r="L6" s="211"/>
      <c r="M6" s="211"/>
      <c r="N6" s="211"/>
      <c r="O6" s="211"/>
      <c r="P6" s="211"/>
      <c r="Q6" s="211"/>
      <c r="R6" s="211"/>
      <c r="S6" s="211"/>
      <c r="T6" s="211"/>
      <c r="U6" s="211"/>
      <c r="V6" s="211"/>
      <c r="W6" s="211"/>
      <c r="X6" s="211"/>
      <c r="Y6" s="211"/>
    </row>
    <row r="7" spans="1:25">
      <c r="A7" s="211"/>
      <c r="B7" s="211"/>
      <c r="C7" s="211"/>
      <c r="D7" s="211"/>
      <c r="E7" s="211"/>
      <c r="F7" s="211"/>
      <c r="G7" s="211"/>
      <c r="H7" s="211"/>
      <c r="I7" s="211"/>
      <c r="J7" s="211"/>
      <c r="K7" s="211"/>
      <c r="L7" s="211"/>
      <c r="M7" s="211"/>
      <c r="N7" s="211"/>
      <c r="O7" s="211"/>
      <c r="P7" s="211"/>
      <c r="Q7" s="211"/>
      <c r="R7" s="211"/>
      <c r="S7" s="211"/>
      <c r="T7" s="211"/>
      <c r="U7" s="211"/>
      <c r="V7" s="211"/>
      <c r="W7" s="211"/>
      <c r="X7" s="211"/>
      <c r="Y7" s="211"/>
    </row>
    <row r="8" spans="1:25">
      <c r="A8" s="211"/>
      <c r="B8" s="211"/>
      <c r="C8" s="211"/>
      <c r="D8" s="8"/>
      <c r="E8" s="211"/>
      <c r="F8" s="211"/>
      <c r="G8" s="211"/>
      <c r="H8" s="211"/>
      <c r="I8" s="211"/>
      <c r="J8" s="211"/>
      <c r="K8" s="211"/>
      <c r="L8" s="211"/>
      <c r="M8" s="211"/>
      <c r="N8" s="211"/>
      <c r="O8" s="211"/>
      <c r="P8" s="211"/>
      <c r="Q8" s="211"/>
      <c r="R8" s="211"/>
      <c r="S8" s="211"/>
      <c r="T8" s="211"/>
      <c r="U8" s="211"/>
      <c r="V8" s="211"/>
      <c r="W8" s="211"/>
      <c r="X8" s="211"/>
      <c r="Y8" s="211"/>
    </row>
    <row r="9" spans="1:25">
      <c r="A9" s="211"/>
      <c r="B9" s="211"/>
      <c r="C9" s="211"/>
      <c r="D9" s="211"/>
      <c r="E9" s="211"/>
      <c r="F9" s="211"/>
      <c r="G9" s="211"/>
      <c r="H9" s="211"/>
      <c r="I9" s="211"/>
      <c r="J9" s="211"/>
      <c r="K9" s="211"/>
      <c r="L9" s="211"/>
      <c r="M9" s="211"/>
      <c r="N9" s="211"/>
      <c r="O9" s="211"/>
      <c r="P9" s="211"/>
      <c r="Q9" s="211"/>
      <c r="R9" s="211"/>
      <c r="S9" s="211"/>
      <c r="T9" s="211"/>
      <c r="U9" s="211"/>
      <c r="V9" s="211"/>
      <c r="W9" s="211"/>
      <c r="X9" s="211"/>
      <c r="Y9" s="211"/>
    </row>
    <row r="10" spans="1:25">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row>
    <row r="11" spans="1:2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1: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1:25">
      <c r="A13" s="211"/>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1:25">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1:25">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row>
    <row r="16" spans="1:25">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row>
    <row r="17" spans="1:25">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row>
    <row r="18" spans="1:25">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row>
    <row r="19" spans="1:25">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row>
    <row r="20" spans="1:25">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row>
    <row r="21" spans="1:25">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row>
    <row r="22" spans="1:25">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row>
    <row r="23" spans="1:25">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row>
    <row r="24" spans="1:25">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row>
    <row r="25" spans="1:25">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row>
    <row r="26" spans="1:25">
      <c r="A26" s="21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row>
    <row r="27" spans="1:25">
      <c r="A27" s="211"/>
      <c r="B27" s="211"/>
      <c r="C27" s="211"/>
      <c r="D27" s="211"/>
      <c r="E27" s="211"/>
      <c r="F27" s="211"/>
      <c r="G27" s="211"/>
      <c r="H27" s="211"/>
      <c r="I27" s="211"/>
      <c r="J27" s="211"/>
      <c r="K27" s="211"/>
      <c r="L27" s="211"/>
      <c r="M27" s="211"/>
      <c r="N27" s="211"/>
      <c r="O27" s="211"/>
      <c r="P27" s="211"/>
      <c r="Q27" s="211"/>
      <c r="R27" s="211"/>
      <c r="S27" s="211"/>
      <c r="T27" s="211"/>
      <c r="U27" s="211"/>
      <c r="V27" s="211"/>
      <c r="W27" s="211"/>
      <c r="X27" s="211"/>
      <c r="Y27" s="211"/>
    </row>
    <row r="28" spans="1:25">
      <c r="A28" s="211"/>
      <c r="B28" s="211"/>
      <c r="C28" s="211"/>
      <c r="D28" s="211"/>
      <c r="E28" s="211"/>
      <c r="F28" s="211"/>
      <c r="G28" s="211"/>
      <c r="H28" s="211"/>
      <c r="I28" s="211"/>
      <c r="J28" s="211"/>
      <c r="K28" s="211"/>
      <c r="L28" s="211"/>
      <c r="M28" s="211"/>
      <c r="N28" s="211"/>
      <c r="O28" s="211"/>
      <c r="P28" s="211"/>
      <c r="Q28" s="211"/>
      <c r="R28" s="211"/>
      <c r="S28" s="211"/>
      <c r="T28" s="211"/>
      <c r="U28" s="211"/>
      <c r="V28" s="211"/>
      <c r="W28" s="211"/>
      <c r="X28" s="211"/>
      <c r="Y28" s="211"/>
    </row>
    <row r="29" spans="1:25">
      <c r="A29" s="211"/>
      <c r="B29" s="211"/>
      <c r="C29" s="211"/>
      <c r="D29" s="211"/>
      <c r="E29" s="211"/>
      <c r="F29" s="211"/>
      <c r="G29" s="211"/>
      <c r="H29" s="211"/>
      <c r="I29" s="211"/>
      <c r="J29" s="211"/>
      <c r="K29" s="211"/>
      <c r="L29" s="211"/>
      <c r="M29" s="211"/>
      <c r="N29" s="211"/>
      <c r="O29" s="211"/>
      <c r="P29" s="211"/>
      <c r="Q29" s="211"/>
      <c r="R29" s="211"/>
      <c r="S29" s="211"/>
      <c r="T29" s="211"/>
      <c r="U29" s="211"/>
      <c r="V29" s="211"/>
      <c r="W29" s="211"/>
      <c r="X29" s="211"/>
      <c r="Y29" s="211"/>
    </row>
    <row r="30" spans="1:25">
      <c r="A30" s="211"/>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1"/>
    </row>
    <row r="31" spans="1:25">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row>
    <row r="32" spans="1:25">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row>
    <row r="33" spans="1:25">
      <c r="A33" s="211"/>
      <c r="B33" s="12" t="s">
        <v>346</v>
      </c>
      <c r="C33" s="211"/>
      <c r="D33" s="211"/>
      <c r="E33" s="211"/>
      <c r="F33" s="211"/>
      <c r="G33" s="211"/>
      <c r="H33" s="211"/>
      <c r="I33" s="211"/>
      <c r="J33" s="211"/>
      <c r="K33" s="211"/>
      <c r="L33" s="211"/>
      <c r="M33" s="211"/>
      <c r="N33" s="211"/>
      <c r="O33" s="211"/>
      <c r="P33" s="211"/>
      <c r="Q33" s="211"/>
      <c r="R33" s="211"/>
      <c r="S33" s="211"/>
      <c r="T33" s="211"/>
      <c r="U33" s="211"/>
      <c r="V33" s="211"/>
      <c r="W33" s="211"/>
      <c r="X33" s="211"/>
      <c r="Y33" s="211"/>
    </row>
    <row r="34" spans="1:25" s="240" customForma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row>
    <row r="35" spans="1:25">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row>
    <row r="36" spans="1:25" ht="15.75">
      <c r="A36" s="8" t="s">
        <v>439</v>
      </c>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row>
    <row r="37" spans="1:25">
      <c r="A37" s="211" t="s">
        <v>345</v>
      </c>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row>
    <row r="38" spans="1:25">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row>
    <row r="39" spans="1:25">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row>
    <row r="40" spans="1:25">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row>
    <row r="41" spans="1:25">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row>
    <row r="42" spans="1:25">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row>
    <row r="43" spans="1:25">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row>
    <row r="44" spans="1:25">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row>
    <row r="45" spans="1:25">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row>
    <row r="46" spans="1:25">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row>
    <row r="47" spans="1:2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row>
    <row r="48" spans="1:25">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row>
    <row r="49" spans="1:25">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row>
    <row r="50" spans="1:25">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row>
    <row r="51" spans="1:2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row>
    <row r="52" spans="1:2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row>
    <row r="53" spans="1:25">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row>
    <row r="54" spans="1:25">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row>
    <row r="55" spans="1:25">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row>
    <row r="56" spans="1:25">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row>
    <row r="57" spans="1:25">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row>
    <row r="58" spans="1:25">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row>
    <row r="59" spans="1:2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row>
    <row r="60" spans="1:25">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row>
    <row r="61" spans="1:25">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row>
    <row r="62" spans="1:25">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row>
    <row r="63" spans="1:25">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row>
    <row r="64" spans="1:25">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row>
    <row r="65" spans="1:25">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row>
    <row r="66" spans="1:25">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row>
    <row r="67" spans="1:25">
      <c r="A67" s="211"/>
      <c r="B67" s="13" t="s">
        <v>344</v>
      </c>
      <c r="C67" s="211"/>
      <c r="D67" s="211"/>
      <c r="E67" s="211"/>
      <c r="F67" s="211"/>
      <c r="G67" s="211"/>
      <c r="H67" s="211"/>
      <c r="I67" s="211"/>
      <c r="J67" s="211"/>
      <c r="K67" s="211"/>
      <c r="L67" s="211"/>
      <c r="M67" s="211"/>
      <c r="N67" s="211"/>
      <c r="O67" s="211"/>
      <c r="P67" s="211"/>
      <c r="Q67" s="211"/>
      <c r="R67" s="211"/>
      <c r="S67" s="211"/>
      <c r="T67" s="211"/>
      <c r="U67" s="211"/>
      <c r="V67" s="211"/>
      <c r="W67" s="211"/>
      <c r="X67" s="211"/>
      <c r="Y67" s="211"/>
    </row>
    <row r="68" spans="1:25">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row>
    <row r="69" spans="1:25">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row>
    <row r="70" spans="1: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row>
    <row r="71" spans="1:25">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row>
    <row r="72" spans="1:25">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row>
    <row r="73" spans="1:25">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row>
    <row r="74" spans="1:25">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row>
    <row r="75" spans="1:25">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row>
    <row r="76" spans="1:25">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row>
    <row r="77" spans="1:25">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row>
    <row r="78" spans="1:25">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row>
    <row r="79" spans="1:25">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row>
    <row r="80" spans="1:25">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row>
    <row r="81" spans="1:25">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row>
    <row r="82" spans="1:25">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row>
    <row r="83" spans="1:25">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row>
    <row r="84" spans="1:25">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sheetData>
  <phoneticPr fontId="6"/>
  <pageMargins left="0.70866141732283472" right="0.70866141732283472" top="0.74803149606299213" bottom="0.74803149606299213" header="0.31496062992125984" footer="0.31496062992125984"/>
  <pageSetup paperSize="9" scale="78" orientation="landscape" r:id="rId1"/>
  <headerFooter>
    <oddFooter>&amp;C&amp;P&amp;R&amp;A</oddFooter>
  </headerFooter>
  <rowBreaks count="1" manualBreakCount="1">
    <brk id="35" max="18"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5"/>
  <sheetViews>
    <sheetView showGridLines="0" view="pageBreakPreview" zoomScaleNormal="100" zoomScaleSheetLayoutView="100" workbookViewId="0"/>
  </sheetViews>
  <sheetFormatPr defaultRowHeight="13.5"/>
  <cols>
    <col min="1" max="1" width="21.875" style="203" customWidth="1"/>
    <col min="2" max="2" width="12.875" style="203" customWidth="1"/>
    <col min="3" max="7" width="9" style="203"/>
    <col min="8" max="9" width="8.25" style="203" customWidth="1"/>
    <col min="10" max="16384" width="9" style="203"/>
  </cols>
  <sheetData>
    <row r="1" spans="1:25" s="240" customFormat="1">
      <c r="A1" s="8" t="s">
        <v>499</v>
      </c>
      <c r="B1" s="211"/>
      <c r="C1" s="211"/>
      <c r="D1" s="211"/>
      <c r="E1" s="211"/>
      <c r="F1" s="211"/>
      <c r="G1" s="211"/>
      <c r="H1" s="211"/>
      <c r="I1" s="8"/>
      <c r="J1" s="211"/>
      <c r="K1" s="211"/>
      <c r="L1" s="211"/>
      <c r="M1" s="211"/>
      <c r="N1" s="211"/>
      <c r="O1" s="211"/>
      <c r="P1" s="211"/>
      <c r="Q1" s="211"/>
      <c r="R1" s="211"/>
      <c r="S1" s="211"/>
      <c r="T1" s="211"/>
      <c r="U1" s="211"/>
      <c r="V1" s="211"/>
      <c r="W1" s="211"/>
      <c r="X1" s="211"/>
      <c r="Y1" s="211"/>
    </row>
    <row r="2" spans="1:25">
      <c r="A2" s="211"/>
      <c r="B2" s="211"/>
      <c r="C2" s="211"/>
      <c r="D2" s="211"/>
      <c r="E2" s="211"/>
      <c r="F2" s="211"/>
      <c r="G2" s="211"/>
      <c r="H2" s="211"/>
      <c r="I2" s="211"/>
      <c r="J2" s="211"/>
      <c r="K2" s="211"/>
      <c r="L2" s="211"/>
      <c r="M2" s="211"/>
      <c r="N2" s="211"/>
      <c r="O2" s="211"/>
      <c r="P2" s="211"/>
      <c r="Q2" s="211"/>
      <c r="R2" s="211"/>
      <c r="S2" s="211"/>
      <c r="T2" s="211"/>
      <c r="U2" s="211"/>
      <c r="V2" s="211"/>
      <c r="W2" s="211"/>
      <c r="X2" s="211"/>
      <c r="Y2" s="211"/>
    </row>
    <row r="3" spans="1:25">
      <c r="A3" s="211"/>
      <c r="B3" s="211"/>
      <c r="C3" s="211"/>
      <c r="D3" s="211"/>
      <c r="E3" s="211"/>
      <c r="F3" s="211"/>
      <c r="G3" s="211"/>
      <c r="H3" s="211"/>
      <c r="I3" s="211"/>
      <c r="J3" s="211"/>
      <c r="K3" s="211"/>
      <c r="L3" s="211"/>
      <c r="M3" s="211"/>
      <c r="N3" s="211"/>
      <c r="O3" s="211"/>
      <c r="P3" s="211"/>
      <c r="Q3" s="211"/>
      <c r="R3" s="211"/>
      <c r="S3" s="211"/>
      <c r="T3" s="211"/>
      <c r="U3" s="211"/>
      <c r="V3" s="211"/>
      <c r="W3" s="211"/>
      <c r="X3" s="211"/>
      <c r="Y3" s="211"/>
    </row>
    <row r="4" spans="1:25">
      <c r="A4" s="211"/>
      <c r="B4" s="211"/>
      <c r="C4" s="211"/>
      <c r="D4" s="211"/>
      <c r="E4" s="211"/>
      <c r="F4" s="211"/>
      <c r="G4" s="211"/>
      <c r="H4" s="211"/>
      <c r="I4" s="211"/>
      <c r="J4" s="211"/>
      <c r="K4" s="211"/>
      <c r="L4" s="211"/>
      <c r="M4" s="211"/>
      <c r="N4" s="211"/>
      <c r="O4" s="211"/>
      <c r="P4" s="211"/>
      <c r="Q4" s="211"/>
      <c r="R4" s="211"/>
      <c r="S4" s="211"/>
      <c r="T4" s="211"/>
      <c r="U4" s="211"/>
      <c r="V4" s="211"/>
      <c r="W4" s="211"/>
      <c r="X4" s="211"/>
      <c r="Y4" s="211"/>
    </row>
    <row r="5" spans="1:25">
      <c r="A5" s="211"/>
      <c r="B5" s="211"/>
      <c r="C5" s="211"/>
      <c r="D5" s="211"/>
      <c r="E5" s="211"/>
      <c r="F5" s="211"/>
      <c r="G5" s="211"/>
      <c r="H5" s="211"/>
      <c r="I5" s="211"/>
      <c r="J5" s="211"/>
      <c r="K5" s="211"/>
      <c r="L5" s="211"/>
      <c r="M5" s="211"/>
      <c r="N5" s="211"/>
      <c r="O5" s="211"/>
      <c r="P5" s="211"/>
      <c r="Q5" s="211"/>
      <c r="R5" s="211"/>
      <c r="S5" s="211"/>
      <c r="T5" s="211"/>
      <c r="U5" s="211"/>
      <c r="V5" s="211"/>
      <c r="W5" s="211"/>
      <c r="X5" s="211"/>
      <c r="Y5" s="211"/>
    </row>
    <row r="6" spans="1:25">
      <c r="A6" s="211"/>
      <c r="B6" s="211"/>
      <c r="C6" s="211"/>
      <c r="D6" s="211"/>
      <c r="E6" s="211"/>
      <c r="F6" s="211"/>
      <c r="G6" s="211"/>
      <c r="H6" s="211"/>
      <c r="I6" s="211"/>
      <c r="J6" s="211"/>
      <c r="K6" s="211"/>
      <c r="L6" s="211"/>
      <c r="M6" s="211"/>
      <c r="N6" s="211"/>
      <c r="O6" s="211"/>
      <c r="P6" s="211"/>
      <c r="Q6" s="211"/>
      <c r="R6" s="211"/>
      <c r="S6" s="211"/>
      <c r="T6" s="211"/>
      <c r="U6" s="211"/>
      <c r="V6" s="211"/>
      <c r="W6" s="211"/>
      <c r="X6" s="211"/>
      <c r="Y6" s="211"/>
    </row>
    <row r="7" spans="1:25">
      <c r="A7" s="211"/>
      <c r="B7" s="211"/>
      <c r="C7" s="211"/>
      <c r="D7" s="211"/>
      <c r="E7" s="211"/>
      <c r="F7" s="211"/>
      <c r="G7" s="211"/>
      <c r="H7" s="211"/>
      <c r="I7" s="211"/>
      <c r="J7" s="211"/>
      <c r="K7" s="211"/>
      <c r="L7" s="211"/>
      <c r="M7" s="211"/>
      <c r="N7" s="211"/>
      <c r="O7" s="211"/>
      <c r="P7" s="211"/>
      <c r="Q7" s="211"/>
      <c r="R7" s="211"/>
      <c r="S7" s="211"/>
      <c r="T7" s="211"/>
      <c r="U7" s="211"/>
      <c r="V7" s="211"/>
      <c r="W7" s="211"/>
      <c r="X7" s="211"/>
      <c r="Y7" s="211"/>
    </row>
    <row r="8" spans="1:25">
      <c r="A8" s="211"/>
      <c r="B8" s="211"/>
      <c r="C8" s="211"/>
      <c r="D8" s="211"/>
      <c r="E8" s="211"/>
      <c r="F8" s="211"/>
      <c r="G8" s="211"/>
      <c r="H8" s="211"/>
      <c r="I8" s="211"/>
      <c r="J8" s="211"/>
      <c r="K8" s="211"/>
      <c r="L8" s="211"/>
      <c r="M8" s="211"/>
      <c r="N8" s="211"/>
      <c r="O8" s="211"/>
      <c r="P8" s="211"/>
      <c r="Q8" s="211"/>
      <c r="R8" s="211"/>
      <c r="S8" s="211"/>
      <c r="T8" s="211"/>
      <c r="U8" s="211"/>
      <c r="V8" s="211"/>
      <c r="W8" s="211"/>
      <c r="X8" s="211"/>
      <c r="Y8" s="211"/>
    </row>
    <row r="9" spans="1:25">
      <c r="A9" s="211"/>
      <c r="B9" s="211"/>
      <c r="C9" s="211"/>
      <c r="D9" s="211"/>
      <c r="E9" s="211"/>
      <c r="F9" s="211"/>
      <c r="G9" s="211"/>
      <c r="H9" s="211"/>
      <c r="I9" s="211"/>
      <c r="J9" s="211"/>
      <c r="K9" s="211"/>
      <c r="L9" s="211"/>
      <c r="M9" s="211"/>
      <c r="N9" s="211"/>
      <c r="O9" s="211"/>
      <c r="P9" s="211"/>
      <c r="Q9" s="211"/>
      <c r="R9" s="211"/>
      <c r="S9" s="211"/>
      <c r="T9" s="211"/>
      <c r="U9" s="211"/>
      <c r="V9" s="211"/>
      <c r="W9" s="211"/>
      <c r="X9" s="211"/>
      <c r="Y9" s="211"/>
    </row>
    <row r="10" spans="1:25">
      <c r="A10" s="211"/>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1"/>
    </row>
    <row r="11" spans="1:25">
      <c r="A11" s="211"/>
      <c r="B11" s="211"/>
      <c r="C11" s="211"/>
      <c r="D11" s="211"/>
      <c r="E11" s="211"/>
      <c r="F11" s="211"/>
      <c r="G11" s="211"/>
      <c r="H11" s="211"/>
      <c r="I11" s="211"/>
      <c r="J11" s="211"/>
      <c r="K11" s="211"/>
      <c r="L11" s="211"/>
      <c r="M11" s="211"/>
      <c r="N11" s="211"/>
      <c r="O11" s="211"/>
      <c r="P11" s="211"/>
      <c r="Q11" s="211"/>
      <c r="R11" s="211"/>
      <c r="S11" s="211"/>
      <c r="T11" s="211"/>
      <c r="U11" s="211"/>
      <c r="V11" s="211"/>
      <c r="W11" s="211"/>
      <c r="X11" s="211"/>
      <c r="Y11" s="211"/>
    </row>
    <row r="12" spans="1:25">
      <c r="A12" s="211"/>
      <c r="B12" s="211"/>
      <c r="C12" s="211"/>
      <c r="D12" s="211"/>
      <c r="E12" s="211"/>
      <c r="F12" s="211"/>
      <c r="G12" s="211"/>
      <c r="H12" s="211"/>
      <c r="I12" s="211"/>
      <c r="J12" s="211"/>
      <c r="K12" s="211"/>
      <c r="L12" s="211"/>
      <c r="M12" s="211"/>
      <c r="N12" s="211"/>
      <c r="O12" s="211"/>
      <c r="P12" s="211"/>
      <c r="Q12" s="211"/>
      <c r="R12" s="211"/>
      <c r="S12" s="211"/>
      <c r="T12" s="211"/>
      <c r="U12" s="211"/>
      <c r="V12" s="211"/>
      <c r="W12" s="211"/>
      <c r="X12" s="211"/>
      <c r="Y12" s="211"/>
    </row>
    <row r="13" spans="1:25">
      <c r="A13" s="8" t="s">
        <v>500</v>
      </c>
      <c r="B13" s="211"/>
      <c r="C13" s="211"/>
      <c r="D13" s="211"/>
      <c r="E13" s="211"/>
      <c r="F13" s="211"/>
      <c r="G13" s="211"/>
      <c r="H13" s="211"/>
      <c r="I13" s="211"/>
      <c r="J13" s="211"/>
      <c r="K13" s="211"/>
      <c r="L13" s="211"/>
      <c r="M13" s="211"/>
      <c r="N13" s="211"/>
      <c r="O13" s="211"/>
      <c r="P13" s="211"/>
      <c r="Q13" s="211"/>
      <c r="R13" s="211"/>
      <c r="S13" s="211"/>
      <c r="T13" s="211"/>
      <c r="U13" s="211"/>
      <c r="V13" s="211"/>
      <c r="W13" s="211"/>
      <c r="X13" s="211"/>
      <c r="Y13" s="211"/>
    </row>
    <row r="14" spans="1:25">
      <c r="A14" s="211"/>
      <c r="B14" s="211"/>
      <c r="C14" s="211"/>
      <c r="D14" s="211"/>
      <c r="E14" s="211"/>
      <c r="F14" s="211"/>
      <c r="G14" s="211"/>
      <c r="H14" s="211"/>
      <c r="I14" s="211"/>
      <c r="J14" s="211"/>
      <c r="K14" s="211"/>
      <c r="L14" s="211"/>
      <c r="M14" s="211"/>
      <c r="N14" s="211"/>
      <c r="O14" s="211"/>
      <c r="P14" s="211"/>
      <c r="Q14" s="211"/>
      <c r="R14" s="211"/>
      <c r="S14" s="211"/>
      <c r="T14" s="211"/>
      <c r="U14" s="211"/>
      <c r="V14" s="211"/>
      <c r="W14" s="211"/>
      <c r="X14" s="211"/>
      <c r="Y14" s="211"/>
    </row>
    <row r="15" spans="1:25">
      <c r="A15" s="211"/>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row>
    <row r="16" spans="1:25">
      <c r="A16" s="211"/>
      <c r="B16" s="211"/>
      <c r="C16" s="211"/>
      <c r="D16" s="211"/>
      <c r="E16" s="211"/>
      <c r="F16" s="211"/>
      <c r="G16" s="211"/>
      <c r="H16" s="211"/>
      <c r="I16" s="211"/>
      <c r="J16" s="211"/>
      <c r="K16" s="211"/>
      <c r="L16" s="211"/>
      <c r="M16" s="211"/>
      <c r="N16" s="211"/>
      <c r="O16" s="211"/>
      <c r="P16" s="211"/>
      <c r="Q16" s="211"/>
      <c r="R16" s="211"/>
      <c r="S16" s="211"/>
      <c r="T16" s="211"/>
      <c r="U16" s="211"/>
      <c r="V16" s="211"/>
      <c r="W16" s="211"/>
      <c r="X16" s="211"/>
      <c r="Y16" s="211"/>
    </row>
    <row r="17" spans="1:25">
      <c r="A17" s="211"/>
      <c r="B17" s="211"/>
      <c r="C17" s="211"/>
      <c r="D17" s="211"/>
      <c r="E17" s="211"/>
      <c r="F17" s="211"/>
      <c r="G17" s="211"/>
      <c r="H17" s="211"/>
      <c r="I17" s="211"/>
      <c r="J17" s="211"/>
      <c r="K17" s="211"/>
      <c r="L17" s="211"/>
      <c r="M17" s="211"/>
      <c r="N17" s="211"/>
      <c r="O17" s="211"/>
      <c r="P17" s="211"/>
      <c r="Q17" s="211"/>
      <c r="R17" s="211"/>
      <c r="S17" s="211"/>
      <c r="T17" s="211"/>
      <c r="U17" s="211"/>
      <c r="V17" s="211"/>
      <c r="W17" s="211"/>
      <c r="X17" s="211"/>
      <c r="Y17" s="211"/>
    </row>
    <row r="18" spans="1:25">
      <c r="A18" s="211"/>
      <c r="B18" s="211"/>
      <c r="C18" s="211"/>
      <c r="D18" s="211"/>
      <c r="E18" s="211"/>
      <c r="F18" s="211"/>
      <c r="G18" s="211"/>
      <c r="H18" s="211"/>
      <c r="I18" s="211"/>
      <c r="J18" s="211"/>
      <c r="K18" s="211"/>
      <c r="L18" s="211"/>
      <c r="M18" s="211"/>
      <c r="N18" s="211"/>
      <c r="O18" s="211"/>
      <c r="P18" s="211"/>
      <c r="Q18" s="211"/>
      <c r="R18" s="211"/>
      <c r="S18" s="211"/>
      <c r="T18" s="211"/>
      <c r="U18" s="211"/>
      <c r="V18" s="211"/>
      <c r="W18" s="211"/>
      <c r="X18" s="211"/>
      <c r="Y18" s="211"/>
    </row>
    <row r="19" spans="1:25">
      <c r="A19" s="211"/>
      <c r="B19" s="211"/>
      <c r="C19" s="211"/>
      <c r="D19" s="211"/>
      <c r="E19" s="211"/>
      <c r="F19" s="211"/>
      <c r="G19" s="211"/>
      <c r="H19" s="211"/>
      <c r="I19" s="211"/>
      <c r="J19" s="211"/>
      <c r="K19" s="211"/>
      <c r="L19" s="211"/>
      <c r="M19" s="211"/>
      <c r="N19" s="211"/>
      <c r="O19" s="211"/>
      <c r="P19" s="211"/>
      <c r="Q19" s="211"/>
      <c r="R19" s="211"/>
      <c r="S19" s="211"/>
      <c r="T19" s="211"/>
      <c r="U19" s="211"/>
      <c r="V19" s="211"/>
      <c r="W19" s="211"/>
      <c r="X19" s="211"/>
      <c r="Y19" s="211"/>
    </row>
    <row r="20" spans="1:25">
      <c r="A20" s="211"/>
      <c r="B20" s="211"/>
      <c r="C20" s="211"/>
      <c r="D20" s="211"/>
      <c r="E20" s="211"/>
      <c r="F20" s="211"/>
      <c r="G20" s="211"/>
      <c r="H20" s="211"/>
      <c r="I20" s="211"/>
      <c r="J20" s="211"/>
      <c r="K20" s="211"/>
      <c r="L20" s="211"/>
      <c r="M20" s="211"/>
      <c r="N20" s="211"/>
      <c r="O20" s="211"/>
      <c r="P20" s="211"/>
      <c r="Q20" s="211"/>
      <c r="R20" s="211"/>
      <c r="S20" s="211"/>
      <c r="T20" s="211"/>
      <c r="U20" s="211"/>
      <c r="V20" s="211"/>
      <c r="W20" s="211"/>
      <c r="X20" s="211"/>
      <c r="Y20" s="211"/>
    </row>
    <row r="21" spans="1:25">
      <c r="A21" s="211"/>
      <c r="B21" s="211"/>
      <c r="C21" s="211"/>
      <c r="D21" s="211"/>
      <c r="E21" s="211"/>
      <c r="F21" s="211"/>
      <c r="G21" s="211"/>
      <c r="H21" s="211"/>
      <c r="I21" s="211"/>
      <c r="J21" s="211"/>
      <c r="K21" s="211"/>
      <c r="L21" s="211"/>
      <c r="M21" s="211"/>
      <c r="N21" s="211"/>
      <c r="O21" s="211"/>
      <c r="P21" s="211"/>
      <c r="Q21" s="211"/>
      <c r="R21" s="211"/>
      <c r="S21" s="211"/>
      <c r="T21" s="211"/>
      <c r="U21" s="211"/>
      <c r="V21" s="211"/>
      <c r="W21" s="211"/>
      <c r="X21" s="211"/>
      <c r="Y21" s="211"/>
    </row>
    <row r="22" spans="1:25">
      <c r="A22" s="21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row>
    <row r="23" spans="1:25">
      <c r="A23" s="211"/>
      <c r="B23" s="211"/>
      <c r="C23" s="211"/>
      <c r="D23" s="211"/>
      <c r="E23" s="211"/>
      <c r="F23" s="211"/>
      <c r="G23" s="211"/>
      <c r="H23" s="211"/>
      <c r="I23" s="211"/>
      <c r="J23" s="211"/>
      <c r="K23" s="211"/>
      <c r="L23" s="211"/>
      <c r="M23" s="211"/>
      <c r="N23" s="211"/>
      <c r="O23" s="211"/>
      <c r="P23" s="211"/>
      <c r="Q23" s="211"/>
      <c r="R23" s="211"/>
      <c r="S23" s="211"/>
      <c r="T23" s="211"/>
      <c r="U23" s="211"/>
      <c r="V23" s="211"/>
      <c r="W23" s="211"/>
      <c r="X23" s="211"/>
      <c r="Y23" s="211"/>
    </row>
    <row r="24" spans="1:25">
      <c r="A24" s="211"/>
      <c r="B24" s="211"/>
      <c r="C24" s="211"/>
      <c r="D24" s="211"/>
      <c r="E24" s="211"/>
      <c r="F24" s="211"/>
      <c r="G24" s="211"/>
      <c r="H24" s="211"/>
      <c r="I24" s="211"/>
      <c r="J24" s="211"/>
      <c r="K24" s="211"/>
      <c r="L24" s="211"/>
      <c r="M24" s="211"/>
      <c r="N24" s="211"/>
      <c r="O24" s="211"/>
      <c r="P24" s="211"/>
      <c r="Q24" s="211"/>
      <c r="R24" s="211"/>
      <c r="S24" s="211"/>
      <c r="T24" s="211"/>
      <c r="U24" s="211"/>
      <c r="V24" s="211"/>
      <c r="W24" s="211"/>
      <c r="X24" s="211"/>
      <c r="Y24" s="211"/>
    </row>
    <row r="25" spans="1:25">
      <c r="A25" s="211"/>
      <c r="B25" s="211"/>
      <c r="C25" s="211"/>
      <c r="D25" s="211"/>
      <c r="E25" s="211"/>
      <c r="F25" s="211"/>
      <c r="G25" s="211"/>
      <c r="H25" s="211"/>
      <c r="I25" s="211"/>
      <c r="J25" s="211"/>
      <c r="K25" s="211"/>
      <c r="L25" s="211"/>
      <c r="M25" s="211"/>
      <c r="N25" s="211"/>
      <c r="O25" s="211"/>
      <c r="P25" s="211"/>
      <c r="Q25" s="211"/>
      <c r="R25" s="211"/>
      <c r="S25" s="211"/>
      <c r="T25" s="211"/>
      <c r="U25" s="211"/>
      <c r="V25" s="211"/>
      <c r="W25" s="211"/>
      <c r="X25" s="211"/>
      <c r="Y25" s="211"/>
    </row>
    <row r="26" spans="1:25">
      <c r="A26" s="145"/>
      <c r="B26" s="146"/>
      <c r="C26" s="246" t="s">
        <v>355</v>
      </c>
      <c r="D26" s="245" t="s">
        <v>354</v>
      </c>
      <c r="E26" s="245" t="s">
        <v>353</v>
      </c>
      <c r="F26" s="245" t="s">
        <v>352</v>
      </c>
      <c r="G26" s="245" t="s">
        <v>351</v>
      </c>
      <c r="H26" s="148" t="s">
        <v>350</v>
      </c>
      <c r="I26" s="211"/>
      <c r="J26" s="211"/>
      <c r="K26" s="211"/>
      <c r="L26" s="211"/>
      <c r="M26" s="211"/>
      <c r="N26" s="211"/>
      <c r="O26" s="211"/>
      <c r="P26" s="211"/>
      <c r="Q26" s="211"/>
      <c r="R26" s="211"/>
      <c r="S26" s="211"/>
      <c r="T26" s="211"/>
      <c r="U26" s="211"/>
      <c r="V26" s="211"/>
      <c r="W26" s="211"/>
      <c r="X26" s="211"/>
      <c r="Y26" s="211"/>
    </row>
    <row r="27" spans="1:25">
      <c r="A27" s="434" t="s">
        <v>349</v>
      </c>
      <c r="B27" s="185" t="s">
        <v>77</v>
      </c>
      <c r="C27" s="244">
        <v>7778</v>
      </c>
      <c r="D27" s="243">
        <v>18396</v>
      </c>
      <c r="E27" s="243">
        <v>9699</v>
      </c>
      <c r="F27" s="243">
        <v>3997</v>
      </c>
      <c r="G27" s="243">
        <v>3284</v>
      </c>
      <c r="H27" s="181">
        <v>43154</v>
      </c>
      <c r="I27" s="211"/>
      <c r="J27" s="211"/>
      <c r="K27" s="211"/>
      <c r="L27" s="211"/>
      <c r="M27" s="211"/>
      <c r="N27" s="211"/>
      <c r="O27" s="211"/>
      <c r="P27" s="211"/>
      <c r="Q27" s="211"/>
      <c r="R27" s="211"/>
      <c r="S27" s="211"/>
      <c r="T27" s="211"/>
      <c r="U27" s="211"/>
      <c r="V27" s="211"/>
      <c r="W27" s="211"/>
      <c r="X27" s="211"/>
      <c r="Y27" s="211"/>
    </row>
    <row r="28" spans="1:25">
      <c r="A28" s="434"/>
      <c r="B28" s="159" t="s">
        <v>209</v>
      </c>
      <c r="C28" s="242">
        <v>0.18023821661954859</v>
      </c>
      <c r="D28" s="241">
        <v>0.4262872503128331</v>
      </c>
      <c r="E28" s="241">
        <v>0.22475320943597349</v>
      </c>
      <c r="F28" s="241">
        <v>9.2621773184409326E-2</v>
      </c>
      <c r="G28" s="241">
        <v>7.6099550447235487E-2</v>
      </c>
      <c r="H28" s="180">
        <v>1</v>
      </c>
      <c r="I28" s="211"/>
      <c r="J28" s="211"/>
      <c r="K28" s="211"/>
      <c r="L28" s="211"/>
      <c r="M28" s="211"/>
      <c r="N28" s="211"/>
      <c r="O28" s="211"/>
      <c r="P28" s="211"/>
      <c r="Q28" s="211"/>
      <c r="R28" s="211"/>
      <c r="S28" s="211"/>
      <c r="T28" s="211"/>
      <c r="U28" s="211"/>
      <c r="V28" s="211"/>
      <c r="W28" s="211"/>
      <c r="X28" s="211"/>
      <c r="Y28" s="211"/>
    </row>
    <row r="29" spans="1:25">
      <c r="A29" s="434"/>
      <c r="B29" s="185" t="s">
        <v>126</v>
      </c>
      <c r="C29" s="244">
        <v>9814</v>
      </c>
      <c r="D29" s="243">
        <v>24920</v>
      </c>
      <c r="E29" s="243">
        <v>12278</v>
      </c>
      <c r="F29" s="243">
        <v>4823</v>
      </c>
      <c r="G29" s="243">
        <v>3686</v>
      </c>
      <c r="H29" s="181">
        <f>SUM(C29:G29)</f>
        <v>55521</v>
      </c>
      <c r="I29" s="211"/>
      <c r="J29" s="211"/>
      <c r="K29" s="211"/>
      <c r="L29" s="211"/>
      <c r="M29" s="211"/>
      <c r="N29" s="211"/>
      <c r="O29" s="211"/>
      <c r="P29" s="211"/>
      <c r="Q29" s="211"/>
      <c r="R29" s="211"/>
      <c r="S29" s="211"/>
      <c r="T29" s="211"/>
      <c r="U29" s="211"/>
      <c r="V29" s="211"/>
      <c r="W29" s="211"/>
      <c r="X29" s="211"/>
      <c r="Y29" s="211"/>
    </row>
    <row r="30" spans="1:25">
      <c r="A30" s="434"/>
      <c r="B30" s="159" t="s">
        <v>209</v>
      </c>
      <c r="C30" s="242">
        <f>C29/$H29</f>
        <v>0.1767619459303687</v>
      </c>
      <c r="D30" s="241">
        <f>D29/$H29</f>
        <v>0.44883917796869655</v>
      </c>
      <c r="E30" s="241">
        <f>E29/$H29</f>
        <v>0.22114155004412744</v>
      </c>
      <c r="F30" s="241">
        <f>F29/$H29</f>
        <v>8.6868031915851657E-2</v>
      </c>
      <c r="G30" s="241">
        <f>G29/$H29</f>
        <v>6.6389294140955679E-2</v>
      </c>
      <c r="H30" s="180">
        <v>1</v>
      </c>
      <c r="I30" s="211"/>
      <c r="J30" s="211"/>
      <c r="K30" s="211"/>
      <c r="L30" s="211"/>
      <c r="M30" s="211"/>
      <c r="N30" s="211"/>
      <c r="O30" s="211"/>
      <c r="P30" s="211"/>
      <c r="Q30" s="211"/>
      <c r="R30" s="211"/>
      <c r="S30" s="211"/>
      <c r="T30" s="211"/>
      <c r="U30" s="211"/>
      <c r="V30" s="211"/>
      <c r="W30" s="211"/>
      <c r="X30" s="211"/>
      <c r="Y30" s="211"/>
    </row>
    <row r="31" spans="1:25">
      <c r="A31" s="211"/>
      <c r="B31" s="211"/>
      <c r="C31" s="211"/>
      <c r="D31" s="211"/>
      <c r="E31" s="211"/>
      <c r="F31" s="211"/>
      <c r="G31" s="211"/>
      <c r="H31" s="211"/>
      <c r="I31" s="211"/>
      <c r="J31" s="211"/>
      <c r="K31" s="211"/>
      <c r="L31" s="211"/>
      <c r="M31" s="211"/>
      <c r="N31" s="211"/>
      <c r="O31" s="211"/>
      <c r="P31" s="211"/>
      <c r="Q31" s="211"/>
      <c r="R31" s="211"/>
      <c r="S31" s="211"/>
      <c r="T31" s="211"/>
      <c r="U31" s="211"/>
      <c r="V31" s="211"/>
      <c r="W31" s="211"/>
      <c r="X31" s="211"/>
      <c r="Y31" s="211"/>
    </row>
    <row r="32" spans="1:25">
      <c r="A32" s="211"/>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row>
    <row r="33" spans="1:25">
      <c r="A33" s="211"/>
      <c r="B33" s="211"/>
      <c r="C33" s="211"/>
      <c r="D33" s="211"/>
      <c r="E33" s="211"/>
      <c r="F33" s="211"/>
      <c r="G33" s="211"/>
      <c r="H33" s="211"/>
      <c r="I33" s="211"/>
      <c r="J33" s="211"/>
      <c r="K33" s="211"/>
      <c r="L33" s="211"/>
      <c r="M33" s="211"/>
      <c r="N33" s="211"/>
      <c r="O33" s="211"/>
      <c r="P33" s="211"/>
      <c r="Q33" s="211"/>
      <c r="R33" s="211"/>
      <c r="S33" s="211"/>
      <c r="T33" s="211"/>
      <c r="U33" s="211"/>
      <c r="V33" s="211"/>
      <c r="W33" s="211"/>
      <c r="X33" s="211"/>
      <c r="Y33" s="211"/>
    </row>
    <row r="34" spans="1:25">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row>
    <row r="35" spans="1:25">
      <c r="A35" s="211"/>
      <c r="B35" s="211"/>
      <c r="C35" s="211"/>
      <c r="D35" s="211"/>
      <c r="E35" s="211"/>
      <c r="F35" s="211"/>
      <c r="G35" s="211"/>
      <c r="H35" s="211"/>
      <c r="I35" s="211"/>
      <c r="J35" s="211"/>
      <c r="K35" s="211"/>
      <c r="L35" s="211"/>
      <c r="M35" s="211"/>
      <c r="N35" s="211"/>
      <c r="O35" s="211"/>
      <c r="P35" s="211"/>
      <c r="Q35" s="211"/>
      <c r="R35" s="211"/>
      <c r="S35" s="211"/>
      <c r="T35" s="211"/>
      <c r="U35" s="211"/>
      <c r="V35" s="211"/>
      <c r="W35" s="211"/>
      <c r="X35" s="211"/>
      <c r="Y35" s="211"/>
    </row>
    <row r="36" spans="1:25">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row>
    <row r="37" spans="1:25">
      <c r="A37" s="211"/>
      <c r="B37" s="211"/>
      <c r="C37" s="211"/>
      <c r="D37" s="211"/>
      <c r="E37" s="211"/>
      <c r="F37" s="211"/>
      <c r="G37" s="211"/>
      <c r="H37" s="211"/>
      <c r="I37" s="211"/>
      <c r="J37" s="211"/>
      <c r="K37" s="211"/>
      <c r="L37" s="211"/>
      <c r="M37" s="211"/>
      <c r="N37" s="211"/>
      <c r="O37" s="211"/>
      <c r="P37" s="211"/>
      <c r="Q37" s="211"/>
      <c r="R37" s="211"/>
      <c r="S37" s="211"/>
      <c r="T37" s="211"/>
      <c r="U37" s="211"/>
      <c r="V37" s="211"/>
      <c r="W37" s="211"/>
      <c r="X37" s="211"/>
      <c r="Y37" s="211"/>
    </row>
    <row r="38" spans="1:25">
      <c r="A38" s="211"/>
      <c r="B38" s="211"/>
      <c r="C38" s="211"/>
      <c r="D38" s="211"/>
      <c r="E38" s="211"/>
      <c r="F38" s="211"/>
      <c r="G38" s="211"/>
      <c r="H38" s="211"/>
      <c r="I38" s="211"/>
      <c r="J38" s="211"/>
      <c r="K38" s="211"/>
      <c r="L38" s="211"/>
      <c r="M38" s="211"/>
      <c r="N38" s="211"/>
      <c r="O38" s="211"/>
      <c r="P38" s="211"/>
      <c r="Q38" s="211"/>
      <c r="R38" s="211"/>
      <c r="S38" s="211"/>
      <c r="T38" s="211"/>
      <c r="U38" s="211"/>
      <c r="V38" s="211"/>
      <c r="W38" s="211"/>
      <c r="X38" s="211"/>
      <c r="Y38" s="211"/>
    </row>
    <row r="39" spans="1:25">
      <c r="A39" s="211"/>
      <c r="B39" s="211"/>
      <c r="C39" s="211"/>
      <c r="D39" s="211"/>
      <c r="E39" s="211"/>
      <c r="F39" s="211"/>
      <c r="G39" s="211"/>
      <c r="H39" s="211"/>
      <c r="I39" s="211"/>
      <c r="J39" s="211"/>
      <c r="K39" s="211"/>
      <c r="L39" s="211"/>
      <c r="M39" s="211"/>
      <c r="N39" s="211"/>
      <c r="O39" s="211"/>
      <c r="P39" s="211"/>
      <c r="Q39" s="211"/>
      <c r="R39" s="211"/>
      <c r="S39" s="211"/>
      <c r="T39" s="211"/>
      <c r="U39" s="211"/>
      <c r="V39" s="211"/>
      <c r="W39" s="211"/>
      <c r="X39" s="211"/>
      <c r="Y39" s="211"/>
    </row>
    <row r="40" spans="1:25">
      <c r="A40" s="211"/>
      <c r="B40" s="211"/>
      <c r="C40" s="211"/>
      <c r="D40" s="211"/>
      <c r="E40" s="211"/>
      <c r="F40" s="211"/>
      <c r="G40" s="211"/>
      <c r="H40" s="211"/>
      <c r="I40" s="211"/>
      <c r="J40" s="211"/>
      <c r="K40" s="211"/>
      <c r="L40" s="211"/>
      <c r="M40" s="211"/>
      <c r="N40" s="211"/>
      <c r="O40" s="211"/>
      <c r="P40" s="211"/>
      <c r="Q40" s="211"/>
      <c r="R40" s="211"/>
      <c r="S40" s="211"/>
      <c r="T40" s="211"/>
      <c r="U40" s="211"/>
      <c r="V40" s="211"/>
      <c r="W40" s="211"/>
      <c r="X40" s="211"/>
      <c r="Y40" s="211"/>
    </row>
    <row r="41" spans="1:25">
      <c r="A41" s="211"/>
      <c r="B41" s="211"/>
      <c r="C41" s="211"/>
      <c r="D41" s="211"/>
      <c r="E41" s="211"/>
      <c r="F41" s="211"/>
      <c r="G41" s="211"/>
      <c r="H41" s="211"/>
      <c r="I41" s="211"/>
      <c r="J41" s="211"/>
      <c r="K41" s="211"/>
      <c r="L41" s="211"/>
      <c r="M41" s="211"/>
      <c r="N41" s="211"/>
      <c r="O41" s="211"/>
      <c r="P41" s="211"/>
      <c r="Q41" s="211"/>
      <c r="R41" s="211"/>
      <c r="S41" s="211"/>
      <c r="T41" s="211"/>
      <c r="U41" s="211"/>
      <c r="V41" s="211"/>
      <c r="W41" s="211"/>
      <c r="X41" s="211"/>
      <c r="Y41" s="211"/>
    </row>
    <row r="42" spans="1:25">
      <c r="A42" s="211"/>
      <c r="B42" s="211"/>
      <c r="C42" s="211"/>
      <c r="D42" s="211"/>
      <c r="E42" s="211"/>
      <c r="F42" s="211"/>
      <c r="G42" s="211"/>
      <c r="H42" s="211"/>
      <c r="I42" s="211"/>
      <c r="J42" s="211"/>
      <c r="K42" s="211"/>
      <c r="L42" s="211"/>
      <c r="M42" s="211"/>
      <c r="N42" s="211"/>
      <c r="O42" s="211"/>
      <c r="P42" s="211"/>
      <c r="Q42" s="211"/>
      <c r="R42" s="211"/>
      <c r="S42" s="211"/>
      <c r="T42" s="211"/>
      <c r="U42" s="211"/>
      <c r="V42" s="211"/>
      <c r="W42" s="211"/>
      <c r="X42" s="211"/>
      <c r="Y42" s="211"/>
    </row>
    <row r="43" spans="1:25">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row>
    <row r="44" spans="1:25">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row>
    <row r="45" spans="1:25">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row>
    <row r="46" spans="1:25">
      <c r="A46" s="211"/>
      <c r="B46" s="211"/>
      <c r="C46" s="211"/>
      <c r="D46" s="211"/>
      <c r="E46" s="211"/>
      <c r="F46" s="211"/>
      <c r="G46" s="211"/>
      <c r="H46" s="211"/>
      <c r="I46" s="211"/>
      <c r="J46" s="211"/>
      <c r="K46" s="211"/>
      <c r="L46" s="211"/>
      <c r="M46" s="211"/>
      <c r="N46" s="211"/>
      <c r="O46" s="211"/>
      <c r="P46" s="211"/>
      <c r="Q46" s="211"/>
      <c r="R46" s="211"/>
      <c r="S46" s="211"/>
      <c r="T46" s="211"/>
      <c r="U46" s="211"/>
      <c r="V46" s="211"/>
      <c r="W46" s="211"/>
      <c r="X46" s="211"/>
      <c r="Y46" s="211"/>
    </row>
    <row r="47" spans="1:25">
      <c r="A47" s="211"/>
      <c r="B47" s="211"/>
      <c r="C47" s="211"/>
      <c r="D47" s="211"/>
      <c r="E47" s="211"/>
      <c r="F47" s="211"/>
      <c r="G47" s="211"/>
      <c r="H47" s="211"/>
      <c r="I47" s="211"/>
      <c r="J47" s="211"/>
      <c r="K47" s="211"/>
      <c r="L47" s="211"/>
      <c r="M47" s="211"/>
      <c r="N47" s="211"/>
      <c r="O47" s="211"/>
      <c r="P47" s="211"/>
      <c r="Q47" s="211"/>
      <c r="R47" s="211"/>
      <c r="S47" s="211"/>
      <c r="T47" s="211"/>
      <c r="U47" s="211"/>
      <c r="V47" s="211"/>
      <c r="W47" s="211"/>
      <c r="X47" s="211"/>
      <c r="Y47" s="211"/>
    </row>
    <row r="48" spans="1:25">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row>
    <row r="49" spans="1:25">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row>
    <row r="50" spans="1:25">
      <c r="A50" s="211"/>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row>
    <row r="51" spans="1:25">
      <c r="A51" s="211"/>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row>
    <row r="52" spans="1:25">
      <c r="A52" s="21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row>
    <row r="53" spans="1:25">
      <c r="A53" s="21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row>
    <row r="54" spans="1:25">
      <c r="A54" s="21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row>
    <row r="55" spans="1:25">
      <c r="A55" s="21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row>
    <row r="56" spans="1:25">
      <c r="A56" s="21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row>
    <row r="57" spans="1:25">
      <c r="A57" s="21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row>
    <row r="58" spans="1:25">
      <c r="A58" s="21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row>
    <row r="59" spans="1:25">
      <c r="A59" s="21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row>
    <row r="60" spans="1:25">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row>
    <row r="61" spans="1:25">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row>
    <row r="62" spans="1:25">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row>
    <row r="63" spans="1:25">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row>
    <row r="64" spans="1:25">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row>
    <row r="65" spans="1:25">
      <c r="A65" s="21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row>
    <row r="66" spans="1:25">
      <c r="A66" s="21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row>
    <row r="67" spans="1:25">
      <c r="A67" s="21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row>
    <row r="68" spans="1:25">
      <c r="A68" s="21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row>
    <row r="69" spans="1:25">
      <c r="A69" s="21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row>
    <row r="70" spans="1:25">
      <c r="A70" s="21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row>
    <row r="71" spans="1:25">
      <c r="A71" s="21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row>
    <row r="72" spans="1:25">
      <c r="A72" s="21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row>
    <row r="73" spans="1:25">
      <c r="A73" s="21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row>
    <row r="74" spans="1:25">
      <c r="A74" s="21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row>
    <row r="75" spans="1:25">
      <c r="A75" s="21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row>
    <row r="76" spans="1:25">
      <c r="A76" s="21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row>
    <row r="77" spans="1:25">
      <c r="A77" s="21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row>
    <row r="78" spans="1:25">
      <c r="A78" s="21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row>
    <row r="79" spans="1:25">
      <c r="A79" s="21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row>
    <row r="80" spans="1:25">
      <c r="A80" s="21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row>
    <row r="81" spans="1:25">
      <c r="A81" s="21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row>
    <row r="82" spans="1:25">
      <c r="A82" s="21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row>
    <row r="83" spans="1:25">
      <c r="A83" s="21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row>
    <row r="84" spans="1:25">
      <c r="A84" s="21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row>
    <row r="85" spans="1:25">
      <c r="A85" s="21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row>
  </sheetData>
  <mergeCells count="1">
    <mergeCell ref="A27:A30"/>
  </mergeCells>
  <phoneticPr fontId="6"/>
  <pageMargins left="0.70866141732283472" right="0.70866141732283472" top="0.74803149606299213" bottom="0.74803149606299213" header="0.31496062992125984" footer="0.31496062992125984"/>
  <pageSetup paperSize="9" scale="79" orientation="landscape" r:id="rId1"/>
  <headerFooter>
    <oddFooter>&amp;C&amp;P&amp;R&amp;A</oddFooter>
  </headerFooter>
  <rowBreaks count="1" manualBreakCount="1">
    <brk id="24"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Z83"/>
  <sheetViews>
    <sheetView showGridLines="0" view="pageBreakPreview" zoomScaleNormal="103" zoomScaleSheetLayoutView="100" workbookViewId="0"/>
  </sheetViews>
  <sheetFormatPr defaultRowHeight="13.5"/>
  <cols>
    <col min="1" max="1" width="2.875" customWidth="1"/>
    <col min="2" max="2" width="2.625" customWidth="1"/>
    <col min="3" max="3" width="35.625" customWidth="1"/>
    <col min="4" max="4" width="15" customWidth="1"/>
    <col min="5" max="5" width="21.75" style="1" customWidth="1"/>
  </cols>
  <sheetData>
    <row r="1" spans="2:26" s="5" customFormat="1">
      <c r="B1" s="8" t="s">
        <v>181</v>
      </c>
      <c r="C1" s="8"/>
      <c r="D1" s="8"/>
      <c r="E1" s="16"/>
      <c r="F1" s="8"/>
      <c r="G1" s="8"/>
      <c r="H1" s="8"/>
      <c r="I1" s="8"/>
      <c r="J1" s="8"/>
      <c r="K1" s="8"/>
      <c r="L1" s="8"/>
      <c r="M1" s="8"/>
      <c r="N1" s="8"/>
      <c r="O1" s="8"/>
      <c r="P1" s="8"/>
      <c r="Q1" s="8"/>
      <c r="R1" s="8"/>
      <c r="S1" s="8"/>
      <c r="T1" s="8"/>
      <c r="U1" s="8"/>
      <c r="V1" s="8"/>
      <c r="W1" s="8"/>
      <c r="X1" s="8"/>
      <c r="Y1" s="8"/>
      <c r="Z1" s="8"/>
    </row>
    <row r="2" spans="2:26">
      <c r="B2" s="8"/>
      <c r="C2" s="8"/>
      <c r="D2" s="8"/>
      <c r="E2" s="16"/>
      <c r="F2" s="8"/>
      <c r="G2" s="8"/>
      <c r="H2" s="8"/>
      <c r="I2" s="8"/>
      <c r="J2" s="8"/>
      <c r="K2" s="8"/>
      <c r="L2" s="8"/>
      <c r="M2" s="8"/>
      <c r="N2" s="8"/>
      <c r="O2" s="8"/>
      <c r="P2" s="8"/>
      <c r="Q2" s="8"/>
      <c r="R2" s="8"/>
      <c r="S2" s="8"/>
      <c r="T2" s="8"/>
      <c r="U2" s="8"/>
      <c r="V2" s="8"/>
      <c r="W2" s="8"/>
      <c r="X2" s="8"/>
      <c r="Y2" s="8"/>
      <c r="Z2" s="8"/>
    </row>
    <row r="3" spans="2:26" s="2" customFormat="1">
      <c r="B3" s="55"/>
      <c r="C3" s="56"/>
      <c r="D3" s="40" t="s">
        <v>0</v>
      </c>
      <c r="E3" s="65" t="s">
        <v>1</v>
      </c>
      <c r="F3" s="92"/>
      <c r="G3" s="92"/>
      <c r="H3" s="92"/>
      <c r="I3" s="92"/>
      <c r="J3" s="92"/>
      <c r="K3" s="92"/>
      <c r="L3" s="92"/>
      <c r="M3" s="92"/>
      <c r="N3" s="92"/>
      <c r="O3" s="92"/>
      <c r="P3" s="92"/>
      <c r="Q3" s="92"/>
      <c r="R3" s="92"/>
      <c r="S3" s="92"/>
      <c r="T3" s="92"/>
      <c r="U3" s="92"/>
      <c r="V3" s="92"/>
      <c r="W3" s="92"/>
      <c r="X3" s="92"/>
      <c r="Y3" s="92"/>
      <c r="Z3" s="92"/>
    </row>
    <row r="4" spans="2:26" s="5" customFormat="1" ht="15.75">
      <c r="B4" s="19" t="s">
        <v>479</v>
      </c>
      <c r="C4" s="57"/>
      <c r="D4" s="7">
        <f>高齢者人口</f>
        <v>32824841</v>
      </c>
      <c r="E4" s="66"/>
      <c r="F4" s="8"/>
      <c r="G4" s="8"/>
      <c r="H4" s="8"/>
      <c r="I4" s="8"/>
      <c r="J4" s="8"/>
      <c r="K4" s="8"/>
      <c r="L4" s="8"/>
      <c r="M4" s="8"/>
      <c r="N4" s="8"/>
      <c r="O4" s="8"/>
      <c r="P4" s="8"/>
      <c r="Q4" s="8"/>
      <c r="R4" s="8"/>
      <c r="S4" s="8"/>
      <c r="T4" s="8"/>
      <c r="U4" s="8"/>
      <c r="V4" s="8"/>
      <c r="W4" s="8"/>
      <c r="X4" s="8"/>
      <c r="Y4" s="8"/>
      <c r="Z4" s="8"/>
    </row>
    <row r="5" spans="2:26" s="5" customFormat="1" ht="15.75">
      <c r="B5" s="19" t="s">
        <v>125</v>
      </c>
      <c r="C5" s="57"/>
      <c r="D5" s="117">
        <v>5880499</v>
      </c>
      <c r="E5" s="59">
        <f>D5/$D$4</f>
        <v>0.1791478289262696</v>
      </c>
      <c r="F5" s="8"/>
      <c r="G5" s="8"/>
      <c r="H5" s="8"/>
      <c r="I5" s="8"/>
      <c r="J5" s="8"/>
      <c r="K5" s="8"/>
      <c r="L5" s="8"/>
      <c r="M5" s="8"/>
      <c r="N5" s="8"/>
      <c r="O5" s="8"/>
      <c r="P5" s="8"/>
      <c r="Q5" s="8"/>
      <c r="R5" s="8"/>
      <c r="S5" s="8"/>
      <c r="T5" s="8"/>
      <c r="U5" s="8"/>
      <c r="V5" s="8"/>
      <c r="W5" s="8"/>
      <c r="X5" s="8"/>
      <c r="Y5" s="8"/>
      <c r="Z5" s="8"/>
    </row>
    <row r="6" spans="2:26">
      <c r="B6" s="22" t="s">
        <v>171</v>
      </c>
      <c r="C6" s="58"/>
      <c r="D6" s="131">
        <v>11408862</v>
      </c>
      <c r="E6" s="59">
        <f>D6/$D$4</f>
        <v>0.34756792881342519</v>
      </c>
      <c r="F6" s="8"/>
      <c r="G6" s="8"/>
      <c r="H6" s="8"/>
      <c r="I6" s="8"/>
      <c r="J6" s="8"/>
      <c r="K6" s="8"/>
      <c r="L6" s="8"/>
      <c r="M6" s="8"/>
      <c r="N6" s="8"/>
      <c r="O6" s="8"/>
      <c r="P6" s="8"/>
      <c r="Q6" s="8"/>
      <c r="R6" s="8"/>
      <c r="S6" s="8"/>
      <c r="T6" s="8"/>
      <c r="U6" s="8"/>
      <c r="V6" s="8"/>
      <c r="W6" s="8"/>
      <c r="X6" s="8"/>
      <c r="Y6" s="8"/>
      <c r="Z6" s="8"/>
    </row>
    <row r="7" spans="2:26">
      <c r="B7" s="35" t="s">
        <v>2</v>
      </c>
      <c r="C7" s="57"/>
      <c r="D7" s="7">
        <v>3052867</v>
      </c>
      <c r="E7" s="59">
        <f>D7/$D$4</f>
        <v>9.3004776474012466E-2</v>
      </c>
      <c r="F7" s="8"/>
      <c r="G7" s="8"/>
      <c r="H7" s="8"/>
      <c r="I7" s="8"/>
      <c r="J7" s="8"/>
      <c r="K7" s="8"/>
      <c r="L7" s="8"/>
      <c r="M7" s="8"/>
      <c r="N7" s="8"/>
      <c r="O7" s="8"/>
      <c r="P7" s="8"/>
      <c r="Q7" s="8"/>
      <c r="R7" s="8"/>
      <c r="S7" s="8"/>
      <c r="T7" s="8"/>
      <c r="U7" s="8"/>
      <c r="V7" s="8"/>
      <c r="W7" s="8"/>
      <c r="X7" s="8"/>
      <c r="Y7" s="8"/>
      <c r="Z7" s="8"/>
    </row>
    <row r="8" spans="2:26" ht="27">
      <c r="B8" s="22"/>
      <c r="C8" s="96" t="s">
        <v>461</v>
      </c>
      <c r="D8" s="132">
        <v>2697591</v>
      </c>
      <c r="E8" s="97">
        <f t="shared" ref="E8:E10" si="0">D8/$D$4</f>
        <v>8.2181388174888639E-2</v>
      </c>
      <c r="F8" s="8"/>
      <c r="G8" s="8"/>
      <c r="H8" s="8"/>
      <c r="I8" s="8"/>
      <c r="J8" s="8"/>
      <c r="K8" s="8"/>
      <c r="L8" s="8"/>
      <c r="M8" s="8"/>
      <c r="N8" s="8"/>
      <c r="O8" s="8"/>
      <c r="P8" s="8"/>
      <c r="Q8" s="8"/>
      <c r="R8" s="8"/>
      <c r="S8" s="8"/>
      <c r="T8" s="8"/>
      <c r="U8" s="8"/>
      <c r="V8" s="8"/>
      <c r="W8" s="8"/>
      <c r="X8" s="8"/>
      <c r="Y8" s="8"/>
      <c r="Z8" s="8"/>
    </row>
    <row r="9" spans="2:26">
      <c r="B9" s="22"/>
      <c r="C9" s="98" t="s">
        <v>3</v>
      </c>
      <c r="D9" s="133">
        <v>25025</v>
      </c>
      <c r="E9" s="99">
        <f t="shared" si="0"/>
        <v>7.6237993049227566E-4</v>
      </c>
      <c r="F9" s="8"/>
      <c r="G9" s="8"/>
      <c r="H9" s="8"/>
      <c r="I9" s="8"/>
      <c r="J9" s="8"/>
      <c r="K9" s="8"/>
      <c r="L9" s="8"/>
      <c r="M9" s="8"/>
      <c r="N9" s="8"/>
      <c r="O9" s="8"/>
      <c r="P9" s="8"/>
      <c r="Q9" s="8"/>
      <c r="R9" s="8"/>
      <c r="S9" s="8"/>
      <c r="T9" s="8"/>
      <c r="U9" s="8"/>
      <c r="V9" s="8"/>
      <c r="W9" s="8"/>
      <c r="X9" s="8"/>
      <c r="Y9" s="8"/>
      <c r="Z9" s="8"/>
    </row>
    <row r="10" spans="2:26">
      <c r="B10" s="29"/>
      <c r="C10" s="21" t="s">
        <v>4</v>
      </c>
      <c r="D10" s="134">
        <v>330251</v>
      </c>
      <c r="E10" s="100">
        <f t="shared" si="0"/>
        <v>1.0061008368631549E-2</v>
      </c>
      <c r="F10" s="8"/>
      <c r="G10" s="8"/>
      <c r="H10" s="8"/>
      <c r="I10" s="8"/>
      <c r="J10" s="8"/>
      <c r="K10" s="8"/>
      <c r="L10" s="8"/>
      <c r="M10" s="8"/>
      <c r="N10" s="8"/>
      <c r="O10" s="8"/>
      <c r="P10" s="8"/>
      <c r="Q10" s="8"/>
      <c r="R10" s="8"/>
      <c r="S10" s="8"/>
      <c r="T10" s="8"/>
      <c r="U10" s="8"/>
      <c r="V10" s="8"/>
      <c r="W10" s="8"/>
      <c r="X10" s="8"/>
      <c r="Y10" s="8"/>
      <c r="Z10" s="8"/>
    </row>
    <row r="11" spans="2:26">
      <c r="B11" s="54"/>
      <c r="C11" s="54"/>
      <c r="D11" s="54"/>
      <c r="E11" s="10"/>
      <c r="F11" s="8"/>
      <c r="G11" s="8"/>
      <c r="H11" s="8"/>
      <c r="I11" s="8"/>
      <c r="J11" s="8"/>
      <c r="K11" s="8"/>
      <c r="L11" s="8"/>
      <c r="M11" s="8"/>
      <c r="N11" s="8"/>
      <c r="O11" s="8"/>
      <c r="P11" s="8"/>
      <c r="Q11" s="8"/>
      <c r="R11" s="8"/>
      <c r="S11" s="8"/>
      <c r="T11" s="8"/>
      <c r="U11" s="8"/>
      <c r="V11" s="8"/>
      <c r="W11" s="8"/>
      <c r="X11" s="8"/>
      <c r="Y11" s="8"/>
      <c r="Z11" s="8"/>
    </row>
    <row r="12" spans="2:26">
      <c r="B12" s="8"/>
      <c r="C12" s="8"/>
      <c r="D12" s="8"/>
      <c r="E12" s="16"/>
      <c r="F12" s="8"/>
      <c r="G12" s="8"/>
      <c r="H12" s="8"/>
      <c r="I12" s="8"/>
      <c r="J12" s="8"/>
      <c r="K12" s="8"/>
      <c r="L12" s="8"/>
      <c r="M12" s="8"/>
      <c r="N12" s="8"/>
      <c r="O12" s="8"/>
      <c r="P12" s="8"/>
      <c r="Q12" s="8"/>
      <c r="R12" s="8"/>
      <c r="S12" s="8"/>
      <c r="T12" s="8"/>
      <c r="U12" s="8"/>
      <c r="V12" s="8"/>
      <c r="W12" s="8"/>
      <c r="X12" s="8"/>
      <c r="Y12" s="8"/>
      <c r="Z12" s="8"/>
    </row>
    <row r="13" spans="2:26">
      <c r="B13" s="12" t="s">
        <v>176</v>
      </c>
      <c r="C13" s="8"/>
      <c r="D13" s="8"/>
      <c r="E13" s="16"/>
      <c r="F13" s="8"/>
      <c r="G13" s="8"/>
      <c r="H13" s="8"/>
      <c r="I13" s="8"/>
      <c r="J13" s="8"/>
      <c r="K13" s="8"/>
      <c r="L13" s="8"/>
      <c r="M13" s="8"/>
      <c r="N13" s="8"/>
      <c r="O13" s="8"/>
      <c r="P13" s="8"/>
      <c r="Q13" s="8"/>
      <c r="R13" s="8"/>
      <c r="S13" s="8"/>
      <c r="T13" s="8"/>
      <c r="U13" s="8"/>
      <c r="V13" s="8"/>
      <c r="W13" s="8"/>
      <c r="X13" s="8"/>
      <c r="Y13" s="8"/>
      <c r="Z13" s="8"/>
    </row>
    <row r="14" spans="2:26">
      <c r="B14" s="12" t="s">
        <v>204</v>
      </c>
      <c r="C14" s="8"/>
      <c r="D14" s="8"/>
      <c r="E14" s="16"/>
      <c r="F14" s="8"/>
      <c r="G14" s="8"/>
      <c r="H14" s="8"/>
      <c r="I14" s="8"/>
      <c r="J14" s="8"/>
      <c r="K14" s="8"/>
      <c r="L14" s="8"/>
      <c r="M14" s="8"/>
      <c r="N14" s="8"/>
      <c r="O14" s="8"/>
      <c r="P14" s="8"/>
      <c r="Q14" s="8"/>
      <c r="R14" s="8"/>
      <c r="S14" s="8"/>
      <c r="T14" s="8"/>
      <c r="U14" s="8"/>
      <c r="V14" s="8"/>
      <c r="W14" s="8"/>
      <c r="X14" s="8"/>
      <c r="Y14" s="8"/>
      <c r="Z14" s="8"/>
    </row>
    <row r="15" spans="2:26">
      <c r="B15" s="54"/>
      <c r="C15" s="8"/>
      <c r="D15" s="8"/>
      <c r="E15" s="16"/>
      <c r="F15" s="8"/>
      <c r="G15" s="8"/>
      <c r="H15" s="8"/>
      <c r="I15" s="8"/>
      <c r="J15" s="8"/>
      <c r="K15" s="8"/>
      <c r="L15" s="8"/>
      <c r="M15" s="8"/>
      <c r="N15" s="8"/>
      <c r="O15" s="8"/>
      <c r="P15" s="8"/>
      <c r="Q15" s="8"/>
      <c r="R15" s="8"/>
      <c r="S15" s="8"/>
      <c r="T15" s="8"/>
      <c r="U15" s="8"/>
      <c r="V15" s="8"/>
      <c r="W15" s="8"/>
      <c r="X15" s="8"/>
      <c r="Y15" s="8"/>
      <c r="Z15" s="8"/>
    </row>
    <row r="16" spans="2:26">
      <c r="B16" s="8"/>
      <c r="C16" s="8"/>
      <c r="D16" s="8"/>
      <c r="E16" s="16"/>
      <c r="F16" s="8"/>
      <c r="G16" s="8"/>
      <c r="H16" s="8"/>
      <c r="I16" s="8"/>
      <c r="J16" s="8"/>
      <c r="K16" s="8"/>
      <c r="L16" s="8"/>
      <c r="M16" s="8"/>
      <c r="N16" s="8"/>
      <c r="O16" s="8"/>
      <c r="P16" s="8"/>
      <c r="Q16" s="8"/>
      <c r="R16" s="8"/>
      <c r="S16" s="8"/>
      <c r="T16" s="8"/>
      <c r="U16" s="8"/>
      <c r="V16" s="8"/>
      <c r="W16" s="8"/>
      <c r="X16" s="8"/>
      <c r="Y16" s="8"/>
      <c r="Z16" s="8"/>
    </row>
    <row r="17" spans="2:26">
      <c r="B17" s="8"/>
      <c r="C17" s="8"/>
      <c r="D17" s="8"/>
      <c r="E17" s="16"/>
      <c r="F17" s="8"/>
      <c r="G17" s="8"/>
      <c r="H17" s="8"/>
      <c r="I17" s="8"/>
      <c r="J17" s="8"/>
      <c r="K17" s="8"/>
      <c r="L17" s="8"/>
      <c r="M17" s="8"/>
      <c r="N17" s="8"/>
      <c r="O17" s="8"/>
      <c r="P17" s="8"/>
      <c r="Q17" s="8"/>
      <c r="R17" s="8"/>
      <c r="S17" s="8"/>
      <c r="T17" s="8"/>
      <c r="U17" s="8"/>
      <c r="V17" s="8"/>
      <c r="W17" s="8"/>
      <c r="X17" s="8"/>
      <c r="Y17" s="8"/>
      <c r="Z17" s="8"/>
    </row>
    <row r="18" spans="2:26">
      <c r="B18" s="8"/>
      <c r="C18" s="8"/>
      <c r="D18" s="8"/>
      <c r="E18" s="16"/>
      <c r="F18" s="8"/>
      <c r="G18" s="8"/>
      <c r="H18" s="8"/>
      <c r="I18" s="8"/>
      <c r="J18" s="8"/>
      <c r="K18" s="8"/>
      <c r="L18" s="8"/>
      <c r="M18" s="8"/>
      <c r="N18" s="8"/>
      <c r="O18" s="8"/>
      <c r="P18" s="8"/>
      <c r="Q18" s="8"/>
      <c r="R18" s="8"/>
      <c r="S18" s="8"/>
      <c r="T18" s="8"/>
      <c r="U18" s="8"/>
      <c r="V18" s="8"/>
      <c r="W18" s="8"/>
      <c r="X18" s="8"/>
      <c r="Y18" s="8"/>
      <c r="Z18" s="8"/>
    </row>
    <row r="19" spans="2:26">
      <c r="B19" s="8"/>
      <c r="C19" s="8"/>
      <c r="D19" s="8"/>
      <c r="E19" s="16"/>
      <c r="F19" s="8"/>
      <c r="G19" s="8"/>
      <c r="H19" s="8"/>
      <c r="I19" s="8"/>
      <c r="J19" s="8"/>
      <c r="K19" s="8"/>
      <c r="L19" s="8"/>
      <c r="M19" s="8"/>
      <c r="N19" s="8"/>
      <c r="O19" s="8"/>
      <c r="P19" s="8"/>
      <c r="Q19" s="8"/>
      <c r="R19" s="8"/>
      <c r="S19" s="8"/>
      <c r="T19" s="8"/>
      <c r="U19" s="8"/>
      <c r="V19" s="8"/>
      <c r="W19" s="8"/>
      <c r="X19" s="8"/>
      <c r="Y19" s="8"/>
      <c r="Z19" s="8"/>
    </row>
    <row r="20" spans="2:26">
      <c r="B20" s="8"/>
      <c r="C20" s="8"/>
      <c r="D20" s="8"/>
      <c r="E20" s="16"/>
      <c r="F20" s="8"/>
      <c r="G20" s="8"/>
      <c r="H20" s="8"/>
      <c r="I20" s="8"/>
      <c r="J20" s="8"/>
      <c r="K20" s="8"/>
      <c r="L20" s="8"/>
      <c r="M20" s="8"/>
      <c r="N20" s="8"/>
      <c r="O20" s="8"/>
      <c r="P20" s="8"/>
      <c r="Q20" s="8"/>
      <c r="R20" s="8"/>
      <c r="S20" s="8"/>
      <c r="T20" s="8"/>
      <c r="U20" s="8"/>
      <c r="V20" s="8"/>
      <c r="W20" s="8"/>
      <c r="X20" s="8"/>
      <c r="Y20" s="8"/>
      <c r="Z20" s="8"/>
    </row>
    <row r="21" spans="2:26">
      <c r="B21" s="8"/>
      <c r="C21" s="8"/>
      <c r="D21" s="8"/>
      <c r="E21" s="16"/>
      <c r="F21" s="8"/>
      <c r="G21" s="8"/>
      <c r="H21" s="8"/>
      <c r="I21" s="8"/>
      <c r="J21" s="8"/>
      <c r="K21" s="8"/>
      <c r="L21" s="8"/>
      <c r="M21" s="8"/>
      <c r="N21" s="8"/>
      <c r="O21" s="8"/>
      <c r="P21" s="8"/>
      <c r="Q21" s="8"/>
      <c r="R21" s="8"/>
      <c r="S21" s="8"/>
      <c r="T21" s="8"/>
      <c r="U21" s="8"/>
      <c r="V21" s="8"/>
      <c r="W21" s="8"/>
      <c r="X21" s="8"/>
      <c r="Y21" s="8"/>
      <c r="Z21" s="8"/>
    </row>
    <row r="22" spans="2:26">
      <c r="B22" s="8"/>
      <c r="C22" s="8"/>
      <c r="D22" s="8"/>
      <c r="E22" s="16"/>
      <c r="F22" s="8"/>
      <c r="G22" s="8"/>
      <c r="H22" s="8"/>
      <c r="I22" s="8"/>
      <c r="J22" s="8"/>
      <c r="K22" s="8"/>
      <c r="L22" s="8"/>
      <c r="M22" s="8"/>
      <c r="N22" s="8"/>
      <c r="O22" s="8"/>
      <c r="P22" s="8"/>
      <c r="Q22" s="8"/>
      <c r="R22" s="8"/>
      <c r="S22" s="8"/>
      <c r="T22" s="8"/>
      <c r="U22" s="8"/>
      <c r="V22" s="8"/>
      <c r="W22" s="8"/>
      <c r="X22" s="8"/>
      <c r="Y22" s="8"/>
      <c r="Z22" s="8"/>
    </row>
    <row r="23" spans="2:26">
      <c r="B23" s="8"/>
      <c r="C23" s="8"/>
      <c r="D23" s="8"/>
      <c r="E23" s="16"/>
      <c r="F23" s="8"/>
      <c r="G23" s="8"/>
      <c r="H23" s="8"/>
      <c r="I23" s="8"/>
      <c r="J23" s="8"/>
      <c r="K23" s="8"/>
      <c r="L23" s="8"/>
      <c r="M23" s="8"/>
      <c r="N23" s="8"/>
      <c r="O23" s="8"/>
      <c r="P23" s="8"/>
      <c r="Q23" s="8"/>
      <c r="R23" s="8"/>
      <c r="S23" s="8"/>
      <c r="T23" s="8"/>
      <c r="U23" s="8"/>
      <c r="V23" s="8"/>
      <c r="W23" s="8"/>
      <c r="X23" s="8"/>
      <c r="Y23" s="8"/>
      <c r="Z23" s="8"/>
    </row>
    <row r="24" spans="2:26">
      <c r="B24" s="8"/>
      <c r="C24" s="8"/>
      <c r="D24" s="8"/>
      <c r="E24" s="16"/>
      <c r="F24" s="8"/>
      <c r="G24" s="8"/>
      <c r="H24" s="8"/>
      <c r="I24" s="8"/>
      <c r="J24" s="8"/>
      <c r="K24" s="8"/>
      <c r="L24" s="8"/>
      <c r="M24" s="8"/>
      <c r="N24" s="8"/>
      <c r="O24" s="8"/>
      <c r="P24" s="8"/>
      <c r="Q24" s="8"/>
      <c r="R24" s="8"/>
      <c r="S24" s="8"/>
      <c r="T24" s="8"/>
      <c r="U24" s="8"/>
      <c r="V24" s="8"/>
      <c r="W24" s="8"/>
      <c r="X24" s="8"/>
      <c r="Y24" s="8"/>
      <c r="Z24" s="8"/>
    </row>
    <row r="25" spans="2:26">
      <c r="B25" s="8"/>
      <c r="C25" s="8"/>
      <c r="D25" s="8"/>
      <c r="E25" s="16"/>
      <c r="F25" s="8"/>
      <c r="G25" s="8"/>
      <c r="H25" s="8"/>
      <c r="I25" s="8"/>
      <c r="J25" s="8"/>
      <c r="K25" s="8"/>
      <c r="L25" s="8"/>
      <c r="M25" s="8"/>
      <c r="N25" s="8"/>
      <c r="O25" s="8"/>
      <c r="P25" s="8"/>
      <c r="Q25" s="8"/>
      <c r="R25" s="8"/>
      <c r="S25" s="8"/>
      <c r="T25" s="8"/>
      <c r="U25" s="8"/>
      <c r="V25" s="8"/>
      <c r="W25" s="8"/>
      <c r="X25" s="8"/>
      <c r="Y25" s="8"/>
      <c r="Z25" s="8"/>
    </row>
    <row r="26" spans="2:26">
      <c r="B26" s="8"/>
      <c r="C26" s="8"/>
      <c r="D26" s="8"/>
      <c r="E26" s="16"/>
      <c r="F26" s="8"/>
      <c r="G26" s="8"/>
      <c r="H26" s="8"/>
      <c r="I26" s="8"/>
      <c r="J26" s="8"/>
      <c r="K26" s="8"/>
      <c r="L26" s="8"/>
      <c r="M26" s="8"/>
      <c r="N26" s="8"/>
      <c r="O26" s="8"/>
      <c r="P26" s="8"/>
      <c r="Q26" s="8"/>
      <c r="R26" s="8"/>
      <c r="S26" s="8"/>
      <c r="T26" s="8"/>
      <c r="U26" s="8"/>
      <c r="V26" s="8"/>
      <c r="W26" s="8"/>
      <c r="X26" s="8"/>
      <c r="Y26" s="8"/>
      <c r="Z26" s="8"/>
    </row>
    <row r="27" spans="2:26">
      <c r="B27" s="8"/>
      <c r="C27" s="8"/>
      <c r="D27" s="8"/>
      <c r="E27" s="16"/>
      <c r="F27" s="8"/>
      <c r="G27" s="8"/>
      <c r="H27" s="8"/>
      <c r="I27" s="8"/>
      <c r="J27" s="8"/>
      <c r="K27" s="8"/>
      <c r="L27" s="8"/>
      <c r="M27" s="8"/>
      <c r="N27" s="8"/>
      <c r="O27" s="8"/>
      <c r="P27" s="8"/>
      <c r="Q27" s="8"/>
      <c r="R27" s="8"/>
      <c r="S27" s="8"/>
      <c r="T27" s="8"/>
      <c r="U27" s="8"/>
      <c r="V27" s="8"/>
      <c r="W27" s="8"/>
      <c r="X27" s="8"/>
      <c r="Y27" s="8"/>
      <c r="Z27" s="8"/>
    </row>
    <row r="28" spans="2:26">
      <c r="B28" s="8"/>
      <c r="C28" s="8"/>
      <c r="D28" s="8"/>
      <c r="E28" s="16"/>
      <c r="F28" s="8"/>
      <c r="G28" s="8"/>
      <c r="H28" s="8"/>
      <c r="I28" s="8"/>
      <c r="J28" s="8"/>
      <c r="K28" s="8"/>
      <c r="L28" s="8"/>
      <c r="M28" s="8"/>
      <c r="N28" s="8"/>
      <c r="O28" s="8"/>
      <c r="P28" s="8"/>
      <c r="Q28" s="8"/>
      <c r="R28" s="8"/>
      <c r="S28" s="8"/>
      <c r="T28" s="8"/>
      <c r="U28" s="8"/>
      <c r="V28" s="8"/>
      <c r="W28" s="8"/>
      <c r="X28" s="8"/>
      <c r="Y28" s="8"/>
      <c r="Z28" s="8"/>
    </row>
    <row r="29" spans="2:26">
      <c r="B29" s="8"/>
      <c r="C29" s="8"/>
      <c r="D29" s="8"/>
      <c r="E29" s="16"/>
      <c r="F29" s="8"/>
      <c r="G29" s="8"/>
      <c r="H29" s="8"/>
      <c r="I29" s="8"/>
      <c r="J29" s="8"/>
      <c r="K29" s="8"/>
      <c r="L29" s="8"/>
      <c r="M29" s="8"/>
      <c r="N29" s="8"/>
      <c r="O29" s="8"/>
      <c r="P29" s="8"/>
      <c r="Q29" s="8"/>
      <c r="R29" s="8"/>
      <c r="S29" s="8"/>
      <c r="T29" s="8"/>
      <c r="U29" s="8"/>
      <c r="V29" s="8"/>
      <c r="W29" s="8"/>
      <c r="X29" s="8"/>
      <c r="Y29" s="8"/>
      <c r="Z29" s="8"/>
    </row>
    <row r="30" spans="2:26">
      <c r="B30" s="8"/>
      <c r="C30" s="8"/>
      <c r="D30" s="8"/>
      <c r="E30" s="16"/>
      <c r="F30" s="8"/>
      <c r="G30" s="8"/>
      <c r="H30" s="8"/>
      <c r="I30" s="8"/>
      <c r="J30" s="8"/>
      <c r="K30" s="8"/>
      <c r="L30" s="8"/>
      <c r="M30" s="8"/>
      <c r="N30" s="8"/>
      <c r="O30" s="8"/>
      <c r="P30" s="8"/>
      <c r="Q30" s="8"/>
      <c r="R30" s="8"/>
      <c r="S30" s="8"/>
      <c r="T30" s="8"/>
      <c r="U30" s="8"/>
      <c r="V30" s="8"/>
      <c r="W30" s="8"/>
      <c r="X30" s="8"/>
      <c r="Y30" s="8"/>
      <c r="Z30" s="8"/>
    </row>
    <row r="31" spans="2:26">
      <c r="B31" s="8"/>
      <c r="C31" s="8"/>
      <c r="D31" s="8"/>
      <c r="E31" s="16"/>
      <c r="F31" s="8"/>
      <c r="G31" s="8"/>
      <c r="H31" s="8"/>
      <c r="I31" s="8"/>
      <c r="J31" s="8"/>
      <c r="K31" s="8"/>
      <c r="L31" s="8"/>
      <c r="M31" s="8"/>
      <c r="N31" s="8"/>
      <c r="O31" s="8"/>
      <c r="P31" s="8"/>
      <c r="Q31" s="8"/>
      <c r="R31" s="8"/>
      <c r="S31" s="8"/>
      <c r="T31" s="8"/>
      <c r="U31" s="8"/>
      <c r="V31" s="8"/>
      <c r="W31" s="8"/>
      <c r="X31" s="8"/>
      <c r="Y31" s="8"/>
      <c r="Z31" s="8"/>
    </row>
    <row r="32" spans="2:26">
      <c r="B32" s="8"/>
      <c r="C32" s="8"/>
      <c r="D32" s="8"/>
      <c r="E32" s="16"/>
      <c r="F32" s="8"/>
      <c r="G32" s="8"/>
      <c r="H32" s="8"/>
      <c r="I32" s="8"/>
      <c r="J32" s="8"/>
      <c r="K32" s="8"/>
      <c r="L32" s="8"/>
      <c r="M32" s="8"/>
      <c r="N32" s="8"/>
      <c r="O32" s="8"/>
      <c r="P32" s="8"/>
      <c r="Q32" s="8"/>
      <c r="R32" s="8"/>
      <c r="S32" s="8"/>
      <c r="T32" s="8"/>
      <c r="U32" s="8"/>
      <c r="V32" s="8"/>
      <c r="W32" s="8"/>
      <c r="X32" s="8"/>
      <c r="Y32" s="8"/>
      <c r="Z32" s="8"/>
    </row>
    <row r="33" spans="2:26">
      <c r="B33" s="8"/>
      <c r="C33" s="8"/>
      <c r="D33" s="8"/>
      <c r="E33" s="16"/>
      <c r="F33" s="8"/>
      <c r="G33" s="8"/>
      <c r="H33" s="8"/>
      <c r="I33" s="8"/>
      <c r="J33" s="8"/>
      <c r="K33" s="8"/>
      <c r="L33" s="8"/>
      <c r="M33" s="8"/>
      <c r="N33" s="8"/>
      <c r="O33" s="8"/>
      <c r="P33" s="8"/>
      <c r="Q33" s="8"/>
      <c r="R33" s="8"/>
      <c r="S33" s="8"/>
      <c r="T33" s="8"/>
      <c r="U33" s="8"/>
      <c r="V33" s="8"/>
      <c r="W33" s="8"/>
      <c r="X33" s="8"/>
      <c r="Y33" s="8"/>
      <c r="Z33" s="8"/>
    </row>
    <row r="34" spans="2:26">
      <c r="B34" s="8"/>
      <c r="C34" s="8"/>
      <c r="D34" s="8"/>
      <c r="E34" s="16"/>
      <c r="F34" s="8"/>
      <c r="G34" s="8"/>
      <c r="H34" s="8"/>
      <c r="I34" s="8"/>
      <c r="J34" s="8"/>
      <c r="K34" s="8"/>
      <c r="L34" s="8"/>
      <c r="M34" s="8"/>
      <c r="N34" s="8"/>
      <c r="O34" s="8"/>
      <c r="P34" s="8"/>
      <c r="Q34" s="8"/>
      <c r="R34" s="8"/>
      <c r="S34" s="8"/>
      <c r="T34" s="8"/>
      <c r="U34" s="8"/>
      <c r="V34" s="8"/>
      <c r="W34" s="8"/>
      <c r="X34" s="8"/>
      <c r="Y34" s="8"/>
      <c r="Z34" s="8"/>
    </row>
    <row r="35" spans="2:26">
      <c r="B35" s="8"/>
      <c r="C35" s="8"/>
      <c r="D35" s="8"/>
      <c r="E35" s="16"/>
      <c r="F35" s="8"/>
      <c r="G35" s="8"/>
      <c r="H35" s="8"/>
      <c r="I35" s="8"/>
      <c r="J35" s="8"/>
      <c r="K35" s="8"/>
      <c r="L35" s="8"/>
      <c r="M35" s="8"/>
      <c r="N35" s="8"/>
      <c r="O35" s="8"/>
      <c r="P35" s="8"/>
      <c r="Q35" s="8"/>
      <c r="R35" s="8"/>
      <c r="S35" s="8"/>
      <c r="T35" s="8"/>
      <c r="U35" s="8"/>
      <c r="V35" s="8"/>
      <c r="W35" s="8"/>
      <c r="X35" s="8"/>
      <c r="Y35" s="8"/>
      <c r="Z35" s="8"/>
    </row>
    <row r="36" spans="2:26">
      <c r="B36" s="8"/>
      <c r="C36" s="8"/>
      <c r="D36" s="8"/>
      <c r="E36" s="16"/>
      <c r="F36" s="8"/>
      <c r="G36" s="8"/>
      <c r="H36" s="8"/>
      <c r="I36" s="8"/>
      <c r="J36" s="8"/>
      <c r="K36" s="8"/>
      <c r="L36" s="8"/>
      <c r="M36" s="8"/>
      <c r="N36" s="8"/>
      <c r="O36" s="8"/>
      <c r="P36" s="8"/>
      <c r="Q36" s="8"/>
      <c r="R36" s="8"/>
      <c r="S36" s="8"/>
      <c r="T36" s="8"/>
      <c r="U36" s="8"/>
      <c r="V36" s="8"/>
      <c r="W36" s="8"/>
      <c r="X36" s="8"/>
      <c r="Y36" s="8"/>
      <c r="Z36" s="8"/>
    </row>
    <row r="37" spans="2:26">
      <c r="B37" s="8"/>
      <c r="C37" s="8"/>
      <c r="D37" s="8"/>
      <c r="E37" s="16"/>
      <c r="F37" s="8"/>
      <c r="G37" s="8"/>
      <c r="H37" s="8"/>
      <c r="I37" s="8"/>
      <c r="J37" s="8"/>
      <c r="K37" s="8"/>
      <c r="L37" s="8"/>
      <c r="M37" s="8"/>
      <c r="N37" s="8"/>
      <c r="O37" s="8"/>
      <c r="P37" s="8"/>
      <c r="Q37" s="8"/>
      <c r="R37" s="8"/>
      <c r="S37" s="8"/>
      <c r="T37" s="8"/>
      <c r="U37" s="8"/>
      <c r="V37" s="8"/>
      <c r="W37" s="8"/>
      <c r="X37" s="8"/>
      <c r="Y37" s="8"/>
      <c r="Z37" s="8"/>
    </row>
    <row r="38" spans="2:26">
      <c r="B38" s="8"/>
      <c r="C38" s="8"/>
      <c r="D38" s="8"/>
      <c r="E38" s="16"/>
      <c r="F38" s="8"/>
      <c r="G38" s="8"/>
      <c r="H38" s="8"/>
      <c r="I38" s="8"/>
      <c r="J38" s="8"/>
      <c r="K38" s="8"/>
      <c r="L38" s="8"/>
      <c r="M38" s="8"/>
      <c r="N38" s="8"/>
      <c r="O38" s="8"/>
      <c r="P38" s="8"/>
      <c r="Q38" s="8"/>
      <c r="R38" s="8"/>
      <c r="S38" s="8"/>
      <c r="T38" s="8"/>
      <c r="U38" s="8"/>
      <c r="V38" s="8"/>
      <c r="W38" s="8"/>
      <c r="X38" s="8"/>
      <c r="Y38" s="8"/>
      <c r="Z38" s="8"/>
    </row>
    <row r="39" spans="2:26">
      <c r="B39" s="8"/>
      <c r="C39" s="8"/>
      <c r="D39" s="8"/>
      <c r="E39" s="16"/>
      <c r="F39" s="8"/>
      <c r="G39" s="8"/>
      <c r="H39" s="8"/>
      <c r="I39" s="8"/>
      <c r="J39" s="8"/>
      <c r="K39" s="8"/>
      <c r="L39" s="8"/>
      <c r="M39" s="8"/>
      <c r="N39" s="8"/>
      <c r="O39" s="8"/>
      <c r="P39" s="8"/>
      <c r="Q39" s="8"/>
      <c r="R39" s="8"/>
      <c r="S39" s="8"/>
      <c r="T39" s="8"/>
      <c r="U39" s="8"/>
      <c r="V39" s="8"/>
      <c r="W39" s="8"/>
      <c r="X39" s="8"/>
      <c r="Y39" s="8"/>
      <c r="Z39" s="8"/>
    </row>
    <row r="40" spans="2:26">
      <c r="B40" s="8"/>
      <c r="C40" s="8"/>
      <c r="D40" s="8"/>
      <c r="E40" s="16"/>
      <c r="F40" s="8"/>
      <c r="G40" s="8"/>
      <c r="H40" s="8"/>
      <c r="I40" s="8"/>
      <c r="J40" s="8"/>
      <c r="K40" s="8"/>
      <c r="L40" s="8"/>
      <c r="M40" s="8"/>
      <c r="N40" s="8"/>
      <c r="O40" s="8"/>
      <c r="P40" s="8"/>
      <c r="Q40" s="8"/>
      <c r="R40" s="8"/>
      <c r="S40" s="8"/>
      <c r="T40" s="8"/>
      <c r="U40" s="8"/>
      <c r="V40" s="8"/>
      <c r="W40" s="8"/>
      <c r="X40" s="8"/>
      <c r="Y40" s="8"/>
      <c r="Z40" s="8"/>
    </row>
    <row r="41" spans="2:26">
      <c r="B41" s="8"/>
      <c r="C41" s="8"/>
      <c r="D41" s="8"/>
      <c r="E41" s="16"/>
      <c r="F41" s="8"/>
      <c r="G41" s="8"/>
      <c r="H41" s="8"/>
      <c r="I41" s="8"/>
      <c r="J41" s="8"/>
      <c r="K41" s="8"/>
      <c r="L41" s="8"/>
      <c r="M41" s="8"/>
      <c r="N41" s="8"/>
      <c r="O41" s="8"/>
      <c r="P41" s="8"/>
      <c r="Q41" s="8"/>
      <c r="R41" s="8"/>
      <c r="S41" s="8"/>
      <c r="T41" s="8"/>
      <c r="U41" s="8"/>
      <c r="V41" s="8"/>
      <c r="W41" s="8"/>
      <c r="X41" s="8"/>
      <c r="Y41" s="8"/>
      <c r="Z41" s="8"/>
    </row>
    <row r="42" spans="2:26">
      <c r="B42" s="8"/>
      <c r="C42" s="8"/>
      <c r="D42" s="8"/>
      <c r="E42" s="16"/>
      <c r="F42" s="8"/>
      <c r="G42" s="8"/>
      <c r="H42" s="8"/>
      <c r="I42" s="8"/>
      <c r="J42" s="8"/>
      <c r="K42" s="8"/>
      <c r="L42" s="8"/>
      <c r="M42" s="8"/>
      <c r="N42" s="8"/>
      <c r="O42" s="8"/>
      <c r="P42" s="8"/>
      <c r="Q42" s="8"/>
      <c r="R42" s="8"/>
      <c r="S42" s="8"/>
      <c r="T42" s="8"/>
      <c r="U42" s="8"/>
      <c r="V42" s="8"/>
      <c r="W42" s="8"/>
      <c r="X42" s="8"/>
      <c r="Y42" s="8"/>
      <c r="Z42" s="8"/>
    </row>
    <row r="43" spans="2:26">
      <c r="B43" s="8"/>
      <c r="C43" s="8"/>
      <c r="D43" s="8"/>
      <c r="E43" s="16"/>
      <c r="F43" s="8"/>
      <c r="G43" s="8"/>
      <c r="H43" s="8"/>
      <c r="I43" s="8"/>
      <c r="J43" s="8"/>
      <c r="K43" s="8"/>
      <c r="L43" s="8"/>
      <c r="M43" s="8"/>
      <c r="N43" s="8"/>
      <c r="O43" s="8"/>
      <c r="P43" s="8"/>
      <c r="Q43" s="8"/>
      <c r="R43" s="8"/>
      <c r="S43" s="8"/>
      <c r="T43" s="8"/>
      <c r="U43" s="8"/>
      <c r="V43" s="8"/>
      <c r="W43" s="8"/>
      <c r="X43" s="8"/>
      <c r="Y43" s="8"/>
      <c r="Z43" s="8"/>
    </row>
    <row r="44" spans="2:26">
      <c r="B44" s="8"/>
      <c r="C44" s="8"/>
      <c r="D44" s="8"/>
      <c r="E44" s="16"/>
      <c r="F44" s="8"/>
      <c r="G44" s="8"/>
      <c r="H44" s="8"/>
      <c r="I44" s="8"/>
      <c r="J44" s="8"/>
      <c r="K44" s="8"/>
      <c r="L44" s="8"/>
      <c r="M44" s="8"/>
      <c r="N44" s="8"/>
      <c r="O44" s="8"/>
      <c r="P44" s="8"/>
      <c r="Q44" s="8"/>
      <c r="R44" s="8"/>
      <c r="S44" s="8"/>
      <c r="T44" s="8"/>
      <c r="U44" s="8"/>
      <c r="V44" s="8"/>
      <c r="W44" s="8"/>
      <c r="X44" s="8"/>
      <c r="Y44" s="8"/>
      <c r="Z44" s="8"/>
    </row>
    <row r="45" spans="2:26">
      <c r="B45" s="8"/>
      <c r="C45" s="8"/>
      <c r="D45" s="8"/>
      <c r="E45" s="16"/>
      <c r="F45" s="8"/>
      <c r="G45" s="8"/>
      <c r="H45" s="8"/>
      <c r="I45" s="8"/>
      <c r="J45" s="8"/>
      <c r="K45" s="8"/>
      <c r="L45" s="8"/>
      <c r="M45" s="8"/>
      <c r="N45" s="8"/>
      <c r="O45" s="8"/>
      <c r="P45" s="8"/>
      <c r="Q45" s="8"/>
      <c r="R45" s="8"/>
      <c r="S45" s="8"/>
      <c r="T45" s="8"/>
      <c r="U45" s="8"/>
      <c r="V45" s="8"/>
      <c r="W45" s="8"/>
      <c r="X45" s="8"/>
      <c r="Y45" s="8"/>
      <c r="Z45" s="8"/>
    </row>
    <row r="46" spans="2:26">
      <c r="B46" s="8"/>
      <c r="C46" s="8"/>
      <c r="D46" s="8"/>
      <c r="E46" s="16"/>
      <c r="F46" s="8"/>
      <c r="G46" s="8"/>
      <c r="H46" s="8"/>
      <c r="I46" s="8"/>
      <c r="J46" s="8"/>
      <c r="K46" s="8"/>
      <c r="L46" s="8"/>
      <c r="M46" s="8"/>
      <c r="N46" s="8"/>
      <c r="O46" s="8"/>
      <c r="P46" s="8"/>
      <c r="Q46" s="8"/>
      <c r="R46" s="8"/>
      <c r="S46" s="8"/>
      <c r="T46" s="8"/>
      <c r="U46" s="8"/>
      <c r="V46" s="8"/>
      <c r="W46" s="8"/>
      <c r="X46" s="8"/>
      <c r="Y46" s="8"/>
      <c r="Z46" s="8"/>
    </row>
    <row r="47" spans="2:26">
      <c r="B47" s="8"/>
      <c r="C47" s="8"/>
      <c r="D47" s="8"/>
      <c r="E47" s="16"/>
      <c r="F47" s="8"/>
      <c r="G47" s="8"/>
      <c r="H47" s="8"/>
      <c r="I47" s="8"/>
      <c r="J47" s="8"/>
      <c r="K47" s="8"/>
      <c r="L47" s="8"/>
      <c r="M47" s="8"/>
      <c r="N47" s="8"/>
      <c r="O47" s="8"/>
      <c r="P47" s="8"/>
      <c r="Q47" s="8"/>
      <c r="R47" s="8"/>
      <c r="S47" s="8"/>
      <c r="T47" s="8"/>
      <c r="U47" s="8"/>
      <c r="V47" s="8"/>
      <c r="W47" s="8"/>
      <c r="X47" s="8"/>
      <c r="Y47" s="8"/>
      <c r="Z47" s="8"/>
    </row>
    <row r="48" spans="2:26">
      <c r="B48" s="8"/>
      <c r="C48" s="8"/>
      <c r="D48" s="8"/>
      <c r="E48" s="16"/>
      <c r="F48" s="8"/>
      <c r="G48" s="8"/>
      <c r="H48" s="8"/>
      <c r="I48" s="8"/>
      <c r="J48" s="8"/>
      <c r="K48" s="8"/>
      <c r="L48" s="8"/>
      <c r="M48" s="8"/>
      <c r="N48" s="8"/>
      <c r="O48" s="8"/>
      <c r="P48" s="8"/>
      <c r="Q48" s="8"/>
      <c r="R48" s="8"/>
      <c r="S48" s="8"/>
      <c r="T48" s="8"/>
      <c r="U48" s="8"/>
      <c r="V48" s="8"/>
      <c r="W48" s="8"/>
      <c r="X48" s="8"/>
      <c r="Y48" s="8"/>
      <c r="Z48" s="8"/>
    </row>
    <row r="49" spans="2:26">
      <c r="B49" s="8"/>
      <c r="C49" s="8"/>
      <c r="D49" s="8"/>
      <c r="E49" s="16"/>
      <c r="F49" s="8"/>
      <c r="G49" s="8"/>
      <c r="H49" s="8"/>
      <c r="I49" s="8"/>
      <c r="J49" s="8"/>
      <c r="K49" s="8"/>
      <c r="L49" s="8"/>
      <c r="M49" s="8"/>
      <c r="N49" s="8"/>
      <c r="O49" s="8"/>
      <c r="P49" s="8"/>
      <c r="Q49" s="8"/>
      <c r="R49" s="8"/>
      <c r="S49" s="8"/>
      <c r="T49" s="8"/>
      <c r="U49" s="8"/>
      <c r="V49" s="8"/>
      <c r="W49" s="8"/>
      <c r="X49" s="8"/>
      <c r="Y49" s="8"/>
      <c r="Z49" s="8"/>
    </row>
    <row r="50" spans="2:26">
      <c r="B50" s="8"/>
      <c r="C50" s="8"/>
      <c r="D50" s="8"/>
      <c r="E50" s="16"/>
      <c r="F50" s="8"/>
      <c r="G50" s="8"/>
      <c r="H50" s="8"/>
      <c r="I50" s="8"/>
      <c r="J50" s="8"/>
      <c r="K50" s="8"/>
      <c r="L50" s="8"/>
      <c r="M50" s="8"/>
      <c r="N50" s="8"/>
      <c r="O50" s="8"/>
      <c r="P50" s="8"/>
      <c r="Q50" s="8"/>
      <c r="R50" s="8"/>
      <c r="S50" s="8"/>
      <c r="T50" s="8"/>
      <c r="U50" s="8"/>
      <c r="V50" s="8"/>
      <c r="W50" s="8"/>
      <c r="X50" s="8"/>
      <c r="Y50" s="8"/>
      <c r="Z50" s="8"/>
    </row>
    <row r="51" spans="2:26">
      <c r="B51" s="8"/>
      <c r="C51" s="8"/>
      <c r="D51" s="8"/>
      <c r="E51" s="16"/>
      <c r="F51" s="8"/>
      <c r="G51" s="8"/>
      <c r="H51" s="8"/>
      <c r="I51" s="8"/>
      <c r="J51" s="8"/>
      <c r="K51" s="8"/>
      <c r="L51" s="8"/>
      <c r="M51" s="8"/>
      <c r="N51" s="8"/>
      <c r="O51" s="8"/>
      <c r="P51" s="8"/>
      <c r="Q51" s="8"/>
      <c r="R51" s="8"/>
      <c r="S51" s="8"/>
      <c r="T51" s="8"/>
      <c r="U51" s="8"/>
      <c r="V51" s="8"/>
      <c r="W51" s="8"/>
      <c r="X51" s="8"/>
      <c r="Y51" s="8"/>
      <c r="Z51" s="8"/>
    </row>
    <row r="52" spans="2:26">
      <c r="B52" s="8"/>
      <c r="C52" s="8"/>
      <c r="D52" s="8"/>
      <c r="E52" s="16"/>
      <c r="F52" s="8"/>
      <c r="G52" s="8"/>
      <c r="H52" s="8"/>
      <c r="I52" s="8"/>
      <c r="J52" s="8"/>
      <c r="K52" s="8"/>
      <c r="L52" s="8"/>
      <c r="M52" s="8"/>
      <c r="N52" s="8"/>
      <c r="O52" s="8"/>
      <c r="P52" s="8"/>
      <c r="Q52" s="8"/>
      <c r="R52" s="8"/>
      <c r="S52" s="8"/>
      <c r="T52" s="8"/>
      <c r="U52" s="8"/>
      <c r="V52" s="8"/>
      <c r="W52" s="8"/>
      <c r="X52" s="8"/>
      <c r="Y52" s="8"/>
      <c r="Z52" s="8"/>
    </row>
    <row r="53" spans="2:26">
      <c r="B53" s="8"/>
      <c r="C53" s="8"/>
      <c r="D53" s="8"/>
      <c r="E53" s="16"/>
      <c r="F53" s="8"/>
      <c r="G53" s="8"/>
      <c r="H53" s="8"/>
      <c r="I53" s="8"/>
      <c r="J53" s="8"/>
      <c r="K53" s="8"/>
      <c r="L53" s="8"/>
      <c r="M53" s="8"/>
      <c r="N53" s="8"/>
      <c r="O53" s="8"/>
      <c r="P53" s="8"/>
      <c r="Q53" s="8"/>
      <c r="R53" s="8"/>
      <c r="S53" s="8"/>
      <c r="T53" s="8"/>
      <c r="U53" s="8"/>
      <c r="V53" s="8"/>
      <c r="W53" s="8"/>
      <c r="X53" s="8"/>
      <c r="Y53" s="8"/>
      <c r="Z53" s="8"/>
    </row>
    <row r="54" spans="2:26">
      <c r="B54" s="8"/>
      <c r="C54" s="8"/>
      <c r="D54" s="8"/>
      <c r="E54" s="16"/>
      <c r="F54" s="8"/>
      <c r="G54" s="8"/>
      <c r="H54" s="8"/>
      <c r="I54" s="8"/>
      <c r="J54" s="8"/>
      <c r="K54" s="8"/>
      <c r="L54" s="8"/>
      <c r="M54" s="8"/>
      <c r="N54" s="8"/>
      <c r="O54" s="8"/>
      <c r="P54" s="8"/>
      <c r="Q54" s="8"/>
      <c r="R54" s="8"/>
      <c r="S54" s="8"/>
      <c r="T54" s="8"/>
      <c r="U54" s="8"/>
      <c r="V54" s="8"/>
      <c r="W54" s="8"/>
      <c r="X54" s="8"/>
      <c r="Y54" s="8"/>
      <c r="Z54" s="8"/>
    </row>
    <row r="55" spans="2:26">
      <c r="B55" s="8"/>
      <c r="C55" s="8"/>
      <c r="D55" s="8"/>
      <c r="E55" s="16"/>
      <c r="F55" s="8"/>
      <c r="G55" s="8"/>
      <c r="H55" s="8"/>
      <c r="I55" s="8"/>
      <c r="J55" s="8"/>
      <c r="K55" s="8"/>
      <c r="L55" s="8"/>
      <c r="M55" s="8"/>
      <c r="N55" s="8"/>
      <c r="O55" s="8"/>
      <c r="P55" s="8"/>
      <c r="Q55" s="8"/>
      <c r="R55" s="8"/>
      <c r="S55" s="8"/>
      <c r="T55" s="8"/>
      <c r="U55" s="8"/>
      <c r="V55" s="8"/>
      <c r="W55" s="8"/>
      <c r="X55" s="8"/>
      <c r="Y55" s="8"/>
      <c r="Z55" s="8"/>
    </row>
    <row r="56" spans="2:26">
      <c r="B56" s="8"/>
      <c r="C56" s="8"/>
      <c r="D56" s="8"/>
      <c r="E56" s="16"/>
      <c r="F56" s="8"/>
      <c r="G56" s="8"/>
      <c r="H56" s="8"/>
      <c r="I56" s="8"/>
      <c r="J56" s="8"/>
      <c r="K56" s="8"/>
      <c r="L56" s="8"/>
      <c r="M56" s="8"/>
      <c r="N56" s="8"/>
      <c r="O56" s="8"/>
      <c r="P56" s="8"/>
      <c r="Q56" s="8"/>
      <c r="R56" s="8"/>
      <c r="S56" s="8"/>
      <c r="T56" s="8"/>
      <c r="U56" s="8"/>
      <c r="V56" s="8"/>
      <c r="W56" s="8"/>
      <c r="X56" s="8"/>
      <c r="Y56" s="8"/>
      <c r="Z56" s="8"/>
    </row>
    <row r="57" spans="2:26">
      <c r="B57" s="8"/>
      <c r="C57" s="8"/>
      <c r="D57" s="8"/>
      <c r="E57" s="16"/>
      <c r="F57" s="8"/>
      <c r="G57" s="8"/>
      <c r="H57" s="8"/>
      <c r="I57" s="8"/>
      <c r="J57" s="8"/>
      <c r="K57" s="8"/>
      <c r="L57" s="8"/>
      <c r="M57" s="8"/>
      <c r="N57" s="8"/>
      <c r="O57" s="8"/>
      <c r="P57" s="8"/>
      <c r="Q57" s="8"/>
      <c r="R57" s="8"/>
      <c r="S57" s="8"/>
      <c r="T57" s="8"/>
      <c r="U57" s="8"/>
      <c r="V57" s="8"/>
      <c r="W57" s="8"/>
      <c r="X57" s="8"/>
      <c r="Y57" s="8"/>
      <c r="Z57" s="8"/>
    </row>
    <row r="58" spans="2:26">
      <c r="B58" s="8"/>
      <c r="C58" s="8"/>
      <c r="D58" s="8"/>
      <c r="E58" s="16"/>
      <c r="F58" s="8"/>
      <c r="G58" s="8"/>
      <c r="H58" s="8"/>
      <c r="I58" s="8"/>
      <c r="J58" s="8"/>
      <c r="K58" s="8"/>
      <c r="L58" s="8"/>
      <c r="M58" s="8"/>
      <c r="N58" s="8"/>
      <c r="O58" s="8"/>
      <c r="P58" s="8"/>
      <c r="Q58" s="8"/>
      <c r="R58" s="8"/>
      <c r="S58" s="8"/>
      <c r="T58" s="8"/>
      <c r="U58" s="8"/>
      <c r="V58" s="8"/>
      <c r="W58" s="8"/>
      <c r="X58" s="8"/>
      <c r="Y58" s="8"/>
      <c r="Z58" s="8"/>
    </row>
    <row r="59" spans="2:26">
      <c r="B59" s="8"/>
      <c r="C59" s="8"/>
      <c r="D59" s="8"/>
      <c r="E59" s="16"/>
      <c r="F59" s="8"/>
      <c r="G59" s="8"/>
      <c r="H59" s="8"/>
      <c r="I59" s="8"/>
      <c r="J59" s="8"/>
      <c r="K59" s="8"/>
      <c r="L59" s="8"/>
      <c r="M59" s="8"/>
      <c r="N59" s="8"/>
      <c r="O59" s="8"/>
      <c r="P59" s="8"/>
      <c r="Q59" s="8"/>
      <c r="R59" s="8"/>
      <c r="S59" s="8"/>
      <c r="T59" s="8"/>
      <c r="U59" s="8"/>
      <c r="V59" s="8"/>
      <c r="W59" s="8"/>
      <c r="X59" s="8"/>
      <c r="Y59" s="8"/>
      <c r="Z59" s="8"/>
    </row>
    <row r="60" spans="2:26">
      <c r="B60" s="8"/>
      <c r="C60" s="8"/>
      <c r="D60" s="8"/>
      <c r="E60" s="16"/>
      <c r="F60" s="8"/>
      <c r="G60" s="8"/>
      <c r="H60" s="8"/>
      <c r="I60" s="8"/>
      <c r="J60" s="8"/>
      <c r="K60" s="8"/>
      <c r="L60" s="8"/>
      <c r="M60" s="8"/>
      <c r="N60" s="8"/>
      <c r="O60" s="8"/>
      <c r="P60" s="8"/>
      <c r="Q60" s="8"/>
      <c r="R60" s="8"/>
      <c r="S60" s="8"/>
      <c r="T60" s="8"/>
      <c r="U60" s="8"/>
      <c r="V60" s="8"/>
      <c r="W60" s="8"/>
      <c r="X60" s="8"/>
      <c r="Y60" s="8"/>
      <c r="Z60" s="8"/>
    </row>
    <row r="61" spans="2:26">
      <c r="B61" s="8"/>
      <c r="C61" s="8"/>
      <c r="D61" s="8"/>
      <c r="E61" s="16"/>
      <c r="F61" s="8"/>
      <c r="G61" s="8"/>
      <c r="H61" s="8"/>
      <c r="I61" s="8"/>
      <c r="J61" s="8"/>
      <c r="K61" s="8"/>
      <c r="L61" s="8"/>
      <c r="M61" s="8"/>
      <c r="N61" s="8"/>
      <c r="O61" s="8"/>
      <c r="P61" s="8"/>
      <c r="Q61" s="8"/>
      <c r="R61" s="8"/>
      <c r="S61" s="8"/>
      <c r="T61" s="8"/>
      <c r="U61" s="8"/>
      <c r="V61" s="8"/>
      <c r="W61" s="8"/>
      <c r="X61" s="8"/>
      <c r="Y61" s="8"/>
      <c r="Z61" s="8"/>
    </row>
    <row r="62" spans="2:26">
      <c r="B62" s="8"/>
      <c r="C62" s="8"/>
      <c r="D62" s="8"/>
      <c r="E62" s="16"/>
      <c r="F62" s="8"/>
      <c r="G62" s="8"/>
      <c r="H62" s="8"/>
      <c r="I62" s="8"/>
      <c r="J62" s="8"/>
      <c r="K62" s="8"/>
      <c r="L62" s="8"/>
      <c r="M62" s="8"/>
      <c r="N62" s="8"/>
      <c r="O62" s="8"/>
      <c r="P62" s="8"/>
      <c r="Q62" s="8"/>
      <c r="R62" s="8"/>
      <c r="S62" s="8"/>
      <c r="T62" s="8"/>
      <c r="U62" s="8"/>
      <c r="V62" s="8"/>
      <c r="W62" s="8"/>
      <c r="X62" s="8"/>
      <c r="Y62" s="8"/>
      <c r="Z62" s="8"/>
    </row>
    <row r="63" spans="2:26">
      <c r="B63" s="8"/>
      <c r="C63" s="8"/>
      <c r="D63" s="8"/>
      <c r="E63" s="16"/>
      <c r="F63" s="8"/>
      <c r="G63" s="8"/>
      <c r="H63" s="8"/>
      <c r="I63" s="8"/>
      <c r="J63" s="8"/>
      <c r="K63" s="8"/>
      <c r="L63" s="8"/>
      <c r="M63" s="8"/>
      <c r="N63" s="8"/>
      <c r="O63" s="8"/>
      <c r="P63" s="8"/>
      <c r="Q63" s="8"/>
      <c r="R63" s="8"/>
      <c r="S63" s="8"/>
      <c r="T63" s="8"/>
      <c r="U63" s="8"/>
      <c r="V63" s="8"/>
      <c r="W63" s="8"/>
      <c r="X63" s="8"/>
      <c r="Y63" s="8"/>
      <c r="Z63" s="8"/>
    </row>
    <row r="64" spans="2:26">
      <c r="B64" s="8"/>
      <c r="C64" s="8"/>
      <c r="D64" s="8"/>
      <c r="E64" s="16"/>
      <c r="F64" s="8"/>
      <c r="G64" s="8"/>
      <c r="H64" s="8"/>
      <c r="I64" s="8"/>
      <c r="J64" s="8"/>
      <c r="K64" s="8"/>
      <c r="L64" s="8"/>
      <c r="M64" s="8"/>
      <c r="N64" s="8"/>
      <c r="O64" s="8"/>
      <c r="P64" s="8"/>
      <c r="Q64" s="8"/>
      <c r="R64" s="8"/>
      <c r="S64" s="8"/>
      <c r="T64" s="8"/>
      <c r="U64" s="8"/>
      <c r="V64" s="8"/>
      <c r="W64" s="8"/>
      <c r="X64" s="8"/>
      <c r="Y64" s="8"/>
      <c r="Z64" s="8"/>
    </row>
    <row r="65" spans="2:26">
      <c r="B65" s="8"/>
      <c r="C65" s="8"/>
      <c r="D65" s="8"/>
      <c r="E65" s="16"/>
      <c r="F65" s="8"/>
      <c r="G65" s="8"/>
      <c r="H65" s="8"/>
      <c r="I65" s="8"/>
      <c r="J65" s="8"/>
      <c r="K65" s="8"/>
      <c r="L65" s="8"/>
      <c r="M65" s="8"/>
      <c r="N65" s="8"/>
      <c r="O65" s="8"/>
      <c r="P65" s="8"/>
      <c r="Q65" s="8"/>
      <c r="R65" s="8"/>
      <c r="S65" s="8"/>
      <c r="T65" s="8"/>
      <c r="U65" s="8"/>
      <c r="V65" s="8"/>
      <c r="W65" s="8"/>
      <c r="X65" s="8"/>
      <c r="Y65" s="8"/>
      <c r="Z65" s="8"/>
    </row>
    <row r="66" spans="2:26">
      <c r="B66" s="8"/>
      <c r="C66" s="8"/>
      <c r="D66" s="8"/>
      <c r="E66" s="16"/>
      <c r="F66" s="8"/>
      <c r="G66" s="8"/>
      <c r="H66" s="8"/>
      <c r="I66" s="8"/>
      <c r="J66" s="8"/>
      <c r="K66" s="8"/>
      <c r="L66" s="8"/>
      <c r="M66" s="8"/>
      <c r="N66" s="8"/>
      <c r="O66" s="8"/>
      <c r="P66" s="8"/>
      <c r="Q66" s="8"/>
      <c r="R66" s="8"/>
      <c r="S66" s="8"/>
      <c r="T66" s="8"/>
      <c r="U66" s="8"/>
      <c r="V66" s="8"/>
      <c r="W66" s="8"/>
      <c r="X66" s="8"/>
      <c r="Y66" s="8"/>
      <c r="Z66" s="8"/>
    </row>
    <row r="67" spans="2:26">
      <c r="B67" s="8"/>
      <c r="C67" s="8"/>
      <c r="D67" s="8"/>
      <c r="E67" s="16"/>
      <c r="F67" s="8"/>
      <c r="G67" s="8"/>
      <c r="H67" s="8"/>
      <c r="I67" s="8"/>
      <c r="J67" s="8"/>
      <c r="K67" s="8"/>
      <c r="L67" s="8"/>
      <c r="M67" s="8"/>
      <c r="N67" s="8"/>
      <c r="O67" s="8"/>
      <c r="P67" s="8"/>
      <c r="Q67" s="8"/>
      <c r="R67" s="8"/>
      <c r="S67" s="8"/>
      <c r="T67" s="8"/>
      <c r="U67" s="8"/>
      <c r="V67" s="8"/>
      <c r="W67" s="8"/>
      <c r="X67" s="8"/>
      <c r="Y67" s="8"/>
      <c r="Z67" s="8"/>
    </row>
    <row r="68" spans="2:26">
      <c r="B68" s="8"/>
      <c r="C68" s="8"/>
      <c r="D68" s="8"/>
      <c r="E68" s="16"/>
      <c r="F68" s="8"/>
      <c r="G68" s="8"/>
      <c r="H68" s="8"/>
      <c r="I68" s="8"/>
      <c r="J68" s="8"/>
      <c r="K68" s="8"/>
      <c r="L68" s="8"/>
      <c r="M68" s="8"/>
      <c r="N68" s="8"/>
      <c r="O68" s="8"/>
      <c r="P68" s="8"/>
      <c r="Q68" s="8"/>
      <c r="R68" s="8"/>
      <c r="S68" s="8"/>
      <c r="T68" s="8"/>
      <c r="U68" s="8"/>
      <c r="V68" s="8"/>
      <c r="W68" s="8"/>
      <c r="X68" s="8"/>
      <c r="Y68" s="8"/>
      <c r="Z68" s="8"/>
    </row>
    <row r="69" spans="2:26">
      <c r="B69" s="8"/>
      <c r="C69" s="8"/>
      <c r="D69" s="8"/>
      <c r="E69" s="16"/>
      <c r="F69" s="8"/>
      <c r="G69" s="8"/>
      <c r="H69" s="8"/>
      <c r="I69" s="8"/>
      <c r="J69" s="8"/>
      <c r="K69" s="8"/>
      <c r="L69" s="8"/>
      <c r="M69" s="8"/>
      <c r="N69" s="8"/>
      <c r="O69" s="8"/>
      <c r="P69" s="8"/>
      <c r="Q69" s="8"/>
      <c r="R69" s="8"/>
      <c r="S69" s="8"/>
      <c r="T69" s="8"/>
      <c r="U69" s="8"/>
      <c r="V69" s="8"/>
      <c r="W69" s="8"/>
      <c r="X69" s="8"/>
      <c r="Y69" s="8"/>
      <c r="Z69" s="8"/>
    </row>
    <row r="70" spans="2:26">
      <c r="B70" s="8"/>
      <c r="C70" s="8"/>
      <c r="D70" s="8"/>
      <c r="E70" s="16"/>
      <c r="F70" s="8"/>
      <c r="G70" s="8"/>
      <c r="H70" s="8"/>
      <c r="I70" s="8"/>
      <c r="J70" s="8"/>
      <c r="K70" s="8"/>
      <c r="L70" s="8"/>
      <c r="M70" s="8"/>
      <c r="N70" s="8"/>
      <c r="O70" s="8"/>
      <c r="P70" s="8"/>
      <c r="Q70" s="8"/>
      <c r="R70" s="8"/>
      <c r="S70" s="8"/>
      <c r="T70" s="8"/>
      <c r="U70" s="8"/>
      <c r="V70" s="8"/>
      <c r="W70" s="8"/>
      <c r="X70" s="8"/>
      <c r="Y70" s="8"/>
      <c r="Z70" s="8"/>
    </row>
    <row r="71" spans="2:26">
      <c r="B71" s="8"/>
      <c r="C71" s="8"/>
      <c r="D71" s="8"/>
      <c r="E71" s="16"/>
      <c r="F71" s="8"/>
      <c r="G71" s="8"/>
      <c r="H71" s="8"/>
      <c r="I71" s="8"/>
      <c r="J71" s="8"/>
      <c r="K71" s="8"/>
      <c r="L71" s="8"/>
      <c r="M71" s="8"/>
      <c r="N71" s="8"/>
      <c r="O71" s="8"/>
      <c r="P71" s="8"/>
      <c r="Q71" s="8"/>
      <c r="R71" s="8"/>
      <c r="S71" s="8"/>
      <c r="T71" s="8"/>
      <c r="U71" s="8"/>
      <c r="V71" s="8"/>
      <c r="W71" s="8"/>
      <c r="X71" s="8"/>
      <c r="Y71" s="8"/>
      <c r="Z71" s="8"/>
    </row>
    <row r="72" spans="2:26">
      <c r="B72" s="8"/>
      <c r="C72" s="8"/>
      <c r="D72" s="8"/>
      <c r="E72" s="16"/>
      <c r="F72" s="8"/>
      <c r="G72" s="8"/>
      <c r="H72" s="8"/>
      <c r="I72" s="8"/>
      <c r="J72" s="8"/>
      <c r="K72" s="8"/>
      <c r="L72" s="8"/>
      <c r="M72" s="8"/>
      <c r="N72" s="8"/>
      <c r="O72" s="8"/>
      <c r="P72" s="8"/>
      <c r="Q72" s="8"/>
      <c r="R72" s="8"/>
      <c r="S72" s="8"/>
      <c r="T72" s="8"/>
      <c r="U72" s="8"/>
      <c r="V72" s="8"/>
      <c r="W72" s="8"/>
      <c r="X72" s="8"/>
      <c r="Y72" s="8"/>
      <c r="Z72" s="8"/>
    </row>
    <row r="73" spans="2:26">
      <c r="B73" s="8"/>
      <c r="C73" s="8"/>
      <c r="D73" s="8"/>
      <c r="E73" s="16"/>
      <c r="F73" s="8"/>
      <c r="G73" s="8"/>
      <c r="H73" s="8"/>
      <c r="I73" s="8"/>
      <c r="J73" s="8"/>
      <c r="K73" s="8"/>
      <c r="L73" s="8"/>
      <c r="M73" s="8"/>
      <c r="N73" s="8"/>
      <c r="O73" s="8"/>
      <c r="P73" s="8"/>
      <c r="Q73" s="8"/>
      <c r="R73" s="8"/>
      <c r="S73" s="8"/>
      <c r="T73" s="8"/>
      <c r="U73" s="8"/>
      <c r="V73" s="8"/>
      <c r="W73" s="8"/>
      <c r="X73" s="8"/>
      <c r="Y73" s="8"/>
      <c r="Z73" s="8"/>
    </row>
    <row r="74" spans="2:26">
      <c r="B74" s="8"/>
      <c r="C74" s="8"/>
      <c r="D74" s="8"/>
      <c r="E74" s="16"/>
      <c r="F74" s="8"/>
      <c r="G74" s="8"/>
      <c r="H74" s="8"/>
      <c r="I74" s="8"/>
      <c r="J74" s="8"/>
      <c r="K74" s="8"/>
      <c r="L74" s="8"/>
      <c r="M74" s="8"/>
      <c r="N74" s="8"/>
      <c r="O74" s="8"/>
      <c r="P74" s="8"/>
      <c r="Q74" s="8"/>
      <c r="R74" s="8"/>
      <c r="S74" s="8"/>
      <c r="T74" s="8"/>
      <c r="U74" s="8"/>
      <c r="V74" s="8"/>
      <c r="W74" s="8"/>
      <c r="X74" s="8"/>
      <c r="Y74" s="8"/>
      <c r="Z74" s="8"/>
    </row>
    <row r="75" spans="2:26">
      <c r="B75" s="8"/>
      <c r="C75" s="8"/>
      <c r="D75" s="8"/>
      <c r="E75" s="16"/>
      <c r="F75" s="8"/>
      <c r="G75" s="8"/>
      <c r="H75" s="8"/>
      <c r="I75" s="8"/>
      <c r="J75" s="8"/>
      <c r="K75" s="8"/>
      <c r="L75" s="8"/>
      <c r="M75" s="8"/>
      <c r="N75" s="8"/>
      <c r="O75" s="8"/>
      <c r="P75" s="8"/>
      <c r="Q75" s="8"/>
      <c r="R75" s="8"/>
      <c r="S75" s="8"/>
      <c r="T75" s="8"/>
      <c r="U75" s="8"/>
      <c r="V75" s="8"/>
      <c r="W75" s="8"/>
      <c r="X75" s="8"/>
      <c r="Y75" s="8"/>
      <c r="Z75" s="8"/>
    </row>
    <row r="76" spans="2:26">
      <c r="B76" s="8"/>
      <c r="C76" s="8"/>
      <c r="D76" s="8"/>
      <c r="E76" s="16"/>
      <c r="F76" s="8"/>
      <c r="G76" s="8"/>
      <c r="H76" s="8"/>
      <c r="I76" s="8"/>
      <c r="J76" s="8"/>
      <c r="K76" s="8"/>
      <c r="L76" s="8"/>
      <c r="M76" s="8"/>
      <c r="N76" s="8"/>
      <c r="O76" s="8"/>
      <c r="P76" s="8"/>
      <c r="Q76" s="8"/>
      <c r="R76" s="8"/>
      <c r="S76" s="8"/>
      <c r="T76" s="8"/>
      <c r="U76" s="8"/>
      <c r="V76" s="8"/>
      <c r="W76" s="8"/>
      <c r="X76" s="8"/>
      <c r="Y76" s="8"/>
      <c r="Z76" s="8"/>
    </row>
    <row r="77" spans="2:26">
      <c r="B77" s="8"/>
      <c r="C77" s="8"/>
      <c r="D77" s="8"/>
      <c r="E77" s="16"/>
      <c r="F77" s="8"/>
      <c r="G77" s="8"/>
      <c r="H77" s="8"/>
      <c r="I77" s="8"/>
      <c r="J77" s="8"/>
      <c r="K77" s="8"/>
      <c r="L77" s="8"/>
      <c r="M77" s="8"/>
      <c r="N77" s="8"/>
      <c r="O77" s="8"/>
      <c r="P77" s="8"/>
      <c r="Q77" s="8"/>
      <c r="R77" s="8"/>
      <c r="S77" s="8"/>
      <c r="T77" s="8"/>
      <c r="U77" s="8"/>
      <c r="V77" s="8"/>
      <c r="W77" s="8"/>
      <c r="X77" s="8"/>
      <c r="Y77" s="8"/>
      <c r="Z77" s="8"/>
    </row>
    <row r="78" spans="2:26">
      <c r="B78" s="8"/>
      <c r="C78" s="8"/>
      <c r="D78" s="8"/>
      <c r="E78" s="16"/>
      <c r="F78" s="8"/>
      <c r="G78" s="8"/>
      <c r="H78" s="8"/>
      <c r="I78" s="8"/>
      <c r="J78" s="8"/>
      <c r="K78" s="8"/>
      <c r="L78" s="8"/>
      <c r="M78" s="8"/>
      <c r="N78" s="8"/>
      <c r="O78" s="8"/>
      <c r="P78" s="8"/>
      <c r="Q78" s="8"/>
      <c r="R78" s="8"/>
      <c r="S78" s="8"/>
      <c r="T78" s="8"/>
      <c r="U78" s="8"/>
      <c r="V78" s="8"/>
      <c r="W78" s="8"/>
      <c r="X78" s="8"/>
      <c r="Y78" s="8"/>
      <c r="Z78" s="8"/>
    </row>
    <row r="79" spans="2:26">
      <c r="B79" s="8"/>
      <c r="C79" s="8"/>
      <c r="D79" s="8"/>
      <c r="E79" s="16"/>
      <c r="F79" s="8"/>
      <c r="G79" s="8"/>
      <c r="H79" s="8"/>
      <c r="I79" s="8"/>
      <c r="J79" s="8"/>
      <c r="K79" s="8"/>
      <c r="L79" s="8"/>
      <c r="M79" s="8"/>
      <c r="N79" s="8"/>
      <c r="O79" s="8"/>
      <c r="P79" s="8"/>
      <c r="Q79" s="8"/>
      <c r="R79" s="8"/>
      <c r="S79" s="8"/>
      <c r="T79" s="8"/>
      <c r="U79" s="8"/>
      <c r="V79" s="8"/>
      <c r="W79" s="8"/>
      <c r="X79" s="8"/>
      <c r="Y79" s="8"/>
      <c r="Z79" s="8"/>
    </row>
    <row r="80" spans="2:26">
      <c r="B80" s="8"/>
      <c r="C80" s="8"/>
      <c r="D80" s="8"/>
      <c r="E80" s="16"/>
      <c r="F80" s="8"/>
      <c r="G80" s="8"/>
      <c r="H80" s="8"/>
      <c r="I80" s="8"/>
      <c r="J80" s="8"/>
      <c r="K80" s="8"/>
      <c r="L80" s="8"/>
      <c r="M80" s="8"/>
      <c r="N80" s="8"/>
      <c r="O80" s="8"/>
      <c r="P80" s="8"/>
      <c r="Q80" s="8"/>
      <c r="R80" s="8"/>
      <c r="S80" s="8"/>
      <c r="T80" s="8"/>
      <c r="U80" s="8"/>
      <c r="V80" s="8"/>
      <c r="W80" s="8"/>
      <c r="X80" s="8"/>
      <c r="Y80" s="8"/>
      <c r="Z80" s="8"/>
    </row>
    <row r="81" spans="2:26">
      <c r="B81" s="8"/>
      <c r="C81" s="8"/>
      <c r="D81" s="8"/>
      <c r="E81" s="16"/>
      <c r="F81" s="8"/>
      <c r="G81" s="8"/>
      <c r="H81" s="8"/>
      <c r="I81" s="8"/>
      <c r="J81" s="8"/>
      <c r="K81" s="8"/>
      <c r="L81" s="8"/>
      <c r="M81" s="8"/>
      <c r="N81" s="8"/>
      <c r="O81" s="8"/>
      <c r="P81" s="8"/>
      <c r="Q81" s="8"/>
      <c r="R81" s="8"/>
      <c r="S81" s="8"/>
      <c r="T81" s="8"/>
      <c r="U81" s="8"/>
      <c r="V81" s="8"/>
      <c r="W81" s="8"/>
      <c r="X81" s="8"/>
      <c r="Y81" s="8"/>
      <c r="Z81" s="8"/>
    </row>
    <row r="82" spans="2:26">
      <c r="B82" s="8"/>
      <c r="C82" s="8"/>
      <c r="D82" s="8"/>
      <c r="E82" s="16"/>
      <c r="F82" s="8"/>
      <c r="G82" s="8"/>
      <c r="H82" s="8"/>
      <c r="I82" s="8"/>
      <c r="J82" s="8"/>
      <c r="K82" s="8"/>
      <c r="L82" s="8"/>
      <c r="M82" s="8"/>
      <c r="N82" s="8"/>
      <c r="O82" s="8"/>
      <c r="P82" s="8"/>
      <c r="Q82" s="8"/>
      <c r="R82" s="8"/>
      <c r="S82" s="8"/>
      <c r="T82" s="8"/>
      <c r="U82" s="8"/>
      <c r="V82" s="8"/>
      <c r="W82" s="8"/>
      <c r="X82" s="8"/>
      <c r="Y82" s="8"/>
      <c r="Z82" s="8"/>
    </row>
    <row r="83" spans="2:26">
      <c r="B83" s="8"/>
      <c r="C83" s="8"/>
      <c r="D83" s="8"/>
      <c r="E83" s="16"/>
      <c r="F83" s="8"/>
      <c r="G83" s="8"/>
      <c r="H83" s="8"/>
      <c r="I83" s="8"/>
      <c r="J83" s="8"/>
      <c r="K83" s="8"/>
      <c r="L83" s="8"/>
      <c r="M83" s="8"/>
      <c r="N83" s="8"/>
      <c r="O83" s="8"/>
      <c r="P83" s="8"/>
      <c r="Q83" s="8"/>
      <c r="R83" s="8"/>
      <c r="S83" s="8"/>
      <c r="T83" s="8"/>
      <c r="U83" s="8"/>
      <c r="V83" s="8"/>
      <c r="W83" s="8"/>
      <c r="X83" s="8"/>
      <c r="Y83" s="8"/>
      <c r="Z83" s="8"/>
    </row>
  </sheetData>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62"/>
  <sheetViews>
    <sheetView showGridLines="0" view="pageBreakPreview" zoomScaleNormal="100" zoomScaleSheetLayoutView="100" workbookViewId="0"/>
  </sheetViews>
  <sheetFormatPr defaultRowHeight="13.5"/>
  <cols>
    <col min="1" max="1" width="2.875" customWidth="1"/>
    <col min="2" max="8" width="14.375" customWidth="1"/>
  </cols>
  <sheetData>
    <row r="1" spans="2:26" s="5" customFormat="1">
      <c r="B1" s="8" t="s">
        <v>501</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c r="B3" s="8"/>
      <c r="C3" s="8"/>
      <c r="D3" s="8"/>
      <c r="E3" s="8"/>
      <c r="F3" s="8"/>
      <c r="G3" s="8"/>
      <c r="H3" s="8"/>
      <c r="I3" s="8"/>
      <c r="J3" s="8"/>
      <c r="K3" s="8"/>
      <c r="L3" s="8"/>
      <c r="M3" s="8"/>
      <c r="N3" s="8"/>
      <c r="O3" s="8"/>
      <c r="P3" s="8"/>
      <c r="Q3" s="8"/>
      <c r="R3" s="8"/>
      <c r="S3" s="8"/>
      <c r="T3" s="8"/>
      <c r="U3" s="8"/>
      <c r="V3" s="8"/>
      <c r="W3" s="8"/>
      <c r="X3" s="8"/>
      <c r="Y3" s="8"/>
      <c r="Z3" s="8"/>
    </row>
    <row r="4" spans="2:26">
      <c r="B4" s="8"/>
      <c r="C4" s="8"/>
      <c r="D4" s="8"/>
      <c r="E4" s="8"/>
      <c r="F4" s="8"/>
      <c r="G4" s="8"/>
      <c r="H4" s="8"/>
      <c r="I4" s="8"/>
      <c r="J4" s="8"/>
      <c r="K4" s="8"/>
      <c r="L4" s="8"/>
      <c r="M4" s="8"/>
      <c r="N4" s="8"/>
      <c r="O4" s="8"/>
      <c r="P4" s="8"/>
      <c r="Q4" s="8"/>
      <c r="R4" s="8"/>
      <c r="S4" s="8"/>
      <c r="T4" s="8"/>
      <c r="U4" s="8"/>
      <c r="V4" s="8"/>
      <c r="W4" s="8"/>
      <c r="X4" s="8"/>
      <c r="Y4" s="8"/>
      <c r="Z4" s="8"/>
    </row>
    <row r="5" spans="2:26" s="4" customFormat="1">
      <c r="B5" s="145"/>
      <c r="C5" s="251"/>
      <c r="D5" s="23" t="s">
        <v>356</v>
      </c>
      <c r="E5" s="23" t="s">
        <v>228</v>
      </c>
      <c r="F5" s="23" t="s">
        <v>100</v>
      </c>
      <c r="G5" s="8"/>
      <c r="H5" s="8"/>
      <c r="I5" s="8"/>
      <c r="J5" s="8"/>
      <c r="K5" s="8"/>
      <c r="L5" s="8"/>
      <c r="M5" s="8"/>
      <c r="N5" s="8"/>
      <c r="O5" s="8"/>
      <c r="P5" s="8"/>
      <c r="Q5" s="8"/>
      <c r="R5" s="8"/>
      <c r="S5" s="8"/>
      <c r="T5" s="8"/>
      <c r="U5" s="8"/>
      <c r="V5" s="8"/>
      <c r="W5" s="8"/>
      <c r="X5" s="8"/>
      <c r="Y5" s="8"/>
      <c r="Z5" s="8"/>
    </row>
    <row r="6" spans="2:26" s="4" customFormat="1" ht="13.5" customHeight="1">
      <c r="B6" s="456" t="s">
        <v>442</v>
      </c>
      <c r="C6" s="249" t="s">
        <v>77</v>
      </c>
      <c r="D6" s="250">
        <v>17551</v>
      </c>
      <c r="E6" s="250">
        <v>25603</v>
      </c>
      <c r="F6" s="250">
        <v>43154</v>
      </c>
      <c r="G6" s="8"/>
      <c r="H6" s="8"/>
      <c r="I6" s="8"/>
      <c r="J6" s="8"/>
      <c r="K6" s="8"/>
      <c r="L6" s="8"/>
      <c r="M6" s="8"/>
      <c r="N6" s="8"/>
      <c r="O6" s="8"/>
      <c r="P6" s="8"/>
      <c r="Q6" s="8"/>
      <c r="R6" s="8"/>
      <c r="S6" s="8"/>
      <c r="T6" s="8"/>
      <c r="U6" s="8"/>
      <c r="V6" s="8"/>
      <c r="W6" s="8"/>
      <c r="X6" s="8"/>
      <c r="Y6" s="8"/>
      <c r="Z6" s="8"/>
    </row>
    <row r="7" spans="2:26" s="4" customFormat="1">
      <c r="B7" s="456"/>
      <c r="C7" s="159" t="s">
        <v>440</v>
      </c>
      <c r="D7" s="247">
        <f>D6/$F$6</f>
        <v>0.40670621495110532</v>
      </c>
      <c r="E7" s="247">
        <f>E6/$F$6</f>
        <v>0.59329378504889463</v>
      </c>
      <c r="F7" s="247">
        <f>F6/$F$6</f>
        <v>1</v>
      </c>
      <c r="G7" s="8"/>
      <c r="H7" s="8"/>
      <c r="I7" s="8"/>
      <c r="J7" s="8"/>
      <c r="K7" s="8"/>
      <c r="L7" s="8"/>
      <c r="M7" s="8"/>
      <c r="N7" s="8"/>
      <c r="O7" s="8"/>
      <c r="P7" s="8"/>
      <c r="Q7" s="8"/>
      <c r="R7" s="8"/>
      <c r="S7" s="8"/>
      <c r="T7" s="8"/>
      <c r="U7" s="8"/>
      <c r="V7" s="8"/>
      <c r="W7" s="8"/>
      <c r="X7" s="8"/>
      <c r="Y7" s="8"/>
      <c r="Z7" s="8"/>
    </row>
    <row r="8" spans="2:26">
      <c r="B8" s="456"/>
      <c r="C8" s="249" t="s">
        <v>126</v>
      </c>
      <c r="D8" s="248">
        <f>F8-E8</f>
        <v>20489</v>
      </c>
      <c r="E8" s="248">
        <v>35032</v>
      </c>
      <c r="F8" s="248">
        <f>表18!E14</f>
        <v>55521</v>
      </c>
      <c r="G8" s="8"/>
      <c r="H8" s="8"/>
      <c r="I8" s="8"/>
      <c r="J8" s="8"/>
      <c r="K8" s="8"/>
      <c r="L8" s="8"/>
      <c r="M8" s="8"/>
      <c r="N8" s="8"/>
      <c r="O8" s="8"/>
      <c r="P8" s="8"/>
      <c r="Q8" s="8"/>
      <c r="R8" s="8"/>
      <c r="S8" s="8"/>
      <c r="T8" s="8"/>
      <c r="U8" s="8"/>
      <c r="V8" s="8"/>
      <c r="W8" s="8"/>
      <c r="X8" s="8"/>
      <c r="Y8" s="8"/>
      <c r="Z8" s="8"/>
    </row>
    <row r="9" spans="2:26">
      <c r="B9" s="456"/>
      <c r="C9" s="159" t="s">
        <v>441</v>
      </c>
      <c r="D9" s="247">
        <f>D8/$F$8</f>
        <v>0.3690315376163974</v>
      </c>
      <c r="E9" s="247">
        <f>E8/$F$8</f>
        <v>0.6309684623836026</v>
      </c>
      <c r="F9" s="247">
        <f>F8/$F$8</f>
        <v>1</v>
      </c>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sheetData>
  <mergeCells count="1">
    <mergeCell ref="B6:B9"/>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84"/>
  <sheetViews>
    <sheetView showGridLines="0" view="pageBreakPreview" zoomScale="80" zoomScaleNormal="100" zoomScaleSheetLayoutView="80" workbookViewId="0">
      <selection activeCell="B28" sqref="B28"/>
    </sheetView>
  </sheetViews>
  <sheetFormatPr defaultRowHeight="13.5"/>
  <cols>
    <col min="1" max="1" width="2.625" customWidth="1"/>
    <col min="2" max="3" width="17.75" customWidth="1"/>
    <col min="4" max="4" width="17.75" style="4" customWidth="1"/>
    <col min="5" max="5" width="4.5" customWidth="1"/>
    <col min="6" max="7" width="17.75" customWidth="1"/>
  </cols>
  <sheetData>
    <row r="1" spans="1:25" s="5" customFormat="1">
      <c r="A1" s="8" t="s">
        <v>443</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c r="A3" s="19"/>
      <c r="B3" s="264"/>
      <c r="C3" s="199" t="s">
        <v>85</v>
      </c>
      <c r="D3" s="199" t="s">
        <v>130</v>
      </c>
      <c r="E3" s="8"/>
      <c r="F3" s="8"/>
      <c r="G3" s="8"/>
      <c r="H3" s="8"/>
      <c r="I3" s="8"/>
      <c r="J3" s="8"/>
      <c r="K3" s="8"/>
      <c r="L3" s="8"/>
      <c r="M3" s="8"/>
      <c r="N3" s="8"/>
      <c r="O3" s="8"/>
      <c r="P3" s="8"/>
      <c r="Q3" s="8"/>
      <c r="R3" s="8"/>
      <c r="S3" s="8"/>
      <c r="T3" s="8"/>
      <c r="U3" s="8"/>
      <c r="V3" s="8"/>
      <c r="W3" s="8"/>
      <c r="X3" s="8"/>
      <c r="Y3" s="8"/>
    </row>
    <row r="4" spans="1:25">
      <c r="A4" s="463" t="s">
        <v>364</v>
      </c>
      <c r="B4" s="464"/>
      <c r="C4" s="195">
        <v>60384</v>
      </c>
      <c r="D4" s="195">
        <v>75381</v>
      </c>
      <c r="E4" s="8"/>
      <c r="F4" s="8"/>
      <c r="G4" s="8"/>
      <c r="H4" s="8"/>
      <c r="I4" s="8"/>
      <c r="J4" s="8"/>
      <c r="K4" s="8"/>
      <c r="L4" s="8"/>
      <c r="M4" s="8"/>
      <c r="N4" s="8"/>
      <c r="O4" s="8"/>
      <c r="P4" s="8"/>
      <c r="Q4" s="8"/>
      <c r="R4" s="8"/>
      <c r="S4" s="8"/>
      <c r="T4" s="8"/>
      <c r="U4" s="8"/>
      <c r="V4" s="8"/>
      <c r="W4" s="8"/>
      <c r="X4" s="8"/>
      <c r="Y4" s="8"/>
    </row>
    <row r="5" spans="1:25">
      <c r="A5" s="459" t="s">
        <v>359</v>
      </c>
      <c r="B5" s="460"/>
      <c r="C5" s="193">
        <f>+C4/C22</f>
        <v>0.1952064758481124</v>
      </c>
      <c r="D5" s="193">
        <f>+D4/D22</f>
        <v>0.19745910335162603</v>
      </c>
      <c r="E5" s="8"/>
      <c r="F5" s="8"/>
      <c r="G5" s="8"/>
      <c r="H5" s="8"/>
      <c r="I5" s="8"/>
      <c r="J5" s="8"/>
      <c r="K5" s="8"/>
      <c r="L5" s="8"/>
      <c r="M5" s="8"/>
      <c r="N5" s="8"/>
      <c r="O5" s="8"/>
      <c r="P5" s="8"/>
      <c r="Q5" s="8"/>
      <c r="R5" s="8"/>
      <c r="S5" s="8"/>
      <c r="T5" s="8"/>
      <c r="U5" s="8"/>
      <c r="V5" s="8"/>
      <c r="W5" s="8"/>
      <c r="X5" s="8"/>
      <c r="Y5" s="8"/>
    </row>
    <row r="6" spans="1:25">
      <c r="A6" s="459" t="s">
        <v>357</v>
      </c>
      <c r="B6" s="460"/>
      <c r="C6" s="259">
        <v>4.4256462624272502E-3</v>
      </c>
      <c r="D6" s="259">
        <f>D4/定数とメモ!$C$6</f>
        <v>5.3194180670529936E-3</v>
      </c>
      <c r="E6" s="8"/>
      <c r="F6" s="8"/>
      <c r="G6" s="8"/>
      <c r="H6" s="8"/>
      <c r="I6" s="8"/>
      <c r="J6" s="8"/>
      <c r="K6" s="8"/>
      <c r="L6" s="8"/>
      <c r="M6" s="8"/>
      <c r="N6" s="8"/>
      <c r="O6" s="8"/>
      <c r="P6" s="8"/>
      <c r="Q6" s="8"/>
      <c r="R6" s="8"/>
      <c r="S6" s="8"/>
      <c r="T6" s="8"/>
      <c r="U6" s="8"/>
      <c r="V6" s="8"/>
      <c r="W6" s="8"/>
      <c r="X6" s="8"/>
      <c r="Y6" s="8"/>
    </row>
    <row r="7" spans="1:25">
      <c r="A7" s="22"/>
      <c r="B7" s="262" t="s">
        <v>363</v>
      </c>
      <c r="C7" s="256">
        <v>22943</v>
      </c>
      <c r="D7" s="256">
        <v>28424</v>
      </c>
      <c r="E7" s="8"/>
      <c r="F7" s="8"/>
      <c r="G7" s="8"/>
      <c r="H7" s="8"/>
      <c r="I7" s="8"/>
      <c r="J7" s="8"/>
      <c r="K7" s="8"/>
      <c r="L7" s="8"/>
      <c r="M7" s="8"/>
      <c r="N7" s="8"/>
      <c r="O7" s="8"/>
      <c r="P7" s="8"/>
      <c r="Q7" s="8"/>
      <c r="R7" s="8"/>
      <c r="S7" s="8"/>
      <c r="T7" s="8"/>
      <c r="U7" s="8"/>
      <c r="V7" s="8"/>
      <c r="W7" s="8"/>
      <c r="X7" s="8"/>
      <c r="Y7" s="8"/>
    </row>
    <row r="8" spans="1:25">
      <c r="A8" s="22"/>
      <c r="B8" s="255" t="s">
        <v>359</v>
      </c>
      <c r="C8" s="193">
        <f>+C7/C26</f>
        <v>0.1935138326585695</v>
      </c>
      <c r="D8" s="193">
        <f>+D7/D26</f>
        <v>0.19789186404333237</v>
      </c>
      <c r="E8" s="8"/>
      <c r="F8" s="8"/>
      <c r="G8" s="8"/>
      <c r="H8" s="8"/>
      <c r="I8" s="8"/>
      <c r="J8" s="8"/>
      <c r="K8" s="8"/>
      <c r="L8" s="8"/>
      <c r="M8" s="8"/>
      <c r="N8" s="8"/>
      <c r="O8" s="8"/>
      <c r="P8" s="8"/>
      <c r="Q8" s="8"/>
      <c r="R8" s="8"/>
      <c r="S8" s="8"/>
      <c r="T8" s="8"/>
      <c r="U8" s="8"/>
      <c r="V8" s="8"/>
      <c r="W8" s="8"/>
      <c r="X8" s="8"/>
      <c r="Y8" s="8"/>
    </row>
    <row r="9" spans="1:25">
      <c r="A9" s="22"/>
      <c r="B9" s="255" t="s">
        <v>357</v>
      </c>
      <c r="C9" s="259">
        <v>2.9572108615211223E-3</v>
      </c>
      <c r="D9" s="191">
        <f>D7/定数とメモ!$C$6</f>
        <v>2.0057990626008446E-3</v>
      </c>
      <c r="E9" s="8"/>
      <c r="F9" s="8"/>
      <c r="G9" s="8"/>
      <c r="H9" s="8"/>
      <c r="I9" s="8"/>
      <c r="J9" s="8"/>
      <c r="K9" s="8"/>
      <c r="L9" s="8"/>
      <c r="M9" s="8"/>
      <c r="N9" s="8"/>
      <c r="O9" s="8"/>
      <c r="P9" s="8"/>
      <c r="Q9" s="8"/>
      <c r="R9" s="8"/>
      <c r="S9" s="8"/>
      <c r="T9" s="8"/>
      <c r="U9" s="8"/>
      <c r="V9" s="8"/>
      <c r="W9" s="8"/>
      <c r="X9" s="8"/>
      <c r="Y9" s="8"/>
    </row>
    <row r="10" spans="1:25">
      <c r="A10" s="22"/>
      <c r="B10" s="263" t="s">
        <v>360</v>
      </c>
      <c r="C10" s="256">
        <v>37441</v>
      </c>
      <c r="D10" s="256">
        <v>46957</v>
      </c>
      <c r="E10" s="8"/>
      <c r="F10" s="8"/>
      <c r="G10" s="8"/>
      <c r="H10" s="8"/>
      <c r="I10" s="8"/>
      <c r="J10" s="8"/>
      <c r="K10" s="8"/>
      <c r="L10" s="8"/>
      <c r="M10" s="8"/>
      <c r="N10" s="8"/>
      <c r="O10" s="8"/>
      <c r="P10" s="8"/>
      <c r="Q10" s="8"/>
      <c r="R10" s="8"/>
      <c r="S10" s="8"/>
      <c r="T10" s="8"/>
      <c r="U10" s="8"/>
      <c r="V10" s="8"/>
      <c r="W10" s="8"/>
      <c r="X10" s="8"/>
      <c r="Y10" s="8"/>
    </row>
    <row r="11" spans="1:25">
      <c r="A11" s="22"/>
      <c r="B11" s="255" t="s">
        <v>359</v>
      </c>
      <c r="C11" s="193">
        <f>+C10/C30</f>
        <v>0.19625839999161312</v>
      </c>
      <c r="D11" s="193">
        <f>+D10/D30</f>
        <v>0.19719806316956506</v>
      </c>
      <c r="E11" s="8"/>
      <c r="F11" s="8"/>
      <c r="G11" s="8"/>
      <c r="H11" s="8"/>
      <c r="I11" s="8"/>
      <c r="J11" s="8"/>
      <c r="K11" s="8"/>
      <c r="L11" s="8"/>
      <c r="M11" s="8"/>
      <c r="N11" s="8"/>
      <c r="O11" s="8"/>
      <c r="P11" s="8"/>
      <c r="Q11" s="8"/>
      <c r="R11" s="8"/>
      <c r="S11" s="8"/>
      <c r="T11" s="8"/>
      <c r="U11" s="8"/>
      <c r="V11" s="8"/>
      <c r="W11" s="8"/>
      <c r="X11" s="8"/>
      <c r="Y11" s="8"/>
    </row>
    <row r="12" spans="1:25">
      <c r="A12" s="29"/>
      <c r="B12" s="252" t="s">
        <v>357</v>
      </c>
      <c r="C12" s="191">
        <v>6.3612585237143391E-3</v>
      </c>
      <c r="D12" s="191">
        <f>D10/定数とメモ!$C$6</f>
        <v>3.3136190044521486E-3</v>
      </c>
      <c r="E12" s="8"/>
      <c r="F12" s="8"/>
      <c r="G12" s="8"/>
      <c r="H12" s="8"/>
      <c r="I12" s="8"/>
      <c r="J12" s="8"/>
      <c r="K12" s="8"/>
      <c r="L12" s="8"/>
      <c r="M12" s="8"/>
      <c r="N12" s="8"/>
      <c r="O12" s="8"/>
      <c r="P12" s="8"/>
      <c r="Q12" s="8"/>
      <c r="R12" s="8"/>
      <c r="S12" s="8"/>
      <c r="T12" s="8"/>
      <c r="U12" s="8"/>
      <c r="V12" s="8"/>
      <c r="W12" s="8"/>
      <c r="X12" s="8"/>
      <c r="Y12" s="8"/>
    </row>
    <row r="13" spans="1:25">
      <c r="A13" s="457" t="s">
        <v>362</v>
      </c>
      <c r="B13" s="458"/>
      <c r="C13" s="195">
        <v>248950</v>
      </c>
      <c r="D13" s="195">
        <v>306374</v>
      </c>
      <c r="E13" s="8"/>
      <c r="F13" s="8"/>
      <c r="G13" s="8"/>
      <c r="H13" s="8"/>
      <c r="I13" s="8"/>
      <c r="J13" s="8"/>
      <c r="K13" s="8"/>
      <c r="L13" s="8"/>
      <c r="M13" s="8"/>
      <c r="N13" s="8"/>
      <c r="O13" s="8"/>
      <c r="P13" s="8"/>
      <c r="Q13" s="8"/>
      <c r="R13" s="8"/>
      <c r="S13" s="8"/>
      <c r="T13" s="8"/>
      <c r="U13" s="8"/>
      <c r="V13" s="8"/>
      <c r="W13" s="8"/>
      <c r="X13" s="8"/>
      <c r="Y13" s="8"/>
    </row>
    <row r="14" spans="1:25">
      <c r="A14" s="459" t="s">
        <v>359</v>
      </c>
      <c r="B14" s="460"/>
      <c r="C14" s="193">
        <f>+C13/C22</f>
        <v>0.80479352415188765</v>
      </c>
      <c r="D14" s="193">
        <f>+D13/D22</f>
        <v>0.80254089664837391</v>
      </c>
      <c r="E14" s="8"/>
      <c r="F14" s="8"/>
      <c r="G14" s="8"/>
      <c r="H14" s="8"/>
      <c r="I14" s="8"/>
      <c r="J14" s="8"/>
      <c r="K14" s="8"/>
      <c r="L14" s="8"/>
      <c r="M14" s="8"/>
      <c r="N14" s="8"/>
      <c r="O14" s="8"/>
      <c r="P14" s="8"/>
      <c r="Q14" s="8"/>
      <c r="R14" s="8"/>
      <c r="S14" s="8"/>
      <c r="T14" s="8"/>
      <c r="U14" s="8"/>
      <c r="V14" s="8"/>
      <c r="W14" s="8"/>
      <c r="X14" s="8"/>
      <c r="Y14" s="8"/>
    </row>
    <row r="15" spans="1:25">
      <c r="A15" s="459" t="s">
        <v>357</v>
      </c>
      <c r="B15" s="460"/>
      <c r="C15" s="259">
        <v>1.3772015309148136E-2</v>
      </c>
      <c r="D15" s="259">
        <f>D13/定数とメモ!$C$7</f>
        <v>1.6424099372089419E-2</v>
      </c>
      <c r="E15" s="8"/>
      <c r="F15" s="8"/>
      <c r="G15" s="8"/>
      <c r="H15" s="8"/>
      <c r="I15" s="8"/>
      <c r="J15" s="8"/>
      <c r="K15" s="8"/>
      <c r="L15" s="8"/>
      <c r="M15" s="8"/>
      <c r="N15" s="8"/>
      <c r="O15" s="8"/>
      <c r="P15" s="8"/>
      <c r="Q15" s="8"/>
      <c r="R15" s="8"/>
      <c r="S15" s="8"/>
      <c r="T15" s="8"/>
      <c r="U15" s="8"/>
      <c r="V15" s="8"/>
      <c r="W15" s="8"/>
      <c r="X15" s="8"/>
      <c r="Y15" s="8"/>
    </row>
    <row r="16" spans="1:25">
      <c r="A16" s="22"/>
      <c r="B16" s="262" t="s">
        <v>361</v>
      </c>
      <c r="C16" s="256">
        <v>95617</v>
      </c>
      <c r="D16" s="256">
        <v>115210</v>
      </c>
      <c r="E16" s="8"/>
      <c r="F16" s="8"/>
      <c r="G16" s="8"/>
      <c r="H16" s="8"/>
      <c r="I16" s="8"/>
      <c r="J16" s="8"/>
      <c r="K16" s="8"/>
      <c r="L16" s="8"/>
      <c r="M16" s="8"/>
      <c r="N16" s="8"/>
      <c r="O16" s="8"/>
      <c r="P16" s="8"/>
      <c r="Q16" s="8"/>
      <c r="R16" s="8"/>
      <c r="S16" s="8"/>
      <c r="T16" s="8"/>
      <c r="U16" s="8"/>
      <c r="V16" s="8"/>
      <c r="W16" s="8"/>
      <c r="X16" s="8"/>
      <c r="Y16" s="8"/>
    </row>
    <row r="17" spans="1:25">
      <c r="A17" s="22"/>
      <c r="B17" s="255" t="s">
        <v>359</v>
      </c>
      <c r="C17" s="193">
        <f>+C16/C26</f>
        <v>0.80648616734143053</v>
      </c>
      <c r="D17" s="193">
        <f>+D16/D26</f>
        <v>0.80210813595666763</v>
      </c>
      <c r="E17" s="8"/>
      <c r="F17" s="8"/>
      <c r="G17" s="8"/>
      <c r="H17" s="8"/>
      <c r="I17" s="8"/>
      <c r="J17" s="8"/>
      <c r="K17" s="8"/>
      <c r="L17" s="8"/>
      <c r="M17" s="8"/>
      <c r="N17" s="8"/>
      <c r="O17" s="8"/>
      <c r="P17" s="8"/>
      <c r="Q17" s="8"/>
      <c r="R17" s="8"/>
      <c r="S17" s="8"/>
      <c r="T17" s="8"/>
      <c r="U17" s="8"/>
      <c r="V17" s="8"/>
      <c r="W17" s="8"/>
      <c r="X17" s="8"/>
      <c r="Y17" s="8"/>
    </row>
    <row r="18" spans="1:25">
      <c r="A18" s="22"/>
      <c r="B18" s="261" t="s">
        <v>357</v>
      </c>
      <c r="C18" s="260">
        <v>1.1125700977805497E-2</v>
      </c>
      <c r="D18" s="191">
        <f>D16/定数とメモ!$C$7</f>
        <v>6.1761784246000713E-3</v>
      </c>
      <c r="E18" s="8"/>
      <c r="F18" s="8"/>
      <c r="G18" s="8"/>
      <c r="H18" s="8"/>
      <c r="I18" s="8"/>
      <c r="J18" s="8"/>
      <c r="K18" s="8"/>
      <c r="L18" s="8"/>
      <c r="M18" s="8"/>
      <c r="N18" s="8"/>
      <c r="O18" s="8"/>
      <c r="P18" s="8"/>
      <c r="Q18" s="8"/>
      <c r="R18" s="8"/>
      <c r="S18" s="8"/>
      <c r="T18" s="8"/>
      <c r="U18" s="8"/>
      <c r="V18" s="8"/>
      <c r="W18" s="8"/>
      <c r="X18" s="8"/>
      <c r="Y18" s="8"/>
    </row>
    <row r="19" spans="1:25">
      <c r="A19" s="22"/>
      <c r="B19" s="258" t="s">
        <v>360</v>
      </c>
      <c r="C19" s="257">
        <v>153333</v>
      </c>
      <c r="D19" s="256">
        <v>191164</v>
      </c>
      <c r="E19" s="8"/>
      <c r="F19" s="8"/>
      <c r="G19" s="8"/>
      <c r="H19" s="8"/>
      <c r="I19" s="8"/>
      <c r="J19" s="8"/>
      <c r="K19" s="8"/>
      <c r="L19" s="8"/>
      <c r="M19" s="8"/>
      <c r="N19" s="8"/>
      <c r="O19" s="8"/>
      <c r="P19" s="8"/>
      <c r="Q19" s="8"/>
      <c r="R19" s="8"/>
      <c r="S19" s="8"/>
      <c r="T19" s="8"/>
      <c r="U19" s="8"/>
      <c r="V19" s="8"/>
      <c r="W19" s="8"/>
      <c r="X19" s="8"/>
      <c r="Y19" s="8"/>
    </row>
    <row r="20" spans="1:25">
      <c r="A20" s="22"/>
      <c r="B20" s="255" t="s">
        <v>359</v>
      </c>
      <c r="C20" s="193">
        <f>+C19/C30</f>
        <v>0.8037416000083869</v>
      </c>
      <c r="D20" s="193">
        <f>+D19/D30</f>
        <v>0.80280193683043499</v>
      </c>
      <c r="E20" s="8"/>
      <c r="F20" s="8"/>
      <c r="G20" s="8"/>
      <c r="H20" s="8"/>
      <c r="I20" s="8"/>
      <c r="J20" s="8"/>
      <c r="K20" s="8"/>
      <c r="L20" s="8"/>
      <c r="M20" s="8"/>
      <c r="N20" s="8"/>
      <c r="O20" s="8"/>
      <c r="P20" s="8"/>
      <c r="Q20" s="8"/>
      <c r="R20" s="8"/>
      <c r="S20" s="8"/>
      <c r="T20" s="8"/>
      <c r="U20" s="8"/>
      <c r="V20" s="8"/>
      <c r="W20" s="8"/>
      <c r="X20" s="8"/>
      <c r="Y20" s="8"/>
    </row>
    <row r="21" spans="1:25">
      <c r="A21" s="29"/>
      <c r="B21" s="252" t="s">
        <v>357</v>
      </c>
      <c r="C21" s="191">
        <v>1.6170500155711708E-2</v>
      </c>
      <c r="D21" s="191">
        <f>D19/定数とメモ!$C$7</f>
        <v>1.024792094748935E-2</v>
      </c>
      <c r="E21" s="8"/>
      <c r="F21" s="8"/>
      <c r="G21" s="8"/>
      <c r="H21" s="8"/>
      <c r="I21" s="8"/>
      <c r="J21" s="8"/>
      <c r="K21" s="8"/>
      <c r="L21" s="8"/>
      <c r="M21" s="8"/>
      <c r="N21" s="8"/>
      <c r="O21" s="8"/>
      <c r="P21" s="8"/>
      <c r="Q21" s="8"/>
      <c r="R21" s="8"/>
      <c r="S21" s="8"/>
      <c r="T21" s="8"/>
      <c r="U21" s="8"/>
      <c r="V21" s="8"/>
      <c r="W21" s="8"/>
      <c r="X21" s="8"/>
      <c r="Y21" s="8"/>
    </row>
    <row r="22" spans="1:25">
      <c r="A22" s="457" t="s">
        <v>100</v>
      </c>
      <c r="B22" s="458"/>
      <c r="C22" s="195">
        <v>309334</v>
      </c>
      <c r="D22" s="195">
        <v>381755</v>
      </c>
      <c r="E22" s="8"/>
      <c r="F22" s="8"/>
      <c r="G22" s="8"/>
      <c r="H22" s="8"/>
      <c r="I22" s="8"/>
      <c r="J22" s="8"/>
      <c r="K22" s="8"/>
      <c r="L22" s="8"/>
      <c r="M22" s="8"/>
      <c r="N22" s="8"/>
      <c r="O22" s="8"/>
      <c r="P22" s="8"/>
      <c r="Q22" s="8"/>
      <c r="R22" s="8"/>
      <c r="S22" s="8"/>
      <c r="T22" s="8"/>
      <c r="U22" s="8"/>
      <c r="V22" s="8"/>
      <c r="W22" s="8"/>
      <c r="X22" s="8"/>
      <c r="Y22" s="8"/>
    </row>
    <row r="23" spans="1:25">
      <c r="A23" s="459" t="s">
        <v>359</v>
      </c>
      <c r="B23" s="460"/>
      <c r="C23" s="193">
        <v>1</v>
      </c>
      <c r="D23" s="193">
        <v>1</v>
      </c>
      <c r="E23" s="8"/>
      <c r="F23" s="8"/>
      <c r="G23" s="8"/>
      <c r="H23" s="8"/>
      <c r="I23" s="8"/>
      <c r="J23" s="8"/>
      <c r="K23" s="8"/>
      <c r="L23" s="8"/>
      <c r="M23" s="8"/>
      <c r="N23" s="8"/>
      <c r="O23" s="8"/>
      <c r="P23" s="8"/>
      <c r="Q23" s="8"/>
      <c r="R23" s="8"/>
      <c r="S23" s="8"/>
      <c r="T23" s="8"/>
      <c r="U23" s="8"/>
      <c r="V23" s="8"/>
      <c r="W23" s="8"/>
      <c r="X23" s="8"/>
      <c r="Y23" s="8"/>
    </row>
    <row r="24" spans="1:25">
      <c r="A24" s="461" t="s">
        <v>358</v>
      </c>
      <c r="B24" s="462"/>
      <c r="C24" s="253">
        <v>1</v>
      </c>
      <c r="D24" s="253">
        <v>1</v>
      </c>
      <c r="E24" s="8"/>
      <c r="F24" s="8"/>
      <c r="G24" s="8"/>
      <c r="H24" s="8"/>
      <c r="I24" s="8"/>
      <c r="J24" s="8"/>
      <c r="K24" s="8"/>
      <c r="L24" s="8"/>
      <c r="M24" s="8"/>
      <c r="N24" s="8"/>
      <c r="O24" s="8"/>
      <c r="P24" s="8"/>
      <c r="Q24" s="8"/>
      <c r="R24" s="8"/>
      <c r="S24" s="8"/>
      <c r="T24" s="8"/>
      <c r="U24" s="8"/>
      <c r="V24" s="8"/>
      <c r="W24" s="8"/>
      <c r="X24" s="8"/>
      <c r="Y24" s="8"/>
    </row>
    <row r="25" spans="1:25">
      <c r="A25" s="459" t="s">
        <v>357</v>
      </c>
      <c r="B25" s="460"/>
      <c r="C25" s="259">
        <v>9.7518267375660776E-3</v>
      </c>
      <c r="D25" s="259">
        <f>D22/定数とメモ!$C$5</f>
        <v>1.1630063950652495E-2</v>
      </c>
      <c r="E25" s="8"/>
      <c r="F25" s="8"/>
      <c r="G25" s="8"/>
      <c r="H25" s="8"/>
      <c r="I25" s="8"/>
      <c r="J25" s="8"/>
      <c r="K25" s="8"/>
      <c r="L25" s="8"/>
      <c r="M25" s="8"/>
      <c r="N25" s="8"/>
      <c r="O25" s="8"/>
      <c r="P25" s="8"/>
      <c r="Q25" s="8"/>
      <c r="R25" s="8"/>
      <c r="S25" s="8"/>
      <c r="T25" s="8"/>
      <c r="U25" s="8"/>
      <c r="V25" s="8"/>
      <c r="W25" s="8"/>
      <c r="X25" s="8"/>
      <c r="Y25" s="8"/>
    </row>
    <row r="26" spans="1:25">
      <c r="A26" s="22"/>
      <c r="B26" s="262" t="s">
        <v>361</v>
      </c>
      <c r="C26" s="256">
        <v>118560</v>
      </c>
      <c r="D26" s="256">
        <v>143634</v>
      </c>
      <c r="E26" s="8"/>
      <c r="F26" s="8"/>
      <c r="G26" s="8"/>
      <c r="H26" s="8"/>
      <c r="I26" s="8"/>
      <c r="J26" s="8"/>
      <c r="K26" s="8"/>
      <c r="L26" s="8"/>
      <c r="M26" s="8"/>
      <c r="N26" s="8"/>
      <c r="O26" s="8"/>
      <c r="P26" s="8"/>
      <c r="Q26" s="8"/>
      <c r="R26" s="8"/>
      <c r="S26" s="8"/>
      <c r="T26" s="8"/>
      <c r="U26" s="8"/>
      <c r="V26" s="8"/>
      <c r="W26" s="8"/>
      <c r="X26" s="8"/>
      <c r="Y26" s="8"/>
    </row>
    <row r="27" spans="1:25">
      <c r="A27" s="22"/>
      <c r="B27" s="255" t="s">
        <v>359</v>
      </c>
      <c r="C27" s="193">
        <v>1</v>
      </c>
      <c r="D27" s="193">
        <v>1</v>
      </c>
      <c r="E27" s="8"/>
      <c r="F27" s="8"/>
      <c r="G27" s="8"/>
      <c r="H27" s="8"/>
      <c r="I27" s="8"/>
      <c r="J27" s="8"/>
      <c r="K27" s="8"/>
      <c r="L27" s="8"/>
      <c r="M27" s="8"/>
      <c r="N27" s="8"/>
      <c r="O27" s="8"/>
      <c r="P27" s="8"/>
      <c r="Q27" s="8"/>
      <c r="R27" s="8"/>
      <c r="S27" s="8"/>
      <c r="T27" s="8"/>
      <c r="U27" s="8"/>
      <c r="V27" s="8"/>
      <c r="W27" s="8"/>
      <c r="X27" s="8"/>
      <c r="Y27" s="8"/>
    </row>
    <row r="28" spans="1:25">
      <c r="A28" s="22"/>
      <c r="B28" s="254" t="s">
        <v>358</v>
      </c>
      <c r="C28" s="253">
        <f>+C26/C22</f>
        <v>0.38327503604518093</v>
      </c>
      <c r="D28" s="253">
        <f>+D26/D22</f>
        <v>0.37624654555932469</v>
      </c>
      <c r="E28" s="8"/>
      <c r="F28" s="8"/>
      <c r="G28" s="8"/>
      <c r="H28" s="8"/>
      <c r="I28" s="8"/>
      <c r="J28" s="8"/>
      <c r="K28" s="8"/>
      <c r="L28" s="8"/>
      <c r="M28" s="8"/>
      <c r="N28" s="8"/>
      <c r="O28" s="8"/>
      <c r="P28" s="8"/>
      <c r="Q28" s="8"/>
      <c r="R28" s="8"/>
      <c r="S28" s="8"/>
      <c r="T28" s="8"/>
      <c r="U28" s="8"/>
      <c r="V28" s="8"/>
      <c r="W28" s="8"/>
      <c r="X28" s="8"/>
      <c r="Y28" s="8"/>
    </row>
    <row r="29" spans="1:25">
      <c r="A29" s="22"/>
      <c r="B29" s="261" t="s">
        <v>357</v>
      </c>
      <c r="C29" s="260">
        <v>7.25023695053664E-3</v>
      </c>
      <c r="D29" s="259">
        <f>D26/定数とメモ!$C$5</f>
        <v>4.3757713860670339E-3</v>
      </c>
      <c r="E29" s="8"/>
      <c r="F29" s="8"/>
      <c r="G29" s="8"/>
      <c r="H29" s="8"/>
      <c r="I29" s="8"/>
      <c r="J29" s="8"/>
      <c r="K29" s="8"/>
      <c r="L29" s="8"/>
      <c r="M29" s="8"/>
      <c r="N29" s="8"/>
      <c r="O29" s="8"/>
      <c r="P29" s="8"/>
      <c r="Q29" s="8"/>
      <c r="R29" s="8"/>
      <c r="S29" s="8"/>
      <c r="T29" s="8"/>
      <c r="U29" s="8"/>
      <c r="V29" s="8"/>
      <c r="W29" s="8"/>
      <c r="X29" s="8"/>
      <c r="Y29" s="8"/>
    </row>
    <row r="30" spans="1:25">
      <c r="A30" s="22"/>
      <c r="B30" s="258" t="s">
        <v>360</v>
      </c>
      <c r="C30" s="257">
        <v>190774</v>
      </c>
      <c r="D30" s="256">
        <v>238121</v>
      </c>
      <c r="E30" s="8"/>
      <c r="F30" s="8"/>
      <c r="G30" s="8"/>
      <c r="H30" s="8"/>
      <c r="I30" s="8"/>
      <c r="J30" s="8"/>
      <c r="K30" s="8"/>
      <c r="L30" s="8"/>
      <c r="M30" s="8"/>
      <c r="N30" s="8"/>
      <c r="O30" s="8"/>
      <c r="P30" s="8"/>
      <c r="Q30" s="8"/>
      <c r="R30" s="8"/>
      <c r="S30" s="8"/>
      <c r="T30" s="8"/>
      <c r="U30" s="8"/>
      <c r="V30" s="8"/>
      <c r="W30" s="8"/>
      <c r="X30" s="8"/>
      <c r="Y30" s="8"/>
    </row>
    <row r="31" spans="1:25">
      <c r="A31" s="22"/>
      <c r="B31" s="255" t="s">
        <v>359</v>
      </c>
      <c r="C31" s="193">
        <v>1</v>
      </c>
      <c r="D31" s="193">
        <v>1</v>
      </c>
      <c r="E31" s="8"/>
      <c r="F31" s="8"/>
      <c r="G31" s="8"/>
      <c r="H31" s="8"/>
      <c r="I31" s="8"/>
      <c r="J31" s="8"/>
      <c r="K31" s="8"/>
      <c r="L31" s="8"/>
      <c r="M31" s="8"/>
      <c r="N31" s="8"/>
      <c r="O31" s="8"/>
      <c r="P31" s="8"/>
      <c r="Q31" s="8"/>
      <c r="R31" s="8"/>
      <c r="S31" s="8"/>
      <c r="T31" s="8"/>
      <c r="U31" s="8"/>
      <c r="V31" s="8"/>
      <c r="W31" s="8"/>
      <c r="X31" s="8"/>
      <c r="Y31" s="8"/>
    </row>
    <row r="32" spans="1:25">
      <c r="A32" s="22"/>
      <c r="B32" s="254" t="s">
        <v>358</v>
      </c>
      <c r="C32" s="253">
        <f>+C30/C22</f>
        <v>0.61672496395481902</v>
      </c>
      <c r="D32" s="253">
        <f>+D30/D22</f>
        <v>0.62375345444067531</v>
      </c>
      <c r="E32" s="8"/>
      <c r="F32" s="8"/>
      <c r="G32" s="8"/>
      <c r="H32" s="8"/>
      <c r="I32" s="8"/>
      <c r="J32" s="8"/>
      <c r="K32" s="8"/>
      <c r="L32" s="8"/>
      <c r="M32" s="8"/>
      <c r="N32" s="8"/>
      <c r="O32" s="8"/>
      <c r="P32" s="8"/>
      <c r="Q32" s="8"/>
      <c r="R32" s="8"/>
      <c r="S32" s="8"/>
      <c r="T32" s="8"/>
      <c r="U32" s="8"/>
      <c r="V32" s="8"/>
      <c r="W32" s="8"/>
      <c r="X32" s="8"/>
      <c r="Y32" s="8"/>
    </row>
    <row r="33" spans="1:25">
      <c r="A33" s="29"/>
      <c r="B33" s="252" t="s">
        <v>357</v>
      </c>
      <c r="C33" s="191">
        <v>1.241367481057456E-2</v>
      </c>
      <c r="D33" s="191">
        <f>D30/定数とメモ!$C$5</f>
        <v>7.2542925645854616E-3</v>
      </c>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sheetData>
  <mergeCells count="10">
    <mergeCell ref="A22:B22"/>
    <mergeCell ref="A23:B23"/>
    <mergeCell ref="A24:B24"/>
    <mergeCell ref="A25:B25"/>
    <mergeCell ref="A4:B4"/>
    <mergeCell ref="A5:B5"/>
    <mergeCell ref="A6:B6"/>
    <mergeCell ref="A13:B13"/>
    <mergeCell ref="A14:B14"/>
    <mergeCell ref="A15:B15"/>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1"/>
  <sheetViews>
    <sheetView showGridLines="0" view="pageBreakPreview" zoomScaleNormal="85" zoomScaleSheetLayoutView="100" workbookViewId="0"/>
  </sheetViews>
  <sheetFormatPr defaultRowHeight="13.5"/>
  <cols>
    <col min="1" max="1" width="9" style="265"/>
    <col min="2" max="2" width="2.625" style="265" customWidth="1"/>
    <col min="3" max="3" width="17" style="265" customWidth="1"/>
    <col min="4" max="9" width="13.125" style="265" customWidth="1"/>
    <col min="10" max="11" width="9" style="265"/>
    <col min="12" max="12" width="12.375" style="265" bestFit="1" customWidth="1"/>
    <col min="13" max="16384" width="9" style="265"/>
  </cols>
  <sheetData>
    <row r="1" spans="1:25">
      <c r="A1" s="8" t="s">
        <v>502</v>
      </c>
      <c r="B1" s="266"/>
      <c r="C1" s="266"/>
      <c r="D1" s="266"/>
      <c r="E1" s="266"/>
      <c r="F1" s="266"/>
      <c r="G1" s="8"/>
      <c r="H1" s="266"/>
      <c r="I1" s="266"/>
      <c r="J1" s="266"/>
      <c r="K1" s="266"/>
      <c r="L1" s="266"/>
      <c r="M1" s="266"/>
      <c r="N1" s="266"/>
      <c r="O1" s="266"/>
      <c r="P1" s="266"/>
      <c r="Q1" s="266"/>
      <c r="R1" s="266"/>
      <c r="S1" s="266"/>
      <c r="T1" s="266"/>
      <c r="U1" s="266"/>
      <c r="V1" s="266"/>
      <c r="W1" s="266"/>
      <c r="X1" s="266"/>
      <c r="Y1" s="266"/>
    </row>
    <row r="2" spans="1:25">
      <c r="A2" s="266"/>
      <c r="B2" s="266"/>
      <c r="C2" s="266"/>
      <c r="D2" s="266"/>
      <c r="E2" s="266"/>
      <c r="F2" s="266"/>
      <c r="G2" s="266"/>
      <c r="H2" s="266"/>
      <c r="I2" s="266"/>
      <c r="J2" s="266"/>
      <c r="K2" s="266"/>
      <c r="L2" s="266"/>
      <c r="M2" s="266"/>
      <c r="N2" s="266"/>
      <c r="O2" s="266"/>
      <c r="P2" s="266"/>
      <c r="Q2" s="266"/>
      <c r="R2" s="266"/>
      <c r="S2" s="266"/>
      <c r="T2" s="266"/>
      <c r="U2" s="266"/>
      <c r="V2" s="266"/>
      <c r="W2" s="266"/>
      <c r="X2" s="266"/>
      <c r="Y2" s="266"/>
    </row>
    <row r="3" spans="1:25">
      <c r="A3" s="266"/>
      <c r="B3" s="266"/>
      <c r="C3" s="266"/>
      <c r="D3" s="266"/>
      <c r="E3" s="266"/>
      <c r="F3" s="266"/>
      <c r="G3" s="266"/>
      <c r="H3" s="266"/>
      <c r="I3" s="266"/>
      <c r="J3" s="266"/>
      <c r="K3" s="266"/>
      <c r="L3" s="266"/>
      <c r="M3" s="266"/>
      <c r="N3" s="266"/>
      <c r="O3" s="266"/>
      <c r="P3" s="266"/>
      <c r="Q3" s="266"/>
      <c r="R3" s="266"/>
      <c r="S3" s="266"/>
      <c r="T3" s="266"/>
      <c r="U3" s="266"/>
      <c r="V3" s="266"/>
      <c r="W3" s="266"/>
      <c r="X3" s="266"/>
      <c r="Y3" s="266"/>
    </row>
    <row r="4" spans="1:25">
      <c r="A4" s="266"/>
      <c r="B4" s="266"/>
      <c r="C4" s="266"/>
      <c r="D4" s="266"/>
      <c r="E4" s="266"/>
      <c r="F4" s="266"/>
      <c r="G4" s="266"/>
      <c r="H4" s="266"/>
      <c r="I4" s="266"/>
      <c r="J4" s="266"/>
      <c r="K4" s="266"/>
      <c r="L4" s="266"/>
      <c r="M4" s="266"/>
      <c r="N4" s="266"/>
      <c r="O4" s="266"/>
      <c r="P4" s="266"/>
      <c r="Q4" s="266"/>
      <c r="R4" s="266"/>
      <c r="S4" s="266"/>
      <c r="T4" s="266"/>
      <c r="U4" s="266"/>
      <c r="V4" s="266"/>
      <c r="W4" s="266"/>
      <c r="X4" s="266"/>
      <c r="Y4" s="266"/>
    </row>
    <row r="5" spans="1:25">
      <c r="A5" s="266"/>
      <c r="B5" s="266"/>
      <c r="C5" s="266"/>
      <c r="D5" s="266"/>
      <c r="E5" s="266"/>
      <c r="F5" s="266"/>
      <c r="G5" s="266"/>
      <c r="H5" s="266"/>
      <c r="I5" s="266"/>
      <c r="J5" s="266"/>
      <c r="K5" s="266"/>
      <c r="L5" s="266"/>
      <c r="M5" s="266"/>
      <c r="N5" s="266"/>
      <c r="O5" s="266"/>
      <c r="P5" s="266"/>
      <c r="Q5" s="266"/>
      <c r="R5" s="266"/>
      <c r="S5" s="266"/>
      <c r="T5" s="266"/>
      <c r="U5" s="266"/>
      <c r="V5" s="266"/>
      <c r="W5" s="266"/>
      <c r="X5" s="266"/>
      <c r="Y5" s="266"/>
    </row>
    <row r="6" spans="1:25">
      <c r="A6" s="266"/>
      <c r="B6" s="266"/>
      <c r="C6" s="266"/>
      <c r="D6" s="266"/>
      <c r="E6" s="266"/>
      <c r="F6" s="266"/>
      <c r="G6" s="266"/>
      <c r="H6" s="266"/>
      <c r="I6" s="266"/>
      <c r="J6" s="266"/>
      <c r="K6" s="266"/>
      <c r="L6" s="266"/>
      <c r="M6" s="266"/>
      <c r="N6" s="266"/>
      <c r="O6" s="266"/>
      <c r="P6" s="266"/>
      <c r="Q6" s="266"/>
      <c r="R6" s="266"/>
      <c r="S6" s="266"/>
      <c r="T6" s="266"/>
      <c r="U6" s="266"/>
      <c r="V6" s="266"/>
      <c r="W6" s="266"/>
      <c r="X6" s="266"/>
      <c r="Y6" s="266"/>
    </row>
    <row r="7" spans="1:25">
      <c r="A7" s="266"/>
      <c r="B7" s="266"/>
      <c r="C7" s="266"/>
      <c r="D7" s="266"/>
      <c r="E7" s="266"/>
      <c r="F7" s="266"/>
      <c r="G7" s="266"/>
      <c r="H7" s="266"/>
      <c r="I7" s="266"/>
      <c r="J7" s="266"/>
      <c r="K7" s="266"/>
      <c r="L7" s="266"/>
      <c r="M7" s="266"/>
      <c r="N7" s="266"/>
      <c r="O7" s="266"/>
      <c r="P7" s="266"/>
      <c r="Q7" s="266"/>
      <c r="R7" s="266"/>
      <c r="S7" s="266"/>
      <c r="T7" s="266"/>
      <c r="U7" s="266"/>
      <c r="V7" s="266"/>
      <c r="W7" s="266"/>
      <c r="X7" s="266"/>
      <c r="Y7" s="266"/>
    </row>
    <row r="8" spans="1:25">
      <c r="A8" s="266"/>
      <c r="B8" s="266"/>
      <c r="C8" s="266"/>
      <c r="D8" s="266"/>
      <c r="E8" s="266"/>
      <c r="F8" s="266"/>
      <c r="G8" s="266"/>
      <c r="H8" s="266"/>
      <c r="I8" s="266"/>
      <c r="J8" s="266"/>
      <c r="K8" s="266"/>
      <c r="L8" s="266"/>
      <c r="M8" s="266"/>
      <c r="N8" s="266"/>
      <c r="O8" s="266"/>
      <c r="P8" s="266"/>
      <c r="Q8" s="266"/>
      <c r="R8" s="266"/>
      <c r="S8" s="266"/>
      <c r="T8" s="266"/>
      <c r="U8" s="266"/>
      <c r="V8" s="266"/>
      <c r="W8" s="266"/>
      <c r="X8" s="266"/>
      <c r="Y8" s="266"/>
    </row>
    <row r="9" spans="1:25">
      <c r="A9" s="266"/>
      <c r="B9" s="266"/>
      <c r="C9" s="266"/>
      <c r="D9" s="266"/>
      <c r="E9" s="266"/>
      <c r="F9" s="266"/>
      <c r="G9" s="266"/>
      <c r="H9" s="266"/>
      <c r="I9" s="266"/>
      <c r="J9" s="266"/>
      <c r="K9" s="266"/>
      <c r="L9" s="266"/>
      <c r="M9" s="266"/>
      <c r="N9" s="266"/>
      <c r="O9" s="266"/>
      <c r="P9" s="266"/>
      <c r="Q9" s="266"/>
      <c r="R9" s="266"/>
      <c r="S9" s="266"/>
      <c r="T9" s="266"/>
      <c r="U9" s="266"/>
      <c r="V9" s="266"/>
      <c r="W9" s="266"/>
      <c r="X9" s="266"/>
      <c r="Y9" s="266"/>
    </row>
    <row r="10" spans="1:25">
      <c r="A10" s="266"/>
      <c r="B10" s="266"/>
      <c r="C10" s="266"/>
      <c r="D10" s="266"/>
      <c r="E10" s="266"/>
      <c r="F10" s="266"/>
      <c r="G10" s="266"/>
      <c r="H10" s="266"/>
      <c r="I10" s="266"/>
      <c r="J10" s="266"/>
      <c r="K10" s="266"/>
      <c r="L10" s="266"/>
      <c r="M10" s="266"/>
      <c r="N10" s="266"/>
      <c r="O10" s="266"/>
      <c r="P10" s="266"/>
      <c r="Q10" s="266"/>
      <c r="R10" s="266"/>
      <c r="S10" s="266"/>
      <c r="T10" s="266"/>
      <c r="U10" s="266"/>
      <c r="V10" s="266"/>
      <c r="W10" s="266"/>
      <c r="X10" s="266"/>
      <c r="Y10" s="266"/>
    </row>
    <row r="11" spans="1:25">
      <c r="A11" s="266"/>
      <c r="B11" s="266"/>
      <c r="C11" s="266"/>
      <c r="D11" s="266"/>
      <c r="E11" s="266"/>
      <c r="F11" s="266"/>
      <c r="G11" s="266"/>
      <c r="H11" s="266"/>
      <c r="I11" s="266"/>
      <c r="J11" s="266"/>
      <c r="K11" s="266"/>
      <c r="L11" s="266"/>
      <c r="M11" s="266"/>
      <c r="N11" s="266"/>
      <c r="O11" s="266"/>
      <c r="P11" s="266"/>
      <c r="Q11" s="266"/>
      <c r="R11" s="266"/>
      <c r="S11" s="266"/>
      <c r="T11" s="266"/>
      <c r="U11" s="266"/>
      <c r="V11" s="266"/>
      <c r="W11" s="266"/>
      <c r="X11" s="266"/>
      <c r="Y11" s="266"/>
    </row>
    <row r="12" spans="1:25">
      <c r="A12" s="266"/>
      <c r="B12" s="266"/>
      <c r="C12" s="266"/>
      <c r="D12" s="266"/>
      <c r="E12" s="266"/>
      <c r="F12" s="266"/>
      <c r="G12" s="266"/>
      <c r="H12" s="266"/>
      <c r="I12" s="266"/>
      <c r="J12" s="266"/>
      <c r="K12" s="266"/>
      <c r="L12" s="266"/>
      <c r="M12" s="266"/>
      <c r="N12" s="266"/>
      <c r="O12" s="266"/>
      <c r="P12" s="266"/>
      <c r="Q12" s="266"/>
      <c r="R12" s="266"/>
      <c r="S12" s="266"/>
      <c r="T12" s="266"/>
      <c r="U12" s="266"/>
      <c r="V12" s="266"/>
      <c r="W12" s="266"/>
      <c r="X12" s="266"/>
      <c r="Y12" s="266"/>
    </row>
    <row r="13" spans="1:25">
      <c r="A13" s="8" t="s">
        <v>503</v>
      </c>
      <c r="B13" s="266"/>
      <c r="C13" s="266"/>
      <c r="D13" s="266"/>
      <c r="E13" s="266"/>
      <c r="F13" s="266"/>
      <c r="G13" s="266"/>
      <c r="H13" s="266"/>
      <c r="I13" s="266"/>
      <c r="J13" s="266"/>
      <c r="K13" s="266"/>
      <c r="L13" s="266"/>
      <c r="M13" s="266"/>
      <c r="N13" s="266"/>
      <c r="O13" s="266"/>
      <c r="P13" s="266"/>
      <c r="Q13" s="266"/>
      <c r="R13" s="266"/>
      <c r="S13" s="266"/>
      <c r="T13" s="266"/>
      <c r="U13" s="266"/>
      <c r="V13" s="266"/>
      <c r="W13" s="266"/>
      <c r="X13" s="266"/>
      <c r="Y13" s="266"/>
    </row>
    <row r="14" spans="1:25">
      <c r="A14" s="266"/>
      <c r="B14" s="266"/>
      <c r="C14" s="266"/>
      <c r="D14" s="266"/>
      <c r="E14" s="266"/>
      <c r="F14" s="266"/>
      <c r="G14" s="266"/>
      <c r="H14" s="266"/>
      <c r="I14" s="266"/>
      <c r="J14" s="266"/>
      <c r="K14" s="266"/>
      <c r="L14" s="266"/>
      <c r="M14" s="266"/>
      <c r="N14" s="266"/>
      <c r="O14" s="266"/>
      <c r="P14" s="266"/>
      <c r="Q14" s="266"/>
      <c r="R14" s="266"/>
      <c r="S14" s="266"/>
      <c r="T14" s="266"/>
      <c r="U14" s="266"/>
      <c r="V14" s="266"/>
      <c r="W14" s="266"/>
      <c r="X14" s="266"/>
      <c r="Y14" s="266"/>
    </row>
    <row r="15" spans="1:25">
      <c r="A15" s="266"/>
      <c r="B15" s="266"/>
      <c r="C15" s="266"/>
      <c r="D15" s="266"/>
      <c r="E15" s="266"/>
      <c r="F15" s="266"/>
      <c r="G15" s="266"/>
      <c r="H15" s="266"/>
      <c r="I15" s="266"/>
      <c r="J15" s="266"/>
      <c r="K15" s="266"/>
      <c r="L15" s="266"/>
      <c r="M15" s="266"/>
      <c r="N15" s="266"/>
      <c r="O15" s="266"/>
      <c r="P15" s="266"/>
      <c r="Q15" s="266"/>
      <c r="R15" s="266"/>
      <c r="S15" s="266"/>
      <c r="T15" s="266"/>
      <c r="U15" s="266"/>
      <c r="V15" s="266"/>
      <c r="W15" s="266"/>
      <c r="X15" s="266"/>
      <c r="Y15" s="266"/>
    </row>
    <row r="16" spans="1:25">
      <c r="A16" s="266"/>
      <c r="B16" s="266"/>
      <c r="C16" s="266"/>
      <c r="D16" s="266"/>
      <c r="E16" s="266"/>
      <c r="F16" s="266"/>
      <c r="G16" s="266"/>
      <c r="H16" s="266"/>
      <c r="I16" s="266"/>
      <c r="J16" s="266"/>
      <c r="K16" s="266"/>
      <c r="L16" s="266"/>
      <c r="M16" s="266"/>
      <c r="N16" s="266"/>
      <c r="O16" s="266"/>
      <c r="P16" s="266"/>
      <c r="Q16" s="266"/>
      <c r="R16" s="266"/>
      <c r="S16" s="266"/>
      <c r="T16" s="266"/>
      <c r="U16" s="266"/>
      <c r="V16" s="266"/>
      <c r="W16" s="266"/>
      <c r="X16" s="266"/>
      <c r="Y16" s="266"/>
    </row>
    <row r="17" spans="1:25">
      <c r="A17" s="266"/>
      <c r="B17" s="266"/>
      <c r="C17" s="266"/>
      <c r="D17" s="266"/>
      <c r="E17" s="266"/>
      <c r="F17" s="266"/>
      <c r="G17" s="266"/>
      <c r="H17" s="266"/>
      <c r="I17" s="266"/>
      <c r="J17" s="266"/>
      <c r="K17" s="266"/>
      <c r="L17" s="266"/>
      <c r="M17" s="266"/>
      <c r="N17" s="266"/>
      <c r="O17" s="266"/>
      <c r="P17" s="266"/>
      <c r="Q17" s="266"/>
      <c r="R17" s="266"/>
      <c r="S17" s="266"/>
      <c r="T17" s="266"/>
      <c r="U17" s="266"/>
      <c r="V17" s="266"/>
      <c r="W17" s="266"/>
      <c r="X17" s="266"/>
      <c r="Y17" s="266"/>
    </row>
    <row r="18" spans="1:25">
      <c r="A18" s="266"/>
      <c r="B18" s="266"/>
      <c r="C18" s="266"/>
      <c r="D18" s="266"/>
      <c r="E18" s="266"/>
      <c r="F18" s="266"/>
      <c r="G18" s="266"/>
      <c r="H18" s="266"/>
      <c r="I18" s="266"/>
      <c r="J18" s="266"/>
      <c r="K18" s="266"/>
      <c r="L18" s="266"/>
      <c r="M18" s="266"/>
      <c r="N18" s="266"/>
      <c r="O18" s="266"/>
      <c r="P18" s="266"/>
      <c r="Q18" s="266"/>
      <c r="R18" s="266"/>
      <c r="S18" s="266"/>
      <c r="T18" s="266"/>
      <c r="U18" s="266"/>
      <c r="V18" s="266"/>
      <c r="W18" s="266"/>
      <c r="X18" s="266"/>
      <c r="Y18" s="266"/>
    </row>
    <row r="19" spans="1:25">
      <c r="A19" s="266"/>
      <c r="B19" s="266"/>
      <c r="C19" s="266"/>
      <c r="D19" s="266"/>
      <c r="E19" s="266"/>
      <c r="F19" s="266"/>
      <c r="G19" s="266"/>
      <c r="H19" s="266"/>
      <c r="I19" s="266"/>
      <c r="J19" s="266"/>
      <c r="K19" s="266"/>
      <c r="L19" s="266"/>
      <c r="M19" s="266"/>
      <c r="N19" s="266"/>
      <c r="O19" s="266"/>
      <c r="P19" s="266"/>
      <c r="Q19" s="266"/>
      <c r="R19" s="266"/>
      <c r="S19" s="266"/>
      <c r="T19" s="266"/>
      <c r="U19" s="266"/>
      <c r="V19" s="266"/>
      <c r="W19" s="266"/>
      <c r="X19" s="266"/>
      <c r="Y19" s="266"/>
    </row>
    <row r="20" spans="1:25">
      <c r="A20" s="266"/>
      <c r="B20" s="266"/>
      <c r="C20" s="266"/>
      <c r="D20" s="266"/>
      <c r="E20" s="266"/>
      <c r="F20" s="266"/>
      <c r="G20" s="266"/>
      <c r="H20" s="266"/>
      <c r="I20" s="266"/>
      <c r="J20" s="266"/>
      <c r="K20" s="266"/>
      <c r="L20" s="266"/>
      <c r="M20" s="266"/>
      <c r="N20" s="266"/>
      <c r="O20" s="266"/>
      <c r="P20" s="266"/>
      <c r="Q20" s="266"/>
      <c r="R20" s="266"/>
      <c r="S20" s="266"/>
      <c r="T20" s="266"/>
      <c r="U20" s="266"/>
      <c r="V20" s="266"/>
      <c r="W20" s="266"/>
      <c r="X20" s="266"/>
      <c r="Y20" s="266"/>
    </row>
    <row r="21" spans="1:25">
      <c r="A21" s="266"/>
      <c r="B21" s="266"/>
      <c r="C21" s="266"/>
      <c r="D21" s="266"/>
      <c r="E21" s="266"/>
      <c r="F21" s="266"/>
      <c r="G21" s="266"/>
      <c r="H21" s="266"/>
      <c r="I21" s="266"/>
      <c r="J21" s="266"/>
      <c r="K21" s="266"/>
      <c r="L21" s="266"/>
      <c r="M21" s="266"/>
      <c r="N21" s="266"/>
      <c r="O21" s="266"/>
      <c r="P21" s="266"/>
      <c r="Q21" s="266"/>
      <c r="R21" s="266"/>
      <c r="S21" s="266"/>
      <c r="T21" s="266"/>
      <c r="U21" s="266"/>
      <c r="V21" s="266"/>
      <c r="W21" s="266"/>
      <c r="X21" s="266"/>
      <c r="Y21" s="266"/>
    </row>
    <row r="22" spans="1:25">
      <c r="A22" s="266"/>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row>
    <row r="23" spans="1:25">
      <c r="A23" s="266"/>
      <c r="B23" s="266"/>
      <c r="C23" s="266"/>
      <c r="D23" s="266"/>
      <c r="E23" s="266"/>
      <c r="F23" s="266"/>
      <c r="G23" s="266"/>
      <c r="H23" s="266"/>
      <c r="I23" s="266"/>
      <c r="J23" s="266"/>
      <c r="K23" s="266"/>
      <c r="L23" s="266"/>
      <c r="M23" s="266"/>
      <c r="N23" s="266"/>
      <c r="O23" s="266"/>
      <c r="P23" s="266"/>
      <c r="Q23" s="266"/>
      <c r="R23" s="266"/>
      <c r="S23" s="266"/>
      <c r="T23" s="266"/>
      <c r="U23" s="266"/>
      <c r="V23" s="266"/>
      <c r="W23" s="266"/>
      <c r="X23" s="266"/>
      <c r="Y23" s="266"/>
    </row>
    <row r="24" spans="1:25">
      <c r="B24" s="266"/>
      <c r="C24" s="266"/>
      <c r="D24" s="266"/>
      <c r="E24" s="266"/>
      <c r="F24" s="266"/>
      <c r="G24" s="266"/>
      <c r="H24" s="266"/>
      <c r="I24" s="266"/>
      <c r="J24" s="266"/>
      <c r="K24" s="266"/>
      <c r="L24" s="266"/>
      <c r="M24" s="266"/>
      <c r="N24" s="266"/>
      <c r="O24" s="266"/>
      <c r="P24" s="266"/>
      <c r="Q24" s="266"/>
      <c r="R24" s="266"/>
      <c r="S24" s="266"/>
      <c r="T24" s="266"/>
      <c r="U24" s="266"/>
      <c r="V24" s="266"/>
      <c r="W24" s="266"/>
      <c r="X24" s="266"/>
      <c r="Y24" s="266"/>
    </row>
    <row r="25" spans="1:25">
      <c r="A25" s="8" t="s">
        <v>504</v>
      </c>
      <c r="B25" s="266"/>
      <c r="C25" s="266"/>
      <c r="D25" s="266"/>
      <c r="E25" s="266"/>
      <c r="F25" s="266"/>
      <c r="G25" s="266"/>
      <c r="H25" s="266"/>
      <c r="I25" s="266"/>
      <c r="J25" s="266"/>
      <c r="K25" s="266"/>
      <c r="L25" s="266"/>
      <c r="M25" s="266"/>
      <c r="N25" s="266"/>
      <c r="O25" s="266"/>
      <c r="P25" s="266"/>
      <c r="Q25" s="266"/>
      <c r="R25" s="266"/>
      <c r="S25" s="266"/>
      <c r="T25" s="266"/>
      <c r="U25" s="266"/>
      <c r="V25" s="266"/>
      <c r="W25" s="266"/>
      <c r="X25" s="266"/>
      <c r="Y25" s="266"/>
    </row>
    <row r="26" spans="1:25">
      <c r="A26" s="266"/>
      <c r="B26" s="266"/>
      <c r="C26" s="266"/>
      <c r="D26" s="266"/>
      <c r="E26" s="266"/>
      <c r="F26" s="266"/>
      <c r="G26" s="266"/>
      <c r="H26" s="266"/>
      <c r="I26" s="266"/>
      <c r="J26" s="266"/>
      <c r="K26" s="266"/>
      <c r="L26" s="266"/>
      <c r="M26" s="266"/>
      <c r="N26" s="266"/>
      <c r="O26" s="266"/>
      <c r="P26" s="266"/>
      <c r="Q26" s="266"/>
      <c r="R26" s="266"/>
      <c r="S26" s="266"/>
      <c r="T26" s="266"/>
      <c r="U26" s="266"/>
      <c r="V26" s="266"/>
      <c r="W26" s="266"/>
      <c r="X26" s="266"/>
      <c r="Y26" s="266"/>
    </row>
    <row r="27" spans="1:25">
      <c r="A27" s="266"/>
      <c r="B27" s="266"/>
      <c r="C27" s="266"/>
      <c r="D27" s="266"/>
      <c r="E27" s="266"/>
      <c r="F27" s="266"/>
      <c r="G27" s="266"/>
      <c r="H27" s="266"/>
      <c r="I27" s="266"/>
      <c r="J27" s="266"/>
      <c r="K27" s="266"/>
      <c r="L27" s="266"/>
      <c r="M27" s="266"/>
      <c r="N27" s="266"/>
      <c r="O27" s="266"/>
      <c r="P27" s="266"/>
      <c r="Q27" s="266"/>
      <c r="R27" s="266"/>
      <c r="S27" s="266"/>
      <c r="T27" s="266"/>
      <c r="U27" s="266"/>
      <c r="V27" s="266"/>
      <c r="W27" s="266"/>
      <c r="X27" s="266"/>
      <c r="Y27" s="266"/>
    </row>
    <row r="28" spans="1:25">
      <c r="A28" s="266"/>
      <c r="B28" s="266"/>
      <c r="C28" s="266"/>
      <c r="D28" s="266"/>
      <c r="E28" s="266"/>
      <c r="F28" s="266"/>
      <c r="G28" s="266"/>
      <c r="H28" s="266"/>
      <c r="I28" s="266"/>
      <c r="J28" s="266"/>
      <c r="K28" s="266"/>
      <c r="L28" s="266"/>
      <c r="M28" s="266"/>
      <c r="N28" s="266"/>
      <c r="O28" s="266"/>
      <c r="P28" s="266"/>
      <c r="Q28" s="266"/>
      <c r="R28" s="266"/>
      <c r="S28" s="266"/>
      <c r="T28" s="266"/>
      <c r="U28" s="266"/>
      <c r="V28" s="266"/>
      <c r="W28" s="266"/>
      <c r="X28" s="266"/>
      <c r="Y28" s="266"/>
    </row>
    <row r="29" spans="1:25">
      <c r="A29" s="266"/>
      <c r="B29" s="266"/>
      <c r="C29" s="266"/>
      <c r="D29" s="266"/>
      <c r="E29" s="266"/>
      <c r="F29" s="266"/>
      <c r="G29" s="266"/>
      <c r="H29" s="266"/>
      <c r="I29" s="266"/>
      <c r="J29" s="266"/>
      <c r="K29" s="266"/>
      <c r="L29" s="266"/>
      <c r="M29" s="266"/>
      <c r="N29" s="266"/>
      <c r="O29" s="266"/>
      <c r="P29" s="266"/>
      <c r="Q29" s="266"/>
      <c r="R29" s="266"/>
      <c r="S29" s="266"/>
      <c r="T29" s="266"/>
      <c r="U29" s="266"/>
      <c r="V29" s="266"/>
      <c r="W29" s="266"/>
      <c r="X29" s="266"/>
      <c r="Y29" s="266"/>
    </row>
    <row r="30" spans="1:25">
      <c r="A30" s="266"/>
      <c r="B30" s="266"/>
      <c r="C30" s="266"/>
      <c r="D30" s="266"/>
      <c r="E30" s="266"/>
      <c r="F30" s="266"/>
      <c r="G30" s="266"/>
      <c r="H30" s="266"/>
      <c r="I30" s="266"/>
      <c r="J30" s="266"/>
      <c r="K30" s="266"/>
      <c r="L30" s="266"/>
      <c r="M30" s="266"/>
      <c r="N30" s="266"/>
      <c r="O30" s="266"/>
      <c r="P30" s="266"/>
      <c r="Q30" s="266"/>
      <c r="R30" s="266"/>
      <c r="S30" s="266"/>
      <c r="T30" s="266"/>
      <c r="U30" s="266"/>
      <c r="V30" s="266"/>
      <c r="W30" s="266"/>
      <c r="X30" s="266"/>
      <c r="Y30" s="266"/>
    </row>
    <row r="31" spans="1:25">
      <c r="A31" s="266"/>
      <c r="B31" s="266"/>
      <c r="C31" s="266"/>
      <c r="D31" s="266"/>
      <c r="E31" s="266"/>
      <c r="F31" s="266"/>
      <c r="G31" s="266"/>
      <c r="H31" s="266"/>
      <c r="I31" s="266"/>
      <c r="J31" s="266"/>
      <c r="K31" s="266"/>
      <c r="L31" s="266"/>
      <c r="M31" s="266"/>
      <c r="N31" s="266"/>
      <c r="O31" s="266"/>
      <c r="P31" s="266"/>
      <c r="Q31" s="266"/>
      <c r="R31" s="266"/>
      <c r="S31" s="266"/>
      <c r="T31" s="266"/>
      <c r="U31" s="266"/>
      <c r="V31" s="266"/>
      <c r="W31" s="266"/>
      <c r="X31" s="266"/>
      <c r="Y31" s="266"/>
    </row>
    <row r="32" spans="1:25">
      <c r="A32" s="266"/>
      <c r="B32" s="266"/>
      <c r="C32" s="266"/>
      <c r="D32" s="266"/>
      <c r="E32" s="266"/>
      <c r="F32" s="266"/>
      <c r="G32" s="266"/>
      <c r="H32" s="266"/>
      <c r="I32" s="266"/>
      <c r="J32" s="266"/>
      <c r="K32" s="266"/>
      <c r="L32" s="266"/>
      <c r="M32" s="266"/>
      <c r="N32" s="266"/>
      <c r="O32" s="266"/>
      <c r="P32" s="266"/>
      <c r="Q32" s="266"/>
      <c r="R32" s="266"/>
      <c r="S32" s="266"/>
      <c r="T32" s="266"/>
      <c r="U32" s="266"/>
      <c r="V32" s="266"/>
      <c r="W32" s="266"/>
      <c r="X32" s="266"/>
      <c r="Y32" s="266"/>
    </row>
    <row r="33" spans="1:25">
      <c r="A33" s="266"/>
      <c r="B33" s="266"/>
      <c r="C33" s="266"/>
      <c r="D33" s="266"/>
      <c r="E33" s="266"/>
      <c r="F33" s="266"/>
      <c r="G33" s="266"/>
      <c r="H33" s="266"/>
      <c r="I33" s="266"/>
      <c r="J33" s="266"/>
      <c r="K33" s="266"/>
      <c r="L33" s="266"/>
      <c r="M33" s="266"/>
      <c r="N33" s="266"/>
      <c r="O33" s="266"/>
      <c r="P33" s="266"/>
      <c r="Q33" s="266"/>
      <c r="R33" s="266"/>
      <c r="S33" s="266"/>
      <c r="T33" s="266"/>
      <c r="U33" s="266"/>
      <c r="V33" s="266"/>
      <c r="W33" s="266"/>
      <c r="X33" s="266"/>
      <c r="Y33" s="266"/>
    </row>
    <row r="34" spans="1:25">
      <c r="A34" s="266"/>
      <c r="B34" s="266"/>
      <c r="C34" s="266"/>
      <c r="D34" s="266"/>
      <c r="E34" s="266"/>
      <c r="F34" s="266"/>
      <c r="G34" s="266"/>
      <c r="H34" s="266"/>
      <c r="I34" s="266"/>
      <c r="J34" s="266"/>
      <c r="K34" s="266"/>
      <c r="L34" s="266"/>
      <c r="M34" s="266"/>
      <c r="N34" s="266"/>
      <c r="O34" s="266"/>
      <c r="P34" s="266"/>
      <c r="Q34" s="266"/>
      <c r="R34" s="266"/>
      <c r="S34" s="266"/>
      <c r="T34" s="266"/>
      <c r="U34" s="266"/>
      <c r="V34" s="266"/>
      <c r="W34" s="266"/>
      <c r="X34" s="266"/>
      <c r="Y34" s="266"/>
    </row>
    <row r="35" spans="1:25">
      <c r="A35" s="266"/>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row>
    <row r="36" spans="1:25">
      <c r="A36" s="266"/>
      <c r="B36" s="266"/>
      <c r="C36" s="266"/>
      <c r="D36" s="266"/>
      <c r="E36" s="266"/>
      <c r="F36" s="266"/>
      <c r="G36" s="266"/>
      <c r="H36" s="266"/>
      <c r="I36" s="266"/>
      <c r="J36" s="266"/>
      <c r="K36" s="266"/>
      <c r="L36" s="266"/>
      <c r="M36" s="266"/>
      <c r="N36" s="266"/>
      <c r="O36" s="266"/>
      <c r="P36" s="266"/>
      <c r="Q36" s="266"/>
      <c r="R36" s="266"/>
      <c r="S36" s="266"/>
      <c r="T36" s="266"/>
      <c r="U36" s="266"/>
      <c r="V36" s="266"/>
      <c r="W36" s="266"/>
      <c r="X36" s="266"/>
      <c r="Y36" s="266"/>
    </row>
    <row r="37" spans="1:25">
      <c r="A37" s="8" t="s">
        <v>505</v>
      </c>
      <c r="B37" s="266"/>
      <c r="C37" s="266"/>
      <c r="D37" s="266"/>
      <c r="E37" s="266"/>
      <c r="F37" s="266"/>
      <c r="G37" s="266"/>
      <c r="H37" s="266"/>
      <c r="I37" s="266"/>
      <c r="J37" s="266"/>
      <c r="K37" s="266"/>
      <c r="L37" s="266"/>
      <c r="M37" s="266"/>
      <c r="N37" s="266"/>
      <c r="O37" s="266"/>
      <c r="P37" s="266"/>
      <c r="Q37" s="266"/>
      <c r="R37" s="266"/>
      <c r="S37" s="266"/>
      <c r="T37" s="266"/>
      <c r="U37" s="266"/>
      <c r="V37" s="266"/>
      <c r="W37" s="266"/>
      <c r="X37" s="266"/>
      <c r="Y37" s="266"/>
    </row>
    <row r="38" spans="1:25">
      <c r="A38" s="266"/>
      <c r="B38" s="266"/>
      <c r="C38" s="266"/>
      <c r="D38" s="266"/>
      <c r="E38" s="266"/>
      <c r="F38" s="266"/>
      <c r="G38" s="266"/>
      <c r="H38" s="266"/>
      <c r="I38" s="266"/>
      <c r="J38" s="266"/>
      <c r="K38" s="266"/>
      <c r="L38" s="266"/>
      <c r="M38" s="266"/>
      <c r="N38" s="266"/>
      <c r="O38" s="266"/>
      <c r="P38" s="266"/>
      <c r="Q38" s="266"/>
      <c r="R38" s="266"/>
      <c r="S38" s="266"/>
      <c r="T38" s="266"/>
      <c r="U38" s="266"/>
      <c r="V38" s="266"/>
      <c r="W38" s="266"/>
      <c r="X38" s="266"/>
      <c r="Y38" s="266"/>
    </row>
    <row r="39" spans="1:25">
      <c r="A39" s="266"/>
      <c r="B39" s="266"/>
      <c r="C39" s="266"/>
      <c r="D39" s="266"/>
      <c r="E39" s="266"/>
      <c r="F39" s="266"/>
      <c r="G39" s="266"/>
      <c r="H39" s="266"/>
      <c r="I39" s="266"/>
      <c r="J39" s="266"/>
      <c r="K39" s="266"/>
      <c r="L39" s="266"/>
      <c r="M39" s="266"/>
      <c r="N39" s="266"/>
      <c r="O39" s="266"/>
      <c r="P39" s="266"/>
      <c r="Q39" s="266"/>
      <c r="R39" s="266"/>
      <c r="S39" s="266"/>
      <c r="T39" s="266"/>
      <c r="U39" s="266"/>
      <c r="V39" s="266"/>
      <c r="W39" s="266"/>
      <c r="X39" s="266"/>
      <c r="Y39" s="266"/>
    </row>
    <row r="40" spans="1:25">
      <c r="A40" s="266"/>
      <c r="B40" s="266"/>
      <c r="C40" s="266"/>
      <c r="D40" s="266"/>
      <c r="E40" s="266"/>
      <c r="F40" s="266"/>
      <c r="G40" s="266"/>
      <c r="H40" s="266"/>
      <c r="I40" s="266"/>
      <c r="J40" s="266"/>
      <c r="K40" s="266"/>
      <c r="L40" s="266"/>
      <c r="M40" s="266"/>
      <c r="N40" s="266"/>
      <c r="O40" s="266"/>
      <c r="P40" s="266"/>
      <c r="Q40" s="266"/>
      <c r="R40" s="266"/>
      <c r="S40" s="266"/>
      <c r="T40" s="266"/>
      <c r="U40" s="266"/>
      <c r="V40" s="266"/>
      <c r="W40" s="266"/>
      <c r="X40" s="266"/>
      <c r="Y40" s="266"/>
    </row>
    <row r="41" spans="1:25">
      <c r="A41" s="266"/>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row>
    <row r="42" spans="1:25">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row>
    <row r="43" spans="1:25">
      <c r="A43" s="266"/>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row>
    <row r="44" spans="1:25">
      <c r="A44" s="266"/>
      <c r="B44" s="266"/>
      <c r="C44" s="266"/>
      <c r="D44" s="266"/>
      <c r="E44" s="266"/>
      <c r="F44" s="266"/>
      <c r="G44" s="266"/>
      <c r="H44" s="266"/>
      <c r="I44" s="266"/>
      <c r="J44" s="266"/>
      <c r="K44" s="266"/>
      <c r="L44" s="266"/>
      <c r="M44" s="266"/>
      <c r="N44" s="266"/>
      <c r="O44" s="266"/>
      <c r="P44" s="266"/>
      <c r="Q44" s="266"/>
      <c r="R44" s="266"/>
      <c r="S44" s="266"/>
      <c r="T44" s="266"/>
      <c r="U44" s="266"/>
      <c r="V44" s="266"/>
      <c r="W44" s="266"/>
      <c r="X44" s="266"/>
      <c r="Y44" s="266"/>
    </row>
    <row r="45" spans="1:25">
      <c r="A45" s="266"/>
      <c r="B45" s="266"/>
      <c r="C45" s="266"/>
      <c r="D45" s="266"/>
      <c r="E45" s="266"/>
      <c r="F45" s="266"/>
      <c r="G45" s="266"/>
      <c r="H45" s="266"/>
      <c r="I45" s="266"/>
      <c r="J45" s="266"/>
      <c r="K45" s="266"/>
      <c r="L45" s="266"/>
      <c r="M45" s="266"/>
      <c r="N45" s="266"/>
      <c r="O45" s="266"/>
      <c r="P45" s="266"/>
      <c r="Q45" s="266"/>
      <c r="R45" s="266"/>
      <c r="S45" s="266"/>
      <c r="T45" s="266"/>
      <c r="U45" s="266"/>
      <c r="V45" s="266"/>
      <c r="W45" s="266"/>
      <c r="X45" s="266"/>
      <c r="Y45" s="266"/>
    </row>
    <row r="46" spans="1:25">
      <c r="A46" s="266"/>
      <c r="B46" s="266"/>
      <c r="C46" s="266"/>
      <c r="D46" s="266"/>
      <c r="E46" s="266"/>
      <c r="F46" s="266"/>
      <c r="G46" s="266"/>
      <c r="H46" s="266"/>
      <c r="I46" s="266"/>
      <c r="J46" s="266"/>
      <c r="K46" s="266"/>
      <c r="L46" s="266"/>
      <c r="M46" s="266"/>
      <c r="N46" s="266"/>
      <c r="O46" s="266"/>
      <c r="P46" s="266"/>
      <c r="Q46" s="266"/>
      <c r="R46" s="266"/>
      <c r="S46" s="266"/>
      <c r="T46" s="266"/>
      <c r="U46" s="266"/>
      <c r="V46" s="266"/>
      <c r="W46" s="266"/>
      <c r="X46" s="266"/>
      <c r="Y46" s="266"/>
    </row>
    <row r="47" spans="1:25">
      <c r="A47" s="266"/>
      <c r="B47" s="266"/>
      <c r="C47" s="266"/>
      <c r="D47" s="266"/>
      <c r="E47" s="266"/>
      <c r="F47" s="266"/>
      <c r="G47" s="266"/>
      <c r="H47" s="266"/>
      <c r="I47" s="266"/>
      <c r="J47" s="266"/>
      <c r="K47" s="266"/>
      <c r="L47" s="266"/>
      <c r="M47" s="266"/>
      <c r="N47" s="266"/>
      <c r="O47" s="266"/>
      <c r="P47" s="266"/>
      <c r="Q47" s="266"/>
      <c r="R47" s="266"/>
      <c r="S47" s="266"/>
      <c r="T47" s="266"/>
      <c r="U47" s="266"/>
      <c r="V47" s="266"/>
      <c r="W47" s="266"/>
      <c r="X47" s="266"/>
      <c r="Y47" s="266"/>
    </row>
    <row r="48" spans="1:25">
      <c r="A48" s="266"/>
      <c r="B48" s="266"/>
      <c r="C48" s="266"/>
      <c r="D48" s="266"/>
      <c r="E48" s="266"/>
      <c r="F48" s="266"/>
      <c r="G48" s="266"/>
      <c r="H48" s="266"/>
      <c r="I48" s="266"/>
      <c r="J48" s="266"/>
      <c r="K48" s="266"/>
      <c r="L48" s="266"/>
      <c r="M48" s="266"/>
      <c r="N48" s="266"/>
      <c r="O48" s="266"/>
      <c r="P48" s="266"/>
      <c r="Q48" s="266"/>
      <c r="R48" s="266"/>
      <c r="S48" s="266"/>
      <c r="T48" s="266"/>
      <c r="U48" s="266"/>
      <c r="V48" s="266"/>
      <c r="W48" s="266"/>
      <c r="X48" s="266"/>
      <c r="Y48" s="266"/>
    </row>
    <row r="49" spans="1:25">
      <c r="A49" s="266"/>
      <c r="B49" s="266"/>
      <c r="C49" s="266"/>
      <c r="D49" s="266"/>
      <c r="E49" s="266"/>
      <c r="F49" s="266"/>
      <c r="G49" s="266"/>
      <c r="H49" s="266"/>
      <c r="I49" s="266"/>
      <c r="J49" s="266"/>
      <c r="K49" s="266"/>
      <c r="L49" s="266"/>
      <c r="M49" s="266"/>
      <c r="N49" s="266"/>
      <c r="O49" s="266"/>
      <c r="P49" s="266"/>
      <c r="Q49" s="266"/>
      <c r="R49" s="266"/>
      <c r="S49" s="266"/>
      <c r="T49" s="266"/>
      <c r="U49" s="266"/>
      <c r="V49" s="266"/>
      <c r="W49" s="266"/>
      <c r="X49" s="266"/>
      <c r="Y49" s="266"/>
    </row>
    <row r="50" spans="1:25">
      <c r="A50" s="266"/>
      <c r="B50" s="266"/>
      <c r="C50" s="266"/>
      <c r="D50" s="266"/>
      <c r="E50" s="266"/>
      <c r="F50" s="266"/>
      <c r="G50" s="266"/>
      <c r="H50" s="266"/>
      <c r="I50" s="266"/>
      <c r="J50" s="266"/>
      <c r="K50" s="266"/>
      <c r="L50" s="266"/>
      <c r="M50" s="266"/>
      <c r="N50" s="266"/>
      <c r="O50" s="266"/>
      <c r="P50" s="266"/>
      <c r="Q50" s="266"/>
      <c r="R50" s="266"/>
      <c r="S50" s="266"/>
      <c r="T50" s="266"/>
      <c r="U50" s="266"/>
      <c r="V50" s="266"/>
      <c r="W50" s="266"/>
      <c r="X50" s="266"/>
      <c r="Y50" s="266"/>
    </row>
    <row r="51" spans="1:25">
      <c r="A51" s="266"/>
      <c r="B51" s="266"/>
      <c r="C51" s="266"/>
      <c r="D51" s="266"/>
      <c r="E51" s="266"/>
      <c r="F51" s="266"/>
      <c r="G51" s="266"/>
      <c r="H51" s="266"/>
      <c r="I51" s="266"/>
      <c r="J51" s="266"/>
      <c r="K51" s="266"/>
      <c r="L51" s="266"/>
      <c r="M51" s="266"/>
      <c r="N51" s="266"/>
      <c r="O51" s="266"/>
      <c r="P51" s="266"/>
      <c r="Q51" s="266"/>
      <c r="R51" s="266"/>
      <c r="S51" s="266"/>
      <c r="T51" s="266"/>
      <c r="U51" s="266"/>
      <c r="V51" s="266"/>
      <c r="W51" s="266"/>
      <c r="X51" s="266"/>
      <c r="Y51" s="266"/>
    </row>
    <row r="52" spans="1:25">
      <c r="A52" s="266"/>
      <c r="B52" s="275"/>
      <c r="C52" s="274"/>
      <c r="D52" s="273" t="s">
        <v>85</v>
      </c>
      <c r="E52" s="273" t="s">
        <v>130</v>
      </c>
      <c r="F52" s="266"/>
      <c r="G52" s="266"/>
      <c r="H52" s="266"/>
      <c r="I52" s="266"/>
      <c r="J52" s="266"/>
      <c r="K52" s="266"/>
      <c r="L52" s="266"/>
      <c r="M52" s="266"/>
      <c r="N52" s="266"/>
      <c r="O52" s="266"/>
      <c r="P52" s="266"/>
      <c r="Q52" s="266"/>
      <c r="R52" s="266"/>
      <c r="S52" s="266"/>
      <c r="T52" s="266"/>
      <c r="U52" s="266"/>
      <c r="V52" s="266"/>
      <c r="W52" s="266"/>
      <c r="X52" s="266"/>
      <c r="Y52" s="266"/>
    </row>
    <row r="53" spans="1:25">
      <c r="A53" s="266"/>
      <c r="B53" s="272" t="s">
        <v>339</v>
      </c>
      <c r="C53" s="269"/>
      <c r="D53" s="374">
        <f>図8データ!C22</f>
        <v>309334</v>
      </c>
      <c r="E53" s="374">
        <f>図8データ!D22</f>
        <v>381755</v>
      </c>
      <c r="F53" s="266"/>
      <c r="G53" s="266"/>
      <c r="H53" s="266"/>
      <c r="I53" s="266"/>
      <c r="J53" s="266"/>
      <c r="K53" s="266"/>
      <c r="L53" s="266"/>
      <c r="M53" s="266"/>
      <c r="N53" s="266"/>
      <c r="O53" s="266"/>
      <c r="P53" s="266"/>
      <c r="Q53" s="266"/>
      <c r="R53" s="266"/>
      <c r="S53" s="266"/>
      <c r="T53" s="266"/>
      <c r="U53" s="266"/>
      <c r="V53" s="266"/>
      <c r="W53" s="266"/>
      <c r="X53" s="266"/>
      <c r="Y53" s="266"/>
    </row>
    <row r="54" spans="1:25">
      <c r="A54" s="266"/>
      <c r="B54" s="271"/>
      <c r="C54" s="375" t="s">
        <v>480</v>
      </c>
      <c r="D54" s="369">
        <f>図8データ!C26</f>
        <v>118560</v>
      </c>
      <c r="E54" s="369">
        <f>図8データ!D26</f>
        <v>143634</v>
      </c>
      <c r="F54" s="266"/>
      <c r="G54" s="266"/>
      <c r="H54" s="266"/>
      <c r="I54" s="266"/>
      <c r="J54" s="266"/>
      <c r="K54" s="266"/>
      <c r="L54" s="266"/>
      <c r="M54" s="266"/>
      <c r="N54" s="266"/>
      <c r="O54" s="266"/>
      <c r="P54" s="266"/>
      <c r="Q54" s="266"/>
      <c r="R54" s="266"/>
      <c r="S54" s="266"/>
      <c r="T54" s="266"/>
      <c r="U54" s="266"/>
      <c r="V54" s="266"/>
      <c r="W54" s="266"/>
      <c r="X54" s="266"/>
      <c r="Y54" s="266"/>
    </row>
    <row r="55" spans="1:25">
      <c r="A55" s="266"/>
      <c r="B55" s="271"/>
      <c r="C55" s="377"/>
      <c r="D55" s="378">
        <f>D54/D$53</f>
        <v>0.38327503604518093</v>
      </c>
      <c r="E55" s="378">
        <f>E54/E$53</f>
        <v>0.37624654555932469</v>
      </c>
      <c r="F55" s="266"/>
      <c r="G55" s="266"/>
      <c r="H55" s="266"/>
      <c r="I55" s="266"/>
      <c r="J55" s="266"/>
      <c r="K55" s="266"/>
      <c r="L55" s="266"/>
      <c r="M55" s="266"/>
      <c r="N55" s="266"/>
      <c r="O55" s="266"/>
      <c r="P55" s="266"/>
      <c r="Q55" s="266"/>
      <c r="R55" s="266"/>
      <c r="S55" s="266"/>
      <c r="T55" s="266"/>
      <c r="U55" s="266"/>
      <c r="V55" s="266"/>
      <c r="W55" s="266"/>
      <c r="X55" s="266"/>
      <c r="Y55" s="266"/>
    </row>
    <row r="56" spans="1:25">
      <c r="A56" s="266"/>
      <c r="B56" s="271"/>
      <c r="C56" s="379" t="s">
        <v>367</v>
      </c>
      <c r="D56" s="380">
        <f>図8データ!C30</f>
        <v>190774</v>
      </c>
      <c r="E56" s="380">
        <f>図8データ!D30</f>
        <v>238121</v>
      </c>
      <c r="F56" s="266"/>
      <c r="G56" s="266"/>
      <c r="H56" s="266"/>
      <c r="I56" s="266"/>
      <c r="J56" s="266"/>
      <c r="K56" s="266"/>
      <c r="L56" s="266"/>
      <c r="M56" s="266"/>
      <c r="N56" s="266"/>
      <c r="O56" s="266"/>
      <c r="P56" s="266"/>
      <c r="Q56" s="266"/>
      <c r="R56" s="266"/>
      <c r="S56" s="266"/>
      <c r="T56" s="266"/>
      <c r="U56" s="266"/>
      <c r="V56" s="266"/>
      <c r="W56" s="266"/>
      <c r="X56" s="266"/>
      <c r="Y56" s="266"/>
    </row>
    <row r="57" spans="1:25">
      <c r="A57" s="266"/>
      <c r="B57" s="268"/>
      <c r="C57" s="376"/>
      <c r="D57" s="368">
        <f>D56/D$53</f>
        <v>0.61672496395481902</v>
      </c>
      <c r="E57" s="368">
        <f>E56/E$53</f>
        <v>0.62375345444067531</v>
      </c>
      <c r="F57" s="266"/>
      <c r="G57" s="266"/>
      <c r="H57" s="266"/>
      <c r="I57" s="266"/>
      <c r="J57" s="266"/>
      <c r="K57" s="266"/>
      <c r="L57" s="266"/>
      <c r="M57" s="266"/>
      <c r="N57" s="266"/>
      <c r="O57" s="266"/>
      <c r="P57" s="266"/>
      <c r="Q57" s="266"/>
      <c r="R57" s="266"/>
      <c r="S57" s="266"/>
      <c r="T57" s="266"/>
      <c r="U57" s="266"/>
      <c r="V57" s="266"/>
      <c r="W57" s="266"/>
      <c r="X57" s="266"/>
      <c r="Y57" s="266"/>
    </row>
    <row r="58" spans="1:25">
      <c r="A58" s="266"/>
      <c r="B58" s="270" t="s">
        <v>366</v>
      </c>
      <c r="C58" s="269"/>
      <c r="D58" s="369">
        <f>図8データ!C4</f>
        <v>60384</v>
      </c>
      <c r="E58" s="369">
        <f>図8データ!D4</f>
        <v>75381</v>
      </c>
      <c r="F58" s="266"/>
      <c r="G58" s="266"/>
      <c r="H58" s="266"/>
      <c r="I58" s="266"/>
      <c r="J58" s="266"/>
      <c r="K58" s="266"/>
      <c r="L58" s="266"/>
      <c r="M58" s="266"/>
      <c r="N58" s="266"/>
      <c r="O58" s="266"/>
      <c r="P58" s="266"/>
      <c r="Q58" s="266"/>
      <c r="R58" s="266"/>
      <c r="S58" s="266"/>
      <c r="T58" s="266"/>
      <c r="U58" s="266"/>
      <c r="V58" s="266"/>
      <c r="W58" s="266"/>
      <c r="X58" s="266"/>
      <c r="Y58" s="266"/>
    </row>
    <row r="59" spans="1:25">
      <c r="A59" s="266"/>
      <c r="B59" s="268"/>
      <c r="C59" s="267"/>
      <c r="D59" s="368">
        <f>D58/D$53</f>
        <v>0.1952064758481124</v>
      </c>
      <c r="E59" s="368">
        <f>E58/E$53</f>
        <v>0.19745910335162603</v>
      </c>
      <c r="F59" s="266"/>
      <c r="G59" s="266"/>
      <c r="H59" s="266"/>
      <c r="I59" s="266"/>
      <c r="J59" s="266"/>
      <c r="K59" s="266"/>
      <c r="L59" s="266"/>
      <c r="M59" s="266"/>
      <c r="N59" s="266"/>
      <c r="O59" s="266"/>
      <c r="P59" s="266"/>
      <c r="Q59" s="266"/>
      <c r="R59" s="266"/>
      <c r="S59" s="266"/>
      <c r="T59" s="266"/>
      <c r="U59" s="266"/>
      <c r="V59" s="266"/>
      <c r="W59" s="266"/>
      <c r="X59" s="266"/>
      <c r="Y59" s="266"/>
    </row>
    <row r="60" spans="1:25">
      <c r="A60" s="266"/>
      <c r="B60" s="270" t="s">
        <v>365</v>
      </c>
      <c r="C60" s="269"/>
      <c r="D60" s="367">
        <f>図8データ!C13</f>
        <v>248950</v>
      </c>
      <c r="E60" s="367">
        <f>図8データ!D13</f>
        <v>306374</v>
      </c>
      <c r="F60" s="266"/>
      <c r="G60" s="266"/>
      <c r="H60" s="266"/>
      <c r="I60" s="266"/>
      <c r="J60" s="266"/>
      <c r="K60" s="266"/>
      <c r="L60" s="266"/>
      <c r="M60" s="266"/>
      <c r="N60" s="266"/>
      <c r="O60" s="266"/>
      <c r="P60" s="266"/>
      <c r="Q60" s="266"/>
      <c r="R60" s="266"/>
      <c r="S60" s="266"/>
      <c r="T60" s="266"/>
      <c r="U60" s="266"/>
      <c r="V60" s="266"/>
      <c r="W60" s="266"/>
      <c r="X60" s="266"/>
      <c r="Y60" s="266"/>
    </row>
    <row r="61" spans="1:25">
      <c r="A61" s="266"/>
      <c r="B61" s="268"/>
      <c r="C61" s="267"/>
      <c r="D61" s="368">
        <f>D60/D$53</f>
        <v>0.80479352415188765</v>
      </c>
      <c r="E61" s="368">
        <f>E60/E$53</f>
        <v>0.80254089664837391</v>
      </c>
      <c r="F61" s="266"/>
      <c r="G61" s="266"/>
      <c r="H61" s="266"/>
      <c r="I61" s="266"/>
      <c r="J61" s="266"/>
      <c r="K61" s="266"/>
      <c r="L61" s="266"/>
      <c r="M61" s="266"/>
      <c r="N61" s="266"/>
      <c r="O61" s="266"/>
      <c r="P61" s="266"/>
      <c r="Q61" s="266"/>
      <c r="R61" s="266"/>
      <c r="S61" s="266"/>
      <c r="T61" s="266"/>
      <c r="U61" s="266"/>
      <c r="V61" s="266"/>
      <c r="W61" s="266"/>
      <c r="X61" s="266"/>
      <c r="Y61" s="266"/>
    </row>
    <row r="62" spans="1:25">
      <c r="A62" s="266"/>
      <c r="B62" s="266"/>
      <c r="C62" s="266"/>
      <c r="D62" s="266"/>
      <c r="E62" s="266"/>
      <c r="F62" s="266"/>
      <c r="G62" s="266"/>
      <c r="H62" s="266"/>
      <c r="I62" s="266"/>
      <c r="J62" s="266"/>
      <c r="K62" s="266"/>
      <c r="L62" s="266"/>
      <c r="M62" s="266"/>
      <c r="N62" s="266"/>
      <c r="O62" s="266"/>
      <c r="P62" s="266"/>
      <c r="Q62" s="266"/>
      <c r="R62" s="266"/>
      <c r="S62" s="266"/>
      <c r="T62" s="266"/>
      <c r="U62" s="266"/>
      <c r="V62" s="266"/>
      <c r="W62" s="266"/>
      <c r="X62" s="266"/>
      <c r="Y62" s="266"/>
    </row>
    <row r="63" spans="1:25">
      <c r="A63" s="266"/>
      <c r="B63" s="266"/>
      <c r="C63" s="266"/>
      <c r="D63" s="266"/>
      <c r="E63" s="266"/>
      <c r="F63" s="266"/>
      <c r="G63" s="266"/>
      <c r="H63" s="266"/>
      <c r="I63" s="266"/>
      <c r="J63" s="266"/>
      <c r="K63" s="266"/>
      <c r="L63" s="266"/>
      <c r="M63" s="266"/>
      <c r="N63" s="266"/>
      <c r="O63" s="266"/>
      <c r="P63" s="266"/>
      <c r="Q63" s="266"/>
      <c r="R63" s="266"/>
      <c r="S63" s="266"/>
      <c r="T63" s="266"/>
      <c r="U63" s="266"/>
      <c r="V63" s="266"/>
      <c r="W63" s="266"/>
      <c r="X63" s="266"/>
      <c r="Y63" s="266"/>
    </row>
    <row r="64" spans="1:2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row>
    <row r="65" spans="1:25">
      <c r="A65" s="266"/>
      <c r="B65" s="266"/>
      <c r="C65" s="266"/>
      <c r="D65" s="266"/>
      <c r="E65" s="266"/>
      <c r="F65" s="266"/>
      <c r="G65" s="266"/>
      <c r="H65" s="266"/>
      <c r="I65" s="266"/>
      <c r="J65" s="266"/>
      <c r="K65" s="266"/>
      <c r="L65" s="266"/>
      <c r="M65" s="266"/>
      <c r="N65" s="266"/>
      <c r="O65" s="266"/>
      <c r="P65" s="266"/>
      <c r="Q65" s="266"/>
      <c r="R65" s="266"/>
      <c r="S65" s="266"/>
      <c r="T65" s="266"/>
      <c r="U65" s="266"/>
      <c r="V65" s="266"/>
      <c r="W65" s="266"/>
      <c r="X65" s="266"/>
      <c r="Y65" s="266"/>
    </row>
    <row r="66" spans="1:25">
      <c r="A66" s="266"/>
      <c r="B66" s="266"/>
      <c r="C66" s="266"/>
      <c r="D66" s="266"/>
      <c r="E66" s="266"/>
      <c r="F66" s="266"/>
      <c r="G66" s="266"/>
      <c r="H66" s="266"/>
      <c r="I66" s="266"/>
      <c r="J66" s="266"/>
      <c r="K66" s="266"/>
      <c r="L66" s="266"/>
      <c r="M66" s="266"/>
      <c r="N66" s="266"/>
      <c r="O66" s="266"/>
      <c r="P66" s="266"/>
      <c r="Q66" s="266"/>
      <c r="R66" s="266"/>
      <c r="S66" s="266"/>
      <c r="T66" s="266"/>
      <c r="U66" s="266"/>
      <c r="V66" s="266"/>
      <c r="W66" s="266"/>
      <c r="X66" s="266"/>
      <c r="Y66" s="266"/>
    </row>
    <row r="67" spans="1:25">
      <c r="A67" s="266"/>
      <c r="B67" s="266"/>
      <c r="C67" s="266"/>
      <c r="D67" s="266"/>
      <c r="E67" s="266"/>
      <c r="F67" s="266"/>
      <c r="G67" s="266"/>
      <c r="H67" s="266"/>
      <c r="I67" s="266"/>
      <c r="J67" s="266"/>
      <c r="K67" s="266"/>
      <c r="L67" s="266"/>
      <c r="M67" s="266"/>
      <c r="N67" s="266"/>
      <c r="O67" s="266"/>
      <c r="P67" s="266"/>
      <c r="Q67" s="266"/>
      <c r="R67" s="266"/>
      <c r="S67" s="266"/>
      <c r="T67" s="266"/>
      <c r="U67" s="266"/>
      <c r="V67" s="266"/>
      <c r="W67" s="266"/>
      <c r="X67" s="266"/>
      <c r="Y67" s="266"/>
    </row>
    <row r="68" spans="1:25">
      <c r="A68" s="266"/>
      <c r="B68" s="266"/>
      <c r="C68" s="266"/>
      <c r="D68" s="266"/>
      <c r="E68" s="266"/>
      <c r="F68" s="266"/>
      <c r="G68" s="266"/>
      <c r="H68" s="266"/>
      <c r="I68" s="266"/>
      <c r="J68" s="266"/>
      <c r="K68" s="266"/>
      <c r="L68" s="266"/>
      <c r="M68" s="266"/>
      <c r="N68" s="266"/>
      <c r="O68" s="266"/>
      <c r="P68" s="266"/>
      <c r="Q68" s="266"/>
      <c r="R68" s="266"/>
      <c r="S68" s="266"/>
      <c r="T68" s="266"/>
      <c r="U68" s="266"/>
      <c r="V68" s="266"/>
      <c r="W68" s="266"/>
      <c r="X68" s="266"/>
      <c r="Y68" s="266"/>
    </row>
    <row r="69" spans="1:25">
      <c r="A69" s="266"/>
      <c r="B69" s="266"/>
      <c r="C69" s="266"/>
      <c r="D69" s="266"/>
      <c r="E69" s="266"/>
      <c r="F69" s="266"/>
      <c r="G69" s="266"/>
      <c r="H69" s="266"/>
      <c r="I69" s="266"/>
      <c r="J69" s="266"/>
      <c r="K69" s="266"/>
      <c r="L69" s="266"/>
      <c r="M69" s="266"/>
      <c r="N69" s="266"/>
      <c r="O69" s="266"/>
      <c r="P69" s="266"/>
      <c r="Q69" s="266"/>
      <c r="R69" s="266"/>
      <c r="S69" s="266"/>
      <c r="T69" s="266"/>
      <c r="U69" s="266"/>
      <c r="V69" s="266"/>
      <c r="W69" s="266"/>
      <c r="X69" s="266"/>
      <c r="Y69" s="266"/>
    </row>
    <row r="70" spans="1:25">
      <c r="A70" s="266"/>
      <c r="B70" s="266"/>
      <c r="C70" s="266"/>
      <c r="D70" s="266"/>
      <c r="E70" s="266"/>
      <c r="F70" s="266"/>
      <c r="G70" s="266"/>
      <c r="H70" s="266"/>
      <c r="I70" s="266"/>
      <c r="J70" s="266"/>
      <c r="K70" s="266"/>
      <c r="L70" s="266"/>
      <c r="M70" s="266"/>
      <c r="N70" s="266"/>
      <c r="O70" s="266"/>
      <c r="P70" s="266"/>
      <c r="Q70" s="266"/>
      <c r="R70" s="266"/>
      <c r="S70" s="266"/>
      <c r="T70" s="266"/>
      <c r="U70" s="266"/>
      <c r="V70" s="266"/>
      <c r="W70" s="266"/>
      <c r="X70" s="266"/>
      <c r="Y70" s="266"/>
    </row>
    <row r="71" spans="1:25">
      <c r="A71" s="266"/>
      <c r="B71" s="266"/>
      <c r="C71" s="266"/>
      <c r="D71" s="266"/>
      <c r="E71" s="266"/>
      <c r="F71" s="266"/>
      <c r="G71" s="266"/>
      <c r="H71" s="266"/>
      <c r="I71" s="266"/>
      <c r="J71" s="266"/>
      <c r="K71" s="266"/>
      <c r="L71" s="266"/>
      <c r="M71" s="266"/>
      <c r="N71" s="266"/>
      <c r="O71" s="266"/>
      <c r="P71" s="266"/>
      <c r="Q71" s="266"/>
      <c r="R71" s="266"/>
      <c r="S71" s="266"/>
      <c r="T71" s="266"/>
      <c r="U71" s="266"/>
      <c r="V71" s="266"/>
      <c r="W71" s="266"/>
      <c r="X71" s="266"/>
      <c r="Y71" s="266"/>
    </row>
    <row r="72" spans="1:25">
      <c r="A72" s="266"/>
      <c r="B72" s="266"/>
      <c r="C72" s="266"/>
      <c r="D72" s="266"/>
      <c r="E72" s="266"/>
      <c r="F72" s="266"/>
      <c r="G72" s="266"/>
      <c r="H72" s="266"/>
      <c r="I72" s="266"/>
      <c r="J72" s="266"/>
      <c r="K72" s="266"/>
      <c r="L72" s="266"/>
      <c r="M72" s="266"/>
      <c r="N72" s="266"/>
      <c r="O72" s="266"/>
      <c r="P72" s="266"/>
      <c r="Q72" s="266"/>
      <c r="R72" s="266"/>
      <c r="S72" s="266"/>
      <c r="T72" s="266"/>
      <c r="U72" s="266"/>
      <c r="V72" s="266"/>
      <c r="W72" s="266"/>
      <c r="X72" s="266"/>
      <c r="Y72" s="266"/>
    </row>
    <row r="73" spans="1:25">
      <c r="A73" s="266"/>
      <c r="B73" s="266"/>
      <c r="C73" s="266"/>
      <c r="D73" s="266"/>
      <c r="E73" s="266"/>
      <c r="F73" s="266"/>
      <c r="G73" s="266"/>
      <c r="H73" s="266"/>
      <c r="I73" s="266"/>
      <c r="J73" s="266"/>
      <c r="K73" s="266"/>
      <c r="L73" s="266"/>
      <c r="M73" s="266"/>
      <c r="N73" s="266"/>
      <c r="O73" s="266"/>
      <c r="P73" s="266"/>
      <c r="Q73" s="266"/>
      <c r="R73" s="266"/>
      <c r="S73" s="266"/>
      <c r="T73" s="266"/>
      <c r="U73" s="266"/>
      <c r="V73" s="266"/>
      <c r="W73" s="266"/>
      <c r="X73" s="266"/>
      <c r="Y73" s="266"/>
    </row>
    <row r="74" spans="1:25">
      <c r="A74" s="266"/>
      <c r="B74" s="266"/>
      <c r="C74" s="266"/>
      <c r="D74" s="266"/>
      <c r="E74" s="266"/>
      <c r="F74" s="266"/>
      <c r="G74" s="266"/>
      <c r="H74" s="266"/>
      <c r="I74" s="266"/>
      <c r="J74" s="266"/>
      <c r="K74" s="266"/>
      <c r="L74" s="266"/>
      <c r="M74" s="266"/>
      <c r="N74" s="266"/>
      <c r="O74" s="266"/>
      <c r="P74" s="266"/>
      <c r="Q74" s="266"/>
      <c r="R74" s="266"/>
      <c r="S74" s="266"/>
      <c r="T74" s="266"/>
      <c r="U74" s="266"/>
      <c r="V74" s="266"/>
      <c r="W74" s="266"/>
      <c r="X74" s="266"/>
      <c r="Y74" s="266"/>
    </row>
    <row r="75" spans="1:25">
      <c r="A75" s="266"/>
      <c r="B75" s="266"/>
      <c r="C75" s="266"/>
      <c r="D75" s="266"/>
      <c r="E75" s="266"/>
      <c r="F75" s="266"/>
      <c r="G75" s="266"/>
      <c r="H75" s="266"/>
      <c r="I75" s="266"/>
      <c r="J75" s="266"/>
      <c r="K75" s="266"/>
      <c r="L75" s="266"/>
      <c r="M75" s="266"/>
      <c r="N75" s="266"/>
      <c r="O75" s="266"/>
      <c r="P75" s="266"/>
      <c r="Q75" s="266"/>
      <c r="R75" s="266"/>
      <c r="S75" s="266"/>
      <c r="T75" s="266"/>
      <c r="U75" s="266"/>
      <c r="V75" s="266"/>
      <c r="W75" s="266"/>
      <c r="X75" s="266"/>
      <c r="Y75" s="266"/>
    </row>
    <row r="76" spans="1:25">
      <c r="A76" s="266"/>
      <c r="B76" s="266"/>
      <c r="C76" s="266"/>
      <c r="D76" s="266"/>
      <c r="E76" s="266"/>
      <c r="F76" s="266"/>
      <c r="G76" s="266"/>
      <c r="H76" s="266"/>
      <c r="I76" s="266"/>
      <c r="J76" s="266"/>
      <c r="K76" s="266"/>
      <c r="L76" s="266"/>
      <c r="M76" s="266"/>
      <c r="N76" s="266"/>
      <c r="O76" s="266"/>
      <c r="P76" s="266"/>
      <c r="Q76" s="266"/>
      <c r="R76" s="266"/>
      <c r="S76" s="266"/>
      <c r="T76" s="266"/>
      <c r="U76" s="266"/>
      <c r="V76" s="266"/>
      <c r="W76" s="266"/>
      <c r="X76" s="266"/>
      <c r="Y76" s="266"/>
    </row>
    <row r="77" spans="1:25">
      <c r="A77" s="266"/>
      <c r="B77" s="266"/>
      <c r="C77" s="266"/>
      <c r="D77" s="266"/>
      <c r="E77" s="266"/>
      <c r="F77" s="266"/>
      <c r="G77" s="266"/>
      <c r="H77" s="266"/>
      <c r="I77" s="266"/>
      <c r="J77" s="266"/>
      <c r="K77" s="266"/>
      <c r="L77" s="266"/>
      <c r="M77" s="266"/>
      <c r="N77" s="266"/>
      <c r="O77" s="266"/>
      <c r="P77" s="266"/>
      <c r="Q77" s="266"/>
      <c r="R77" s="266"/>
      <c r="S77" s="266"/>
      <c r="T77" s="266"/>
      <c r="U77" s="266"/>
      <c r="V77" s="266"/>
      <c r="W77" s="266"/>
      <c r="X77" s="266"/>
      <c r="Y77" s="266"/>
    </row>
    <row r="78" spans="1:25">
      <c r="A78" s="266"/>
      <c r="B78" s="266"/>
      <c r="C78" s="266"/>
      <c r="D78" s="266"/>
      <c r="E78" s="266"/>
      <c r="F78" s="266"/>
      <c r="G78" s="266"/>
      <c r="H78" s="266"/>
      <c r="I78" s="266"/>
      <c r="J78" s="266"/>
      <c r="K78" s="266"/>
      <c r="L78" s="266"/>
      <c r="M78" s="266"/>
      <c r="N78" s="266"/>
      <c r="O78" s="266"/>
      <c r="P78" s="266"/>
      <c r="Q78" s="266"/>
      <c r="R78" s="266"/>
      <c r="S78" s="266"/>
      <c r="T78" s="266"/>
      <c r="U78" s="266"/>
      <c r="V78" s="266"/>
      <c r="W78" s="266"/>
      <c r="X78" s="266"/>
      <c r="Y78" s="266"/>
    </row>
    <row r="79" spans="1:25">
      <c r="A79" s="266"/>
      <c r="B79" s="266"/>
      <c r="C79" s="266"/>
      <c r="D79" s="266"/>
      <c r="E79" s="266"/>
      <c r="F79" s="266"/>
      <c r="G79" s="266"/>
      <c r="H79" s="266"/>
      <c r="I79" s="266"/>
      <c r="J79" s="266"/>
      <c r="K79" s="266"/>
      <c r="L79" s="266"/>
      <c r="M79" s="266"/>
      <c r="N79" s="266"/>
      <c r="O79" s="266"/>
      <c r="P79" s="266"/>
      <c r="Q79" s="266"/>
      <c r="R79" s="266"/>
      <c r="S79" s="266"/>
      <c r="T79" s="266"/>
      <c r="U79" s="266"/>
      <c r="V79" s="266"/>
      <c r="W79" s="266"/>
      <c r="X79" s="266"/>
      <c r="Y79" s="266"/>
    </row>
    <row r="80" spans="1:25">
      <c r="A80" s="266"/>
      <c r="B80" s="266"/>
      <c r="C80" s="266"/>
      <c r="D80" s="266"/>
      <c r="E80" s="266"/>
      <c r="F80" s="266"/>
      <c r="G80" s="266"/>
      <c r="H80" s="266"/>
      <c r="I80" s="266"/>
      <c r="J80" s="266"/>
      <c r="K80" s="266"/>
      <c r="L80" s="266"/>
      <c r="M80" s="266"/>
      <c r="N80" s="266"/>
      <c r="O80" s="266"/>
      <c r="P80" s="266"/>
      <c r="Q80" s="266"/>
      <c r="R80" s="266"/>
      <c r="S80" s="266"/>
      <c r="T80" s="266"/>
      <c r="U80" s="266"/>
      <c r="V80" s="266"/>
      <c r="W80" s="266"/>
      <c r="X80" s="266"/>
      <c r="Y80" s="266"/>
    </row>
    <row r="81" spans="1:25">
      <c r="A81" s="266"/>
      <c r="B81" s="266"/>
      <c r="C81" s="266"/>
      <c r="D81" s="266"/>
      <c r="E81" s="266"/>
      <c r="F81" s="266"/>
      <c r="G81" s="266"/>
      <c r="H81" s="266"/>
      <c r="I81" s="266"/>
      <c r="J81" s="266"/>
      <c r="K81" s="266"/>
      <c r="L81" s="266"/>
      <c r="M81" s="266"/>
      <c r="N81" s="266"/>
      <c r="O81" s="266"/>
      <c r="P81" s="266"/>
      <c r="Q81" s="266"/>
      <c r="R81" s="266"/>
      <c r="S81" s="266"/>
      <c r="T81" s="266"/>
      <c r="U81" s="266"/>
      <c r="V81" s="266"/>
      <c r="W81" s="266"/>
      <c r="X81" s="266"/>
      <c r="Y81" s="266"/>
    </row>
    <row r="82" spans="1:25">
      <c r="A82" s="266"/>
      <c r="B82" s="266"/>
      <c r="C82" s="266"/>
      <c r="D82" s="266"/>
      <c r="E82" s="266"/>
      <c r="F82" s="266"/>
      <c r="G82" s="266"/>
      <c r="H82" s="266"/>
      <c r="I82" s="266"/>
      <c r="J82" s="266"/>
      <c r="K82" s="266"/>
      <c r="L82" s="266"/>
      <c r="M82" s="266"/>
      <c r="N82" s="266"/>
      <c r="O82" s="266"/>
      <c r="P82" s="266"/>
      <c r="Q82" s="266"/>
      <c r="R82" s="266"/>
      <c r="S82" s="266"/>
      <c r="T82" s="266"/>
      <c r="U82" s="266"/>
      <c r="V82" s="266"/>
      <c r="W82" s="266"/>
      <c r="X82" s="266"/>
      <c r="Y82" s="266"/>
    </row>
    <row r="83" spans="1:25">
      <c r="A83" s="266"/>
      <c r="B83" s="266"/>
      <c r="C83" s="266"/>
      <c r="D83" s="266"/>
      <c r="E83" s="266"/>
      <c r="F83" s="266"/>
      <c r="G83" s="266"/>
      <c r="H83" s="266"/>
      <c r="I83" s="266"/>
      <c r="J83" s="266"/>
      <c r="K83" s="266"/>
      <c r="L83" s="266"/>
      <c r="M83" s="266"/>
      <c r="N83" s="266"/>
      <c r="O83" s="266"/>
      <c r="P83" s="266"/>
      <c r="Q83" s="266"/>
      <c r="R83" s="266"/>
      <c r="S83" s="266"/>
      <c r="T83" s="266"/>
      <c r="U83" s="266"/>
      <c r="V83" s="266"/>
      <c r="W83" s="266"/>
      <c r="X83" s="266"/>
      <c r="Y83" s="266"/>
    </row>
    <row r="84" spans="1:25">
      <c r="A84" s="266"/>
      <c r="B84" s="266"/>
      <c r="C84" s="266"/>
      <c r="D84" s="266"/>
      <c r="E84" s="266"/>
      <c r="F84" s="266"/>
      <c r="G84" s="266"/>
      <c r="H84" s="266"/>
      <c r="I84" s="266"/>
      <c r="J84" s="266"/>
      <c r="K84" s="266"/>
      <c r="L84" s="266"/>
      <c r="M84" s="266"/>
      <c r="N84" s="266"/>
      <c r="O84" s="266"/>
      <c r="P84" s="266"/>
      <c r="Q84" s="266"/>
      <c r="R84" s="266"/>
      <c r="S84" s="266"/>
      <c r="T84" s="266"/>
      <c r="U84" s="266"/>
      <c r="V84" s="266"/>
      <c r="W84" s="266"/>
      <c r="X84" s="266"/>
      <c r="Y84" s="266"/>
    </row>
    <row r="85" spans="1:25">
      <c r="A85" s="266"/>
      <c r="B85" s="266"/>
      <c r="C85" s="266"/>
      <c r="D85" s="266"/>
      <c r="E85" s="266"/>
      <c r="F85" s="266"/>
      <c r="G85" s="266"/>
      <c r="H85" s="266"/>
      <c r="I85" s="266"/>
      <c r="J85" s="266"/>
      <c r="K85" s="266"/>
      <c r="L85" s="266"/>
      <c r="M85" s="266"/>
      <c r="N85" s="266"/>
      <c r="O85" s="266"/>
      <c r="P85" s="266"/>
      <c r="Q85" s="266"/>
      <c r="R85" s="266"/>
      <c r="S85" s="266"/>
      <c r="T85" s="266"/>
      <c r="U85" s="266"/>
      <c r="V85" s="266"/>
      <c r="W85" s="266"/>
      <c r="X85" s="266"/>
      <c r="Y85" s="266"/>
    </row>
    <row r="86" spans="1:25">
      <c r="A86" s="266"/>
      <c r="B86" s="266"/>
      <c r="C86" s="266"/>
      <c r="D86" s="266"/>
      <c r="E86" s="266"/>
      <c r="F86" s="266"/>
      <c r="G86" s="266"/>
      <c r="H86" s="266"/>
      <c r="I86" s="266"/>
      <c r="J86" s="266"/>
      <c r="K86" s="266"/>
      <c r="L86" s="266"/>
      <c r="M86" s="266"/>
      <c r="N86" s="266"/>
      <c r="O86" s="266"/>
      <c r="P86" s="266"/>
      <c r="Q86" s="266"/>
      <c r="R86" s="266"/>
      <c r="S86" s="266"/>
      <c r="T86" s="266"/>
      <c r="U86" s="266"/>
      <c r="V86" s="266"/>
      <c r="W86" s="266"/>
      <c r="X86" s="266"/>
      <c r="Y86" s="266"/>
    </row>
    <row r="87" spans="1:25">
      <c r="A87" s="266"/>
      <c r="B87" s="266"/>
      <c r="C87" s="266"/>
      <c r="D87" s="266"/>
      <c r="E87" s="266"/>
      <c r="F87" s="266"/>
      <c r="G87" s="266"/>
      <c r="H87" s="266"/>
      <c r="I87" s="266"/>
      <c r="J87" s="266"/>
      <c r="K87" s="266"/>
      <c r="L87" s="266"/>
      <c r="M87" s="266"/>
      <c r="N87" s="266"/>
      <c r="O87" s="266"/>
      <c r="P87" s="266"/>
      <c r="Q87" s="266"/>
      <c r="R87" s="266"/>
      <c r="S87" s="266"/>
      <c r="T87" s="266"/>
      <c r="U87" s="266"/>
      <c r="V87" s="266"/>
      <c r="W87" s="266"/>
      <c r="X87" s="266"/>
      <c r="Y87" s="266"/>
    </row>
    <row r="88" spans="1:25">
      <c r="A88" s="266"/>
      <c r="B88" s="266"/>
      <c r="C88" s="266"/>
      <c r="D88" s="266"/>
      <c r="E88" s="266"/>
      <c r="F88" s="266"/>
      <c r="G88" s="266"/>
      <c r="H88" s="266"/>
      <c r="I88" s="266"/>
      <c r="J88" s="266"/>
      <c r="K88" s="266"/>
      <c r="L88" s="266"/>
      <c r="M88" s="266"/>
      <c r="N88" s="266"/>
      <c r="O88" s="266"/>
      <c r="P88" s="266"/>
      <c r="Q88" s="266"/>
      <c r="R88" s="266"/>
      <c r="S88" s="266"/>
      <c r="T88" s="266"/>
      <c r="U88" s="266"/>
      <c r="V88" s="266"/>
      <c r="W88" s="266"/>
      <c r="X88" s="266"/>
      <c r="Y88" s="266"/>
    </row>
    <row r="89" spans="1:25">
      <c r="A89" s="266"/>
      <c r="B89" s="266"/>
      <c r="C89" s="266"/>
      <c r="D89" s="266"/>
      <c r="E89" s="266"/>
      <c r="F89" s="266"/>
      <c r="G89" s="266"/>
      <c r="H89" s="266"/>
      <c r="I89" s="266"/>
      <c r="J89" s="266"/>
      <c r="K89" s="266"/>
      <c r="L89" s="266"/>
      <c r="M89" s="266"/>
      <c r="N89" s="266"/>
      <c r="O89" s="266"/>
      <c r="P89" s="266"/>
      <c r="Q89" s="266"/>
      <c r="R89" s="266"/>
      <c r="S89" s="266"/>
      <c r="T89" s="266"/>
      <c r="U89" s="266"/>
      <c r="V89" s="266"/>
      <c r="W89" s="266"/>
      <c r="X89" s="266"/>
      <c r="Y89" s="266"/>
    </row>
    <row r="90" spans="1:25">
      <c r="A90" s="266"/>
      <c r="B90" s="266"/>
      <c r="C90" s="266"/>
      <c r="D90" s="266"/>
      <c r="E90" s="266"/>
      <c r="F90" s="266"/>
      <c r="G90" s="266"/>
      <c r="H90" s="266"/>
      <c r="I90" s="266"/>
      <c r="J90" s="266"/>
      <c r="K90" s="266"/>
      <c r="L90" s="266"/>
      <c r="M90" s="266"/>
      <c r="N90" s="266"/>
      <c r="O90" s="266"/>
      <c r="P90" s="266"/>
      <c r="Q90" s="266"/>
      <c r="R90" s="266"/>
      <c r="S90" s="266"/>
      <c r="T90" s="266"/>
      <c r="U90" s="266"/>
      <c r="V90" s="266"/>
      <c r="W90" s="266"/>
      <c r="X90" s="266"/>
      <c r="Y90" s="266"/>
    </row>
    <row r="91" spans="1:25">
      <c r="A91" s="266"/>
      <c r="B91" s="266"/>
      <c r="C91" s="266"/>
      <c r="D91" s="266"/>
      <c r="E91" s="266"/>
      <c r="F91" s="266"/>
      <c r="G91" s="266"/>
      <c r="H91" s="266"/>
      <c r="I91" s="266"/>
      <c r="J91" s="266"/>
      <c r="K91" s="266"/>
      <c r="L91" s="266"/>
      <c r="M91" s="266"/>
      <c r="N91" s="266"/>
      <c r="O91" s="266"/>
      <c r="P91" s="266"/>
      <c r="Q91" s="266"/>
      <c r="R91" s="266"/>
      <c r="S91" s="266"/>
      <c r="T91" s="266"/>
      <c r="U91" s="266"/>
      <c r="V91" s="266"/>
      <c r="W91" s="266"/>
      <c r="X91" s="266"/>
      <c r="Y91" s="266"/>
    </row>
    <row r="92" spans="1:25">
      <c r="A92" s="266"/>
      <c r="B92" s="266"/>
      <c r="C92" s="266"/>
      <c r="D92" s="266"/>
      <c r="E92" s="266"/>
      <c r="F92" s="266"/>
      <c r="G92" s="266"/>
      <c r="H92" s="266"/>
      <c r="I92" s="266"/>
      <c r="J92" s="266"/>
      <c r="K92" s="266"/>
      <c r="L92" s="266"/>
      <c r="M92" s="266"/>
      <c r="N92" s="266"/>
      <c r="O92" s="266"/>
      <c r="P92" s="266"/>
      <c r="Q92" s="266"/>
      <c r="R92" s="266"/>
      <c r="S92" s="266"/>
      <c r="T92" s="266"/>
      <c r="U92" s="266"/>
      <c r="V92" s="266"/>
      <c r="W92" s="266"/>
      <c r="X92" s="266"/>
      <c r="Y92" s="266"/>
    </row>
    <row r="93" spans="1:25">
      <c r="A93" s="266"/>
      <c r="B93" s="266"/>
      <c r="C93" s="266"/>
      <c r="D93" s="266"/>
      <c r="E93" s="266"/>
      <c r="F93" s="266"/>
      <c r="G93" s="266"/>
      <c r="H93" s="266"/>
      <c r="I93" s="266"/>
      <c r="J93" s="266"/>
      <c r="K93" s="266"/>
      <c r="L93" s="266"/>
      <c r="M93" s="266"/>
      <c r="N93" s="266"/>
      <c r="O93" s="266"/>
      <c r="P93" s="266"/>
      <c r="Q93" s="266"/>
      <c r="R93" s="266"/>
      <c r="S93" s="266"/>
      <c r="T93" s="266"/>
      <c r="U93" s="266"/>
      <c r="V93" s="266"/>
      <c r="W93" s="266"/>
      <c r="X93" s="266"/>
      <c r="Y93" s="266"/>
    </row>
    <row r="94" spans="1:25">
      <c r="A94" s="266"/>
      <c r="B94" s="266"/>
      <c r="C94" s="266"/>
      <c r="D94" s="266"/>
      <c r="E94" s="266"/>
      <c r="F94" s="266"/>
      <c r="G94" s="266"/>
      <c r="H94" s="266"/>
      <c r="I94" s="266"/>
      <c r="J94" s="266"/>
      <c r="K94" s="266"/>
      <c r="L94" s="266"/>
      <c r="M94" s="266"/>
      <c r="N94" s="266"/>
      <c r="O94" s="266"/>
      <c r="P94" s="266"/>
      <c r="Q94" s="266"/>
      <c r="R94" s="266"/>
      <c r="S94" s="266"/>
      <c r="T94" s="266"/>
      <c r="U94" s="266"/>
      <c r="V94" s="266"/>
      <c r="W94" s="266"/>
      <c r="X94" s="266"/>
      <c r="Y94" s="266"/>
    </row>
    <row r="95" spans="1:25">
      <c r="A95" s="266"/>
      <c r="B95" s="266"/>
      <c r="C95" s="266"/>
      <c r="D95" s="266"/>
      <c r="E95" s="266"/>
      <c r="F95" s="266"/>
      <c r="G95" s="266"/>
      <c r="H95" s="266"/>
      <c r="I95" s="266"/>
      <c r="J95" s="266"/>
      <c r="K95" s="266"/>
      <c r="L95" s="266"/>
      <c r="M95" s="266"/>
      <c r="N95" s="266"/>
      <c r="O95" s="266"/>
      <c r="P95" s="266"/>
      <c r="Q95" s="266"/>
      <c r="R95" s="266"/>
      <c r="S95" s="266"/>
      <c r="T95" s="266"/>
      <c r="U95" s="266"/>
      <c r="V95" s="266"/>
      <c r="W95" s="266"/>
      <c r="X95" s="266"/>
      <c r="Y95" s="266"/>
    </row>
    <row r="96" spans="1:25">
      <c r="A96" s="266"/>
      <c r="B96" s="266"/>
      <c r="C96" s="266"/>
      <c r="D96" s="266"/>
      <c r="E96" s="266"/>
      <c r="F96" s="266"/>
      <c r="G96" s="266"/>
      <c r="H96" s="266"/>
      <c r="I96" s="266"/>
      <c r="J96" s="266"/>
      <c r="K96" s="266"/>
      <c r="L96" s="266"/>
      <c r="M96" s="266"/>
      <c r="N96" s="266"/>
      <c r="O96" s="266"/>
      <c r="P96" s="266"/>
      <c r="Q96" s="266"/>
      <c r="R96" s="266"/>
      <c r="S96" s="266"/>
      <c r="T96" s="266"/>
      <c r="U96" s="266"/>
      <c r="V96" s="266"/>
      <c r="W96" s="266"/>
      <c r="X96" s="266"/>
      <c r="Y96" s="266"/>
    </row>
    <row r="97" spans="1:25">
      <c r="A97" s="266"/>
      <c r="B97" s="266"/>
      <c r="C97" s="266"/>
      <c r="D97" s="266"/>
      <c r="E97" s="266"/>
      <c r="F97" s="266"/>
      <c r="G97" s="266"/>
      <c r="H97" s="266"/>
      <c r="I97" s="266"/>
      <c r="J97" s="266"/>
      <c r="K97" s="266"/>
      <c r="L97" s="266"/>
      <c r="M97" s="266"/>
      <c r="N97" s="266"/>
      <c r="O97" s="266"/>
      <c r="P97" s="266"/>
      <c r="Q97" s="266"/>
      <c r="R97" s="266"/>
      <c r="S97" s="266"/>
      <c r="T97" s="266"/>
      <c r="U97" s="266"/>
      <c r="V97" s="266"/>
      <c r="W97" s="266"/>
      <c r="X97" s="266"/>
      <c r="Y97" s="266"/>
    </row>
    <row r="98" spans="1:25">
      <c r="A98" s="266"/>
      <c r="B98" s="266"/>
      <c r="C98" s="266"/>
      <c r="D98" s="266"/>
      <c r="E98" s="266"/>
      <c r="F98" s="266"/>
      <c r="G98" s="266"/>
      <c r="H98" s="266"/>
      <c r="I98" s="266"/>
      <c r="J98" s="266"/>
      <c r="K98" s="266"/>
      <c r="L98" s="266"/>
      <c r="M98" s="266"/>
      <c r="N98" s="266"/>
      <c r="O98" s="266"/>
      <c r="P98" s="266"/>
      <c r="Q98" s="266"/>
      <c r="R98" s="266"/>
      <c r="S98" s="266"/>
      <c r="T98" s="266"/>
      <c r="U98" s="266"/>
      <c r="V98" s="266"/>
      <c r="W98" s="266"/>
      <c r="X98" s="266"/>
      <c r="Y98" s="266"/>
    </row>
    <row r="99" spans="1:25">
      <c r="A99" s="266"/>
      <c r="B99" s="266"/>
      <c r="C99" s="266"/>
      <c r="D99" s="266"/>
      <c r="E99" s="266"/>
      <c r="F99" s="266"/>
      <c r="G99" s="266"/>
      <c r="H99" s="266"/>
      <c r="I99" s="266"/>
      <c r="J99" s="266"/>
      <c r="K99" s="266"/>
      <c r="L99" s="266"/>
      <c r="M99" s="266"/>
      <c r="N99" s="266"/>
      <c r="O99" s="266"/>
      <c r="P99" s="266"/>
      <c r="Q99" s="266"/>
      <c r="R99" s="266"/>
      <c r="S99" s="266"/>
      <c r="T99" s="266"/>
      <c r="U99" s="266"/>
      <c r="V99" s="266"/>
      <c r="W99" s="266"/>
      <c r="X99" s="266"/>
      <c r="Y99" s="266"/>
    </row>
    <row r="100" spans="1:25">
      <c r="A100" s="266"/>
      <c r="B100" s="266"/>
      <c r="C100" s="266"/>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row>
    <row r="101" spans="1:25">
      <c r="A101" s="266"/>
      <c r="B101" s="266"/>
      <c r="C101" s="266"/>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row>
    <row r="102" spans="1:25">
      <c r="A102" s="266"/>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row>
    <row r="103" spans="1:25">
      <c r="A103" s="266"/>
      <c r="B103" s="266"/>
      <c r="C103" s="266"/>
      <c r="D103" s="266"/>
      <c r="E103" s="266"/>
      <c r="F103" s="266"/>
      <c r="G103" s="266"/>
      <c r="H103" s="266"/>
      <c r="I103" s="266"/>
      <c r="J103" s="266"/>
      <c r="K103" s="266"/>
      <c r="L103" s="266"/>
      <c r="M103" s="266"/>
      <c r="N103" s="266"/>
      <c r="O103" s="266"/>
      <c r="P103" s="266"/>
      <c r="Q103" s="266"/>
      <c r="R103" s="266"/>
      <c r="S103" s="266"/>
      <c r="T103" s="266"/>
      <c r="U103" s="266"/>
      <c r="V103" s="266"/>
      <c r="W103" s="266"/>
      <c r="X103" s="266"/>
      <c r="Y103" s="266"/>
    </row>
    <row r="104" spans="1:25">
      <c r="A104" s="266"/>
      <c r="B104" s="266"/>
      <c r="C104" s="266"/>
      <c r="D104" s="266"/>
      <c r="E104" s="266"/>
      <c r="F104" s="266"/>
      <c r="G104" s="266"/>
      <c r="H104" s="266"/>
      <c r="I104" s="266"/>
      <c r="J104" s="266"/>
      <c r="K104" s="266"/>
      <c r="L104" s="266"/>
      <c r="M104" s="266"/>
      <c r="N104" s="266"/>
      <c r="O104" s="266"/>
      <c r="P104" s="266"/>
      <c r="Q104" s="266"/>
      <c r="R104" s="266"/>
      <c r="S104" s="266"/>
      <c r="T104" s="266"/>
      <c r="U104" s="266"/>
      <c r="V104" s="266"/>
      <c r="W104" s="266"/>
      <c r="X104" s="266"/>
      <c r="Y104" s="266"/>
    </row>
    <row r="105" spans="1:2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row>
    <row r="106" spans="1:25">
      <c r="A106" s="266"/>
      <c r="B106" s="266"/>
      <c r="C106" s="266"/>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row>
    <row r="107" spans="1:25">
      <c r="A107" s="266"/>
      <c r="B107" s="266"/>
      <c r="C107" s="266"/>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row>
    <row r="108" spans="1:25">
      <c r="A108" s="266"/>
      <c r="B108" s="266"/>
      <c r="C108" s="266"/>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row>
    <row r="109" spans="1:25">
      <c r="A109" s="266"/>
      <c r="B109" s="266"/>
      <c r="C109" s="266"/>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row>
    <row r="110" spans="1:25">
      <c r="A110" s="266"/>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row>
    <row r="111" spans="1:25">
      <c r="A111" s="266"/>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row>
  </sheetData>
  <phoneticPr fontId="6"/>
  <pageMargins left="0.70866141732283472" right="0.70866141732283472" top="0.74803149606299213" bottom="0.74803149606299213" header="0.31496062992125984" footer="0.31496062992125984"/>
  <pageSetup paperSize="9" scale="86" orientation="landscape" r:id="rId1"/>
  <headerFooter>
    <oddFooter>&amp;C&amp;P&amp;R&amp;A</oddFooter>
  </headerFooter>
  <rowBreaks count="1" manualBreakCount="1">
    <brk id="24" max="8"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6"/>
  <sheetViews>
    <sheetView showGridLines="0" view="pageBreakPreview" zoomScaleNormal="100" zoomScaleSheetLayoutView="100" workbookViewId="0"/>
  </sheetViews>
  <sheetFormatPr defaultRowHeight="13.5"/>
  <cols>
    <col min="1" max="1" width="2.875" customWidth="1"/>
    <col min="2" max="2" width="10.625" customWidth="1"/>
    <col min="3" max="3" width="12.875" bestFit="1" customWidth="1"/>
    <col min="4" max="6" width="16.375" customWidth="1"/>
    <col min="7" max="8" width="11.875" customWidth="1"/>
  </cols>
  <sheetData>
    <row r="1" spans="2:26" s="5" customFormat="1">
      <c r="B1" s="8" t="s">
        <v>369</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ht="15.95" customHeight="1">
      <c r="B3" s="285"/>
      <c r="C3" s="57"/>
      <c r="D3" s="363" t="s">
        <v>356</v>
      </c>
      <c r="E3" s="284" t="s">
        <v>477</v>
      </c>
      <c r="F3" s="284" t="s">
        <v>368</v>
      </c>
      <c r="G3" s="8"/>
      <c r="H3" s="8"/>
      <c r="I3" s="8"/>
      <c r="J3" s="8"/>
      <c r="K3" s="8"/>
      <c r="L3" s="8"/>
      <c r="M3" s="8"/>
      <c r="N3" s="8"/>
      <c r="O3" s="8"/>
      <c r="P3" s="8"/>
      <c r="Q3" s="8"/>
      <c r="R3" s="8"/>
      <c r="S3" s="8"/>
      <c r="T3" s="8"/>
      <c r="U3" s="8"/>
      <c r="V3" s="8"/>
      <c r="W3" s="8"/>
      <c r="X3" s="8"/>
      <c r="Y3" s="8"/>
      <c r="Z3" s="8"/>
    </row>
    <row r="4" spans="2:26" ht="13.5" customHeight="1">
      <c r="B4" s="465" t="s">
        <v>442</v>
      </c>
      <c r="C4" s="279" t="s">
        <v>77</v>
      </c>
      <c r="D4" s="283">
        <v>9213</v>
      </c>
      <c r="E4" s="282">
        <v>33941</v>
      </c>
      <c r="F4" s="282">
        <v>43154</v>
      </c>
      <c r="G4" s="8"/>
      <c r="H4" s="8"/>
      <c r="I4" s="8"/>
      <c r="J4" s="8"/>
      <c r="K4" s="8"/>
      <c r="L4" s="8"/>
      <c r="M4" s="8"/>
      <c r="N4" s="8"/>
      <c r="O4" s="8"/>
      <c r="P4" s="8"/>
      <c r="Q4" s="8"/>
      <c r="R4" s="8"/>
      <c r="S4" s="8"/>
      <c r="T4" s="8"/>
      <c r="U4" s="8"/>
      <c r="V4" s="8"/>
      <c r="W4" s="8"/>
      <c r="X4" s="8"/>
      <c r="Y4" s="8"/>
      <c r="Z4" s="8"/>
    </row>
    <row r="5" spans="2:26" ht="13.5" customHeight="1">
      <c r="B5" s="466"/>
      <c r="C5" s="290" t="s">
        <v>444</v>
      </c>
      <c r="D5" s="281">
        <f>D4/$F$4</f>
        <v>0.21349121750011588</v>
      </c>
      <c r="E5" s="281">
        <f>E4/$F$4</f>
        <v>0.7865087824998841</v>
      </c>
      <c r="F5" s="280">
        <f>F4/$F$4</f>
        <v>1</v>
      </c>
      <c r="G5" s="8"/>
      <c r="H5" s="8"/>
      <c r="I5" s="8"/>
      <c r="J5" s="8"/>
      <c r="K5" s="8"/>
      <c r="L5" s="8"/>
      <c r="M5" s="8"/>
      <c r="N5" s="8"/>
      <c r="O5" s="8"/>
      <c r="P5" s="8"/>
      <c r="Q5" s="8"/>
      <c r="R5" s="8"/>
      <c r="S5" s="8"/>
      <c r="T5" s="8"/>
      <c r="U5" s="8"/>
      <c r="V5" s="8"/>
      <c r="W5" s="8"/>
      <c r="X5" s="8"/>
      <c r="Y5" s="8"/>
      <c r="Z5" s="8"/>
    </row>
    <row r="6" spans="2:26" ht="13.5" customHeight="1">
      <c r="B6" s="466"/>
      <c r="C6" s="279" t="s">
        <v>126</v>
      </c>
      <c r="D6" s="278">
        <v>10720</v>
      </c>
      <c r="E6" s="277">
        <v>44801</v>
      </c>
      <c r="F6" s="195">
        <v>55521</v>
      </c>
      <c r="G6" s="8"/>
      <c r="H6" s="8"/>
      <c r="I6" s="8"/>
      <c r="J6" s="8"/>
      <c r="K6" s="8"/>
      <c r="L6" s="8"/>
      <c r="M6" s="8"/>
      <c r="N6" s="8"/>
      <c r="O6" s="8"/>
      <c r="P6" s="8"/>
      <c r="Q6" s="8"/>
      <c r="R6" s="8"/>
      <c r="S6" s="8"/>
      <c r="T6" s="8"/>
      <c r="U6" s="8"/>
      <c r="V6" s="8"/>
      <c r="W6" s="8"/>
      <c r="X6" s="8"/>
      <c r="Y6" s="8"/>
      <c r="Z6" s="8"/>
    </row>
    <row r="7" spans="2:26" ht="13.5" customHeight="1">
      <c r="B7" s="467"/>
      <c r="C7" s="290" t="s">
        <v>445</v>
      </c>
      <c r="D7" s="276">
        <f>D6/$F$6</f>
        <v>0.19308009581959978</v>
      </c>
      <c r="E7" s="276">
        <f>E6/$F$6</f>
        <v>0.80691990418040016</v>
      </c>
      <c r="F7" s="197">
        <f>F6/$F$6</f>
        <v>1</v>
      </c>
      <c r="G7" s="8"/>
      <c r="H7" s="8"/>
      <c r="I7" s="8"/>
      <c r="J7" s="8"/>
      <c r="K7" s="8"/>
      <c r="L7" s="8"/>
      <c r="M7" s="8"/>
      <c r="N7" s="8"/>
      <c r="O7" s="8"/>
      <c r="P7" s="8"/>
      <c r="Q7" s="8"/>
      <c r="R7" s="8"/>
      <c r="S7" s="8"/>
      <c r="T7" s="8"/>
      <c r="U7" s="8"/>
      <c r="V7" s="8"/>
      <c r="W7" s="8"/>
      <c r="X7" s="8"/>
      <c r="Y7" s="8"/>
      <c r="Z7" s="8"/>
    </row>
    <row r="8" spans="2:26">
      <c r="B8" s="8"/>
      <c r="C8" s="8"/>
      <c r="D8" s="8"/>
      <c r="E8" s="8"/>
      <c r="F8" s="8"/>
      <c r="G8" s="8"/>
      <c r="H8" s="8"/>
      <c r="I8" s="8"/>
      <c r="J8" s="8"/>
      <c r="K8" s="8"/>
      <c r="L8" s="8"/>
      <c r="M8" s="8"/>
      <c r="N8" s="8"/>
      <c r="O8" s="8"/>
      <c r="P8" s="8"/>
      <c r="Q8" s="8"/>
      <c r="R8" s="8"/>
      <c r="S8" s="8"/>
      <c r="T8" s="8"/>
      <c r="U8" s="8"/>
      <c r="V8" s="8"/>
      <c r="W8" s="8"/>
      <c r="X8" s="8"/>
      <c r="Y8" s="8"/>
      <c r="Z8" s="8"/>
    </row>
    <row r="9" spans="2:26" ht="12.75" customHeight="1">
      <c r="C9" s="8"/>
      <c r="D9" s="8"/>
      <c r="E9" s="8"/>
      <c r="F9" s="8"/>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t="s">
        <v>506</v>
      </c>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ht="13.5" customHeight="1">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C23" s="8"/>
      <c r="D23" s="8"/>
      <c r="E23" s="8"/>
      <c r="F23" s="8"/>
      <c r="G23" s="8"/>
      <c r="H23" s="8"/>
      <c r="I23" s="8"/>
      <c r="J23" s="8"/>
      <c r="K23" s="8"/>
      <c r="L23" s="8"/>
      <c r="M23" s="8"/>
      <c r="N23" s="8"/>
      <c r="O23" s="8"/>
      <c r="P23" s="8"/>
      <c r="Q23" s="8"/>
      <c r="R23" s="8"/>
      <c r="S23" s="8"/>
      <c r="T23" s="8"/>
      <c r="U23" s="8"/>
      <c r="V23" s="8"/>
      <c r="W23" s="8"/>
      <c r="X23" s="8"/>
      <c r="Y23" s="8"/>
      <c r="Z23" s="8"/>
    </row>
    <row r="24" spans="2:26">
      <c r="B24" s="8" t="s">
        <v>507</v>
      </c>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row r="63" spans="2:26">
      <c r="B63" s="8"/>
      <c r="C63" s="8"/>
      <c r="D63" s="8"/>
      <c r="E63" s="8"/>
      <c r="F63" s="8"/>
      <c r="G63" s="8"/>
      <c r="H63" s="8"/>
      <c r="I63" s="8"/>
      <c r="J63" s="8"/>
      <c r="K63" s="8"/>
      <c r="L63" s="8"/>
      <c r="M63" s="8"/>
      <c r="N63" s="8"/>
      <c r="O63" s="8"/>
      <c r="P63" s="8"/>
      <c r="Q63" s="8"/>
      <c r="R63" s="8"/>
      <c r="S63" s="8"/>
      <c r="T63" s="8"/>
      <c r="U63" s="8"/>
      <c r="V63" s="8"/>
      <c r="W63" s="8"/>
      <c r="X63" s="8"/>
      <c r="Y63" s="8"/>
      <c r="Z63" s="8"/>
    </row>
    <row r="64" spans="2:26">
      <c r="B64" s="8"/>
      <c r="C64" s="8"/>
      <c r="D64" s="8"/>
      <c r="E64" s="8"/>
      <c r="F64" s="8"/>
      <c r="G64" s="8"/>
      <c r="H64" s="8"/>
      <c r="I64" s="8"/>
      <c r="J64" s="8"/>
      <c r="K64" s="8"/>
      <c r="L64" s="8"/>
      <c r="M64" s="8"/>
      <c r="N64" s="8"/>
      <c r="O64" s="8"/>
      <c r="P64" s="8"/>
      <c r="Q64" s="8"/>
      <c r="R64" s="8"/>
      <c r="S64" s="8"/>
      <c r="T64" s="8"/>
      <c r="U64" s="8"/>
      <c r="V64" s="8"/>
      <c r="W64" s="8"/>
      <c r="X64" s="8"/>
      <c r="Y64" s="8"/>
      <c r="Z64" s="8"/>
    </row>
    <row r="65" spans="2:26">
      <c r="B65" s="8"/>
      <c r="C65" s="8"/>
      <c r="D65" s="8"/>
      <c r="E65" s="8"/>
      <c r="F65" s="8"/>
      <c r="G65" s="8"/>
      <c r="H65" s="8"/>
      <c r="I65" s="8"/>
      <c r="J65" s="8"/>
      <c r="K65" s="8"/>
      <c r="L65" s="8"/>
      <c r="M65" s="8"/>
      <c r="N65" s="8"/>
      <c r="O65" s="8"/>
      <c r="P65" s="8"/>
      <c r="Q65" s="8"/>
      <c r="R65" s="8"/>
      <c r="S65" s="8"/>
      <c r="T65" s="8"/>
      <c r="U65" s="8"/>
      <c r="V65" s="8"/>
      <c r="W65" s="8"/>
      <c r="X65" s="8"/>
      <c r="Y65" s="8"/>
      <c r="Z65" s="8"/>
    </row>
    <row r="66" spans="2:26">
      <c r="B66" s="8"/>
      <c r="C66" s="8"/>
      <c r="D66" s="8"/>
      <c r="E66" s="8"/>
      <c r="F66" s="8"/>
      <c r="G66" s="8"/>
      <c r="H66" s="8"/>
      <c r="I66" s="8"/>
      <c r="J66" s="8"/>
      <c r="K66" s="8"/>
      <c r="L66" s="8"/>
      <c r="M66" s="8"/>
      <c r="N66" s="8"/>
      <c r="O66" s="8"/>
      <c r="P66" s="8"/>
      <c r="Q66" s="8"/>
      <c r="R66" s="8"/>
      <c r="S66" s="8"/>
      <c r="T66" s="8"/>
      <c r="U66" s="8"/>
      <c r="V66" s="8"/>
      <c r="W66" s="8"/>
      <c r="X66" s="8"/>
      <c r="Y66" s="8"/>
      <c r="Z66" s="8"/>
    </row>
    <row r="67" spans="2:26">
      <c r="B67" s="8"/>
      <c r="C67" s="8"/>
      <c r="D67" s="8"/>
      <c r="E67" s="8"/>
      <c r="F67" s="8"/>
      <c r="G67" s="8"/>
      <c r="H67" s="8"/>
      <c r="I67" s="8"/>
      <c r="J67" s="8"/>
      <c r="K67" s="8"/>
      <c r="L67" s="8"/>
      <c r="M67" s="8"/>
      <c r="N67" s="8"/>
      <c r="O67" s="8"/>
      <c r="P67" s="8"/>
      <c r="Q67" s="8"/>
      <c r="R67" s="8"/>
      <c r="S67" s="8"/>
      <c r="T67" s="8"/>
      <c r="U67" s="8"/>
      <c r="V67" s="8"/>
      <c r="W67" s="8"/>
      <c r="X67" s="8"/>
      <c r="Y67" s="8"/>
      <c r="Z67" s="8"/>
    </row>
    <row r="68" spans="2:26">
      <c r="B68" s="8"/>
      <c r="C68" s="8"/>
      <c r="D68" s="8"/>
      <c r="E68" s="8"/>
      <c r="F68" s="8"/>
      <c r="G68" s="8"/>
      <c r="H68" s="8"/>
      <c r="I68" s="8"/>
      <c r="J68" s="8"/>
      <c r="K68" s="8"/>
      <c r="L68" s="8"/>
      <c r="M68" s="8"/>
      <c r="N68" s="8"/>
      <c r="O68" s="8"/>
      <c r="P68" s="8"/>
      <c r="Q68" s="8"/>
      <c r="R68" s="8"/>
      <c r="S68" s="8"/>
      <c r="T68" s="8"/>
      <c r="U68" s="8"/>
      <c r="V68" s="8"/>
      <c r="W68" s="8"/>
      <c r="X68" s="8"/>
      <c r="Y68" s="8"/>
      <c r="Z68" s="8"/>
    </row>
    <row r="69" spans="2:26">
      <c r="B69" s="8"/>
      <c r="C69" s="8"/>
      <c r="D69" s="8"/>
      <c r="E69" s="8"/>
      <c r="F69" s="8"/>
      <c r="G69" s="8"/>
      <c r="H69" s="8"/>
      <c r="I69" s="8"/>
      <c r="J69" s="8"/>
      <c r="K69" s="8"/>
      <c r="L69" s="8"/>
      <c r="M69" s="8"/>
      <c r="N69" s="8"/>
      <c r="O69" s="8"/>
      <c r="P69" s="8"/>
      <c r="Q69" s="8"/>
      <c r="R69" s="8"/>
      <c r="S69" s="8"/>
      <c r="T69" s="8"/>
      <c r="U69" s="8"/>
      <c r="V69" s="8"/>
      <c r="W69" s="8"/>
      <c r="X69" s="8"/>
      <c r="Y69" s="8"/>
      <c r="Z69" s="8"/>
    </row>
    <row r="70" spans="2:26">
      <c r="B70" s="8"/>
      <c r="C70" s="8"/>
      <c r="D70" s="8"/>
      <c r="E70" s="8"/>
      <c r="F70" s="8"/>
      <c r="G70" s="8"/>
      <c r="H70" s="8"/>
      <c r="I70" s="8"/>
      <c r="J70" s="8"/>
      <c r="K70" s="8"/>
      <c r="L70" s="8"/>
      <c r="M70" s="8"/>
      <c r="N70" s="8"/>
      <c r="O70" s="8"/>
      <c r="P70" s="8"/>
      <c r="Q70" s="8"/>
      <c r="R70" s="8"/>
      <c r="S70" s="8"/>
      <c r="T70" s="8"/>
      <c r="U70" s="8"/>
      <c r="V70" s="8"/>
      <c r="W70" s="8"/>
      <c r="X70" s="8"/>
      <c r="Y70" s="8"/>
      <c r="Z70" s="8"/>
    </row>
    <row r="71" spans="2:26">
      <c r="B71" s="8"/>
      <c r="C71" s="8"/>
      <c r="D71" s="8"/>
      <c r="E71" s="8"/>
      <c r="F71" s="8"/>
      <c r="G71" s="8"/>
      <c r="H71" s="8"/>
      <c r="I71" s="8"/>
      <c r="J71" s="8"/>
      <c r="K71" s="8"/>
      <c r="L71" s="8"/>
      <c r="M71" s="8"/>
      <c r="N71" s="8"/>
      <c r="O71" s="8"/>
      <c r="P71" s="8"/>
      <c r="Q71" s="8"/>
      <c r="R71" s="8"/>
      <c r="S71" s="8"/>
      <c r="T71" s="8"/>
      <c r="U71" s="8"/>
      <c r="V71" s="8"/>
      <c r="W71" s="8"/>
      <c r="X71" s="8"/>
      <c r="Y71" s="8"/>
      <c r="Z71" s="8"/>
    </row>
    <row r="72" spans="2:26">
      <c r="B72" s="8"/>
      <c r="C72" s="8"/>
      <c r="D72" s="8"/>
      <c r="E72" s="8"/>
      <c r="F72" s="8"/>
      <c r="G72" s="8"/>
      <c r="H72" s="8"/>
      <c r="I72" s="8"/>
      <c r="J72" s="8"/>
      <c r="K72" s="8"/>
      <c r="L72" s="8"/>
      <c r="M72" s="8"/>
      <c r="N72" s="8"/>
      <c r="O72" s="8"/>
      <c r="P72" s="8"/>
      <c r="Q72" s="8"/>
      <c r="R72" s="8"/>
      <c r="S72" s="8"/>
      <c r="T72" s="8"/>
      <c r="U72" s="8"/>
      <c r="V72" s="8"/>
      <c r="W72" s="8"/>
      <c r="X72" s="8"/>
      <c r="Y72" s="8"/>
      <c r="Z72" s="8"/>
    </row>
    <row r="73" spans="2:26">
      <c r="B73" s="8"/>
      <c r="C73" s="8"/>
      <c r="D73" s="8"/>
      <c r="E73" s="8"/>
      <c r="F73" s="8"/>
      <c r="G73" s="8"/>
      <c r="H73" s="8"/>
      <c r="I73" s="8"/>
      <c r="J73" s="8"/>
      <c r="K73" s="8"/>
      <c r="L73" s="8"/>
      <c r="M73" s="8"/>
      <c r="N73" s="8"/>
      <c r="O73" s="8"/>
      <c r="P73" s="8"/>
      <c r="Q73" s="8"/>
      <c r="R73" s="8"/>
      <c r="S73" s="8"/>
      <c r="T73" s="8"/>
      <c r="U73" s="8"/>
      <c r="V73" s="8"/>
      <c r="W73" s="8"/>
      <c r="X73" s="8"/>
      <c r="Y73" s="8"/>
      <c r="Z73" s="8"/>
    </row>
    <row r="74" spans="2:26">
      <c r="B74" s="8"/>
      <c r="C74" s="8"/>
      <c r="D74" s="8"/>
      <c r="E74" s="8"/>
      <c r="F74" s="8"/>
      <c r="G74" s="8"/>
      <c r="H74" s="8"/>
      <c r="I74" s="8"/>
      <c r="J74" s="8"/>
      <c r="K74" s="8"/>
      <c r="L74" s="8"/>
      <c r="M74" s="8"/>
      <c r="N74" s="8"/>
      <c r="O74" s="8"/>
      <c r="P74" s="8"/>
      <c r="Q74" s="8"/>
      <c r="R74" s="8"/>
      <c r="S74" s="8"/>
      <c r="T74" s="8"/>
      <c r="U74" s="8"/>
      <c r="V74" s="8"/>
      <c r="W74" s="8"/>
      <c r="X74" s="8"/>
      <c r="Y74" s="8"/>
      <c r="Z74" s="8"/>
    </row>
    <row r="75" spans="2:26">
      <c r="B75" s="8"/>
      <c r="C75" s="8"/>
      <c r="D75" s="8"/>
      <c r="E75" s="8"/>
      <c r="F75" s="8"/>
      <c r="G75" s="8"/>
      <c r="H75" s="8"/>
      <c r="I75" s="8"/>
      <c r="J75" s="8"/>
      <c r="K75" s="8"/>
      <c r="L75" s="8"/>
      <c r="M75" s="8"/>
      <c r="N75" s="8"/>
      <c r="O75" s="8"/>
      <c r="P75" s="8"/>
      <c r="Q75" s="8"/>
      <c r="R75" s="8"/>
      <c r="S75" s="8"/>
      <c r="T75" s="8"/>
      <c r="U75" s="8"/>
      <c r="V75" s="8"/>
      <c r="W75" s="8"/>
      <c r="X75" s="8"/>
      <c r="Y75" s="8"/>
      <c r="Z75" s="8"/>
    </row>
    <row r="76" spans="2:26">
      <c r="B76" s="8"/>
      <c r="C76" s="8"/>
      <c r="D76" s="8"/>
      <c r="E76" s="8"/>
      <c r="F76" s="8"/>
      <c r="G76" s="8"/>
      <c r="H76" s="8"/>
      <c r="I76" s="8"/>
      <c r="J76" s="8"/>
      <c r="K76" s="8"/>
      <c r="L76" s="8"/>
      <c r="M76" s="8"/>
      <c r="N76" s="8"/>
      <c r="O76" s="8"/>
      <c r="P76" s="8"/>
      <c r="Q76" s="8"/>
      <c r="R76" s="8"/>
      <c r="S76" s="8"/>
      <c r="T76" s="8"/>
      <c r="U76" s="8"/>
      <c r="V76" s="8"/>
      <c r="W76" s="8"/>
      <c r="X76" s="8"/>
      <c r="Y76" s="8"/>
      <c r="Z76" s="8"/>
    </row>
    <row r="77" spans="2:26">
      <c r="B77" s="8"/>
      <c r="C77" s="8"/>
      <c r="D77" s="8"/>
      <c r="E77" s="8"/>
      <c r="F77" s="8"/>
      <c r="G77" s="8"/>
      <c r="H77" s="8"/>
      <c r="I77" s="8"/>
      <c r="J77" s="8"/>
      <c r="K77" s="8"/>
      <c r="L77" s="8"/>
      <c r="M77" s="8"/>
      <c r="N77" s="8"/>
      <c r="O77" s="8"/>
      <c r="P77" s="8"/>
      <c r="Q77" s="8"/>
      <c r="R77" s="8"/>
      <c r="S77" s="8"/>
      <c r="T77" s="8"/>
      <c r="U77" s="8"/>
      <c r="V77" s="8"/>
      <c r="W77" s="8"/>
      <c r="X77" s="8"/>
      <c r="Y77" s="8"/>
      <c r="Z77" s="8"/>
    </row>
    <row r="78" spans="2:26">
      <c r="B78" s="8"/>
      <c r="C78" s="8"/>
      <c r="D78" s="8"/>
      <c r="E78" s="8"/>
      <c r="F78" s="8"/>
      <c r="G78" s="8"/>
      <c r="H78" s="8"/>
      <c r="I78" s="8"/>
      <c r="J78" s="8"/>
      <c r="K78" s="8"/>
      <c r="L78" s="8"/>
      <c r="M78" s="8"/>
      <c r="N78" s="8"/>
      <c r="O78" s="8"/>
      <c r="P78" s="8"/>
      <c r="Q78" s="8"/>
      <c r="R78" s="8"/>
      <c r="S78" s="8"/>
      <c r="T78" s="8"/>
      <c r="U78" s="8"/>
      <c r="V78" s="8"/>
      <c r="W78" s="8"/>
      <c r="X78" s="8"/>
      <c r="Y78" s="8"/>
      <c r="Z78" s="8"/>
    </row>
    <row r="79" spans="2:26">
      <c r="B79" s="8"/>
      <c r="C79" s="8"/>
      <c r="D79" s="8"/>
      <c r="E79" s="8"/>
      <c r="F79" s="8"/>
      <c r="G79" s="8"/>
      <c r="H79" s="8"/>
      <c r="I79" s="8"/>
      <c r="J79" s="8"/>
      <c r="K79" s="8"/>
      <c r="L79" s="8"/>
      <c r="M79" s="8"/>
      <c r="N79" s="8"/>
      <c r="O79" s="8"/>
      <c r="P79" s="8"/>
      <c r="Q79" s="8"/>
      <c r="R79" s="8"/>
      <c r="S79" s="8"/>
      <c r="T79" s="8"/>
      <c r="U79" s="8"/>
      <c r="V79" s="8"/>
      <c r="W79" s="8"/>
      <c r="X79" s="8"/>
      <c r="Y79" s="8"/>
      <c r="Z79" s="8"/>
    </row>
    <row r="80" spans="2:26">
      <c r="B80" s="8"/>
      <c r="C80" s="8"/>
      <c r="D80" s="8"/>
      <c r="E80" s="8"/>
      <c r="F80" s="8"/>
      <c r="G80" s="8"/>
      <c r="H80" s="8"/>
      <c r="I80" s="8"/>
      <c r="J80" s="8"/>
      <c r="K80" s="8"/>
      <c r="L80" s="8"/>
      <c r="M80" s="8"/>
      <c r="N80" s="8"/>
      <c r="O80" s="8"/>
      <c r="P80" s="8"/>
      <c r="Q80" s="8"/>
      <c r="R80" s="8"/>
      <c r="S80" s="8"/>
      <c r="T80" s="8"/>
      <c r="U80" s="8"/>
      <c r="V80" s="8"/>
      <c r="W80" s="8"/>
      <c r="X80" s="8"/>
      <c r="Y80" s="8"/>
      <c r="Z80" s="8"/>
    </row>
    <row r="81" spans="2:26">
      <c r="B81" s="8"/>
      <c r="C81" s="8"/>
      <c r="D81" s="8"/>
      <c r="E81" s="8"/>
      <c r="F81" s="8"/>
      <c r="G81" s="8"/>
      <c r="H81" s="8"/>
      <c r="I81" s="8"/>
      <c r="J81" s="8"/>
      <c r="K81" s="8"/>
      <c r="L81" s="8"/>
      <c r="M81" s="8"/>
      <c r="N81" s="8"/>
      <c r="O81" s="8"/>
      <c r="P81" s="8"/>
      <c r="Q81" s="8"/>
      <c r="R81" s="8"/>
      <c r="S81" s="8"/>
      <c r="T81" s="8"/>
      <c r="U81" s="8"/>
      <c r="V81" s="8"/>
      <c r="W81" s="8"/>
      <c r="X81" s="8"/>
      <c r="Y81" s="8"/>
      <c r="Z81" s="8"/>
    </row>
    <row r="82" spans="2:26">
      <c r="B82" s="8"/>
      <c r="C82" s="8"/>
      <c r="D82" s="8"/>
      <c r="E82" s="8"/>
      <c r="F82" s="8"/>
      <c r="G82" s="8"/>
      <c r="H82" s="8"/>
      <c r="I82" s="8"/>
      <c r="J82" s="8"/>
      <c r="K82" s="8"/>
      <c r="L82" s="8"/>
      <c r="M82" s="8"/>
      <c r="N82" s="8"/>
      <c r="O82" s="8"/>
      <c r="P82" s="8"/>
      <c r="Q82" s="8"/>
      <c r="R82" s="8"/>
      <c r="S82" s="8"/>
      <c r="T82" s="8"/>
      <c r="U82" s="8"/>
      <c r="V82" s="8"/>
      <c r="W82" s="8"/>
      <c r="X82" s="8"/>
      <c r="Y82" s="8"/>
      <c r="Z82" s="8"/>
    </row>
    <row r="83" spans="2:26">
      <c r="B83" s="8"/>
      <c r="C83" s="8"/>
      <c r="D83" s="8"/>
      <c r="E83" s="8"/>
      <c r="F83" s="8"/>
      <c r="G83" s="8"/>
      <c r="H83" s="8"/>
      <c r="I83" s="8"/>
      <c r="J83" s="8"/>
      <c r="K83" s="8"/>
      <c r="L83" s="8"/>
      <c r="M83" s="8"/>
      <c r="N83" s="8"/>
      <c r="O83" s="8"/>
      <c r="P83" s="8"/>
      <c r="Q83" s="8"/>
      <c r="R83" s="8"/>
      <c r="S83" s="8"/>
      <c r="T83" s="8"/>
      <c r="U83" s="8"/>
      <c r="V83" s="8"/>
      <c r="W83" s="8"/>
      <c r="X83" s="8"/>
      <c r="Y83" s="8"/>
      <c r="Z83" s="8"/>
    </row>
    <row r="84" spans="2:26">
      <c r="B84" s="8"/>
      <c r="C84" s="8"/>
      <c r="D84" s="8"/>
      <c r="E84" s="8"/>
      <c r="F84" s="8"/>
      <c r="G84" s="8"/>
      <c r="H84" s="8"/>
      <c r="I84" s="8"/>
      <c r="J84" s="8"/>
      <c r="K84" s="8"/>
      <c r="L84" s="8"/>
      <c r="M84" s="8"/>
      <c r="N84" s="8"/>
      <c r="O84" s="8"/>
      <c r="P84" s="8"/>
      <c r="Q84" s="8"/>
      <c r="R84" s="8"/>
      <c r="S84" s="8"/>
      <c r="T84" s="8"/>
      <c r="U84" s="8"/>
      <c r="V84" s="8"/>
      <c r="W84" s="8"/>
      <c r="X84" s="8"/>
      <c r="Y84" s="8"/>
      <c r="Z84" s="8"/>
    </row>
    <row r="85" spans="2:26">
      <c r="B85" s="8"/>
      <c r="C85" s="8"/>
      <c r="D85" s="8"/>
      <c r="E85" s="8"/>
      <c r="F85" s="8"/>
      <c r="G85" s="8"/>
      <c r="H85" s="8"/>
      <c r="I85" s="8"/>
      <c r="J85" s="8"/>
      <c r="K85" s="8"/>
      <c r="L85" s="8"/>
      <c r="M85" s="8"/>
      <c r="N85" s="8"/>
      <c r="O85" s="8"/>
      <c r="P85" s="8"/>
      <c r="Q85" s="8"/>
      <c r="R85" s="8"/>
      <c r="S85" s="8"/>
      <c r="T85" s="8"/>
      <c r="U85" s="8"/>
      <c r="V85" s="8"/>
      <c r="W85" s="8"/>
      <c r="X85" s="8"/>
      <c r="Y85" s="8"/>
      <c r="Z85" s="8"/>
    </row>
    <row r="86" spans="2:26">
      <c r="B86" s="8"/>
      <c r="C86" s="8"/>
      <c r="D86" s="8"/>
      <c r="E86" s="8"/>
      <c r="F86" s="8"/>
      <c r="G86" s="8"/>
      <c r="H86" s="8"/>
      <c r="I86" s="8"/>
      <c r="J86" s="8"/>
      <c r="K86" s="8"/>
      <c r="L86" s="8"/>
      <c r="M86" s="8"/>
      <c r="N86" s="8"/>
      <c r="O86" s="8"/>
      <c r="P86" s="8"/>
      <c r="Q86" s="8"/>
      <c r="R86" s="8"/>
      <c r="S86" s="8"/>
      <c r="T86" s="8"/>
      <c r="U86" s="8"/>
      <c r="V86" s="8"/>
      <c r="W86" s="8"/>
      <c r="X86" s="8"/>
      <c r="Y86" s="8"/>
      <c r="Z86" s="8"/>
    </row>
  </sheetData>
  <mergeCells count="1">
    <mergeCell ref="B4:B7"/>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87"/>
  <sheetViews>
    <sheetView showGridLines="0" view="pageBreakPreview" zoomScaleNormal="100" zoomScaleSheetLayoutView="100" workbookViewId="0"/>
  </sheetViews>
  <sheetFormatPr defaultRowHeight="13.5"/>
  <cols>
    <col min="1" max="1" width="2.875" customWidth="1"/>
    <col min="2" max="12" width="9.625" customWidth="1"/>
    <col min="13" max="13" width="9.875" bestFit="1" customWidth="1"/>
    <col min="14" max="14" width="3.75" bestFit="1" customWidth="1"/>
    <col min="15" max="15" width="4" bestFit="1" customWidth="1"/>
    <col min="16" max="18" width="3.75" bestFit="1" customWidth="1"/>
    <col min="19" max="19" width="3.875" bestFit="1" customWidth="1"/>
    <col min="20" max="20" width="3.75" bestFit="1" customWidth="1"/>
  </cols>
  <sheetData>
    <row r="1" spans="2:26" s="5" customFormat="1" ht="15.75">
      <c r="B1" s="8" t="s">
        <v>508</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ht="18" customHeight="1">
      <c r="B3" s="19"/>
      <c r="C3" s="57"/>
      <c r="D3" s="285" t="s">
        <v>380</v>
      </c>
      <c r="E3" s="284" t="s">
        <v>379</v>
      </c>
      <c r="F3" s="202" t="s">
        <v>378</v>
      </c>
      <c r="G3" s="284" t="s">
        <v>377</v>
      </c>
      <c r="H3" s="202" t="s">
        <v>376</v>
      </c>
      <c r="I3" s="284" t="s">
        <v>375</v>
      </c>
      <c r="J3" s="202" t="s">
        <v>374</v>
      </c>
      <c r="K3" s="284" t="s">
        <v>373</v>
      </c>
      <c r="L3" s="284" t="s">
        <v>100</v>
      </c>
      <c r="M3" s="8"/>
      <c r="N3" s="8"/>
      <c r="O3" s="8"/>
      <c r="P3" s="8"/>
      <c r="Q3" s="8"/>
      <c r="R3" s="8"/>
      <c r="S3" s="8"/>
      <c r="T3" s="8"/>
      <c r="U3" s="8"/>
      <c r="V3" s="8"/>
      <c r="W3" s="8"/>
      <c r="X3" s="8"/>
      <c r="Y3" s="8"/>
      <c r="Z3" s="8"/>
    </row>
    <row r="4" spans="2:26" ht="13.5" customHeight="1">
      <c r="B4" s="465" t="s">
        <v>442</v>
      </c>
      <c r="C4" s="279" t="s">
        <v>77</v>
      </c>
      <c r="D4" s="295">
        <v>1210</v>
      </c>
      <c r="E4" s="291">
        <v>1539</v>
      </c>
      <c r="F4" s="294">
        <v>1275</v>
      </c>
      <c r="G4" s="293">
        <v>609</v>
      </c>
      <c r="H4" s="292">
        <v>187</v>
      </c>
      <c r="I4" s="293">
        <v>90</v>
      </c>
      <c r="J4" s="292">
        <v>36</v>
      </c>
      <c r="K4" s="291">
        <v>4267</v>
      </c>
      <c r="L4" s="291">
        <v>9213</v>
      </c>
      <c r="M4" s="8"/>
      <c r="N4" s="8"/>
      <c r="O4" s="8"/>
      <c r="P4" s="8"/>
      <c r="Q4" s="8"/>
      <c r="R4" s="8"/>
      <c r="S4" s="8"/>
      <c r="T4" s="8"/>
      <c r="U4" s="8"/>
      <c r="V4" s="8"/>
      <c r="W4" s="8"/>
      <c r="X4" s="8"/>
      <c r="Y4" s="8"/>
      <c r="Z4" s="8"/>
    </row>
    <row r="5" spans="2:26">
      <c r="B5" s="466"/>
      <c r="C5" s="290" t="s">
        <v>372</v>
      </c>
      <c r="D5" s="289">
        <f t="shared" ref="D5:L5" si="0">D4/$L$4</f>
        <v>0.13133615543254099</v>
      </c>
      <c r="E5" s="289">
        <f t="shared" si="0"/>
        <v>0.16704656463692608</v>
      </c>
      <c r="F5" s="289">
        <f t="shared" si="0"/>
        <v>0.13839140345164441</v>
      </c>
      <c r="G5" s="289">
        <f t="shared" si="0"/>
        <v>6.6102246825138392E-2</v>
      </c>
      <c r="H5" s="289">
        <f t="shared" si="0"/>
        <v>2.0297405839574515E-2</v>
      </c>
      <c r="I5" s="289">
        <f t="shared" si="0"/>
        <v>9.7688049495278408E-3</v>
      </c>
      <c r="J5" s="289">
        <f t="shared" si="0"/>
        <v>3.9075219798111365E-3</v>
      </c>
      <c r="K5" s="289">
        <f t="shared" si="0"/>
        <v>0.46314989688483665</v>
      </c>
      <c r="L5" s="288">
        <f t="shared" si="0"/>
        <v>1</v>
      </c>
      <c r="M5" s="8"/>
      <c r="N5" s="8"/>
      <c r="O5" s="8"/>
      <c r="P5" s="8"/>
      <c r="Q5" s="8"/>
      <c r="R5" s="8"/>
      <c r="S5" s="8"/>
      <c r="T5" s="8"/>
      <c r="U5" s="8"/>
      <c r="V5" s="8"/>
      <c r="W5" s="8"/>
      <c r="X5" s="8"/>
      <c r="Y5" s="8"/>
      <c r="Z5" s="8"/>
    </row>
    <row r="6" spans="2:26">
      <c r="B6" s="466"/>
      <c r="C6" s="279" t="s">
        <v>126</v>
      </c>
      <c r="D6" s="295">
        <v>1499</v>
      </c>
      <c r="E6" s="291">
        <v>1771</v>
      </c>
      <c r="F6" s="294">
        <v>1484</v>
      </c>
      <c r="G6" s="293">
        <v>795</v>
      </c>
      <c r="H6" s="292">
        <v>262</v>
      </c>
      <c r="I6" s="293">
        <v>92</v>
      </c>
      <c r="J6" s="292">
        <v>34</v>
      </c>
      <c r="K6" s="291">
        <v>4783</v>
      </c>
      <c r="L6" s="291">
        <f>SUM(D6:K6)</f>
        <v>10720</v>
      </c>
      <c r="M6" s="8"/>
      <c r="N6" s="8"/>
      <c r="O6" s="8"/>
      <c r="P6" s="8"/>
      <c r="Q6" s="8"/>
      <c r="R6" s="8"/>
      <c r="S6" s="8"/>
      <c r="T6" s="8"/>
      <c r="U6" s="8"/>
      <c r="V6" s="8"/>
      <c r="W6" s="8"/>
      <c r="X6" s="8"/>
      <c r="Y6" s="8"/>
      <c r="Z6" s="8"/>
    </row>
    <row r="7" spans="2:26">
      <c r="B7" s="467"/>
      <c r="C7" s="290" t="s">
        <v>371</v>
      </c>
      <c r="D7" s="289">
        <f t="shared" ref="D7:L7" si="1">D6/$L$6</f>
        <v>0.1398320895522388</v>
      </c>
      <c r="E7" s="289">
        <f t="shared" si="1"/>
        <v>0.16520522388059702</v>
      </c>
      <c r="F7" s="289">
        <f t="shared" si="1"/>
        <v>0.13843283582089552</v>
      </c>
      <c r="G7" s="289">
        <f t="shared" si="1"/>
        <v>7.4160447761194029E-2</v>
      </c>
      <c r="H7" s="289">
        <f t="shared" si="1"/>
        <v>2.4440298507462686E-2</v>
      </c>
      <c r="I7" s="289">
        <f t="shared" si="1"/>
        <v>8.5820895522388061E-3</v>
      </c>
      <c r="J7" s="289">
        <f t="shared" si="1"/>
        <v>3.1716417910447759E-3</v>
      </c>
      <c r="K7" s="289">
        <f t="shared" si="1"/>
        <v>0.44617537313432837</v>
      </c>
      <c r="L7" s="288">
        <f t="shared" si="1"/>
        <v>1</v>
      </c>
      <c r="M7" s="8"/>
      <c r="N7" s="8"/>
      <c r="O7" s="8"/>
      <c r="P7" s="8"/>
      <c r="Q7" s="8"/>
      <c r="R7" s="8"/>
      <c r="S7" s="8"/>
      <c r="T7" s="8"/>
      <c r="U7" s="8"/>
      <c r="V7" s="8"/>
      <c r="W7" s="8"/>
      <c r="X7" s="8"/>
      <c r="Y7" s="8"/>
      <c r="Z7" s="8"/>
    </row>
    <row r="8" spans="2:26">
      <c r="B8" s="12" t="s">
        <v>370</v>
      </c>
      <c r="C8" s="287"/>
      <c r="D8" s="286"/>
      <c r="E8" s="286"/>
      <c r="F8" s="286"/>
      <c r="G8" s="286"/>
      <c r="H8" s="286"/>
      <c r="I8" s="286"/>
      <c r="J8" s="286"/>
      <c r="K8" s="286"/>
      <c r="L8" s="286"/>
      <c r="M8" s="8"/>
      <c r="N8" s="8"/>
      <c r="O8" s="8"/>
      <c r="P8" s="8"/>
      <c r="Q8" s="8"/>
      <c r="R8" s="8"/>
      <c r="S8" s="8"/>
      <c r="T8" s="8"/>
      <c r="U8" s="8"/>
      <c r="V8" s="8"/>
      <c r="W8" s="8"/>
      <c r="X8" s="8"/>
      <c r="Y8" s="8"/>
      <c r="Z8" s="8"/>
    </row>
    <row r="9" spans="2:26">
      <c r="B9" s="8"/>
      <c r="C9" s="8"/>
      <c r="D9" s="8"/>
      <c r="E9" s="8"/>
      <c r="F9" s="8"/>
      <c r="G9" s="8"/>
      <c r="H9" s="8"/>
      <c r="I9" s="8"/>
      <c r="J9" s="8"/>
      <c r="K9" s="8"/>
      <c r="L9" s="8"/>
      <c r="M9" s="8"/>
      <c r="N9" s="8"/>
      <c r="O9" s="8"/>
      <c r="P9" s="8"/>
      <c r="Q9" s="8"/>
      <c r="R9" s="8"/>
      <c r="S9" s="8"/>
      <c r="T9" s="8"/>
      <c r="U9" s="8"/>
      <c r="V9" s="8"/>
      <c r="W9" s="8"/>
      <c r="X9" s="8"/>
      <c r="Y9" s="8"/>
      <c r="Z9" s="8"/>
    </row>
    <row r="10" spans="2:26">
      <c r="C10" s="12"/>
      <c r="D10" s="8"/>
      <c r="E10" s="8"/>
      <c r="F10" s="8"/>
      <c r="G10" s="8"/>
      <c r="H10" s="8"/>
      <c r="I10" s="8"/>
      <c r="J10" s="8"/>
      <c r="K10" s="8"/>
      <c r="L10" s="8"/>
      <c r="M10" s="8"/>
      <c r="N10" s="8"/>
      <c r="O10" s="8"/>
      <c r="P10" s="8"/>
      <c r="Q10" s="8"/>
      <c r="R10" s="8"/>
      <c r="S10" s="8"/>
      <c r="T10" s="8"/>
      <c r="U10" s="8"/>
      <c r="V10" s="8"/>
      <c r="W10" s="8"/>
      <c r="X10" s="8"/>
      <c r="Y10" s="8"/>
      <c r="Z10" s="8"/>
    </row>
    <row r="11" spans="2:26" ht="15.75">
      <c r="B11" s="8" t="s">
        <v>509</v>
      </c>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L17" s="8"/>
      <c r="M17" s="8"/>
      <c r="N17" s="8"/>
      <c r="O17" s="8"/>
      <c r="P17" s="8"/>
      <c r="Q17" s="8"/>
      <c r="R17" s="8"/>
      <c r="S17" s="8"/>
      <c r="T17" s="8"/>
      <c r="U17" s="8"/>
      <c r="V17" s="8"/>
      <c r="W17" s="8"/>
      <c r="X17" s="8"/>
      <c r="Y17" s="8"/>
      <c r="Z17" s="8"/>
    </row>
    <row r="18" spans="2:26">
      <c r="B18" s="8"/>
      <c r="C18" s="8"/>
      <c r="D18" s="8"/>
      <c r="E18" s="8"/>
      <c r="F18" s="8"/>
      <c r="G18" s="8"/>
      <c r="H18" s="8"/>
      <c r="I18" s="8"/>
      <c r="L18" s="8"/>
      <c r="M18" s="8"/>
      <c r="N18" s="8"/>
      <c r="O18" s="8"/>
      <c r="P18" s="8"/>
      <c r="Q18" s="8"/>
      <c r="R18" s="8"/>
      <c r="S18" s="8"/>
      <c r="T18" s="8"/>
      <c r="U18" s="8"/>
      <c r="V18" s="8"/>
      <c r="W18" s="8"/>
      <c r="X18" s="8"/>
      <c r="Y18" s="8"/>
      <c r="Z18" s="8"/>
    </row>
    <row r="19" spans="2:26">
      <c r="B19" s="8"/>
      <c r="C19" s="8"/>
      <c r="D19" s="8"/>
      <c r="E19" s="8"/>
      <c r="F19" s="8"/>
      <c r="G19" s="8"/>
      <c r="H19" s="8"/>
      <c r="I19" s="8"/>
      <c r="K19" s="8"/>
      <c r="L19" s="8"/>
      <c r="M19" s="8"/>
      <c r="N19" s="8"/>
      <c r="O19" s="8"/>
      <c r="P19" s="8"/>
      <c r="Q19" s="8"/>
      <c r="R19" s="8"/>
      <c r="S19" s="8"/>
      <c r="T19" s="8"/>
      <c r="U19" s="8"/>
      <c r="V19" s="8"/>
      <c r="W19" s="8"/>
      <c r="X19" s="8"/>
      <c r="Y19" s="8"/>
      <c r="Z19" s="8"/>
    </row>
    <row r="20" spans="2:26">
      <c r="B20" s="8"/>
      <c r="C20" s="8"/>
      <c r="D20" s="8"/>
      <c r="E20" s="8"/>
      <c r="F20" s="8"/>
      <c r="G20" s="8"/>
      <c r="H20" s="8"/>
      <c r="I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ht="15.75">
      <c r="B25" s="8" t="s">
        <v>510</v>
      </c>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row r="63" spans="2:26">
      <c r="B63" s="8"/>
      <c r="C63" s="8"/>
      <c r="D63" s="8"/>
      <c r="E63" s="8"/>
      <c r="F63" s="8"/>
      <c r="G63" s="8"/>
      <c r="H63" s="8"/>
      <c r="I63" s="8"/>
      <c r="J63" s="8"/>
      <c r="K63" s="8"/>
      <c r="L63" s="8"/>
      <c r="M63" s="8"/>
      <c r="N63" s="8"/>
      <c r="O63" s="8"/>
      <c r="P63" s="8"/>
      <c r="Q63" s="8"/>
      <c r="R63" s="8"/>
      <c r="S63" s="8"/>
      <c r="T63" s="8"/>
      <c r="U63" s="8"/>
      <c r="V63" s="8"/>
      <c r="W63" s="8"/>
      <c r="X63" s="8"/>
      <c r="Y63" s="8"/>
      <c r="Z63" s="8"/>
    </row>
    <row r="64" spans="2:26">
      <c r="B64" s="8"/>
      <c r="C64" s="8"/>
      <c r="D64" s="8"/>
      <c r="E64" s="8"/>
      <c r="F64" s="8"/>
      <c r="G64" s="8"/>
      <c r="H64" s="8"/>
      <c r="I64" s="8"/>
      <c r="J64" s="8"/>
      <c r="K64" s="8"/>
      <c r="L64" s="8"/>
      <c r="M64" s="8"/>
      <c r="N64" s="8"/>
      <c r="O64" s="8"/>
      <c r="P64" s="8"/>
      <c r="Q64" s="8"/>
      <c r="R64" s="8"/>
      <c r="S64" s="8"/>
      <c r="T64" s="8"/>
      <c r="U64" s="8"/>
      <c r="V64" s="8"/>
      <c r="W64" s="8"/>
      <c r="X64" s="8"/>
      <c r="Y64" s="8"/>
      <c r="Z64" s="8"/>
    </row>
    <row r="65" spans="2:26">
      <c r="B65" s="8"/>
      <c r="C65" s="8"/>
      <c r="D65" s="8"/>
      <c r="E65" s="8"/>
      <c r="F65" s="8"/>
      <c r="G65" s="8"/>
      <c r="H65" s="8"/>
      <c r="I65" s="8"/>
      <c r="J65" s="8"/>
      <c r="K65" s="8"/>
      <c r="L65" s="8"/>
      <c r="M65" s="8"/>
      <c r="N65" s="8"/>
      <c r="O65" s="8"/>
      <c r="P65" s="8"/>
      <c r="Q65" s="8"/>
      <c r="R65" s="8"/>
      <c r="S65" s="8"/>
      <c r="T65" s="8"/>
      <c r="U65" s="8"/>
      <c r="V65" s="8"/>
      <c r="W65" s="8"/>
      <c r="X65" s="8"/>
      <c r="Y65" s="8"/>
      <c r="Z65" s="8"/>
    </row>
    <row r="66" spans="2:26">
      <c r="B66" s="8"/>
      <c r="C66" s="8"/>
      <c r="D66" s="8"/>
      <c r="E66" s="8"/>
      <c r="F66" s="8"/>
      <c r="G66" s="8"/>
      <c r="H66" s="8"/>
      <c r="I66" s="8"/>
      <c r="J66" s="8"/>
      <c r="K66" s="8"/>
      <c r="L66" s="8"/>
      <c r="M66" s="8"/>
      <c r="N66" s="8"/>
      <c r="O66" s="8"/>
      <c r="P66" s="8"/>
      <c r="Q66" s="8"/>
      <c r="R66" s="8"/>
      <c r="S66" s="8"/>
      <c r="T66" s="8"/>
      <c r="U66" s="8"/>
      <c r="V66" s="8"/>
      <c r="W66" s="8"/>
      <c r="X66" s="8"/>
      <c r="Y66" s="8"/>
      <c r="Z66" s="8"/>
    </row>
    <row r="67" spans="2:26">
      <c r="B67" s="8"/>
      <c r="C67" s="8"/>
      <c r="D67" s="8"/>
      <c r="E67" s="8"/>
      <c r="F67" s="8"/>
      <c r="G67" s="8"/>
      <c r="H67" s="8"/>
      <c r="I67" s="8"/>
      <c r="J67" s="8"/>
      <c r="K67" s="8"/>
      <c r="L67" s="8"/>
      <c r="M67" s="8"/>
      <c r="N67" s="8"/>
      <c r="O67" s="8"/>
      <c r="P67" s="8"/>
      <c r="Q67" s="8"/>
      <c r="R67" s="8"/>
      <c r="S67" s="8"/>
      <c r="T67" s="8"/>
      <c r="U67" s="8"/>
      <c r="V67" s="8"/>
      <c r="W67" s="8"/>
      <c r="X67" s="8"/>
      <c r="Y67" s="8"/>
      <c r="Z67" s="8"/>
    </row>
    <row r="68" spans="2:26">
      <c r="B68" s="8"/>
      <c r="C68" s="8"/>
      <c r="D68" s="8"/>
      <c r="E68" s="8"/>
      <c r="F68" s="8"/>
      <c r="G68" s="8"/>
      <c r="H68" s="8"/>
      <c r="I68" s="8"/>
      <c r="J68" s="8"/>
      <c r="K68" s="8"/>
      <c r="L68" s="8"/>
      <c r="M68" s="8"/>
      <c r="N68" s="8"/>
      <c r="O68" s="8"/>
      <c r="P68" s="8"/>
      <c r="Q68" s="8"/>
      <c r="R68" s="8"/>
      <c r="S68" s="8"/>
      <c r="T68" s="8"/>
      <c r="U68" s="8"/>
      <c r="V68" s="8"/>
      <c r="W68" s="8"/>
      <c r="X68" s="8"/>
      <c r="Y68" s="8"/>
      <c r="Z68" s="8"/>
    </row>
    <row r="69" spans="2:26">
      <c r="B69" s="8"/>
      <c r="C69" s="8"/>
      <c r="D69" s="8"/>
      <c r="E69" s="8"/>
      <c r="F69" s="8"/>
      <c r="G69" s="8"/>
      <c r="H69" s="8"/>
      <c r="I69" s="8"/>
      <c r="J69" s="8"/>
      <c r="K69" s="8"/>
      <c r="L69" s="8"/>
      <c r="M69" s="8"/>
      <c r="N69" s="8"/>
      <c r="O69" s="8"/>
      <c r="P69" s="8"/>
      <c r="Q69" s="8"/>
      <c r="R69" s="8"/>
      <c r="S69" s="8"/>
      <c r="T69" s="8"/>
      <c r="U69" s="8"/>
      <c r="V69" s="8"/>
      <c r="W69" s="8"/>
      <c r="X69" s="8"/>
      <c r="Y69" s="8"/>
      <c r="Z69" s="8"/>
    </row>
    <row r="70" spans="2:26">
      <c r="B70" s="8"/>
      <c r="C70" s="8"/>
      <c r="D70" s="8"/>
      <c r="E70" s="8"/>
      <c r="F70" s="8"/>
      <c r="G70" s="8"/>
      <c r="H70" s="8"/>
      <c r="I70" s="8"/>
      <c r="J70" s="8"/>
      <c r="K70" s="8"/>
      <c r="L70" s="8"/>
      <c r="M70" s="8"/>
      <c r="N70" s="8"/>
      <c r="O70" s="8"/>
      <c r="P70" s="8"/>
      <c r="Q70" s="8"/>
      <c r="R70" s="8"/>
      <c r="S70" s="8"/>
      <c r="T70" s="8"/>
      <c r="U70" s="8"/>
      <c r="V70" s="8"/>
      <c r="W70" s="8"/>
      <c r="X70" s="8"/>
      <c r="Y70" s="8"/>
      <c r="Z70" s="8"/>
    </row>
    <row r="71" spans="2:26">
      <c r="B71" s="8"/>
      <c r="C71" s="8"/>
      <c r="D71" s="8"/>
      <c r="E71" s="8"/>
      <c r="F71" s="8"/>
      <c r="G71" s="8"/>
      <c r="H71" s="8"/>
      <c r="I71" s="8"/>
      <c r="J71" s="8"/>
      <c r="K71" s="8"/>
      <c r="L71" s="8"/>
      <c r="M71" s="8"/>
      <c r="N71" s="8"/>
      <c r="O71" s="8"/>
      <c r="P71" s="8"/>
      <c r="Q71" s="8"/>
      <c r="R71" s="8"/>
      <c r="S71" s="8"/>
      <c r="T71" s="8"/>
      <c r="U71" s="8"/>
      <c r="V71" s="8"/>
      <c r="W71" s="8"/>
      <c r="X71" s="8"/>
      <c r="Y71" s="8"/>
      <c r="Z71" s="8"/>
    </row>
    <row r="72" spans="2:26">
      <c r="B72" s="8"/>
      <c r="C72" s="8"/>
      <c r="D72" s="8"/>
      <c r="E72" s="8"/>
      <c r="F72" s="8"/>
      <c r="G72" s="8"/>
      <c r="H72" s="8"/>
      <c r="I72" s="8"/>
      <c r="J72" s="8"/>
      <c r="K72" s="8"/>
      <c r="L72" s="8"/>
      <c r="M72" s="8"/>
      <c r="N72" s="8"/>
      <c r="O72" s="8"/>
      <c r="P72" s="8"/>
      <c r="Q72" s="8"/>
      <c r="R72" s="8"/>
      <c r="S72" s="8"/>
      <c r="T72" s="8"/>
      <c r="U72" s="8"/>
      <c r="V72" s="8"/>
      <c r="W72" s="8"/>
      <c r="X72" s="8"/>
      <c r="Y72" s="8"/>
      <c r="Z72" s="8"/>
    </row>
    <row r="73" spans="2:26">
      <c r="B73" s="8"/>
      <c r="C73" s="8"/>
      <c r="D73" s="8"/>
      <c r="E73" s="8"/>
      <c r="F73" s="8"/>
      <c r="G73" s="8"/>
      <c r="H73" s="8"/>
      <c r="I73" s="8"/>
      <c r="J73" s="8"/>
      <c r="K73" s="8"/>
      <c r="L73" s="8"/>
      <c r="M73" s="8"/>
      <c r="N73" s="8"/>
      <c r="O73" s="8"/>
      <c r="P73" s="8"/>
      <c r="Q73" s="8"/>
      <c r="R73" s="8"/>
      <c r="S73" s="8"/>
      <c r="T73" s="8"/>
      <c r="U73" s="8"/>
      <c r="V73" s="8"/>
      <c r="W73" s="8"/>
      <c r="X73" s="8"/>
      <c r="Y73" s="8"/>
      <c r="Z73" s="8"/>
    </row>
    <row r="74" spans="2:26">
      <c r="B74" s="8"/>
      <c r="C74" s="8"/>
      <c r="D74" s="8"/>
      <c r="E74" s="8"/>
      <c r="F74" s="8"/>
      <c r="G74" s="8"/>
      <c r="H74" s="8"/>
      <c r="I74" s="8"/>
      <c r="J74" s="8"/>
      <c r="K74" s="8"/>
      <c r="L74" s="8"/>
      <c r="M74" s="8"/>
      <c r="N74" s="8"/>
      <c r="O74" s="8"/>
      <c r="P74" s="8"/>
      <c r="Q74" s="8"/>
      <c r="R74" s="8"/>
      <c r="S74" s="8"/>
      <c r="T74" s="8"/>
      <c r="U74" s="8"/>
      <c r="V74" s="8"/>
      <c r="W74" s="8"/>
      <c r="X74" s="8"/>
      <c r="Y74" s="8"/>
      <c r="Z74" s="8"/>
    </row>
    <row r="75" spans="2:26">
      <c r="B75" s="8"/>
      <c r="C75" s="8"/>
      <c r="D75" s="8"/>
      <c r="E75" s="8"/>
      <c r="F75" s="8"/>
      <c r="G75" s="8"/>
      <c r="H75" s="8"/>
      <c r="I75" s="8"/>
      <c r="J75" s="8"/>
      <c r="K75" s="8"/>
      <c r="L75" s="8"/>
      <c r="M75" s="8"/>
      <c r="N75" s="8"/>
      <c r="O75" s="8"/>
      <c r="P75" s="8"/>
      <c r="Q75" s="8"/>
      <c r="R75" s="8"/>
      <c r="S75" s="8"/>
      <c r="T75" s="8"/>
      <c r="U75" s="8"/>
      <c r="V75" s="8"/>
      <c r="W75" s="8"/>
      <c r="X75" s="8"/>
      <c r="Y75" s="8"/>
      <c r="Z75" s="8"/>
    </row>
    <row r="76" spans="2:26">
      <c r="B76" s="8"/>
      <c r="C76" s="8"/>
      <c r="D76" s="8"/>
      <c r="E76" s="8"/>
      <c r="F76" s="8"/>
      <c r="G76" s="8"/>
      <c r="H76" s="8"/>
      <c r="I76" s="8"/>
      <c r="J76" s="8"/>
      <c r="K76" s="8"/>
      <c r="L76" s="8"/>
      <c r="M76" s="8"/>
      <c r="N76" s="8"/>
      <c r="O76" s="8"/>
      <c r="P76" s="8"/>
      <c r="Q76" s="8"/>
      <c r="R76" s="8"/>
      <c r="S76" s="8"/>
      <c r="T76" s="8"/>
      <c r="U76" s="8"/>
      <c r="V76" s="8"/>
      <c r="W76" s="8"/>
      <c r="X76" s="8"/>
      <c r="Y76" s="8"/>
      <c r="Z76" s="8"/>
    </row>
    <row r="77" spans="2:26">
      <c r="B77" s="8"/>
      <c r="C77" s="8"/>
      <c r="D77" s="8"/>
      <c r="E77" s="8"/>
      <c r="F77" s="8"/>
      <c r="G77" s="8"/>
      <c r="H77" s="8"/>
      <c r="I77" s="8"/>
      <c r="J77" s="8"/>
      <c r="K77" s="8"/>
      <c r="L77" s="8"/>
      <c r="M77" s="8"/>
      <c r="N77" s="8"/>
      <c r="O77" s="8"/>
      <c r="P77" s="8"/>
      <c r="Q77" s="8"/>
      <c r="R77" s="8"/>
      <c r="S77" s="8"/>
      <c r="T77" s="8"/>
      <c r="U77" s="8"/>
      <c r="V77" s="8"/>
      <c r="W77" s="8"/>
      <c r="X77" s="8"/>
      <c r="Y77" s="8"/>
      <c r="Z77" s="8"/>
    </row>
    <row r="78" spans="2:26">
      <c r="B78" s="8"/>
      <c r="C78" s="8"/>
      <c r="D78" s="8"/>
      <c r="E78" s="8"/>
      <c r="F78" s="8"/>
      <c r="G78" s="8"/>
      <c r="H78" s="8"/>
      <c r="I78" s="8"/>
      <c r="J78" s="8"/>
      <c r="K78" s="8"/>
      <c r="L78" s="8"/>
      <c r="M78" s="8"/>
      <c r="N78" s="8"/>
      <c r="O78" s="8"/>
      <c r="P78" s="8"/>
      <c r="Q78" s="8"/>
      <c r="R78" s="8"/>
      <c r="S78" s="8"/>
      <c r="T78" s="8"/>
      <c r="U78" s="8"/>
      <c r="V78" s="8"/>
      <c r="W78" s="8"/>
      <c r="X78" s="8"/>
      <c r="Y78" s="8"/>
      <c r="Z78" s="8"/>
    </row>
    <row r="79" spans="2:26">
      <c r="B79" s="8"/>
      <c r="C79" s="8"/>
      <c r="D79" s="8"/>
      <c r="E79" s="8"/>
      <c r="F79" s="8"/>
      <c r="G79" s="8"/>
      <c r="H79" s="8"/>
      <c r="I79" s="8"/>
      <c r="J79" s="8"/>
      <c r="K79" s="8"/>
      <c r="L79" s="8"/>
      <c r="M79" s="8"/>
      <c r="N79" s="8"/>
      <c r="O79" s="8"/>
      <c r="P79" s="8"/>
      <c r="Q79" s="8"/>
      <c r="R79" s="8"/>
      <c r="S79" s="8"/>
      <c r="T79" s="8"/>
      <c r="U79" s="8"/>
      <c r="V79" s="8"/>
      <c r="W79" s="8"/>
      <c r="X79" s="8"/>
      <c r="Y79" s="8"/>
      <c r="Z79" s="8"/>
    </row>
    <row r="80" spans="2:26">
      <c r="B80" s="8"/>
      <c r="C80" s="8"/>
      <c r="D80" s="8"/>
      <c r="E80" s="8"/>
      <c r="F80" s="8"/>
      <c r="G80" s="8"/>
      <c r="H80" s="8"/>
      <c r="I80" s="8"/>
      <c r="J80" s="8"/>
      <c r="K80" s="8"/>
      <c r="L80" s="8"/>
      <c r="M80" s="8"/>
      <c r="N80" s="8"/>
      <c r="O80" s="8"/>
      <c r="P80" s="8"/>
      <c r="Q80" s="8"/>
      <c r="R80" s="8"/>
      <c r="S80" s="8"/>
      <c r="T80" s="8"/>
      <c r="U80" s="8"/>
      <c r="V80" s="8"/>
      <c r="W80" s="8"/>
      <c r="X80" s="8"/>
      <c r="Y80" s="8"/>
      <c r="Z80" s="8"/>
    </row>
    <row r="81" spans="2:26">
      <c r="B81" s="8"/>
      <c r="C81" s="8"/>
      <c r="D81" s="8"/>
      <c r="E81" s="8"/>
      <c r="F81" s="8"/>
      <c r="G81" s="8"/>
      <c r="H81" s="8"/>
      <c r="I81" s="8"/>
      <c r="J81" s="8"/>
      <c r="K81" s="8"/>
      <c r="L81" s="8"/>
      <c r="M81" s="8"/>
      <c r="N81" s="8"/>
      <c r="O81" s="8"/>
      <c r="P81" s="8"/>
      <c r="Q81" s="8"/>
      <c r="R81" s="8"/>
      <c r="S81" s="8"/>
      <c r="T81" s="8"/>
      <c r="U81" s="8"/>
      <c r="V81" s="8"/>
      <c r="W81" s="8"/>
      <c r="X81" s="8"/>
      <c r="Y81" s="8"/>
      <c r="Z81" s="8"/>
    </row>
    <row r="82" spans="2:26">
      <c r="B82" s="8"/>
      <c r="C82" s="8"/>
      <c r="D82" s="8"/>
      <c r="E82" s="8"/>
      <c r="F82" s="8"/>
      <c r="G82" s="8"/>
      <c r="H82" s="8"/>
      <c r="I82" s="8"/>
      <c r="J82" s="8"/>
      <c r="K82" s="8"/>
      <c r="L82" s="8"/>
      <c r="M82" s="8"/>
      <c r="N82" s="8"/>
      <c r="O82" s="8"/>
      <c r="P82" s="8"/>
      <c r="Q82" s="8"/>
      <c r="R82" s="8"/>
      <c r="S82" s="8"/>
      <c r="T82" s="8"/>
      <c r="U82" s="8"/>
      <c r="V82" s="8"/>
      <c r="W82" s="8"/>
      <c r="X82" s="8"/>
      <c r="Y82" s="8"/>
      <c r="Z82" s="8"/>
    </row>
    <row r="83" spans="2:26">
      <c r="B83" s="8"/>
      <c r="C83" s="8"/>
      <c r="D83" s="8"/>
      <c r="E83" s="8"/>
      <c r="F83" s="8"/>
      <c r="G83" s="8"/>
      <c r="H83" s="8"/>
      <c r="I83" s="8"/>
      <c r="J83" s="8"/>
      <c r="K83" s="8"/>
      <c r="L83" s="8"/>
      <c r="M83" s="8"/>
      <c r="N83" s="8"/>
      <c r="O83" s="8"/>
      <c r="P83" s="8"/>
      <c r="Q83" s="8"/>
      <c r="R83" s="8"/>
      <c r="S83" s="8"/>
      <c r="T83" s="8"/>
      <c r="U83" s="8"/>
      <c r="V83" s="8"/>
      <c r="W83" s="8"/>
      <c r="X83" s="8"/>
      <c r="Y83" s="8"/>
      <c r="Z83" s="8"/>
    </row>
    <row r="84" spans="2:26">
      <c r="B84" s="8"/>
      <c r="C84" s="8"/>
      <c r="D84" s="8"/>
      <c r="E84" s="8"/>
      <c r="F84" s="8"/>
      <c r="G84" s="8"/>
      <c r="H84" s="8"/>
      <c r="I84" s="8"/>
      <c r="J84" s="8"/>
      <c r="K84" s="8"/>
      <c r="L84" s="8"/>
      <c r="M84" s="8"/>
      <c r="N84" s="8"/>
      <c r="O84" s="8"/>
      <c r="P84" s="8"/>
      <c r="Q84" s="8"/>
      <c r="R84" s="8"/>
      <c r="S84" s="8"/>
      <c r="T84" s="8"/>
      <c r="U84" s="8"/>
      <c r="V84" s="8"/>
      <c r="W84" s="8"/>
      <c r="X84" s="8"/>
      <c r="Y84" s="8"/>
      <c r="Z84" s="8"/>
    </row>
    <row r="85" spans="2:26">
      <c r="B85" s="8"/>
      <c r="C85" s="8"/>
      <c r="D85" s="8"/>
      <c r="E85" s="8"/>
      <c r="F85" s="8"/>
      <c r="G85" s="8"/>
      <c r="H85" s="8"/>
      <c r="I85" s="8"/>
      <c r="J85" s="8"/>
      <c r="K85" s="8"/>
      <c r="L85" s="8"/>
      <c r="M85" s="8"/>
      <c r="N85" s="8"/>
      <c r="O85" s="8"/>
      <c r="P85" s="8"/>
      <c r="Q85" s="8"/>
      <c r="R85" s="8"/>
      <c r="S85" s="8"/>
      <c r="T85" s="8"/>
      <c r="U85" s="8"/>
      <c r="V85" s="8"/>
      <c r="W85" s="8"/>
      <c r="X85" s="8"/>
      <c r="Y85" s="8"/>
      <c r="Z85" s="8"/>
    </row>
    <row r="86" spans="2:26">
      <c r="B86" s="8"/>
      <c r="C86" s="8"/>
      <c r="D86" s="8"/>
      <c r="E86" s="8"/>
      <c r="F86" s="8"/>
      <c r="G86" s="8"/>
      <c r="H86" s="8"/>
      <c r="I86" s="8"/>
      <c r="J86" s="8"/>
      <c r="K86" s="8"/>
      <c r="L86" s="8"/>
      <c r="M86" s="8"/>
      <c r="N86" s="8"/>
      <c r="O86" s="8"/>
      <c r="P86" s="8"/>
      <c r="Q86" s="8"/>
      <c r="R86" s="8"/>
      <c r="S86" s="8"/>
      <c r="T86" s="8"/>
      <c r="U86" s="8"/>
      <c r="V86" s="8"/>
      <c r="W86" s="8"/>
      <c r="X86" s="8"/>
      <c r="Y86" s="8"/>
      <c r="Z86" s="8"/>
    </row>
    <row r="87" spans="2:26">
      <c r="B87" s="8"/>
      <c r="C87" s="8"/>
      <c r="D87" s="8"/>
      <c r="E87" s="8"/>
      <c r="F87" s="8"/>
      <c r="G87" s="8"/>
      <c r="H87" s="8"/>
      <c r="I87" s="8"/>
      <c r="J87" s="8"/>
      <c r="K87" s="8"/>
      <c r="L87" s="8"/>
      <c r="M87" s="8"/>
      <c r="N87" s="8"/>
      <c r="O87" s="8"/>
      <c r="P87" s="8"/>
      <c r="Q87" s="8"/>
      <c r="R87" s="8"/>
      <c r="S87" s="8"/>
      <c r="T87" s="8"/>
      <c r="U87" s="8"/>
      <c r="V87" s="8"/>
      <c r="W87" s="8"/>
      <c r="X87" s="8"/>
      <c r="Y87" s="8"/>
      <c r="Z87" s="8"/>
    </row>
  </sheetData>
  <mergeCells count="1">
    <mergeCell ref="B4:B7"/>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5"/>
  <sheetViews>
    <sheetView showGridLines="0" view="pageBreakPreview" zoomScaleNormal="100" zoomScaleSheetLayoutView="100" workbookViewId="0"/>
  </sheetViews>
  <sheetFormatPr defaultRowHeight="13.5"/>
  <cols>
    <col min="1" max="1" width="2.875" customWidth="1"/>
    <col min="2" max="2" width="11.125" customWidth="1"/>
    <col min="3" max="3" width="12.875" customWidth="1"/>
    <col min="4" max="12" width="8.5" customWidth="1"/>
    <col min="13" max="13" width="5.5" customWidth="1"/>
    <col min="14" max="14" width="5.5" style="296" customWidth="1"/>
    <col min="15" max="25" width="5.5" customWidth="1"/>
  </cols>
  <sheetData>
    <row r="1" spans="2:26" s="5" customFormat="1">
      <c r="B1" s="8" t="s">
        <v>390</v>
      </c>
      <c r="C1" s="8"/>
      <c r="D1" s="8"/>
      <c r="E1" s="8"/>
      <c r="F1" s="8"/>
      <c r="G1" s="8"/>
      <c r="H1" s="8"/>
      <c r="I1" s="8"/>
      <c r="J1" s="8"/>
      <c r="K1" s="8"/>
      <c r="L1" s="8"/>
      <c r="M1" s="8"/>
      <c r="N1" s="54"/>
      <c r="O1" s="8"/>
      <c r="P1" s="8"/>
      <c r="Q1" s="8"/>
      <c r="R1" s="8"/>
      <c r="S1" s="8"/>
      <c r="T1" s="8"/>
      <c r="U1" s="8"/>
      <c r="V1" s="8"/>
      <c r="W1" s="8"/>
      <c r="X1" s="8"/>
      <c r="Y1" s="8"/>
      <c r="Z1" s="8"/>
    </row>
    <row r="2" spans="2:26">
      <c r="B2" s="8"/>
      <c r="C2" s="8"/>
      <c r="D2" s="8"/>
      <c r="E2" s="8"/>
      <c r="F2" s="8"/>
      <c r="G2" s="8"/>
      <c r="H2" s="8"/>
      <c r="I2" s="8"/>
      <c r="J2" s="8"/>
      <c r="K2" s="8"/>
      <c r="L2" s="8"/>
      <c r="M2" s="8"/>
      <c r="N2" s="54"/>
      <c r="O2" s="8"/>
      <c r="P2" s="8"/>
      <c r="Q2" s="8"/>
      <c r="R2" s="8"/>
      <c r="S2" s="8"/>
      <c r="T2" s="8"/>
      <c r="U2" s="8"/>
      <c r="V2" s="8"/>
      <c r="W2" s="8"/>
      <c r="X2" s="8"/>
      <c r="Y2" s="8"/>
      <c r="Z2" s="8"/>
    </row>
    <row r="3" spans="2:26">
      <c r="B3" s="35"/>
      <c r="C3" s="36"/>
      <c r="D3" s="469" t="s">
        <v>389</v>
      </c>
      <c r="E3" s="447" t="s">
        <v>388</v>
      </c>
      <c r="F3" s="447" t="s">
        <v>387</v>
      </c>
      <c r="G3" s="447" t="s">
        <v>386</v>
      </c>
      <c r="H3" s="447" t="s">
        <v>385</v>
      </c>
      <c r="I3" s="447" t="s">
        <v>384</v>
      </c>
      <c r="J3" s="469" t="s">
        <v>383</v>
      </c>
      <c r="K3" s="447" t="s">
        <v>392</v>
      </c>
      <c r="L3" s="470" t="s">
        <v>100</v>
      </c>
      <c r="M3" s="303"/>
      <c r="N3" s="68"/>
      <c r="O3" s="8"/>
      <c r="P3" s="8"/>
      <c r="Q3" s="8"/>
      <c r="R3" s="8"/>
      <c r="S3" s="8"/>
      <c r="T3" s="8"/>
      <c r="U3" s="8"/>
      <c r="V3" s="8"/>
      <c r="W3" s="8"/>
      <c r="X3" s="8"/>
      <c r="Y3" s="8"/>
      <c r="Z3" s="8"/>
    </row>
    <row r="4" spans="2:26">
      <c r="B4" s="29"/>
      <c r="C4" s="37"/>
      <c r="D4" s="469"/>
      <c r="E4" s="449"/>
      <c r="F4" s="449"/>
      <c r="G4" s="449"/>
      <c r="H4" s="449"/>
      <c r="I4" s="449"/>
      <c r="J4" s="469"/>
      <c r="K4" s="449"/>
      <c r="L4" s="470"/>
      <c r="M4" s="54"/>
      <c r="N4" s="54"/>
      <c r="O4" s="54"/>
      <c r="P4" s="54"/>
      <c r="Q4" s="54"/>
      <c r="R4" s="54"/>
      <c r="S4" s="54"/>
      <c r="T4" s="54"/>
      <c r="U4" s="54"/>
      <c r="V4" s="8"/>
      <c r="W4" s="8"/>
      <c r="X4" s="8"/>
      <c r="Y4" s="8"/>
      <c r="Z4" s="8"/>
    </row>
    <row r="5" spans="2:26" ht="13.5" customHeight="1">
      <c r="B5" s="468" t="s">
        <v>446</v>
      </c>
      <c r="C5" s="279" t="s">
        <v>77</v>
      </c>
      <c r="D5" s="301">
        <v>1325</v>
      </c>
      <c r="E5" s="301">
        <v>987</v>
      </c>
      <c r="F5" s="301">
        <v>808</v>
      </c>
      <c r="G5" s="301">
        <v>412</v>
      </c>
      <c r="H5" s="301">
        <v>129</v>
      </c>
      <c r="I5" s="301">
        <v>920</v>
      </c>
      <c r="J5" s="301">
        <v>428</v>
      </c>
      <c r="K5" s="300">
        <v>1106</v>
      </c>
      <c r="L5" s="299">
        <v>1453</v>
      </c>
      <c r="M5" s="54"/>
      <c r="N5" s="54"/>
      <c r="O5" s="54"/>
      <c r="P5" s="54"/>
      <c r="Q5" s="54"/>
      <c r="R5" s="54"/>
      <c r="S5" s="54"/>
      <c r="T5" s="54"/>
      <c r="U5" s="54"/>
      <c r="V5" s="8"/>
      <c r="W5" s="8"/>
      <c r="X5" s="8"/>
      <c r="Y5" s="8"/>
      <c r="Z5" s="8"/>
    </row>
    <row r="6" spans="2:26">
      <c r="B6" s="468"/>
      <c r="C6" s="302" t="s">
        <v>382</v>
      </c>
      <c r="D6" s="276">
        <f t="shared" ref="D6:L6" si="0">D5/全市町村数</f>
        <v>0.76105686387133831</v>
      </c>
      <c r="E6" s="276">
        <f t="shared" si="0"/>
        <v>0.56691556576680069</v>
      </c>
      <c r="F6" s="276">
        <f t="shared" si="0"/>
        <v>0.46410109132682364</v>
      </c>
      <c r="G6" s="276">
        <f t="shared" si="0"/>
        <v>0.23664560597357839</v>
      </c>
      <c r="H6" s="276">
        <f t="shared" si="0"/>
        <v>7.4095347501435954E-2</v>
      </c>
      <c r="I6" s="276">
        <f t="shared" si="0"/>
        <v>0.52843193566915569</v>
      </c>
      <c r="J6" s="276">
        <f t="shared" si="0"/>
        <v>0.24583572659391154</v>
      </c>
      <c r="K6" s="197">
        <f t="shared" si="0"/>
        <v>0.63526708788052844</v>
      </c>
      <c r="L6" s="297">
        <f t="shared" si="0"/>
        <v>0.83457782883400344</v>
      </c>
      <c r="M6" s="54"/>
      <c r="N6" s="54"/>
      <c r="O6" s="54"/>
      <c r="P6" s="54"/>
      <c r="Q6" s="54"/>
      <c r="R6" s="54"/>
      <c r="S6" s="54"/>
      <c r="T6" s="54"/>
      <c r="U6" s="54"/>
      <c r="V6" s="8"/>
      <c r="W6" s="8"/>
      <c r="X6" s="8"/>
      <c r="Y6" s="8"/>
      <c r="Z6" s="8"/>
    </row>
    <row r="7" spans="2:26">
      <c r="B7" s="468"/>
      <c r="C7" s="279" t="s">
        <v>126</v>
      </c>
      <c r="D7" s="301">
        <v>1455</v>
      </c>
      <c r="E7" s="301">
        <v>1092</v>
      </c>
      <c r="F7" s="301">
        <v>886</v>
      </c>
      <c r="G7" s="301">
        <v>462</v>
      </c>
      <c r="H7" s="301">
        <v>148</v>
      </c>
      <c r="I7" s="301">
        <v>999</v>
      </c>
      <c r="J7" s="301">
        <v>463</v>
      </c>
      <c r="K7" s="300">
        <v>1182</v>
      </c>
      <c r="L7" s="299">
        <v>1545</v>
      </c>
      <c r="M7" s="54"/>
      <c r="N7" s="54"/>
      <c r="O7" s="54"/>
      <c r="P7" s="54"/>
      <c r="Q7" s="54"/>
      <c r="R7" s="54"/>
      <c r="S7" s="54"/>
      <c r="T7" s="54"/>
      <c r="U7" s="54"/>
      <c r="V7" s="8"/>
      <c r="W7" s="8"/>
      <c r="X7" s="8"/>
      <c r="Y7" s="8"/>
      <c r="Z7" s="8"/>
    </row>
    <row r="8" spans="2:26">
      <c r="B8" s="468"/>
      <c r="C8" s="298" t="s">
        <v>382</v>
      </c>
      <c r="D8" s="276">
        <f t="shared" ref="D8:L8" si="1">D7/全市町村数</f>
        <v>0.83572659391154513</v>
      </c>
      <c r="E8" s="276">
        <f t="shared" si="1"/>
        <v>0.62722573233773693</v>
      </c>
      <c r="F8" s="276">
        <f t="shared" si="1"/>
        <v>0.50890292935094772</v>
      </c>
      <c r="G8" s="276">
        <f t="shared" si="1"/>
        <v>0.26536473291211948</v>
      </c>
      <c r="H8" s="276">
        <f t="shared" si="1"/>
        <v>8.5008615738081564E-2</v>
      </c>
      <c r="I8" s="276">
        <f t="shared" si="1"/>
        <v>0.5738081562320505</v>
      </c>
      <c r="J8" s="276">
        <f t="shared" si="1"/>
        <v>0.26593911545089027</v>
      </c>
      <c r="K8" s="197">
        <f t="shared" si="1"/>
        <v>0.67892016082711082</v>
      </c>
      <c r="L8" s="297">
        <f t="shared" si="1"/>
        <v>0.88742102240091902</v>
      </c>
      <c r="M8" s="54"/>
      <c r="N8" s="54"/>
      <c r="O8" s="54"/>
      <c r="P8" s="54"/>
      <c r="Q8" s="54"/>
      <c r="R8" s="54"/>
      <c r="S8" s="54"/>
      <c r="T8" s="54"/>
      <c r="U8" s="54"/>
      <c r="V8" s="8"/>
      <c r="W8" s="8"/>
      <c r="X8" s="8"/>
      <c r="Y8" s="8"/>
      <c r="Z8" s="8"/>
    </row>
    <row r="9" spans="2:26">
      <c r="B9" s="8"/>
      <c r="C9" s="8"/>
      <c r="D9" s="8"/>
      <c r="E9" s="8"/>
      <c r="F9" s="8"/>
      <c r="G9" s="8"/>
      <c r="H9" s="8"/>
      <c r="I9" s="8"/>
      <c r="J9" s="8"/>
      <c r="K9" s="8"/>
      <c r="L9" s="8"/>
      <c r="M9" s="54"/>
      <c r="N9" s="54"/>
      <c r="O9" s="54"/>
      <c r="P9" s="54"/>
      <c r="Q9" s="54"/>
      <c r="R9" s="54"/>
      <c r="S9" s="54"/>
      <c r="T9" s="54"/>
      <c r="U9" s="54"/>
      <c r="V9" s="8"/>
      <c r="W9" s="8"/>
      <c r="X9" s="8"/>
      <c r="Y9" s="8"/>
      <c r="Z9" s="8"/>
    </row>
    <row r="10" spans="2:26">
      <c r="B10" s="13" t="s">
        <v>381</v>
      </c>
      <c r="C10" s="13"/>
      <c r="D10" s="8"/>
      <c r="E10" s="8"/>
      <c r="F10" s="8"/>
      <c r="G10" s="8"/>
      <c r="H10" s="8"/>
      <c r="I10" s="8"/>
      <c r="J10" s="8"/>
      <c r="K10" s="8"/>
      <c r="L10" s="8"/>
      <c r="M10" s="8"/>
      <c r="N10" s="54"/>
      <c r="O10" s="8"/>
      <c r="P10" s="8"/>
      <c r="Q10" s="8"/>
      <c r="R10" s="8"/>
      <c r="S10" s="8"/>
      <c r="T10" s="8"/>
      <c r="U10" s="8"/>
      <c r="V10" s="8"/>
      <c r="W10" s="8"/>
      <c r="X10" s="8"/>
      <c r="Y10" s="8"/>
      <c r="Z10" s="8"/>
    </row>
    <row r="11" spans="2:26">
      <c r="B11" s="8"/>
      <c r="C11" s="8"/>
      <c r="D11" s="8"/>
      <c r="E11" s="8"/>
      <c r="F11" s="8"/>
      <c r="G11" s="8"/>
      <c r="H11" s="8"/>
      <c r="I11" s="8"/>
      <c r="J11" s="8"/>
      <c r="K11" s="8"/>
      <c r="L11" s="8"/>
      <c r="M11" s="8"/>
      <c r="N11" s="54"/>
      <c r="O11" s="8"/>
      <c r="P11" s="8"/>
      <c r="Q11" s="8"/>
      <c r="R11" s="8"/>
      <c r="S11" s="8"/>
      <c r="T11" s="8"/>
      <c r="U11" s="8"/>
      <c r="V11" s="8"/>
      <c r="W11" s="8"/>
      <c r="X11" s="8"/>
      <c r="Y11" s="8"/>
      <c r="Z11" s="8"/>
    </row>
    <row r="12" spans="2:26">
      <c r="B12" s="8"/>
      <c r="C12" s="8"/>
      <c r="D12" s="8"/>
      <c r="E12" s="8"/>
      <c r="F12" s="8"/>
      <c r="G12" s="8"/>
      <c r="H12" s="8"/>
      <c r="I12" s="8"/>
      <c r="J12" s="8"/>
      <c r="K12" s="8"/>
      <c r="L12" s="8"/>
      <c r="M12" s="8"/>
      <c r="N12" s="54"/>
      <c r="O12" s="8"/>
      <c r="P12" s="8"/>
      <c r="Q12" s="8"/>
      <c r="R12" s="8"/>
      <c r="S12" s="8"/>
      <c r="T12" s="8"/>
      <c r="U12" s="8"/>
      <c r="V12" s="8"/>
      <c r="W12" s="8"/>
      <c r="X12" s="8"/>
      <c r="Y12" s="8"/>
      <c r="Z12" s="8"/>
    </row>
    <row r="13" spans="2:26">
      <c r="B13" s="8"/>
      <c r="C13" s="8"/>
      <c r="D13" s="8"/>
      <c r="E13" s="8"/>
      <c r="F13" s="8"/>
      <c r="G13" s="8"/>
      <c r="H13" s="8"/>
      <c r="I13" s="8"/>
      <c r="J13" s="8"/>
      <c r="K13" s="8"/>
      <c r="L13" s="8"/>
      <c r="M13" s="8"/>
      <c r="N13" s="54"/>
      <c r="O13" s="8"/>
      <c r="P13" s="8"/>
      <c r="Q13" s="8"/>
      <c r="R13" s="8"/>
      <c r="S13" s="8"/>
      <c r="T13" s="8"/>
      <c r="U13" s="8"/>
      <c r="V13" s="8"/>
      <c r="W13" s="8"/>
      <c r="X13" s="8"/>
      <c r="Y13" s="8"/>
      <c r="Z13" s="8"/>
    </row>
    <row r="14" spans="2:26">
      <c r="B14" s="8"/>
      <c r="C14" s="8"/>
      <c r="D14" s="8"/>
      <c r="E14" s="8"/>
      <c r="F14" s="8"/>
      <c r="G14" s="8"/>
      <c r="H14" s="8"/>
      <c r="I14" s="8"/>
      <c r="J14" s="8"/>
      <c r="K14" s="8"/>
      <c r="L14" s="8"/>
      <c r="M14" s="8"/>
      <c r="N14" s="54"/>
      <c r="O14" s="8"/>
      <c r="P14" s="8"/>
      <c r="Q14" s="8"/>
      <c r="R14" s="8"/>
      <c r="S14" s="8"/>
      <c r="T14" s="8"/>
      <c r="U14" s="8"/>
      <c r="V14" s="8"/>
      <c r="W14" s="8"/>
      <c r="X14" s="8"/>
      <c r="Y14" s="8"/>
      <c r="Z14" s="8"/>
    </row>
    <row r="15" spans="2:26">
      <c r="B15" s="8"/>
      <c r="C15" s="8"/>
      <c r="D15" s="8"/>
      <c r="E15" s="8"/>
      <c r="F15" s="8"/>
      <c r="G15" s="8"/>
      <c r="H15" s="8"/>
      <c r="I15" s="8"/>
      <c r="J15" s="8"/>
      <c r="K15" s="8"/>
      <c r="L15" s="8"/>
      <c r="M15" s="8"/>
      <c r="N15" s="54"/>
      <c r="O15" s="8"/>
      <c r="P15" s="8"/>
      <c r="Q15" s="8"/>
      <c r="R15" s="8"/>
      <c r="S15" s="8"/>
      <c r="T15" s="8"/>
      <c r="U15" s="8"/>
      <c r="V15" s="8"/>
      <c r="W15" s="8"/>
      <c r="X15" s="8"/>
      <c r="Y15" s="8"/>
      <c r="Z15" s="8"/>
    </row>
    <row r="16" spans="2:26">
      <c r="B16" s="8"/>
      <c r="C16" s="8"/>
      <c r="D16" s="8"/>
      <c r="E16" s="8"/>
      <c r="F16" s="8"/>
      <c r="G16" s="8"/>
      <c r="H16" s="8"/>
      <c r="I16" s="8"/>
      <c r="J16" s="8"/>
      <c r="K16" s="8"/>
      <c r="L16" s="8"/>
      <c r="M16" s="8"/>
      <c r="N16" s="54"/>
      <c r="O16" s="8"/>
      <c r="P16" s="8"/>
      <c r="Q16" s="8"/>
      <c r="R16" s="8"/>
      <c r="S16" s="8"/>
      <c r="T16" s="8"/>
      <c r="U16" s="8"/>
      <c r="V16" s="8"/>
      <c r="W16" s="8"/>
      <c r="X16" s="8"/>
      <c r="Y16" s="8"/>
      <c r="Z16" s="8"/>
    </row>
    <row r="17" spans="2:26">
      <c r="B17" s="8"/>
      <c r="C17" s="8"/>
      <c r="D17" s="8"/>
      <c r="E17" s="8"/>
      <c r="F17" s="8"/>
      <c r="G17" s="8"/>
      <c r="H17" s="8"/>
      <c r="I17" s="8"/>
      <c r="J17" s="8"/>
      <c r="K17" s="8"/>
      <c r="L17" s="8"/>
      <c r="M17" s="8"/>
      <c r="N17" s="54"/>
      <c r="O17" s="8"/>
      <c r="P17" s="8"/>
      <c r="Q17" s="8"/>
      <c r="R17" s="8"/>
      <c r="S17" s="8"/>
      <c r="T17" s="8"/>
      <c r="U17" s="8"/>
      <c r="V17" s="8"/>
      <c r="W17" s="8"/>
      <c r="X17" s="8"/>
      <c r="Y17" s="8"/>
      <c r="Z17" s="8"/>
    </row>
    <row r="18" spans="2:26">
      <c r="B18" s="8"/>
      <c r="C18" s="8"/>
      <c r="D18" s="8"/>
      <c r="E18" s="8"/>
      <c r="F18" s="8"/>
      <c r="G18" s="8"/>
      <c r="H18" s="8"/>
      <c r="I18" s="8"/>
      <c r="J18" s="8"/>
      <c r="K18" s="8"/>
      <c r="L18" s="8"/>
      <c r="M18" s="8"/>
      <c r="N18" s="54"/>
      <c r="O18" s="8"/>
      <c r="P18" s="8"/>
      <c r="Q18" s="8"/>
      <c r="R18" s="8"/>
      <c r="S18" s="8"/>
      <c r="T18" s="8"/>
      <c r="U18" s="8"/>
      <c r="V18" s="8"/>
      <c r="W18" s="8"/>
      <c r="X18" s="8"/>
      <c r="Y18" s="8"/>
      <c r="Z18" s="8"/>
    </row>
    <row r="19" spans="2:26">
      <c r="B19" s="8"/>
      <c r="C19" s="8"/>
      <c r="D19" s="8"/>
      <c r="E19" s="8"/>
      <c r="F19" s="8"/>
      <c r="G19" s="8"/>
      <c r="H19" s="8"/>
      <c r="I19" s="8"/>
      <c r="J19" s="8"/>
      <c r="K19" s="8"/>
      <c r="L19" s="8"/>
      <c r="M19" s="8"/>
      <c r="N19" s="54"/>
      <c r="O19" s="8"/>
      <c r="P19" s="8"/>
      <c r="Q19" s="8"/>
      <c r="R19" s="8"/>
      <c r="S19" s="8"/>
      <c r="T19" s="8"/>
      <c r="U19" s="8"/>
      <c r="V19" s="8"/>
      <c r="W19" s="8"/>
      <c r="X19" s="8"/>
      <c r="Y19" s="8"/>
      <c r="Z19" s="8"/>
    </row>
    <row r="20" spans="2:26">
      <c r="B20" s="8"/>
      <c r="C20" s="8"/>
      <c r="D20" s="8"/>
      <c r="E20" s="8"/>
      <c r="F20" s="8"/>
      <c r="G20" s="8"/>
      <c r="H20" s="8"/>
      <c r="I20" s="8"/>
      <c r="J20" s="8"/>
      <c r="K20" s="8"/>
      <c r="L20" s="8"/>
      <c r="M20" s="8"/>
      <c r="N20" s="54"/>
      <c r="O20" s="8"/>
      <c r="P20" s="8"/>
      <c r="Q20" s="8"/>
      <c r="R20" s="8"/>
      <c r="S20" s="8"/>
      <c r="T20" s="8"/>
      <c r="U20" s="8"/>
      <c r="V20" s="8"/>
      <c r="W20" s="8"/>
      <c r="X20" s="8"/>
      <c r="Y20" s="8"/>
      <c r="Z20" s="8"/>
    </row>
    <row r="21" spans="2:26">
      <c r="B21" s="8"/>
      <c r="C21" s="8"/>
      <c r="D21" s="8"/>
      <c r="E21" s="8"/>
      <c r="F21" s="8"/>
      <c r="G21" s="8"/>
      <c r="H21" s="8"/>
      <c r="I21" s="8"/>
      <c r="J21" s="8"/>
      <c r="K21" s="8"/>
      <c r="L21" s="8"/>
      <c r="M21" s="8"/>
      <c r="N21" s="54"/>
      <c r="O21" s="8"/>
      <c r="P21" s="8"/>
      <c r="Q21" s="8"/>
      <c r="R21" s="8"/>
      <c r="S21" s="8"/>
      <c r="T21" s="8"/>
      <c r="U21" s="8"/>
      <c r="V21" s="8"/>
      <c r="W21" s="8"/>
      <c r="X21" s="8"/>
      <c r="Y21" s="8"/>
      <c r="Z21" s="8"/>
    </row>
    <row r="22" spans="2:26">
      <c r="B22" s="8"/>
      <c r="C22" s="8"/>
      <c r="D22" s="8"/>
      <c r="E22" s="8"/>
      <c r="F22" s="8"/>
      <c r="G22" s="8"/>
      <c r="H22" s="8"/>
      <c r="I22" s="8"/>
      <c r="J22" s="8"/>
      <c r="K22" s="8"/>
      <c r="L22" s="8"/>
      <c r="M22" s="8"/>
      <c r="N22" s="54"/>
      <c r="O22" s="8"/>
      <c r="P22" s="8"/>
      <c r="Q22" s="8"/>
      <c r="R22" s="8"/>
      <c r="S22" s="8"/>
      <c r="T22" s="8"/>
      <c r="U22" s="8"/>
      <c r="V22" s="8"/>
      <c r="W22" s="8"/>
      <c r="X22" s="8"/>
      <c r="Y22" s="8"/>
      <c r="Z22" s="8"/>
    </row>
    <row r="23" spans="2:26">
      <c r="B23" s="8"/>
      <c r="C23" s="8"/>
      <c r="D23" s="8"/>
      <c r="E23" s="8"/>
      <c r="F23" s="8"/>
      <c r="G23" s="8"/>
      <c r="H23" s="8"/>
      <c r="I23" s="8"/>
      <c r="J23" s="8"/>
      <c r="K23" s="8"/>
      <c r="L23" s="8"/>
      <c r="M23" s="8"/>
      <c r="N23" s="54"/>
      <c r="O23" s="8"/>
      <c r="P23" s="8"/>
      <c r="Q23" s="8"/>
      <c r="R23" s="8"/>
      <c r="S23" s="8"/>
      <c r="T23" s="8"/>
      <c r="U23" s="8"/>
      <c r="V23" s="8"/>
      <c r="W23" s="8"/>
      <c r="X23" s="8"/>
      <c r="Y23" s="8"/>
      <c r="Z23" s="8"/>
    </row>
    <row r="24" spans="2:26">
      <c r="B24" s="8"/>
      <c r="C24" s="8"/>
      <c r="D24" s="8"/>
      <c r="E24" s="8"/>
      <c r="F24" s="8"/>
      <c r="G24" s="8"/>
      <c r="H24" s="8"/>
      <c r="I24" s="8"/>
      <c r="J24" s="8"/>
      <c r="K24" s="8"/>
      <c r="L24" s="8"/>
      <c r="M24" s="8"/>
      <c r="N24" s="54"/>
      <c r="O24" s="8"/>
      <c r="P24" s="8"/>
      <c r="Q24" s="8"/>
      <c r="R24" s="8"/>
      <c r="S24" s="8"/>
      <c r="T24" s="8"/>
      <c r="U24" s="8"/>
      <c r="V24" s="8"/>
      <c r="W24" s="8"/>
      <c r="X24" s="8"/>
      <c r="Y24" s="8"/>
      <c r="Z24" s="8"/>
    </row>
    <row r="25" spans="2:26">
      <c r="B25" s="8"/>
      <c r="C25" s="8"/>
      <c r="D25" s="8"/>
      <c r="E25" s="8"/>
      <c r="F25" s="8"/>
      <c r="G25" s="8"/>
      <c r="H25" s="8"/>
      <c r="I25" s="8"/>
      <c r="J25" s="8"/>
      <c r="K25" s="8"/>
      <c r="L25" s="8"/>
      <c r="M25" s="8"/>
      <c r="N25" s="54"/>
      <c r="O25" s="8"/>
      <c r="P25" s="8"/>
      <c r="Q25" s="8"/>
      <c r="R25" s="8"/>
      <c r="S25" s="8"/>
      <c r="T25" s="8"/>
      <c r="U25" s="8"/>
      <c r="V25" s="8"/>
      <c r="W25" s="8"/>
      <c r="X25" s="8"/>
      <c r="Y25" s="8"/>
      <c r="Z25" s="8"/>
    </row>
    <row r="26" spans="2:26">
      <c r="B26" s="8"/>
      <c r="C26" s="8"/>
      <c r="D26" s="8"/>
      <c r="E26" s="8"/>
      <c r="F26" s="8"/>
      <c r="G26" s="8"/>
      <c r="H26" s="8"/>
      <c r="I26" s="8"/>
      <c r="J26" s="8"/>
      <c r="K26" s="8"/>
      <c r="L26" s="8"/>
      <c r="M26" s="8"/>
      <c r="N26" s="54"/>
      <c r="O26" s="8"/>
      <c r="P26" s="8"/>
      <c r="Q26" s="8"/>
      <c r="R26" s="8"/>
      <c r="S26" s="8"/>
      <c r="T26" s="8"/>
      <c r="U26" s="8"/>
      <c r="V26" s="8"/>
      <c r="W26" s="8"/>
      <c r="X26" s="8"/>
      <c r="Y26" s="8"/>
      <c r="Z26" s="8"/>
    </row>
    <row r="27" spans="2:26">
      <c r="B27" s="8"/>
      <c r="C27" s="8"/>
      <c r="D27" s="8"/>
      <c r="E27" s="8"/>
      <c r="F27" s="8"/>
      <c r="G27" s="8"/>
      <c r="H27" s="8"/>
      <c r="I27" s="8"/>
      <c r="J27" s="8"/>
      <c r="K27" s="8"/>
      <c r="L27" s="8"/>
      <c r="M27" s="8"/>
      <c r="N27" s="54"/>
      <c r="O27" s="8"/>
      <c r="P27" s="8"/>
      <c r="Q27" s="8"/>
      <c r="R27" s="8"/>
      <c r="S27" s="8"/>
      <c r="T27" s="8"/>
      <c r="U27" s="8"/>
      <c r="V27" s="8"/>
      <c r="W27" s="8"/>
      <c r="X27" s="8"/>
      <c r="Y27" s="8"/>
      <c r="Z27" s="8"/>
    </row>
    <row r="28" spans="2:26">
      <c r="B28" s="8"/>
      <c r="C28" s="8"/>
      <c r="D28" s="8"/>
      <c r="E28" s="8"/>
      <c r="F28" s="8"/>
      <c r="G28" s="8"/>
      <c r="H28" s="8"/>
      <c r="I28" s="8"/>
      <c r="J28" s="8"/>
      <c r="K28" s="8"/>
      <c r="L28" s="8"/>
      <c r="M28" s="8"/>
      <c r="N28" s="54"/>
      <c r="O28" s="8"/>
      <c r="P28" s="8"/>
      <c r="Q28" s="8"/>
      <c r="R28" s="8"/>
      <c r="S28" s="8"/>
      <c r="T28" s="8"/>
      <c r="U28" s="8"/>
      <c r="V28" s="8"/>
      <c r="W28" s="8"/>
      <c r="X28" s="8"/>
      <c r="Y28" s="8"/>
      <c r="Z28" s="8"/>
    </row>
    <row r="29" spans="2:26">
      <c r="B29" s="8"/>
      <c r="C29" s="8"/>
      <c r="D29" s="8"/>
      <c r="E29" s="8"/>
      <c r="F29" s="8"/>
      <c r="G29" s="8"/>
      <c r="H29" s="8"/>
      <c r="I29" s="8"/>
      <c r="J29" s="8"/>
      <c r="K29" s="8"/>
      <c r="L29" s="8"/>
      <c r="M29" s="8"/>
      <c r="N29" s="54"/>
      <c r="O29" s="8"/>
      <c r="P29" s="8"/>
      <c r="Q29" s="8"/>
      <c r="R29" s="8"/>
      <c r="S29" s="8"/>
      <c r="T29" s="8"/>
      <c r="U29" s="8"/>
      <c r="V29" s="8"/>
      <c r="W29" s="8"/>
      <c r="X29" s="8"/>
      <c r="Y29" s="8"/>
      <c r="Z29" s="8"/>
    </row>
    <row r="30" spans="2:26">
      <c r="B30" s="8"/>
      <c r="C30" s="8"/>
      <c r="D30" s="8"/>
      <c r="E30" s="8"/>
      <c r="F30" s="8"/>
      <c r="G30" s="8"/>
      <c r="H30" s="8"/>
      <c r="I30" s="8"/>
      <c r="J30" s="8"/>
      <c r="K30" s="8"/>
      <c r="L30" s="8"/>
      <c r="M30" s="8"/>
      <c r="N30" s="54"/>
      <c r="O30" s="8"/>
      <c r="P30" s="8"/>
      <c r="Q30" s="8"/>
      <c r="R30" s="8"/>
      <c r="S30" s="8"/>
      <c r="T30" s="8"/>
      <c r="U30" s="8"/>
      <c r="V30" s="8"/>
      <c r="W30" s="8"/>
      <c r="X30" s="8"/>
      <c r="Y30" s="8"/>
      <c r="Z30" s="8"/>
    </row>
    <row r="31" spans="2:26">
      <c r="B31" s="8"/>
      <c r="C31" s="8"/>
      <c r="D31" s="8"/>
      <c r="E31" s="8"/>
      <c r="F31" s="8"/>
      <c r="G31" s="8"/>
      <c r="H31" s="8"/>
      <c r="I31" s="8"/>
      <c r="J31" s="8"/>
      <c r="K31" s="8"/>
      <c r="L31" s="8"/>
      <c r="M31" s="8"/>
      <c r="N31" s="54"/>
      <c r="O31" s="8"/>
      <c r="P31" s="8"/>
      <c r="Q31" s="8"/>
      <c r="R31" s="8"/>
      <c r="S31" s="8"/>
      <c r="T31" s="8"/>
      <c r="U31" s="8"/>
      <c r="V31" s="8"/>
      <c r="W31" s="8"/>
      <c r="X31" s="8"/>
      <c r="Y31" s="8"/>
      <c r="Z31" s="8"/>
    </row>
    <row r="32" spans="2:26">
      <c r="B32" s="8"/>
      <c r="C32" s="8"/>
      <c r="D32" s="8"/>
      <c r="E32" s="8"/>
      <c r="F32" s="8"/>
      <c r="G32" s="8"/>
      <c r="H32" s="8"/>
      <c r="I32" s="8"/>
      <c r="J32" s="8"/>
      <c r="K32" s="8"/>
      <c r="L32" s="8"/>
      <c r="M32" s="8"/>
      <c r="N32" s="54"/>
      <c r="O32" s="8"/>
      <c r="P32" s="8"/>
      <c r="Q32" s="8"/>
      <c r="R32" s="8"/>
      <c r="S32" s="8"/>
      <c r="T32" s="8"/>
      <c r="U32" s="8"/>
      <c r="V32" s="8"/>
      <c r="W32" s="8"/>
      <c r="X32" s="8"/>
      <c r="Y32" s="8"/>
      <c r="Z32" s="8"/>
    </row>
    <row r="33" spans="2:26">
      <c r="B33" s="8"/>
      <c r="C33" s="8"/>
      <c r="D33" s="8"/>
      <c r="E33" s="8"/>
      <c r="F33" s="8"/>
      <c r="G33" s="8"/>
      <c r="H33" s="8"/>
      <c r="I33" s="8"/>
      <c r="J33" s="8"/>
      <c r="K33" s="8"/>
      <c r="L33" s="8"/>
      <c r="M33" s="8"/>
      <c r="N33" s="54"/>
      <c r="O33" s="8"/>
      <c r="P33" s="8"/>
      <c r="Q33" s="8"/>
      <c r="R33" s="8"/>
      <c r="S33" s="8"/>
      <c r="T33" s="8"/>
      <c r="U33" s="8"/>
      <c r="V33" s="8"/>
      <c r="W33" s="8"/>
      <c r="X33" s="8"/>
      <c r="Y33" s="8"/>
      <c r="Z33" s="8"/>
    </row>
    <row r="34" spans="2:26">
      <c r="B34" s="8"/>
      <c r="C34" s="8"/>
      <c r="D34" s="8"/>
      <c r="E34" s="8"/>
      <c r="F34" s="8"/>
      <c r="G34" s="8"/>
      <c r="H34" s="8"/>
      <c r="I34" s="8"/>
      <c r="J34" s="8"/>
      <c r="K34" s="8"/>
      <c r="L34" s="8"/>
      <c r="M34" s="8"/>
      <c r="N34" s="54"/>
      <c r="O34" s="8"/>
      <c r="P34" s="8"/>
      <c r="Q34" s="8"/>
      <c r="R34" s="8"/>
      <c r="S34" s="8"/>
      <c r="T34" s="8"/>
      <c r="U34" s="8"/>
      <c r="V34" s="8"/>
      <c r="W34" s="8"/>
      <c r="X34" s="8"/>
      <c r="Y34" s="8"/>
      <c r="Z34" s="8"/>
    </row>
    <row r="35" spans="2:26">
      <c r="B35" s="8"/>
      <c r="C35" s="8"/>
      <c r="D35" s="8"/>
      <c r="E35" s="8"/>
      <c r="F35" s="8"/>
      <c r="G35" s="8"/>
      <c r="H35" s="8"/>
      <c r="I35" s="8"/>
      <c r="J35" s="8"/>
      <c r="K35" s="8"/>
      <c r="L35" s="8"/>
      <c r="M35" s="8"/>
      <c r="N35" s="54"/>
      <c r="O35" s="8"/>
      <c r="P35" s="8"/>
      <c r="Q35" s="8"/>
      <c r="R35" s="8"/>
      <c r="S35" s="8"/>
      <c r="T35" s="8"/>
      <c r="U35" s="8"/>
      <c r="V35" s="8"/>
      <c r="W35" s="8"/>
      <c r="X35" s="8"/>
      <c r="Y35" s="8"/>
      <c r="Z35" s="8"/>
    </row>
    <row r="36" spans="2:26">
      <c r="B36" s="8"/>
      <c r="C36" s="8"/>
      <c r="D36" s="8"/>
      <c r="E36" s="8"/>
      <c r="F36" s="8"/>
      <c r="G36" s="8"/>
      <c r="H36" s="8"/>
      <c r="I36" s="8"/>
      <c r="J36" s="8"/>
      <c r="K36" s="8"/>
      <c r="L36" s="8"/>
      <c r="M36" s="8"/>
      <c r="N36" s="54"/>
      <c r="O36" s="8"/>
      <c r="P36" s="8"/>
      <c r="Q36" s="8"/>
      <c r="R36" s="8"/>
      <c r="S36" s="8"/>
      <c r="T36" s="8"/>
      <c r="U36" s="8"/>
      <c r="V36" s="8"/>
      <c r="W36" s="8"/>
      <c r="X36" s="8"/>
      <c r="Y36" s="8"/>
      <c r="Z36" s="8"/>
    </row>
    <row r="37" spans="2:26">
      <c r="B37" s="8"/>
      <c r="C37" s="8"/>
      <c r="D37" s="8"/>
      <c r="E37" s="8"/>
      <c r="F37" s="8"/>
      <c r="G37" s="8"/>
      <c r="H37" s="8"/>
      <c r="I37" s="8"/>
      <c r="J37" s="8"/>
      <c r="K37" s="8"/>
      <c r="L37" s="8"/>
      <c r="M37" s="8"/>
      <c r="N37" s="54"/>
      <c r="O37" s="8"/>
      <c r="P37" s="8"/>
      <c r="Q37" s="8"/>
      <c r="R37" s="8"/>
      <c r="S37" s="8"/>
      <c r="T37" s="8"/>
      <c r="U37" s="8"/>
      <c r="V37" s="8"/>
      <c r="W37" s="8"/>
      <c r="X37" s="8"/>
      <c r="Y37" s="8"/>
      <c r="Z37" s="8"/>
    </row>
    <row r="38" spans="2:26">
      <c r="B38" s="8"/>
      <c r="C38" s="8"/>
      <c r="D38" s="8"/>
      <c r="E38" s="8"/>
      <c r="F38" s="8"/>
      <c r="G38" s="8"/>
      <c r="H38" s="8"/>
      <c r="I38" s="8"/>
      <c r="J38" s="8"/>
      <c r="K38" s="8"/>
      <c r="L38" s="8"/>
      <c r="M38" s="8"/>
      <c r="N38" s="54"/>
      <c r="O38" s="8"/>
      <c r="P38" s="8"/>
      <c r="Q38" s="8"/>
      <c r="R38" s="8"/>
      <c r="S38" s="8"/>
      <c r="T38" s="8"/>
      <c r="U38" s="8"/>
      <c r="V38" s="8"/>
      <c r="W38" s="8"/>
      <c r="X38" s="8"/>
      <c r="Y38" s="8"/>
      <c r="Z38" s="8"/>
    </row>
    <row r="39" spans="2:26">
      <c r="B39" s="8"/>
      <c r="C39" s="8"/>
      <c r="D39" s="8"/>
      <c r="E39" s="8"/>
      <c r="F39" s="8"/>
      <c r="G39" s="8"/>
      <c r="H39" s="8"/>
      <c r="I39" s="8"/>
      <c r="J39" s="8"/>
      <c r="K39" s="8"/>
      <c r="L39" s="8"/>
      <c r="M39" s="8"/>
      <c r="N39" s="54"/>
      <c r="O39" s="8"/>
      <c r="P39" s="8"/>
      <c r="Q39" s="8"/>
      <c r="R39" s="8"/>
      <c r="S39" s="8"/>
      <c r="T39" s="8"/>
      <c r="U39" s="8"/>
      <c r="V39" s="8"/>
      <c r="W39" s="8"/>
      <c r="X39" s="8"/>
      <c r="Y39" s="8"/>
      <c r="Z39" s="8"/>
    </row>
    <row r="40" spans="2:26">
      <c r="B40" s="8"/>
      <c r="C40" s="8"/>
      <c r="D40" s="8"/>
      <c r="E40" s="8"/>
      <c r="F40" s="8"/>
      <c r="G40" s="8"/>
      <c r="H40" s="8"/>
      <c r="I40" s="8"/>
      <c r="J40" s="8"/>
      <c r="K40" s="8"/>
      <c r="L40" s="8"/>
      <c r="M40" s="8"/>
      <c r="N40" s="54"/>
      <c r="O40" s="8"/>
      <c r="P40" s="8"/>
      <c r="Q40" s="8"/>
      <c r="R40" s="8"/>
      <c r="S40" s="8"/>
      <c r="T40" s="8"/>
      <c r="U40" s="8"/>
      <c r="V40" s="8"/>
      <c r="W40" s="8"/>
      <c r="X40" s="8"/>
      <c r="Y40" s="8"/>
      <c r="Z40" s="8"/>
    </row>
    <row r="41" spans="2:26">
      <c r="B41" s="8"/>
      <c r="C41" s="8"/>
      <c r="D41" s="8"/>
      <c r="E41" s="8"/>
      <c r="F41" s="8"/>
      <c r="G41" s="8"/>
      <c r="H41" s="8"/>
      <c r="I41" s="8"/>
      <c r="J41" s="8"/>
      <c r="K41" s="8"/>
      <c r="L41" s="8"/>
      <c r="M41" s="8"/>
      <c r="N41" s="54"/>
      <c r="O41" s="8"/>
      <c r="P41" s="8"/>
      <c r="Q41" s="8"/>
      <c r="R41" s="8"/>
      <c r="S41" s="8"/>
      <c r="T41" s="8"/>
      <c r="U41" s="8"/>
      <c r="V41" s="8"/>
      <c r="W41" s="8"/>
      <c r="X41" s="8"/>
      <c r="Y41" s="8"/>
      <c r="Z41" s="8"/>
    </row>
    <row r="42" spans="2:26">
      <c r="B42" s="8"/>
      <c r="C42" s="8"/>
      <c r="D42" s="8"/>
      <c r="E42" s="8"/>
      <c r="F42" s="8"/>
      <c r="G42" s="8"/>
      <c r="H42" s="8"/>
      <c r="I42" s="8"/>
      <c r="J42" s="8"/>
      <c r="K42" s="8"/>
      <c r="L42" s="8"/>
      <c r="M42" s="8"/>
      <c r="N42" s="54"/>
      <c r="O42" s="8"/>
      <c r="P42" s="8"/>
      <c r="Q42" s="8"/>
      <c r="R42" s="8"/>
      <c r="S42" s="8"/>
      <c r="T42" s="8"/>
      <c r="U42" s="8"/>
      <c r="V42" s="8"/>
      <c r="W42" s="8"/>
      <c r="X42" s="8"/>
      <c r="Y42" s="8"/>
      <c r="Z42" s="8"/>
    </row>
    <row r="43" spans="2:26">
      <c r="B43" s="8"/>
      <c r="C43" s="8"/>
      <c r="D43" s="8"/>
      <c r="E43" s="8"/>
      <c r="F43" s="8"/>
      <c r="G43" s="8"/>
      <c r="H43" s="8"/>
      <c r="I43" s="8"/>
      <c r="J43" s="8"/>
      <c r="K43" s="8"/>
      <c r="L43" s="8"/>
      <c r="M43" s="8"/>
      <c r="N43" s="54"/>
      <c r="O43" s="8"/>
      <c r="P43" s="8"/>
      <c r="Q43" s="8"/>
      <c r="R43" s="8"/>
      <c r="S43" s="8"/>
      <c r="T43" s="8"/>
      <c r="U43" s="8"/>
      <c r="V43" s="8"/>
      <c r="W43" s="8"/>
      <c r="X43" s="8"/>
      <c r="Y43" s="8"/>
      <c r="Z43" s="8"/>
    </row>
    <row r="44" spans="2:26">
      <c r="B44" s="8"/>
      <c r="C44" s="8"/>
      <c r="D44" s="8"/>
      <c r="E44" s="8"/>
      <c r="F44" s="8"/>
      <c r="G44" s="8"/>
      <c r="H44" s="8"/>
      <c r="I44" s="8"/>
      <c r="J44" s="8"/>
      <c r="K44" s="8"/>
      <c r="L44" s="8"/>
      <c r="M44" s="8"/>
      <c r="N44" s="54"/>
      <c r="O44" s="8"/>
      <c r="P44" s="8"/>
      <c r="Q44" s="8"/>
      <c r="R44" s="8"/>
      <c r="S44" s="8"/>
      <c r="T44" s="8"/>
      <c r="U44" s="8"/>
      <c r="V44" s="8"/>
      <c r="W44" s="8"/>
      <c r="X44" s="8"/>
      <c r="Y44" s="8"/>
      <c r="Z44" s="8"/>
    </row>
    <row r="45" spans="2:26">
      <c r="B45" s="8"/>
      <c r="C45" s="8"/>
      <c r="D45" s="8"/>
      <c r="E45" s="8"/>
      <c r="F45" s="8"/>
      <c r="G45" s="8"/>
      <c r="H45" s="8"/>
      <c r="I45" s="8"/>
      <c r="J45" s="8"/>
      <c r="K45" s="8"/>
      <c r="L45" s="8"/>
      <c r="M45" s="8"/>
      <c r="N45" s="54"/>
      <c r="O45" s="8"/>
      <c r="P45" s="8"/>
      <c r="Q45" s="8"/>
      <c r="R45" s="8"/>
      <c r="S45" s="8"/>
      <c r="T45" s="8"/>
      <c r="U45" s="8"/>
      <c r="V45" s="8"/>
      <c r="W45" s="8"/>
      <c r="X45" s="8"/>
      <c r="Y45" s="8"/>
      <c r="Z45" s="8"/>
    </row>
    <row r="46" spans="2:26">
      <c r="B46" s="8"/>
      <c r="C46" s="8"/>
      <c r="D46" s="8"/>
      <c r="E46" s="8"/>
      <c r="F46" s="8"/>
      <c r="G46" s="8"/>
      <c r="H46" s="8"/>
      <c r="I46" s="8"/>
      <c r="J46" s="8"/>
      <c r="K46" s="8"/>
      <c r="L46" s="8"/>
      <c r="M46" s="8"/>
      <c r="N46" s="54"/>
      <c r="O46" s="8"/>
      <c r="P46" s="8"/>
      <c r="Q46" s="8"/>
      <c r="R46" s="8"/>
      <c r="S46" s="8"/>
      <c r="T46" s="8"/>
      <c r="U46" s="8"/>
      <c r="V46" s="8"/>
      <c r="W46" s="8"/>
      <c r="X46" s="8"/>
      <c r="Y46" s="8"/>
      <c r="Z46" s="8"/>
    </row>
    <row r="47" spans="2:26">
      <c r="B47" s="8"/>
      <c r="C47" s="8"/>
      <c r="D47" s="8"/>
      <c r="E47" s="8"/>
      <c r="F47" s="8"/>
      <c r="G47" s="8"/>
      <c r="H47" s="8"/>
      <c r="I47" s="8"/>
      <c r="J47" s="8"/>
      <c r="K47" s="8"/>
      <c r="L47" s="8"/>
      <c r="M47" s="8"/>
      <c r="N47" s="54"/>
      <c r="O47" s="8"/>
      <c r="P47" s="8"/>
      <c r="Q47" s="8"/>
      <c r="R47" s="8"/>
      <c r="S47" s="8"/>
      <c r="T47" s="8"/>
      <c r="U47" s="8"/>
      <c r="V47" s="8"/>
      <c r="W47" s="8"/>
      <c r="X47" s="8"/>
      <c r="Y47" s="8"/>
      <c r="Z47" s="8"/>
    </row>
    <row r="48" spans="2:26">
      <c r="B48" s="8"/>
      <c r="C48" s="8"/>
      <c r="D48" s="8"/>
      <c r="E48" s="8"/>
      <c r="F48" s="8"/>
      <c r="G48" s="8"/>
      <c r="H48" s="8"/>
      <c r="I48" s="8"/>
      <c r="J48" s="8"/>
      <c r="K48" s="8"/>
      <c r="L48" s="8"/>
      <c r="M48" s="8"/>
      <c r="N48" s="54"/>
      <c r="O48" s="8"/>
      <c r="P48" s="8"/>
      <c r="Q48" s="8"/>
      <c r="R48" s="8"/>
      <c r="S48" s="8"/>
      <c r="T48" s="8"/>
      <c r="U48" s="8"/>
      <c r="V48" s="8"/>
      <c r="W48" s="8"/>
      <c r="X48" s="8"/>
      <c r="Y48" s="8"/>
      <c r="Z48" s="8"/>
    </row>
    <row r="49" spans="2:26">
      <c r="B49" s="8"/>
      <c r="C49" s="8"/>
      <c r="D49" s="8"/>
      <c r="E49" s="8"/>
      <c r="F49" s="8"/>
      <c r="G49" s="8"/>
      <c r="H49" s="8"/>
      <c r="I49" s="8"/>
      <c r="J49" s="8"/>
      <c r="K49" s="8"/>
      <c r="L49" s="8"/>
      <c r="M49" s="8"/>
      <c r="N49" s="54"/>
      <c r="O49" s="8"/>
      <c r="P49" s="8"/>
      <c r="Q49" s="8"/>
      <c r="R49" s="8"/>
      <c r="S49" s="8"/>
      <c r="T49" s="8"/>
      <c r="U49" s="8"/>
      <c r="V49" s="8"/>
      <c r="W49" s="8"/>
      <c r="X49" s="8"/>
      <c r="Y49" s="8"/>
      <c r="Z49" s="8"/>
    </row>
    <row r="50" spans="2:26">
      <c r="B50" s="8"/>
      <c r="C50" s="8"/>
      <c r="D50" s="8"/>
      <c r="E50" s="8"/>
      <c r="F50" s="8"/>
      <c r="G50" s="8"/>
      <c r="H50" s="8"/>
      <c r="I50" s="8"/>
      <c r="J50" s="8"/>
      <c r="K50" s="8"/>
      <c r="L50" s="8"/>
      <c r="M50" s="8"/>
      <c r="N50" s="54"/>
      <c r="O50" s="8"/>
      <c r="P50" s="8"/>
      <c r="Q50" s="8"/>
      <c r="R50" s="8"/>
      <c r="S50" s="8"/>
      <c r="T50" s="8"/>
      <c r="U50" s="8"/>
      <c r="V50" s="8"/>
      <c r="W50" s="8"/>
      <c r="X50" s="8"/>
      <c r="Y50" s="8"/>
      <c r="Z50" s="8"/>
    </row>
    <row r="51" spans="2:26">
      <c r="B51" s="8"/>
      <c r="C51" s="8"/>
      <c r="D51" s="8"/>
      <c r="E51" s="8"/>
      <c r="F51" s="8"/>
      <c r="G51" s="8"/>
      <c r="H51" s="8"/>
      <c r="I51" s="8"/>
      <c r="J51" s="8"/>
      <c r="K51" s="8"/>
      <c r="L51" s="8"/>
      <c r="M51" s="8"/>
      <c r="N51" s="54"/>
      <c r="O51" s="8"/>
      <c r="P51" s="8"/>
      <c r="Q51" s="8"/>
      <c r="R51" s="8"/>
      <c r="S51" s="8"/>
      <c r="T51" s="8"/>
      <c r="U51" s="8"/>
      <c r="V51" s="8"/>
      <c r="W51" s="8"/>
      <c r="X51" s="8"/>
      <c r="Y51" s="8"/>
      <c r="Z51" s="8"/>
    </row>
    <row r="52" spans="2:26">
      <c r="B52" s="8"/>
      <c r="C52" s="8"/>
      <c r="D52" s="8"/>
      <c r="E52" s="8"/>
      <c r="F52" s="8"/>
      <c r="G52" s="8"/>
      <c r="H52" s="8"/>
      <c r="I52" s="8"/>
      <c r="J52" s="8"/>
      <c r="K52" s="8"/>
      <c r="L52" s="8"/>
      <c r="M52" s="8"/>
      <c r="N52" s="54"/>
      <c r="O52" s="8"/>
      <c r="P52" s="8"/>
      <c r="Q52" s="8"/>
      <c r="R52" s="8"/>
      <c r="S52" s="8"/>
      <c r="T52" s="8"/>
      <c r="U52" s="8"/>
      <c r="V52" s="8"/>
      <c r="W52" s="8"/>
      <c r="X52" s="8"/>
      <c r="Y52" s="8"/>
      <c r="Z52" s="8"/>
    </row>
    <row r="53" spans="2:26">
      <c r="B53" s="8"/>
      <c r="C53" s="8"/>
      <c r="D53" s="8"/>
      <c r="E53" s="8"/>
      <c r="F53" s="8"/>
      <c r="G53" s="8"/>
      <c r="H53" s="8"/>
      <c r="I53" s="8"/>
      <c r="J53" s="8"/>
      <c r="K53" s="8"/>
      <c r="L53" s="8"/>
      <c r="M53" s="8"/>
      <c r="N53" s="54"/>
      <c r="O53" s="8"/>
      <c r="P53" s="8"/>
      <c r="Q53" s="8"/>
      <c r="R53" s="8"/>
      <c r="S53" s="8"/>
      <c r="T53" s="8"/>
      <c r="U53" s="8"/>
      <c r="V53" s="8"/>
      <c r="W53" s="8"/>
      <c r="X53" s="8"/>
      <c r="Y53" s="8"/>
      <c r="Z53" s="8"/>
    </row>
    <row r="54" spans="2:26">
      <c r="B54" s="8"/>
      <c r="C54" s="8"/>
      <c r="D54" s="8"/>
      <c r="E54" s="8"/>
      <c r="F54" s="8"/>
      <c r="G54" s="8"/>
      <c r="H54" s="8"/>
      <c r="I54" s="8"/>
      <c r="J54" s="8"/>
      <c r="K54" s="8"/>
      <c r="L54" s="8"/>
      <c r="M54" s="8"/>
      <c r="N54" s="54"/>
      <c r="O54" s="8"/>
      <c r="P54" s="8"/>
      <c r="Q54" s="8"/>
      <c r="R54" s="8"/>
      <c r="S54" s="8"/>
      <c r="T54" s="8"/>
      <c r="U54" s="8"/>
      <c r="V54" s="8"/>
      <c r="W54" s="8"/>
      <c r="X54" s="8"/>
      <c r="Y54" s="8"/>
      <c r="Z54" s="8"/>
    </row>
    <row r="55" spans="2:26">
      <c r="B55" s="8"/>
      <c r="C55" s="8"/>
      <c r="D55" s="8"/>
      <c r="E55" s="8"/>
      <c r="F55" s="8"/>
      <c r="G55" s="8"/>
      <c r="H55" s="8"/>
      <c r="I55" s="8"/>
      <c r="J55" s="8"/>
      <c r="K55" s="8"/>
      <c r="L55" s="8"/>
      <c r="M55" s="8"/>
      <c r="N55" s="54"/>
      <c r="O55" s="8"/>
      <c r="P55" s="8"/>
      <c r="Q55" s="8"/>
      <c r="R55" s="8"/>
      <c r="S55" s="8"/>
      <c r="T55" s="8"/>
      <c r="U55" s="8"/>
      <c r="V55" s="8"/>
      <c r="W55" s="8"/>
      <c r="X55" s="8"/>
      <c r="Y55" s="8"/>
      <c r="Z55" s="8"/>
    </row>
  </sheetData>
  <mergeCells count="10">
    <mergeCell ref="B5:B8"/>
    <mergeCell ref="D3:D4"/>
    <mergeCell ref="J3:J4"/>
    <mergeCell ref="L3:L4"/>
    <mergeCell ref="E3:E4"/>
    <mergeCell ref="F3:F4"/>
    <mergeCell ref="G3:G4"/>
    <mergeCell ref="H3:H4"/>
    <mergeCell ref="I3:I4"/>
    <mergeCell ref="K3:K4"/>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52"/>
  <sheetViews>
    <sheetView showGridLines="0" view="pageBreakPreview" zoomScaleNormal="100" zoomScaleSheetLayoutView="100" workbookViewId="0"/>
  </sheetViews>
  <sheetFormatPr defaultRowHeight="13.5"/>
  <cols>
    <col min="1" max="1" width="2.875" customWidth="1"/>
    <col min="2" max="2" width="11.125" customWidth="1"/>
    <col min="3" max="3" width="12.875" customWidth="1"/>
    <col min="4" max="12" width="8.5" customWidth="1"/>
    <col min="15" max="15" width="0" hidden="1" customWidth="1"/>
  </cols>
  <sheetData>
    <row r="1" spans="2:26" s="5" customFormat="1">
      <c r="B1" s="8" t="s">
        <v>393</v>
      </c>
      <c r="C1" s="8"/>
      <c r="D1" s="8"/>
      <c r="E1" s="8"/>
      <c r="F1" s="8"/>
      <c r="G1" s="8"/>
      <c r="H1" s="8"/>
      <c r="I1" s="8"/>
      <c r="J1" s="8"/>
      <c r="K1" s="8"/>
      <c r="L1" s="8"/>
      <c r="M1" s="8"/>
      <c r="N1" s="54"/>
      <c r="O1" s="54"/>
      <c r="P1" s="8"/>
      <c r="Q1" s="8"/>
      <c r="R1" s="8"/>
      <c r="S1" s="8"/>
      <c r="T1" s="8"/>
      <c r="U1" s="8"/>
      <c r="V1" s="8"/>
      <c r="W1" s="8"/>
      <c r="X1" s="8"/>
      <c r="Y1" s="8"/>
      <c r="Z1" s="8"/>
    </row>
    <row r="2" spans="2:26">
      <c r="B2" s="8"/>
      <c r="C2" s="8"/>
      <c r="D2" s="8"/>
      <c r="E2" s="8"/>
      <c r="F2" s="8"/>
      <c r="G2" s="8"/>
      <c r="H2" s="8"/>
      <c r="I2" s="8"/>
      <c r="J2" s="8"/>
      <c r="K2" s="8"/>
      <c r="L2" s="8"/>
      <c r="M2" s="8"/>
      <c r="N2" s="54"/>
      <c r="O2" s="54"/>
      <c r="P2" s="8"/>
      <c r="Q2" s="8"/>
      <c r="R2" s="8"/>
      <c r="S2" s="8"/>
      <c r="T2" s="8"/>
      <c r="U2" s="8"/>
      <c r="V2" s="8"/>
      <c r="W2" s="8"/>
      <c r="X2" s="8"/>
      <c r="Y2" s="8"/>
      <c r="Z2" s="8"/>
    </row>
    <row r="3" spans="2:26">
      <c r="B3" s="35"/>
      <c r="C3" s="36"/>
      <c r="D3" s="438" t="s">
        <v>389</v>
      </c>
      <c r="E3" s="447" t="s">
        <v>388</v>
      </c>
      <c r="F3" s="447" t="s">
        <v>387</v>
      </c>
      <c r="G3" s="447" t="s">
        <v>386</v>
      </c>
      <c r="H3" s="447" t="s">
        <v>385</v>
      </c>
      <c r="I3" s="447" t="s">
        <v>384</v>
      </c>
      <c r="J3" s="447" t="s">
        <v>383</v>
      </c>
      <c r="K3" s="447" t="s">
        <v>392</v>
      </c>
      <c r="L3" s="447" t="s">
        <v>100</v>
      </c>
      <c r="M3" s="8"/>
      <c r="N3" s="296"/>
      <c r="O3" s="68" t="s">
        <v>391</v>
      </c>
      <c r="P3" s="8"/>
      <c r="Q3" s="8"/>
      <c r="R3" s="8"/>
      <c r="S3" s="8"/>
      <c r="T3" s="8"/>
      <c r="U3" s="8"/>
      <c r="V3" s="8"/>
      <c r="W3" s="8"/>
      <c r="X3" s="8"/>
      <c r="Y3" s="8"/>
      <c r="Z3" s="8"/>
    </row>
    <row r="4" spans="2:26">
      <c r="B4" s="29"/>
      <c r="C4" s="37"/>
      <c r="D4" s="442"/>
      <c r="E4" s="449"/>
      <c r="F4" s="449"/>
      <c r="G4" s="449"/>
      <c r="H4" s="449"/>
      <c r="I4" s="449"/>
      <c r="J4" s="449"/>
      <c r="K4" s="449"/>
      <c r="L4" s="449"/>
      <c r="M4" s="8"/>
      <c r="N4" s="296"/>
      <c r="O4" s="68" t="s">
        <v>100</v>
      </c>
      <c r="P4" s="8"/>
      <c r="Q4" s="8"/>
      <c r="R4" s="8"/>
      <c r="S4" s="8"/>
      <c r="T4" s="8"/>
      <c r="U4" s="8"/>
      <c r="V4" s="8"/>
      <c r="W4" s="8"/>
      <c r="X4" s="8"/>
      <c r="Y4" s="8"/>
      <c r="Z4" s="8"/>
    </row>
    <row r="5" spans="2:26" ht="13.5" customHeight="1">
      <c r="B5" s="468" t="s">
        <v>446</v>
      </c>
      <c r="C5" s="279" t="s">
        <v>77</v>
      </c>
      <c r="D5" s="306">
        <v>801</v>
      </c>
      <c r="E5" s="194">
        <v>426</v>
      </c>
      <c r="F5" s="194">
        <v>234</v>
      </c>
      <c r="G5" s="194">
        <v>118</v>
      </c>
      <c r="H5" s="194">
        <v>15</v>
      </c>
      <c r="I5" s="194">
        <v>314</v>
      </c>
      <c r="J5" s="194">
        <v>175</v>
      </c>
      <c r="K5" s="304">
        <v>328</v>
      </c>
      <c r="L5" s="257">
        <v>871</v>
      </c>
      <c r="M5" s="8"/>
      <c r="N5" s="296"/>
      <c r="O5" s="336">
        <f>全市町村数</f>
        <v>1741</v>
      </c>
      <c r="P5" s="8"/>
      <c r="Q5" s="8"/>
      <c r="R5" s="8"/>
      <c r="S5" s="8"/>
      <c r="T5" s="8"/>
      <c r="U5" s="8"/>
      <c r="V5" s="8"/>
      <c r="W5" s="8"/>
      <c r="X5" s="8"/>
      <c r="Y5" s="8"/>
      <c r="Z5" s="8"/>
    </row>
    <row r="6" spans="2:26">
      <c r="B6" s="468"/>
      <c r="C6" s="302" t="s">
        <v>382</v>
      </c>
      <c r="D6" s="276">
        <v>0.46008041355542789</v>
      </c>
      <c r="E6" s="197">
        <v>0.2446869615163699</v>
      </c>
      <c r="F6" s="197">
        <v>0.1344055140723722</v>
      </c>
      <c r="G6" s="197">
        <v>6.7777139574956916E-2</v>
      </c>
      <c r="H6" s="197">
        <v>8.6157380815623207E-3</v>
      </c>
      <c r="I6" s="197">
        <v>0.18035611717403791</v>
      </c>
      <c r="J6" s="197">
        <v>0.10051694428489374</v>
      </c>
      <c r="K6" s="297">
        <v>0.18839747271682941</v>
      </c>
      <c r="L6" s="197">
        <v>0.50028719126938537</v>
      </c>
      <c r="M6" s="8"/>
      <c r="N6" s="296"/>
      <c r="O6" s="337">
        <v>1</v>
      </c>
      <c r="P6" s="8"/>
      <c r="Q6" s="8"/>
      <c r="R6" s="8"/>
      <c r="S6" s="8"/>
      <c r="T6" s="8"/>
      <c r="U6" s="8"/>
      <c r="V6" s="8"/>
      <c r="W6" s="8"/>
      <c r="X6" s="8"/>
      <c r="Y6" s="8"/>
      <c r="Z6" s="8"/>
    </row>
    <row r="7" spans="2:26">
      <c r="B7" s="468"/>
      <c r="C7" s="279" t="s">
        <v>126</v>
      </c>
      <c r="D7" s="305">
        <v>933</v>
      </c>
      <c r="E7" s="194">
        <v>500</v>
      </c>
      <c r="F7" s="194">
        <v>301</v>
      </c>
      <c r="G7" s="194">
        <v>162</v>
      </c>
      <c r="H7" s="194">
        <v>20</v>
      </c>
      <c r="I7" s="194">
        <v>366</v>
      </c>
      <c r="J7" s="194">
        <v>193</v>
      </c>
      <c r="K7" s="304">
        <v>379</v>
      </c>
      <c r="L7" s="257">
        <v>1010</v>
      </c>
      <c r="M7" s="8"/>
      <c r="N7" s="54"/>
      <c r="O7" s="54"/>
      <c r="P7" s="8"/>
      <c r="Q7" s="8"/>
      <c r="R7" s="8"/>
      <c r="S7" s="8"/>
      <c r="T7" s="8"/>
      <c r="U7" s="8"/>
      <c r="V7" s="8"/>
      <c r="W7" s="8"/>
      <c r="X7" s="8"/>
      <c r="Y7" s="8"/>
      <c r="Z7" s="8"/>
    </row>
    <row r="8" spans="2:26">
      <c r="B8" s="468"/>
      <c r="C8" s="298" t="s">
        <v>382</v>
      </c>
      <c r="D8" s="276">
        <f t="shared" ref="D8:L8" si="0">D7/$O$5</f>
        <v>0.53589890867317636</v>
      </c>
      <c r="E8" s="197">
        <f t="shared" si="0"/>
        <v>0.28719126938541067</v>
      </c>
      <c r="F8" s="197">
        <f t="shared" si="0"/>
        <v>0.17288914417001724</v>
      </c>
      <c r="G8" s="197">
        <f t="shared" si="0"/>
        <v>9.3049971280873056E-2</v>
      </c>
      <c r="H8" s="197">
        <f t="shared" si="0"/>
        <v>1.1487650775416428E-2</v>
      </c>
      <c r="I8" s="197">
        <f t="shared" si="0"/>
        <v>0.21022400919012063</v>
      </c>
      <c r="J8" s="197">
        <f t="shared" si="0"/>
        <v>0.11085582998276852</v>
      </c>
      <c r="K8" s="297">
        <f t="shared" si="0"/>
        <v>0.21769098219414129</v>
      </c>
      <c r="L8" s="197">
        <f t="shared" si="0"/>
        <v>0.58012636415852958</v>
      </c>
      <c r="M8" s="8"/>
      <c r="N8" s="54"/>
      <c r="O8" s="54"/>
      <c r="P8" s="8"/>
      <c r="Q8" s="8"/>
      <c r="R8" s="8"/>
      <c r="S8" s="8"/>
      <c r="T8" s="8"/>
      <c r="U8" s="8"/>
      <c r="V8" s="8"/>
      <c r="W8" s="8"/>
      <c r="X8" s="8"/>
      <c r="Y8" s="8"/>
      <c r="Z8" s="8"/>
    </row>
    <row r="9" spans="2:26">
      <c r="B9" s="8"/>
      <c r="C9" s="8"/>
      <c r="D9" s="8"/>
      <c r="E9" s="8"/>
      <c r="F9" s="8"/>
      <c r="G9" s="8"/>
      <c r="H9" s="8"/>
      <c r="I9" s="8"/>
      <c r="J9" s="8"/>
      <c r="K9" s="8"/>
      <c r="L9" s="8"/>
      <c r="M9" s="8"/>
      <c r="N9" s="54"/>
      <c r="O9" s="54"/>
      <c r="P9" s="8"/>
      <c r="Q9" s="8"/>
      <c r="R9" s="8"/>
      <c r="S9" s="8"/>
      <c r="T9" s="8"/>
      <c r="U9" s="8"/>
      <c r="V9" s="8"/>
      <c r="W9" s="8"/>
      <c r="X9" s="8"/>
      <c r="Y9" s="8"/>
      <c r="Z9" s="8"/>
    </row>
    <row r="10" spans="2:26">
      <c r="B10" s="13" t="s">
        <v>381</v>
      </c>
      <c r="C10" s="13"/>
      <c r="D10" s="8"/>
      <c r="E10" s="8"/>
      <c r="F10" s="8"/>
      <c r="G10" s="8"/>
      <c r="H10" s="8"/>
      <c r="I10" s="8"/>
      <c r="J10" s="8"/>
      <c r="K10" s="8"/>
      <c r="L10" s="8"/>
      <c r="M10" s="8"/>
      <c r="N10" s="54"/>
      <c r="O10" s="54"/>
      <c r="P10" s="8"/>
      <c r="Q10" s="8"/>
      <c r="R10" s="8"/>
      <c r="S10" s="8"/>
      <c r="T10" s="8"/>
      <c r="U10" s="8"/>
      <c r="V10" s="8"/>
      <c r="W10" s="8"/>
      <c r="X10" s="8"/>
      <c r="Y10" s="8"/>
      <c r="Z10" s="8"/>
    </row>
    <row r="11" spans="2:26">
      <c r="B11" s="8"/>
      <c r="C11" s="8"/>
      <c r="D11" s="8"/>
      <c r="E11" s="8"/>
      <c r="F11" s="8"/>
      <c r="G11" s="8"/>
      <c r="H11" s="8"/>
      <c r="I11" s="8"/>
      <c r="J11" s="8"/>
      <c r="K11" s="8"/>
      <c r="L11" s="8"/>
      <c r="M11" s="8"/>
      <c r="N11" s="54"/>
      <c r="O11" s="54"/>
      <c r="P11" s="8"/>
      <c r="Q11" s="8"/>
      <c r="R11" s="8"/>
      <c r="S11" s="8"/>
      <c r="T11" s="8"/>
      <c r="U11" s="8"/>
      <c r="V11" s="8"/>
      <c r="W11" s="8"/>
      <c r="X11" s="8"/>
      <c r="Y11" s="8"/>
      <c r="Z11" s="8"/>
    </row>
    <row r="12" spans="2:26">
      <c r="B12" s="8"/>
      <c r="C12" s="8"/>
      <c r="D12" s="8"/>
      <c r="E12" s="8"/>
      <c r="F12" s="8"/>
      <c r="G12" s="8"/>
      <c r="H12" s="8"/>
      <c r="I12" s="8"/>
      <c r="J12" s="8"/>
      <c r="K12" s="8"/>
      <c r="L12" s="8"/>
      <c r="M12" s="8"/>
      <c r="N12" s="54"/>
      <c r="O12" s="54"/>
      <c r="P12" s="8"/>
      <c r="Q12" s="8"/>
      <c r="R12" s="8"/>
      <c r="S12" s="8"/>
      <c r="T12" s="8"/>
      <c r="U12" s="8"/>
      <c r="V12" s="8"/>
      <c r="W12" s="8"/>
      <c r="X12" s="8"/>
      <c r="Y12" s="8"/>
      <c r="Z12" s="8"/>
    </row>
    <row r="13" spans="2:26">
      <c r="B13" s="8"/>
      <c r="C13" s="8"/>
      <c r="D13" s="8"/>
      <c r="E13" s="8"/>
      <c r="F13" s="8"/>
      <c r="G13" s="8"/>
      <c r="H13" s="8"/>
      <c r="I13" s="8"/>
      <c r="J13" s="8"/>
      <c r="K13" s="8"/>
      <c r="L13" s="8"/>
      <c r="M13" s="8"/>
      <c r="N13" s="54"/>
      <c r="O13" s="54"/>
      <c r="P13" s="8"/>
      <c r="Q13" s="8"/>
      <c r="R13" s="8"/>
      <c r="S13" s="8"/>
      <c r="T13" s="8"/>
      <c r="U13" s="8"/>
      <c r="V13" s="8"/>
      <c r="W13" s="8"/>
      <c r="X13" s="8"/>
      <c r="Y13" s="8"/>
      <c r="Z13" s="8"/>
    </row>
    <row r="14" spans="2:26">
      <c r="B14" s="8"/>
      <c r="C14" s="8"/>
      <c r="D14" s="8"/>
      <c r="E14" s="8"/>
      <c r="F14" s="8"/>
      <c r="G14" s="8"/>
      <c r="H14" s="8"/>
      <c r="I14" s="8"/>
      <c r="J14" s="8"/>
      <c r="K14" s="8"/>
      <c r="L14" s="8"/>
      <c r="M14" s="8"/>
      <c r="N14" s="54"/>
      <c r="O14" s="54"/>
      <c r="P14" s="8"/>
      <c r="Q14" s="8"/>
      <c r="R14" s="8"/>
      <c r="S14" s="8"/>
      <c r="T14" s="8"/>
      <c r="U14" s="8"/>
      <c r="V14" s="8"/>
      <c r="W14" s="8"/>
      <c r="X14" s="8"/>
      <c r="Y14" s="8"/>
      <c r="Z14" s="8"/>
    </row>
    <row r="15" spans="2:26">
      <c r="B15" s="8"/>
      <c r="C15" s="8"/>
      <c r="D15" s="8"/>
      <c r="E15" s="8"/>
      <c r="F15" s="8"/>
      <c r="G15" s="8"/>
      <c r="H15" s="8"/>
      <c r="I15" s="8"/>
      <c r="J15" s="8"/>
      <c r="K15" s="8"/>
      <c r="L15" s="8"/>
      <c r="M15" s="8"/>
      <c r="N15" s="54"/>
      <c r="O15" s="54"/>
      <c r="P15" s="8"/>
      <c r="Q15" s="8"/>
      <c r="R15" s="8"/>
      <c r="S15" s="8"/>
      <c r="T15" s="8"/>
      <c r="U15" s="8"/>
      <c r="V15" s="8"/>
      <c r="W15" s="8"/>
      <c r="X15" s="8"/>
      <c r="Y15" s="8"/>
      <c r="Z15" s="8"/>
    </row>
    <row r="16" spans="2:26">
      <c r="B16" s="8"/>
      <c r="C16" s="8"/>
      <c r="D16" s="8"/>
      <c r="E16" s="8"/>
      <c r="F16" s="8"/>
      <c r="G16" s="8"/>
      <c r="H16" s="8"/>
      <c r="I16" s="8"/>
      <c r="J16" s="8"/>
      <c r="K16" s="8"/>
      <c r="L16" s="8"/>
      <c r="M16" s="8"/>
      <c r="N16" s="54"/>
      <c r="O16" s="54"/>
      <c r="P16" s="8"/>
      <c r="Q16" s="8"/>
      <c r="R16" s="8"/>
      <c r="S16" s="8"/>
      <c r="T16" s="8"/>
      <c r="U16" s="8"/>
      <c r="V16" s="8"/>
      <c r="W16" s="8"/>
      <c r="X16" s="8"/>
      <c r="Y16" s="8"/>
      <c r="Z16" s="8"/>
    </row>
    <row r="17" spans="2:26">
      <c r="B17" s="8"/>
      <c r="C17" s="8"/>
      <c r="D17" s="8"/>
      <c r="E17" s="8"/>
      <c r="F17" s="8"/>
      <c r="G17" s="8"/>
      <c r="H17" s="8"/>
      <c r="I17" s="8"/>
      <c r="J17" s="8"/>
      <c r="K17" s="8"/>
      <c r="L17" s="8"/>
      <c r="M17" s="8"/>
      <c r="N17" s="54"/>
      <c r="O17" s="54"/>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sheetData>
  <mergeCells count="10">
    <mergeCell ref="B5:B8"/>
    <mergeCell ref="D3:D4"/>
    <mergeCell ref="J3:J4"/>
    <mergeCell ref="L3:L4"/>
    <mergeCell ref="E3:E4"/>
    <mergeCell ref="F3:F4"/>
    <mergeCell ref="G3:G4"/>
    <mergeCell ref="H3:H4"/>
    <mergeCell ref="I3:I4"/>
    <mergeCell ref="K3:K4"/>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showGridLines="0" view="pageBreakPreview" zoomScaleNormal="100" zoomScaleSheetLayoutView="100" workbookViewId="0"/>
  </sheetViews>
  <sheetFormatPr defaultRowHeight="13.5"/>
  <cols>
    <col min="1" max="1" width="2.875" customWidth="1"/>
    <col min="2" max="2" width="3.875" customWidth="1"/>
    <col min="3" max="3" width="20.875" customWidth="1"/>
    <col min="12" max="12" width="13.75" bestFit="1" customWidth="1"/>
  </cols>
  <sheetData>
    <row r="1" spans="2:12" s="5" customFormat="1">
      <c r="B1" s="8" t="s">
        <v>409</v>
      </c>
      <c r="C1" s="8"/>
      <c r="D1" s="8"/>
      <c r="E1" s="8"/>
      <c r="F1" s="8"/>
      <c r="G1" s="8"/>
      <c r="H1" s="8"/>
      <c r="I1" s="8"/>
      <c r="J1" s="8"/>
      <c r="K1" s="8"/>
      <c r="L1" s="8"/>
    </row>
    <row r="2" spans="2:12">
      <c r="B2" s="8"/>
      <c r="C2" s="8"/>
      <c r="D2" s="8"/>
      <c r="E2" s="8"/>
      <c r="F2" s="8"/>
      <c r="G2" s="8"/>
      <c r="H2" s="8"/>
      <c r="I2" s="8"/>
      <c r="J2" s="8"/>
      <c r="K2" s="8"/>
      <c r="L2" s="8"/>
    </row>
    <row r="3" spans="2:12">
      <c r="B3" s="471"/>
      <c r="C3" s="472"/>
      <c r="D3" s="438" t="s">
        <v>389</v>
      </c>
      <c r="E3" s="316" t="s">
        <v>408</v>
      </c>
      <c r="F3" s="316" t="s">
        <v>407</v>
      </c>
      <c r="G3" s="316" t="s">
        <v>406</v>
      </c>
      <c r="H3" s="316" t="s">
        <v>405</v>
      </c>
      <c r="I3" s="316" t="s">
        <v>404</v>
      </c>
      <c r="J3" s="447" t="s">
        <v>383</v>
      </c>
      <c r="K3" s="315" t="s">
        <v>403</v>
      </c>
      <c r="L3" s="8"/>
    </row>
    <row r="4" spans="2:12">
      <c r="B4" s="473"/>
      <c r="C4" s="474"/>
      <c r="D4" s="442"/>
      <c r="E4" s="314" t="s">
        <v>402</v>
      </c>
      <c r="F4" s="314" t="s">
        <v>401</v>
      </c>
      <c r="G4" s="314" t="s">
        <v>401</v>
      </c>
      <c r="H4" s="314" t="s">
        <v>400</v>
      </c>
      <c r="I4" s="314" t="s">
        <v>383</v>
      </c>
      <c r="J4" s="449"/>
      <c r="K4" s="313" t="s">
        <v>399</v>
      </c>
      <c r="L4" s="8"/>
    </row>
    <row r="5" spans="2:12" ht="24.95" customHeight="1">
      <c r="B5" s="475" t="s">
        <v>478</v>
      </c>
      <c r="C5" s="476"/>
      <c r="D5" s="364">
        <f t="shared" ref="D5:K6" si="0">SUM(D7,D9,D11)</f>
        <v>808</v>
      </c>
      <c r="E5" s="365">
        <f t="shared" si="0"/>
        <v>1241</v>
      </c>
      <c r="F5" s="333">
        <f t="shared" si="0"/>
        <v>1440</v>
      </c>
      <c r="G5" s="333">
        <f t="shared" si="0"/>
        <v>1579</v>
      </c>
      <c r="H5" s="333">
        <f t="shared" si="0"/>
        <v>1721</v>
      </c>
      <c r="I5" s="333">
        <f t="shared" si="0"/>
        <v>1375</v>
      </c>
      <c r="J5" s="333">
        <f t="shared" si="0"/>
        <v>1548</v>
      </c>
      <c r="K5" s="366">
        <f t="shared" si="0"/>
        <v>1362</v>
      </c>
      <c r="L5" s="8"/>
    </row>
    <row r="6" spans="2:12" ht="18" customHeight="1">
      <c r="B6" s="312"/>
      <c r="C6" s="311" t="s">
        <v>398</v>
      </c>
      <c r="D6" s="308">
        <f t="shared" si="0"/>
        <v>1</v>
      </c>
      <c r="E6" s="307">
        <f t="shared" si="0"/>
        <v>1</v>
      </c>
      <c r="F6" s="307">
        <f t="shared" si="0"/>
        <v>1</v>
      </c>
      <c r="G6" s="307">
        <f t="shared" si="0"/>
        <v>1</v>
      </c>
      <c r="H6" s="307">
        <f t="shared" si="0"/>
        <v>1</v>
      </c>
      <c r="I6" s="307">
        <f t="shared" si="0"/>
        <v>1</v>
      </c>
      <c r="J6" s="307">
        <f t="shared" si="0"/>
        <v>1</v>
      </c>
      <c r="K6" s="310">
        <f t="shared" si="0"/>
        <v>1</v>
      </c>
      <c r="L6" s="8"/>
    </row>
    <row r="7" spans="2:12" ht="24.95" customHeight="1">
      <c r="B7" s="440"/>
      <c r="C7" s="196" t="s">
        <v>397</v>
      </c>
      <c r="D7" s="335">
        <v>119</v>
      </c>
      <c r="E7" s="333">
        <v>157</v>
      </c>
      <c r="F7" s="333">
        <v>285</v>
      </c>
      <c r="G7" s="333">
        <v>284</v>
      </c>
      <c r="H7" s="333">
        <v>238</v>
      </c>
      <c r="I7" s="333">
        <v>191</v>
      </c>
      <c r="J7" s="333">
        <v>172</v>
      </c>
      <c r="K7" s="333">
        <v>165</v>
      </c>
      <c r="L7" s="8"/>
    </row>
    <row r="8" spans="2:12" ht="18" customHeight="1">
      <c r="B8" s="440"/>
      <c r="C8" s="192" t="s">
        <v>394</v>
      </c>
      <c r="D8" s="308">
        <f t="shared" ref="D8:K8" si="1">D7/D$5</f>
        <v>0.14727722772277227</v>
      </c>
      <c r="E8" s="307">
        <f t="shared" si="1"/>
        <v>0.12651087832393232</v>
      </c>
      <c r="F8" s="307">
        <f t="shared" si="1"/>
        <v>0.19791666666666666</v>
      </c>
      <c r="G8" s="307">
        <f t="shared" si="1"/>
        <v>0.17986067131095629</v>
      </c>
      <c r="H8" s="307">
        <f t="shared" si="1"/>
        <v>0.13829169087739687</v>
      </c>
      <c r="I8" s="307">
        <f t="shared" si="1"/>
        <v>0.1389090909090909</v>
      </c>
      <c r="J8" s="307">
        <f t="shared" si="1"/>
        <v>0.1111111111111111</v>
      </c>
      <c r="K8" s="310">
        <f t="shared" si="1"/>
        <v>0.1211453744493392</v>
      </c>
      <c r="L8" s="8"/>
    </row>
    <row r="9" spans="2:12" ht="24.95" customHeight="1">
      <c r="B9" s="440"/>
      <c r="C9" s="196" t="s">
        <v>396</v>
      </c>
      <c r="D9" s="335">
        <v>289</v>
      </c>
      <c r="E9" s="333">
        <v>283</v>
      </c>
      <c r="F9" s="333">
        <v>422</v>
      </c>
      <c r="G9" s="333">
        <v>357</v>
      </c>
      <c r="H9" s="333">
        <v>227</v>
      </c>
      <c r="I9" s="333">
        <v>372</v>
      </c>
      <c r="J9" s="333">
        <v>310</v>
      </c>
      <c r="K9" s="333">
        <v>414</v>
      </c>
      <c r="L9" s="8"/>
    </row>
    <row r="10" spans="2:12" ht="18" customHeight="1">
      <c r="B10" s="440"/>
      <c r="C10" s="192" t="s">
        <v>394</v>
      </c>
      <c r="D10" s="308">
        <f t="shared" ref="D10:K10" si="2">D9/D$5</f>
        <v>0.35767326732673266</v>
      </c>
      <c r="E10" s="308">
        <f t="shared" si="2"/>
        <v>0.22804190169218372</v>
      </c>
      <c r="F10" s="308">
        <f t="shared" si="2"/>
        <v>0.29305555555555557</v>
      </c>
      <c r="G10" s="308">
        <f t="shared" si="2"/>
        <v>0.22609246358454718</v>
      </c>
      <c r="H10" s="308">
        <f t="shared" si="2"/>
        <v>0.13190005810575248</v>
      </c>
      <c r="I10" s="308">
        <f t="shared" si="2"/>
        <v>0.27054545454545453</v>
      </c>
      <c r="J10" s="308">
        <f t="shared" si="2"/>
        <v>0.20025839793281655</v>
      </c>
      <c r="K10" s="307">
        <f t="shared" si="2"/>
        <v>0.30396475770925108</v>
      </c>
      <c r="L10" s="8"/>
    </row>
    <row r="11" spans="2:12" ht="24.95" customHeight="1">
      <c r="B11" s="440"/>
      <c r="C11" s="309" t="s">
        <v>395</v>
      </c>
      <c r="D11" s="332">
        <v>400</v>
      </c>
      <c r="E11" s="333">
        <v>801</v>
      </c>
      <c r="F11" s="334">
        <v>733</v>
      </c>
      <c r="G11" s="333">
        <v>938</v>
      </c>
      <c r="H11" s="333">
        <v>1256</v>
      </c>
      <c r="I11" s="333">
        <v>812</v>
      </c>
      <c r="J11" s="333">
        <v>1066</v>
      </c>
      <c r="K11" s="333">
        <v>783</v>
      </c>
      <c r="L11" s="8"/>
    </row>
    <row r="12" spans="2:12" ht="18" customHeight="1">
      <c r="B12" s="442"/>
      <c r="C12" s="192" t="s">
        <v>394</v>
      </c>
      <c r="D12" s="308">
        <f t="shared" ref="D12:K12" si="3">D11/D$5</f>
        <v>0.49504950495049505</v>
      </c>
      <c r="E12" s="308">
        <f t="shared" si="3"/>
        <v>0.64544721998388399</v>
      </c>
      <c r="F12" s="308">
        <f t="shared" si="3"/>
        <v>0.50902777777777775</v>
      </c>
      <c r="G12" s="308">
        <f t="shared" si="3"/>
        <v>0.59404686510449656</v>
      </c>
      <c r="H12" s="308">
        <f t="shared" si="3"/>
        <v>0.72980825101685065</v>
      </c>
      <c r="I12" s="308">
        <f t="shared" si="3"/>
        <v>0.5905454545454546</v>
      </c>
      <c r="J12" s="308">
        <f t="shared" si="3"/>
        <v>0.68863049095607232</v>
      </c>
      <c r="K12" s="307">
        <f t="shared" si="3"/>
        <v>0.57488986784140972</v>
      </c>
      <c r="L12" s="8"/>
    </row>
    <row r="13" spans="2:12" ht="24" customHeight="1">
      <c r="B13" s="8"/>
      <c r="C13" s="8"/>
      <c r="D13" s="8"/>
      <c r="E13" s="8"/>
      <c r="F13" s="8"/>
      <c r="G13" s="8"/>
      <c r="H13" s="8"/>
      <c r="I13" s="8"/>
      <c r="J13" s="8"/>
      <c r="K13" s="8"/>
      <c r="L13" s="8"/>
    </row>
    <row r="14" spans="2:12">
      <c r="B14" s="8"/>
      <c r="C14" s="8"/>
      <c r="D14" s="8"/>
      <c r="E14" s="8"/>
      <c r="F14" s="8"/>
      <c r="G14" s="8"/>
      <c r="H14" s="8"/>
      <c r="I14" s="8"/>
      <c r="J14" s="8"/>
      <c r="K14" s="8"/>
      <c r="L14" s="8"/>
    </row>
    <row r="15" spans="2:12">
      <c r="B15" s="8"/>
      <c r="C15" s="8"/>
      <c r="D15" s="8"/>
      <c r="E15" s="8"/>
      <c r="F15" s="8"/>
      <c r="G15" s="8"/>
      <c r="H15" s="8"/>
      <c r="I15" s="8"/>
      <c r="J15" s="8"/>
      <c r="K15" s="8"/>
      <c r="L15" s="8"/>
    </row>
    <row r="16" spans="2:12">
      <c r="B16" s="8"/>
      <c r="C16" s="8"/>
      <c r="D16" s="8"/>
      <c r="E16" s="8"/>
      <c r="F16" s="8"/>
      <c r="G16" s="8"/>
      <c r="H16" s="8"/>
      <c r="I16" s="8"/>
      <c r="J16" s="8"/>
      <c r="K16" s="8"/>
      <c r="L16" s="8"/>
    </row>
    <row r="17" spans="2:12">
      <c r="B17" s="8"/>
      <c r="C17" s="8"/>
      <c r="D17" s="8"/>
      <c r="E17" s="8"/>
      <c r="F17" s="8"/>
      <c r="G17" s="8"/>
      <c r="H17" s="8"/>
      <c r="I17" s="8"/>
      <c r="J17" s="8"/>
      <c r="K17" s="8"/>
      <c r="L17" s="8"/>
    </row>
    <row r="18" spans="2:12">
      <c r="B18" s="8"/>
      <c r="C18" s="8"/>
      <c r="D18" s="8"/>
      <c r="E18" s="8"/>
      <c r="F18" s="8"/>
      <c r="G18" s="8"/>
      <c r="H18" s="8"/>
      <c r="I18" s="8"/>
      <c r="J18" s="8"/>
      <c r="K18" s="8"/>
      <c r="L18" s="8"/>
    </row>
    <row r="19" spans="2:12">
      <c r="B19" s="8"/>
      <c r="C19" s="8"/>
      <c r="D19" s="8"/>
      <c r="E19" s="8"/>
      <c r="F19" s="8"/>
      <c r="G19" s="8"/>
      <c r="H19" s="8"/>
      <c r="I19" s="8"/>
      <c r="J19" s="8"/>
      <c r="K19" s="8"/>
      <c r="L19" s="8"/>
    </row>
    <row r="20" spans="2:12">
      <c r="B20" s="8"/>
      <c r="C20" s="8"/>
      <c r="D20" s="8"/>
      <c r="E20" s="8"/>
      <c r="F20" s="8"/>
      <c r="G20" s="8"/>
      <c r="H20" s="8"/>
      <c r="I20" s="8"/>
      <c r="J20" s="8"/>
      <c r="K20" s="8"/>
      <c r="L20" s="8"/>
    </row>
    <row r="21" spans="2:12">
      <c r="B21" s="8"/>
      <c r="C21" s="8"/>
      <c r="D21" s="8"/>
      <c r="E21" s="8"/>
      <c r="F21" s="8"/>
      <c r="G21" s="8"/>
      <c r="H21" s="8"/>
      <c r="I21" s="8"/>
      <c r="J21" s="8"/>
      <c r="K21" s="8"/>
      <c r="L21" s="8"/>
    </row>
  </sheetData>
  <mergeCells count="5">
    <mergeCell ref="B3:C4"/>
    <mergeCell ref="D3:D4"/>
    <mergeCell ref="J3:J4"/>
    <mergeCell ref="B7:B12"/>
    <mergeCell ref="B5:C5"/>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68"/>
  <sheetViews>
    <sheetView showGridLines="0" view="pageBreakPreview" zoomScaleNormal="100" zoomScaleSheetLayoutView="100" workbookViewId="0"/>
  </sheetViews>
  <sheetFormatPr defaultRowHeight="13.5"/>
  <cols>
    <col min="1" max="1" width="2.875" customWidth="1"/>
    <col min="2" max="3" width="12.875" customWidth="1"/>
    <col min="4" max="7" width="10.25" customWidth="1"/>
  </cols>
  <sheetData>
    <row r="1" spans="2:24" s="5" customFormat="1">
      <c r="B1" s="8" t="s">
        <v>411</v>
      </c>
      <c r="C1" s="8"/>
      <c r="D1" s="8"/>
      <c r="E1" s="8"/>
      <c r="F1" s="8"/>
      <c r="G1" s="8"/>
      <c r="H1" s="8"/>
      <c r="I1" s="8"/>
      <c r="J1" s="8"/>
      <c r="K1" s="8"/>
      <c r="L1" s="8"/>
      <c r="M1" s="8"/>
      <c r="N1" s="8"/>
      <c r="O1" s="8"/>
      <c r="P1" s="8"/>
      <c r="Q1" s="8"/>
      <c r="R1" s="8"/>
      <c r="S1" s="8"/>
      <c r="T1" s="8"/>
      <c r="U1" s="8"/>
      <c r="V1" s="8"/>
      <c r="W1" s="8"/>
      <c r="X1" s="8"/>
    </row>
    <row r="2" spans="2:24">
      <c r="B2" s="8"/>
      <c r="C2" s="8"/>
      <c r="D2" s="8"/>
      <c r="E2" s="8"/>
      <c r="F2" s="8"/>
      <c r="G2" s="8"/>
      <c r="H2" s="8"/>
      <c r="I2" s="8"/>
      <c r="J2" s="8"/>
      <c r="K2" s="8"/>
      <c r="L2" s="8"/>
      <c r="M2" s="8"/>
      <c r="N2" s="8"/>
      <c r="O2" s="8"/>
      <c r="P2" s="8"/>
      <c r="Q2" s="8"/>
      <c r="R2" s="8"/>
      <c r="S2" s="8"/>
      <c r="T2" s="8"/>
      <c r="U2" s="8"/>
      <c r="V2" s="8"/>
      <c r="W2" s="8"/>
      <c r="X2" s="8"/>
    </row>
    <row r="3" spans="2:24">
      <c r="B3" s="285"/>
      <c r="C3" s="201"/>
      <c r="D3" s="285" t="s">
        <v>467</v>
      </c>
      <c r="E3" s="284" t="s">
        <v>468</v>
      </c>
      <c r="F3" s="201" t="s">
        <v>368</v>
      </c>
      <c r="G3" s="8"/>
      <c r="H3" s="8"/>
      <c r="I3" s="8"/>
      <c r="J3" s="8"/>
      <c r="K3" s="8"/>
      <c r="L3" s="8"/>
      <c r="M3" s="8"/>
      <c r="N3" s="8"/>
      <c r="O3" s="8"/>
      <c r="P3" s="8"/>
      <c r="Q3" s="8"/>
      <c r="R3" s="8"/>
      <c r="S3" s="8"/>
      <c r="T3" s="8"/>
      <c r="U3" s="8"/>
      <c r="V3" s="8"/>
      <c r="W3" s="8"/>
      <c r="X3" s="8"/>
    </row>
    <row r="4" spans="2:24">
      <c r="B4" s="465" t="s">
        <v>447</v>
      </c>
      <c r="C4" s="279" t="s">
        <v>77</v>
      </c>
      <c r="D4" s="320">
        <v>780</v>
      </c>
      <c r="E4" s="321">
        <v>962</v>
      </c>
      <c r="F4" s="318">
        <f>D4+E4</f>
        <v>1742</v>
      </c>
      <c r="G4" s="8"/>
      <c r="H4" s="8"/>
      <c r="I4" s="8"/>
      <c r="J4" s="8"/>
      <c r="K4" s="8"/>
      <c r="L4" s="8"/>
      <c r="M4" s="8"/>
      <c r="N4" s="8"/>
      <c r="O4" s="8"/>
      <c r="P4" s="8"/>
      <c r="Q4" s="8"/>
      <c r="R4" s="8"/>
      <c r="S4" s="8"/>
      <c r="T4" s="8"/>
      <c r="U4" s="8"/>
      <c r="V4" s="8"/>
      <c r="W4" s="8"/>
      <c r="X4" s="8"/>
    </row>
    <row r="5" spans="2:24">
      <c r="B5" s="466"/>
      <c r="C5" s="193" t="s">
        <v>410</v>
      </c>
      <c r="D5" s="281">
        <f>D4/$F$4</f>
        <v>0.44776119402985076</v>
      </c>
      <c r="E5" s="280">
        <f>E4/$F$4</f>
        <v>0.55223880597014929</v>
      </c>
      <c r="F5" s="317">
        <f>F4/$F$4</f>
        <v>1</v>
      </c>
      <c r="G5" s="8"/>
      <c r="H5" s="8"/>
      <c r="I5" s="8"/>
      <c r="J5" s="8"/>
      <c r="K5" s="8"/>
      <c r="L5" s="8"/>
      <c r="M5" s="8"/>
      <c r="N5" s="8"/>
      <c r="O5" s="8"/>
      <c r="P5" s="8"/>
      <c r="Q5" s="8"/>
      <c r="R5" s="8"/>
      <c r="S5" s="8"/>
      <c r="T5" s="8"/>
      <c r="U5" s="8"/>
      <c r="V5" s="8"/>
      <c r="W5" s="8"/>
      <c r="X5" s="8"/>
    </row>
    <row r="6" spans="2:24">
      <c r="B6" s="466"/>
      <c r="C6" s="279" t="s">
        <v>126</v>
      </c>
      <c r="D6" s="320">
        <v>934</v>
      </c>
      <c r="E6" s="319">
        <f>F6-D6</f>
        <v>807</v>
      </c>
      <c r="F6" s="318">
        <v>1741</v>
      </c>
      <c r="G6" s="8"/>
      <c r="H6" s="8"/>
      <c r="I6" s="8"/>
      <c r="J6" s="8"/>
      <c r="K6" s="8"/>
      <c r="L6" s="8"/>
      <c r="M6" s="8"/>
      <c r="N6" s="8"/>
      <c r="O6" s="8"/>
      <c r="P6" s="8"/>
      <c r="Q6" s="8"/>
      <c r="R6" s="8"/>
      <c r="S6" s="8"/>
      <c r="T6" s="8"/>
      <c r="U6" s="8"/>
      <c r="V6" s="8"/>
      <c r="W6" s="8"/>
      <c r="X6" s="8"/>
    </row>
    <row r="7" spans="2:24">
      <c r="B7" s="467"/>
      <c r="C7" s="197" t="s">
        <v>410</v>
      </c>
      <c r="D7" s="281">
        <f>D6/$F$6</f>
        <v>0.5364732912119472</v>
      </c>
      <c r="E7" s="280">
        <f>E6/$F$6</f>
        <v>0.46352670878805285</v>
      </c>
      <c r="F7" s="317">
        <f>F6/$F$6</f>
        <v>1</v>
      </c>
      <c r="G7" s="8"/>
      <c r="H7" s="8"/>
      <c r="I7" s="8"/>
      <c r="J7" s="8"/>
      <c r="K7" s="8"/>
      <c r="L7" s="8"/>
      <c r="M7" s="8"/>
      <c r="N7" s="8"/>
      <c r="O7" s="8"/>
      <c r="P7" s="8"/>
      <c r="Q7" s="8"/>
      <c r="R7" s="8"/>
      <c r="S7" s="8"/>
      <c r="T7" s="8"/>
      <c r="U7" s="8"/>
      <c r="V7" s="8"/>
      <c r="W7" s="8"/>
      <c r="X7" s="8"/>
    </row>
    <row r="8" spans="2:24">
      <c r="B8" s="8"/>
      <c r="C8" s="8"/>
      <c r="D8" s="8"/>
      <c r="E8" s="8"/>
      <c r="F8" s="8"/>
      <c r="G8" s="8"/>
      <c r="H8" s="8"/>
      <c r="I8" s="8"/>
      <c r="J8" s="8"/>
      <c r="K8" s="8"/>
      <c r="L8" s="8"/>
      <c r="M8" s="8"/>
      <c r="N8" s="8"/>
      <c r="O8" s="8"/>
      <c r="P8" s="8"/>
      <c r="Q8" s="8"/>
      <c r="R8" s="8"/>
      <c r="S8" s="8"/>
      <c r="T8" s="8"/>
      <c r="U8" s="8"/>
      <c r="V8" s="8"/>
      <c r="W8" s="8"/>
      <c r="X8" s="8"/>
    </row>
    <row r="9" spans="2:24">
      <c r="B9" s="8"/>
      <c r="C9" s="8"/>
      <c r="D9" s="8"/>
      <c r="E9" s="8"/>
      <c r="F9" s="8"/>
      <c r="G9" s="8"/>
      <c r="H9" s="8"/>
      <c r="I9" s="8"/>
      <c r="J9" s="8"/>
      <c r="K9" s="8"/>
      <c r="L9" s="8"/>
      <c r="M9" s="8"/>
      <c r="N9" s="8"/>
      <c r="O9" s="8"/>
      <c r="P9" s="8"/>
      <c r="Q9" s="8"/>
      <c r="R9" s="8"/>
      <c r="S9" s="8"/>
      <c r="T9" s="8"/>
      <c r="U9" s="8"/>
      <c r="V9" s="8"/>
      <c r="W9" s="8"/>
      <c r="X9" s="8"/>
    </row>
    <row r="10" spans="2:24">
      <c r="B10" s="8"/>
      <c r="C10" s="8"/>
      <c r="D10" s="8"/>
      <c r="E10" s="8"/>
      <c r="F10" s="8"/>
      <c r="G10" s="8"/>
      <c r="H10" s="8"/>
      <c r="I10" s="8"/>
      <c r="J10" s="8"/>
      <c r="K10" s="8"/>
      <c r="L10" s="8"/>
      <c r="M10" s="8"/>
      <c r="N10" s="8"/>
      <c r="O10" s="8"/>
      <c r="P10" s="8"/>
      <c r="Q10" s="8"/>
      <c r="R10" s="8"/>
      <c r="S10" s="8"/>
      <c r="T10" s="8"/>
      <c r="U10" s="8"/>
      <c r="V10" s="8"/>
      <c r="W10" s="8"/>
      <c r="X10" s="8"/>
    </row>
    <row r="11" spans="2:24">
      <c r="B11" s="8"/>
      <c r="C11" s="8"/>
      <c r="D11" s="8"/>
      <c r="E11" s="8"/>
      <c r="F11" s="8"/>
      <c r="G11" s="8"/>
      <c r="H11" s="8"/>
      <c r="I11" s="8"/>
      <c r="J11" s="8"/>
      <c r="K11" s="8"/>
      <c r="L11" s="8"/>
      <c r="M11" s="8"/>
      <c r="N11" s="8"/>
      <c r="O11" s="8"/>
      <c r="P11" s="8"/>
      <c r="Q11" s="8"/>
      <c r="R11" s="8"/>
      <c r="S11" s="8"/>
      <c r="T11" s="8"/>
      <c r="U11" s="8"/>
      <c r="V11" s="8"/>
      <c r="W11" s="8"/>
      <c r="X11" s="8"/>
    </row>
    <row r="12" spans="2:24">
      <c r="B12" s="8"/>
      <c r="C12" s="8"/>
      <c r="D12" s="8"/>
      <c r="E12" s="8"/>
      <c r="F12" s="8"/>
      <c r="G12" s="8"/>
      <c r="H12" s="8"/>
      <c r="I12" s="8"/>
      <c r="J12" s="8"/>
      <c r="K12" s="8"/>
      <c r="L12" s="8"/>
      <c r="M12" s="8"/>
      <c r="N12" s="8"/>
      <c r="O12" s="8"/>
      <c r="P12" s="8"/>
      <c r="Q12" s="8"/>
      <c r="R12" s="8"/>
      <c r="S12" s="8"/>
      <c r="T12" s="8"/>
      <c r="U12" s="8"/>
      <c r="V12" s="8"/>
      <c r="W12" s="8"/>
      <c r="X12" s="8"/>
    </row>
    <row r="13" spans="2:24">
      <c r="B13" s="8"/>
      <c r="C13" s="8"/>
      <c r="D13" s="8"/>
      <c r="E13" s="8"/>
      <c r="F13" s="8"/>
      <c r="G13" s="8"/>
      <c r="H13" s="8"/>
      <c r="I13" s="8"/>
      <c r="J13" s="8"/>
      <c r="K13" s="8"/>
      <c r="L13" s="8"/>
      <c r="M13" s="8"/>
      <c r="N13" s="8"/>
      <c r="O13" s="8"/>
      <c r="P13" s="8"/>
      <c r="Q13" s="8"/>
      <c r="R13" s="8"/>
      <c r="S13" s="8"/>
      <c r="T13" s="8"/>
      <c r="U13" s="8"/>
      <c r="V13" s="8"/>
      <c r="W13" s="8"/>
      <c r="X13" s="8"/>
    </row>
    <row r="14" spans="2:24">
      <c r="B14" s="8"/>
      <c r="C14" s="8"/>
      <c r="D14" s="8"/>
      <c r="E14" s="8"/>
      <c r="F14" s="8"/>
      <c r="G14" s="8"/>
      <c r="H14" s="8"/>
      <c r="I14" s="8"/>
      <c r="J14" s="8"/>
      <c r="K14" s="8"/>
      <c r="L14" s="8"/>
      <c r="M14" s="8"/>
      <c r="N14" s="8"/>
      <c r="O14" s="8"/>
      <c r="P14" s="8"/>
      <c r="Q14" s="8"/>
      <c r="R14" s="8"/>
      <c r="S14" s="8"/>
      <c r="T14" s="8"/>
      <c r="U14" s="8"/>
      <c r="V14" s="8"/>
      <c r="W14" s="8"/>
      <c r="X14" s="8"/>
    </row>
    <row r="15" spans="2:24">
      <c r="B15" s="8"/>
      <c r="C15" s="8"/>
      <c r="D15" s="8"/>
      <c r="E15" s="8"/>
      <c r="F15" s="8"/>
      <c r="G15" s="8"/>
      <c r="H15" s="8"/>
      <c r="I15" s="8"/>
      <c r="J15" s="8"/>
      <c r="K15" s="8"/>
      <c r="L15" s="8"/>
      <c r="M15" s="8"/>
      <c r="N15" s="8"/>
      <c r="O15" s="8"/>
      <c r="P15" s="8"/>
      <c r="Q15" s="8"/>
      <c r="R15" s="8"/>
      <c r="S15" s="8"/>
      <c r="T15" s="8"/>
      <c r="U15" s="8"/>
      <c r="V15" s="8"/>
      <c r="W15" s="8"/>
      <c r="X15" s="8"/>
    </row>
    <row r="16" spans="2:24">
      <c r="B16" s="8"/>
      <c r="C16" s="8"/>
      <c r="D16" s="8"/>
      <c r="E16" s="8"/>
      <c r="F16" s="8"/>
      <c r="G16" s="8"/>
      <c r="H16" s="8"/>
      <c r="I16" s="8"/>
      <c r="J16" s="8"/>
      <c r="K16" s="8"/>
      <c r="L16" s="8"/>
      <c r="M16" s="8"/>
      <c r="N16" s="8"/>
      <c r="O16" s="8"/>
      <c r="P16" s="8"/>
      <c r="Q16" s="8"/>
      <c r="R16" s="8"/>
      <c r="S16" s="8"/>
      <c r="T16" s="8"/>
      <c r="U16" s="8"/>
      <c r="V16" s="8"/>
      <c r="W16" s="8"/>
      <c r="X16" s="8"/>
    </row>
    <row r="17" spans="2:24">
      <c r="B17" s="8"/>
      <c r="C17" s="8"/>
      <c r="D17" s="8"/>
      <c r="E17" s="8"/>
      <c r="F17" s="8"/>
      <c r="G17" s="8"/>
      <c r="H17" s="8"/>
      <c r="I17" s="8"/>
      <c r="J17" s="8"/>
      <c r="K17" s="8"/>
      <c r="L17" s="8"/>
      <c r="M17" s="8"/>
      <c r="N17" s="8"/>
      <c r="O17" s="8"/>
      <c r="P17" s="8"/>
      <c r="Q17" s="8"/>
      <c r="R17" s="8"/>
      <c r="S17" s="8"/>
      <c r="T17" s="8"/>
      <c r="U17" s="8"/>
      <c r="V17" s="8"/>
      <c r="W17" s="8"/>
      <c r="X17" s="8"/>
    </row>
    <row r="18" spans="2:24">
      <c r="B18" s="8"/>
      <c r="C18" s="8"/>
      <c r="D18" s="8"/>
      <c r="E18" s="8"/>
      <c r="F18" s="8"/>
      <c r="G18" s="8"/>
      <c r="H18" s="8"/>
      <c r="I18" s="8"/>
      <c r="J18" s="8"/>
      <c r="K18" s="8"/>
      <c r="L18" s="8"/>
      <c r="M18" s="8"/>
      <c r="N18" s="8"/>
      <c r="O18" s="8"/>
      <c r="P18" s="8"/>
      <c r="Q18" s="8"/>
      <c r="R18" s="8"/>
      <c r="S18" s="8"/>
      <c r="T18" s="8"/>
      <c r="U18" s="8"/>
      <c r="V18" s="8"/>
      <c r="W18" s="8"/>
      <c r="X18" s="8"/>
    </row>
    <row r="19" spans="2:24">
      <c r="B19" s="8"/>
      <c r="C19" s="8"/>
      <c r="D19" s="8"/>
      <c r="E19" s="8"/>
      <c r="F19" s="8"/>
      <c r="G19" s="8"/>
      <c r="H19" s="8"/>
      <c r="I19" s="8"/>
      <c r="J19" s="8"/>
      <c r="K19" s="8"/>
      <c r="L19" s="8"/>
      <c r="M19" s="8"/>
      <c r="N19" s="8"/>
      <c r="O19" s="8"/>
      <c r="P19" s="8"/>
      <c r="Q19" s="8"/>
      <c r="R19" s="8"/>
      <c r="S19" s="8"/>
      <c r="T19" s="8"/>
      <c r="U19" s="8"/>
      <c r="V19" s="8"/>
      <c r="W19" s="8"/>
      <c r="X19" s="8"/>
    </row>
    <row r="20" spans="2:24">
      <c r="B20" s="8"/>
      <c r="C20" s="8"/>
      <c r="D20" s="8"/>
      <c r="E20" s="8"/>
      <c r="F20" s="8"/>
      <c r="G20" s="8"/>
      <c r="H20" s="8"/>
      <c r="I20" s="8"/>
      <c r="J20" s="8"/>
      <c r="K20" s="8"/>
      <c r="L20" s="8"/>
      <c r="M20" s="8"/>
      <c r="N20" s="8"/>
      <c r="O20" s="8"/>
      <c r="P20" s="8"/>
      <c r="Q20" s="8"/>
      <c r="R20" s="8"/>
      <c r="S20" s="8"/>
      <c r="T20" s="8"/>
      <c r="U20" s="8"/>
      <c r="V20" s="8"/>
      <c r="W20" s="8"/>
      <c r="X20" s="8"/>
    </row>
    <row r="21" spans="2:24">
      <c r="B21" s="8"/>
      <c r="C21" s="8"/>
      <c r="D21" s="8"/>
      <c r="E21" s="8"/>
      <c r="F21" s="8"/>
      <c r="G21" s="8"/>
      <c r="H21" s="8"/>
      <c r="I21" s="8"/>
      <c r="J21" s="8"/>
      <c r="K21" s="8"/>
      <c r="L21" s="8"/>
      <c r="M21" s="8"/>
      <c r="N21" s="8"/>
      <c r="O21" s="8"/>
      <c r="P21" s="8"/>
      <c r="Q21" s="8"/>
      <c r="R21" s="8"/>
      <c r="S21" s="8"/>
      <c r="T21" s="8"/>
      <c r="U21" s="8"/>
      <c r="V21" s="8"/>
      <c r="W21" s="8"/>
      <c r="X21" s="8"/>
    </row>
    <row r="22" spans="2:24">
      <c r="B22" s="8"/>
      <c r="C22" s="8"/>
      <c r="D22" s="8"/>
      <c r="E22" s="8"/>
      <c r="F22" s="8"/>
      <c r="G22" s="8"/>
      <c r="H22" s="8"/>
      <c r="I22" s="8"/>
      <c r="J22" s="8"/>
      <c r="K22" s="8"/>
      <c r="L22" s="8"/>
      <c r="M22" s="8"/>
      <c r="N22" s="8"/>
      <c r="O22" s="8"/>
      <c r="P22" s="8"/>
      <c r="Q22" s="8"/>
      <c r="R22" s="8"/>
      <c r="S22" s="8"/>
      <c r="T22" s="8"/>
      <c r="U22" s="8"/>
      <c r="V22" s="8"/>
      <c r="W22" s="8"/>
      <c r="X22" s="8"/>
    </row>
    <row r="23" spans="2:24">
      <c r="B23" s="8"/>
      <c r="C23" s="8"/>
      <c r="D23" s="8"/>
      <c r="E23" s="8"/>
      <c r="F23" s="8"/>
      <c r="G23" s="8"/>
      <c r="H23" s="8"/>
      <c r="I23" s="8"/>
      <c r="J23" s="8"/>
      <c r="K23" s="8"/>
      <c r="L23" s="8"/>
      <c r="M23" s="8"/>
      <c r="N23" s="8"/>
      <c r="O23" s="8"/>
      <c r="P23" s="8"/>
      <c r="Q23" s="8"/>
      <c r="R23" s="8"/>
      <c r="S23" s="8"/>
      <c r="T23" s="8"/>
      <c r="U23" s="8"/>
      <c r="V23" s="8"/>
      <c r="W23" s="8"/>
      <c r="X23" s="8"/>
    </row>
    <row r="24" spans="2:24">
      <c r="B24" s="8"/>
      <c r="C24" s="8"/>
      <c r="D24" s="8"/>
      <c r="E24" s="8"/>
      <c r="F24" s="8"/>
      <c r="G24" s="8"/>
      <c r="H24" s="8"/>
      <c r="I24" s="8"/>
      <c r="J24" s="8"/>
      <c r="K24" s="8"/>
      <c r="L24" s="8"/>
      <c r="M24" s="8"/>
      <c r="N24" s="8"/>
      <c r="O24" s="8"/>
      <c r="P24" s="8"/>
      <c r="Q24" s="8"/>
      <c r="R24" s="8"/>
      <c r="S24" s="8"/>
      <c r="T24" s="8"/>
      <c r="U24" s="8"/>
      <c r="V24" s="8"/>
      <c r="W24" s="8"/>
      <c r="X24" s="8"/>
    </row>
    <row r="25" spans="2:24">
      <c r="B25" s="8"/>
      <c r="C25" s="8"/>
      <c r="D25" s="8"/>
      <c r="E25" s="8"/>
      <c r="F25" s="8"/>
      <c r="G25" s="8"/>
      <c r="H25" s="8"/>
      <c r="I25" s="8"/>
      <c r="J25" s="8"/>
      <c r="K25" s="8"/>
      <c r="L25" s="8"/>
      <c r="M25" s="8"/>
      <c r="N25" s="8"/>
      <c r="O25" s="8"/>
      <c r="P25" s="8"/>
      <c r="Q25" s="8"/>
      <c r="R25" s="8"/>
      <c r="S25" s="8"/>
      <c r="T25" s="8"/>
      <c r="U25" s="8"/>
      <c r="V25" s="8"/>
      <c r="W25" s="8"/>
      <c r="X25" s="8"/>
    </row>
    <row r="26" spans="2:24">
      <c r="B26" s="8"/>
      <c r="C26" s="8"/>
      <c r="D26" s="8"/>
      <c r="E26" s="8"/>
      <c r="F26" s="8"/>
      <c r="G26" s="8"/>
      <c r="H26" s="8"/>
      <c r="I26" s="8"/>
      <c r="J26" s="8"/>
      <c r="K26" s="8"/>
      <c r="L26" s="8"/>
      <c r="M26" s="8"/>
      <c r="N26" s="8"/>
      <c r="O26" s="8"/>
      <c r="P26" s="8"/>
      <c r="Q26" s="8"/>
      <c r="R26" s="8"/>
      <c r="S26" s="8"/>
      <c r="T26" s="8"/>
      <c r="U26" s="8"/>
      <c r="V26" s="8"/>
      <c r="W26" s="8"/>
      <c r="X26" s="8"/>
    </row>
    <row r="27" spans="2:24">
      <c r="B27" s="8"/>
      <c r="C27" s="8"/>
      <c r="D27" s="8"/>
      <c r="E27" s="8"/>
      <c r="F27" s="8"/>
      <c r="G27" s="8"/>
      <c r="H27" s="8"/>
      <c r="I27" s="8"/>
      <c r="J27" s="8"/>
      <c r="K27" s="8"/>
      <c r="L27" s="8"/>
      <c r="M27" s="8"/>
      <c r="N27" s="8"/>
      <c r="O27" s="8"/>
      <c r="P27" s="8"/>
      <c r="Q27" s="8"/>
      <c r="R27" s="8"/>
      <c r="S27" s="8"/>
      <c r="T27" s="8"/>
      <c r="U27" s="8"/>
      <c r="V27" s="8"/>
      <c r="W27" s="8"/>
      <c r="X27" s="8"/>
    </row>
    <row r="28" spans="2:24">
      <c r="B28" s="8"/>
      <c r="C28" s="8"/>
      <c r="D28" s="8"/>
      <c r="E28" s="8"/>
      <c r="F28" s="8"/>
      <c r="G28" s="8"/>
      <c r="H28" s="8"/>
      <c r="I28" s="8"/>
      <c r="J28" s="8"/>
      <c r="K28" s="8"/>
      <c r="L28" s="8"/>
      <c r="M28" s="8"/>
      <c r="N28" s="8"/>
      <c r="O28" s="8"/>
      <c r="P28" s="8"/>
      <c r="Q28" s="8"/>
      <c r="R28" s="8"/>
      <c r="S28" s="8"/>
      <c r="T28" s="8"/>
      <c r="U28" s="8"/>
      <c r="V28" s="8"/>
      <c r="W28" s="8"/>
      <c r="X28" s="8"/>
    </row>
    <row r="29" spans="2:24">
      <c r="B29" s="8"/>
      <c r="C29" s="8"/>
      <c r="D29" s="8"/>
      <c r="E29" s="8"/>
      <c r="F29" s="8"/>
      <c r="G29" s="8"/>
      <c r="H29" s="8"/>
      <c r="I29" s="8"/>
      <c r="J29" s="8"/>
      <c r="K29" s="8"/>
      <c r="L29" s="8"/>
      <c r="M29" s="8"/>
      <c r="N29" s="8"/>
      <c r="O29" s="8"/>
      <c r="P29" s="8"/>
      <c r="Q29" s="8"/>
      <c r="R29" s="8"/>
      <c r="S29" s="8"/>
      <c r="T29" s="8"/>
      <c r="U29" s="8"/>
      <c r="V29" s="8"/>
      <c r="W29" s="8"/>
      <c r="X29" s="8"/>
    </row>
    <row r="30" spans="2:24">
      <c r="B30" s="8"/>
      <c r="C30" s="8"/>
      <c r="D30" s="8"/>
      <c r="E30" s="8"/>
      <c r="F30" s="8"/>
      <c r="G30" s="8"/>
      <c r="H30" s="8"/>
      <c r="I30" s="8"/>
      <c r="J30" s="8"/>
      <c r="K30" s="8"/>
      <c r="L30" s="8"/>
      <c r="M30" s="8"/>
      <c r="N30" s="8"/>
      <c r="O30" s="8"/>
      <c r="P30" s="8"/>
      <c r="Q30" s="8"/>
      <c r="R30" s="8"/>
      <c r="S30" s="8"/>
      <c r="T30" s="8"/>
      <c r="U30" s="8"/>
      <c r="V30" s="8"/>
      <c r="W30" s="8"/>
      <c r="X30" s="8"/>
    </row>
    <row r="31" spans="2:24">
      <c r="B31" s="8"/>
      <c r="C31" s="8"/>
      <c r="D31" s="8"/>
      <c r="E31" s="8"/>
      <c r="F31" s="8"/>
      <c r="G31" s="8"/>
      <c r="H31" s="8"/>
      <c r="I31" s="8"/>
      <c r="J31" s="8"/>
      <c r="K31" s="8"/>
      <c r="L31" s="8"/>
      <c r="M31" s="8"/>
      <c r="N31" s="8"/>
      <c r="O31" s="8"/>
      <c r="P31" s="8"/>
      <c r="Q31" s="8"/>
      <c r="R31" s="8"/>
      <c r="S31" s="8"/>
      <c r="T31" s="8"/>
      <c r="U31" s="8"/>
      <c r="V31" s="8"/>
      <c r="W31" s="8"/>
      <c r="X31" s="8"/>
    </row>
    <row r="32" spans="2:24">
      <c r="B32" s="8"/>
      <c r="C32" s="8"/>
      <c r="D32" s="8"/>
      <c r="E32" s="8"/>
      <c r="F32" s="8"/>
      <c r="G32" s="8"/>
      <c r="H32" s="8"/>
      <c r="I32" s="8"/>
      <c r="J32" s="8"/>
      <c r="K32" s="8"/>
      <c r="L32" s="8"/>
      <c r="M32" s="8"/>
      <c r="N32" s="8"/>
      <c r="O32" s="8"/>
      <c r="P32" s="8"/>
      <c r="Q32" s="8"/>
      <c r="R32" s="8"/>
      <c r="S32" s="8"/>
      <c r="T32" s="8"/>
      <c r="U32" s="8"/>
      <c r="V32" s="8"/>
      <c r="W32" s="8"/>
      <c r="X32" s="8"/>
    </row>
    <row r="33" spans="2:24">
      <c r="B33" s="8"/>
      <c r="C33" s="8"/>
      <c r="D33" s="8"/>
      <c r="E33" s="8"/>
      <c r="F33" s="8"/>
      <c r="G33" s="8"/>
      <c r="H33" s="8"/>
      <c r="I33" s="8"/>
      <c r="J33" s="8"/>
      <c r="K33" s="8"/>
      <c r="L33" s="8"/>
      <c r="M33" s="8"/>
      <c r="N33" s="8"/>
      <c r="O33" s="8"/>
      <c r="P33" s="8"/>
      <c r="Q33" s="8"/>
      <c r="R33" s="8"/>
      <c r="S33" s="8"/>
      <c r="T33" s="8"/>
      <c r="U33" s="8"/>
      <c r="V33" s="8"/>
      <c r="W33" s="8"/>
      <c r="X33" s="8"/>
    </row>
    <row r="34" spans="2:24">
      <c r="B34" s="8"/>
      <c r="C34" s="8"/>
      <c r="D34" s="8"/>
      <c r="E34" s="8"/>
      <c r="F34" s="8"/>
      <c r="G34" s="8"/>
      <c r="H34" s="8"/>
      <c r="I34" s="8"/>
      <c r="J34" s="8"/>
      <c r="K34" s="8"/>
      <c r="L34" s="8"/>
      <c r="M34" s="8"/>
      <c r="N34" s="8"/>
      <c r="O34" s="8"/>
      <c r="P34" s="8"/>
      <c r="Q34" s="8"/>
      <c r="R34" s="8"/>
      <c r="S34" s="8"/>
      <c r="T34" s="8"/>
      <c r="U34" s="8"/>
      <c r="V34" s="8"/>
      <c r="W34" s="8"/>
      <c r="X34" s="8"/>
    </row>
    <row r="35" spans="2:24">
      <c r="B35" s="8"/>
      <c r="C35" s="8"/>
      <c r="D35" s="8"/>
      <c r="E35" s="8"/>
      <c r="F35" s="8"/>
      <c r="G35" s="8"/>
      <c r="H35" s="8"/>
      <c r="I35" s="8"/>
      <c r="J35" s="8"/>
      <c r="K35" s="8"/>
      <c r="L35" s="8"/>
      <c r="M35" s="8"/>
      <c r="N35" s="8"/>
      <c r="O35" s="8"/>
      <c r="P35" s="8"/>
      <c r="Q35" s="8"/>
      <c r="R35" s="8"/>
      <c r="S35" s="8"/>
      <c r="T35" s="8"/>
      <c r="U35" s="8"/>
      <c r="V35" s="8"/>
      <c r="W35" s="8"/>
      <c r="X35" s="8"/>
    </row>
    <row r="36" spans="2:24">
      <c r="B36" s="8"/>
      <c r="C36" s="8"/>
      <c r="D36" s="8"/>
      <c r="E36" s="8"/>
      <c r="F36" s="8"/>
      <c r="G36" s="8"/>
      <c r="H36" s="8"/>
      <c r="I36" s="8"/>
      <c r="J36" s="8"/>
      <c r="K36" s="8"/>
      <c r="L36" s="8"/>
      <c r="M36" s="8"/>
      <c r="N36" s="8"/>
      <c r="O36" s="8"/>
      <c r="P36" s="8"/>
      <c r="Q36" s="8"/>
      <c r="R36" s="8"/>
      <c r="S36" s="8"/>
      <c r="T36" s="8"/>
      <c r="U36" s="8"/>
      <c r="V36" s="8"/>
      <c r="W36" s="8"/>
      <c r="X36" s="8"/>
    </row>
    <row r="37" spans="2:24">
      <c r="B37" s="8"/>
      <c r="C37" s="8"/>
      <c r="D37" s="8"/>
      <c r="E37" s="8"/>
      <c r="F37" s="8"/>
      <c r="G37" s="8"/>
      <c r="H37" s="8"/>
      <c r="I37" s="8"/>
      <c r="J37" s="8"/>
      <c r="K37" s="8"/>
      <c r="L37" s="8"/>
      <c r="M37" s="8"/>
      <c r="N37" s="8"/>
      <c r="O37" s="8"/>
      <c r="P37" s="8"/>
      <c r="Q37" s="8"/>
      <c r="R37" s="8"/>
      <c r="S37" s="8"/>
      <c r="T37" s="8"/>
      <c r="U37" s="8"/>
      <c r="V37" s="8"/>
      <c r="W37" s="8"/>
      <c r="X37" s="8"/>
    </row>
    <row r="38" spans="2:24">
      <c r="B38" s="8"/>
      <c r="C38" s="8"/>
      <c r="D38" s="8"/>
      <c r="E38" s="8"/>
      <c r="F38" s="8"/>
      <c r="G38" s="8"/>
      <c r="H38" s="8"/>
      <c r="I38" s="8"/>
      <c r="J38" s="8"/>
      <c r="K38" s="8"/>
      <c r="L38" s="8"/>
      <c r="M38" s="8"/>
      <c r="N38" s="8"/>
      <c r="O38" s="8"/>
      <c r="P38" s="8"/>
      <c r="Q38" s="8"/>
      <c r="R38" s="8"/>
      <c r="S38" s="8"/>
      <c r="T38" s="8"/>
      <c r="U38" s="8"/>
      <c r="V38" s="8"/>
      <c r="W38" s="8"/>
      <c r="X38" s="8"/>
    </row>
    <row r="39" spans="2:24">
      <c r="B39" s="8"/>
      <c r="C39" s="8"/>
      <c r="D39" s="8"/>
      <c r="E39" s="8"/>
      <c r="F39" s="8"/>
      <c r="G39" s="8"/>
      <c r="H39" s="8"/>
      <c r="I39" s="8"/>
      <c r="J39" s="8"/>
      <c r="K39" s="8"/>
      <c r="L39" s="8"/>
      <c r="M39" s="8"/>
      <c r="N39" s="8"/>
      <c r="O39" s="8"/>
      <c r="P39" s="8"/>
      <c r="Q39" s="8"/>
      <c r="R39" s="8"/>
      <c r="S39" s="8"/>
      <c r="T39" s="8"/>
      <c r="U39" s="8"/>
      <c r="V39" s="8"/>
      <c r="W39" s="8"/>
      <c r="X39" s="8"/>
    </row>
    <row r="40" spans="2:24">
      <c r="B40" s="8"/>
      <c r="C40" s="8"/>
      <c r="D40" s="8"/>
      <c r="E40" s="8"/>
      <c r="F40" s="8"/>
      <c r="G40" s="8"/>
      <c r="H40" s="8"/>
      <c r="I40" s="8"/>
      <c r="J40" s="8"/>
      <c r="K40" s="8"/>
      <c r="L40" s="8"/>
      <c r="M40" s="8"/>
      <c r="N40" s="8"/>
      <c r="O40" s="8"/>
      <c r="P40" s="8"/>
      <c r="Q40" s="8"/>
      <c r="R40" s="8"/>
      <c r="S40" s="8"/>
      <c r="T40" s="8"/>
      <c r="U40" s="8"/>
      <c r="V40" s="8"/>
      <c r="W40" s="8"/>
      <c r="X40" s="8"/>
    </row>
    <row r="41" spans="2:24">
      <c r="B41" s="8"/>
      <c r="C41" s="8"/>
      <c r="D41" s="8"/>
      <c r="E41" s="8"/>
      <c r="F41" s="8"/>
      <c r="G41" s="8"/>
      <c r="H41" s="8"/>
      <c r="I41" s="8"/>
      <c r="J41" s="8"/>
      <c r="K41" s="8"/>
      <c r="L41" s="8"/>
      <c r="M41" s="8"/>
      <c r="N41" s="8"/>
      <c r="O41" s="8"/>
      <c r="P41" s="8"/>
      <c r="Q41" s="8"/>
      <c r="R41" s="8"/>
      <c r="S41" s="8"/>
      <c r="T41" s="8"/>
      <c r="U41" s="8"/>
      <c r="V41" s="8"/>
      <c r="W41" s="8"/>
      <c r="X41" s="8"/>
    </row>
    <row r="42" spans="2:24">
      <c r="B42" s="8"/>
      <c r="C42" s="8"/>
      <c r="D42" s="8"/>
      <c r="E42" s="8"/>
      <c r="F42" s="8"/>
      <c r="G42" s="8"/>
      <c r="H42" s="8"/>
      <c r="I42" s="8"/>
      <c r="J42" s="8"/>
      <c r="K42" s="8"/>
      <c r="L42" s="8"/>
      <c r="M42" s="8"/>
      <c r="N42" s="8"/>
      <c r="O42" s="8"/>
      <c r="P42" s="8"/>
      <c r="Q42" s="8"/>
      <c r="R42" s="8"/>
      <c r="S42" s="8"/>
      <c r="T42" s="8"/>
      <c r="U42" s="8"/>
      <c r="V42" s="8"/>
      <c r="W42" s="8"/>
      <c r="X42" s="8"/>
    </row>
    <row r="43" spans="2:24">
      <c r="B43" s="8"/>
      <c r="C43" s="8"/>
      <c r="D43" s="8"/>
      <c r="E43" s="8"/>
      <c r="F43" s="8"/>
      <c r="G43" s="8"/>
      <c r="H43" s="8"/>
      <c r="I43" s="8"/>
      <c r="J43" s="8"/>
      <c r="K43" s="8"/>
      <c r="L43" s="8"/>
      <c r="M43" s="8"/>
      <c r="N43" s="8"/>
      <c r="O43" s="8"/>
      <c r="P43" s="8"/>
      <c r="Q43" s="8"/>
      <c r="R43" s="8"/>
      <c r="S43" s="8"/>
      <c r="T43" s="8"/>
      <c r="U43" s="8"/>
      <c r="V43" s="8"/>
      <c r="W43" s="8"/>
      <c r="X43" s="8"/>
    </row>
    <row r="44" spans="2:24">
      <c r="B44" s="8"/>
      <c r="C44" s="8"/>
      <c r="D44" s="8"/>
      <c r="E44" s="8"/>
      <c r="F44" s="8"/>
      <c r="G44" s="8"/>
      <c r="H44" s="8"/>
      <c r="I44" s="8"/>
      <c r="J44" s="8"/>
      <c r="K44" s="8"/>
      <c r="L44" s="8"/>
      <c r="M44" s="8"/>
      <c r="N44" s="8"/>
      <c r="O44" s="8"/>
      <c r="P44" s="8"/>
      <c r="Q44" s="8"/>
      <c r="R44" s="8"/>
      <c r="S44" s="8"/>
      <c r="T44" s="8"/>
      <c r="U44" s="8"/>
      <c r="V44" s="8"/>
      <c r="W44" s="8"/>
      <c r="X44" s="8"/>
    </row>
    <row r="45" spans="2:24">
      <c r="B45" s="8"/>
      <c r="C45" s="8"/>
      <c r="D45" s="8"/>
      <c r="E45" s="8"/>
      <c r="F45" s="8"/>
      <c r="G45" s="8"/>
      <c r="H45" s="8"/>
      <c r="I45" s="8"/>
      <c r="J45" s="8"/>
      <c r="K45" s="8"/>
      <c r="L45" s="8"/>
      <c r="M45" s="8"/>
      <c r="N45" s="8"/>
      <c r="O45" s="8"/>
      <c r="P45" s="8"/>
      <c r="Q45" s="8"/>
      <c r="R45" s="8"/>
      <c r="S45" s="8"/>
      <c r="T45" s="8"/>
      <c r="U45" s="8"/>
      <c r="V45" s="8"/>
      <c r="W45" s="8"/>
      <c r="X45" s="8"/>
    </row>
    <row r="46" spans="2:24">
      <c r="B46" s="8"/>
      <c r="C46" s="8"/>
      <c r="D46" s="8"/>
      <c r="E46" s="8"/>
      <c r="F46" s="8"/>
      <c r="G46" s="8"/>
      <c r="H46" s="8"/>
      <c r="I46" s="8"/>
      <c r="J46" s="8"/>
      <c r="K46" s="8"/>
      <c r="L46" s="8"/>
      <c r="M46" s="8"/>
      <c r="N46" s="8"/>
      <c r="O46" s="8"/>
      <c r="P46" s="8"/>
      <c r="Q46" s="8"/>
      <c r="R46" s="8"/>
      <c r="S46" s="8"/>
      <c r="T46" s="8"/>
      <c r="U46" s="8"/>
      <c r="V46" s="8"/>
      <c r="W46" s="8"/>
      <c r="X46" s="8"/>
    </row>
    <row r="47" spans="2:24">
      <c r="B47" s="8"/>
      <c r="C47" s="8"/>
      <c r="D47" s="8"/>
      <c r="E47" s="8"/>
      <c r="F47" s="8"/>
      <c r="G47" s="8"/>
      <c r="H47" s="8"/>
      <c r="I47" s="8"/>
      <c r="J47" s="8"/>
      <c r="K47" s="8"/>
      <c r="L47" s="8"/>
      <c r="M47" s="8"/>
      <c r="N47" s="8"/>
      <c r="O47" s="8"/>
      <c r="P47" s="8"/>
      <c r="Q47" s="8"/>
      <c r="R47" s="8"/>
      <c r="S47" s="8"/>
      <c r="T47" s="8"/>
      <c r="U47" s="8"/>
      <c r="V47" s="8"/>
      <c r="W47" s="8"/>
      <c r="X47" s="8"/>
    </row>
    <row r="48" spans="2:24">
      <c r="B48" s="8"/>
      <c r="C48" s="8"/>
      <c r="D48" s="8"/>
      <c r="E48" s="8"/>
      <c r="F48" s="8"/>
      <c r="G48" s="8"/>
      <c r="H48" s="8"/>
      <c r="I48" s="8"/>
      <c r="J48" s="8"/>
      <c r="K48" s="8"/>
      <c r="L48" s="8"/>
      <c r="M48" s="8"/>
      <c r="N48" s="8"/>
      <c r="O48" s="8"/>
      <c r="P48" s="8"/>
      <c r="Q48" s="8"/>
      <c r="R48" s="8"/>
      <c r="S48" s="8"/>
      <c r="T48" s="8"/>
      <c r="U48" s="8"/>
      <c r="V48" s="8"/>
      <c r="W48" s="8"/>
      <c r="X48" s="8"/>
    </row>
    <row r="49" spans="2:24">
      <c r="B49" s="8"/>
      <c r="C49" s="8"/>
      <c r="D49" s="8"/>
      <c r="E49" s="8"/>
      <c r="F49" s="8"/>
      <c r="G49" s="8"/>
      <c r="H49" s="8"/>
      <c r="I49" s="8"/>
      <c r="J49" s="8"/>
      <c r="K49" s="8"/>
      <c r="L49" s="8"/>
      <c r="M49" s="8"/>
      <c r="N49" s="8"/>
      <c r="O49" s="8"/>
      <c r="P49" s="8"/>
      <c r="Q49" s="8"/>
      <c r="R49" s="8"/>
      <c r="S49" s="8"/>
      <c r="T49" s="8"/>
      <c r="U49" s="8"/>
      <c r="V49" s="8"/>
      <c r="W49" s="8"/>
      <c r="X49" s="8"/>
    </row>
    <row r="50" spans="2:24">
      <c r="B50" s="8"/>
      <c r="C50" s="8"/>
      <c r="D50" s="8"/>
      <c r="E50" s="8"/>
      <c r="F50" s="8"/>
      <c r="G50" s="8"/>
      <c r="H50" s="8"/>
      <c r="I50" s="8"/>
      <c r="J50" s="8"/>
      <c r="K50" s="8"/>
      <c r="L50" s="8"/>
      <c r="M50" s="8"/>
      <c r="N50" s="8"/>
      <c r="O50" s="8"/>
      <c r="P50" s="8"/>
      <c r="Q50" s="8"/>
      <c r="R50" s="8"/>
      <c r="S50" s="8"/>
      <c r="T50" s="8"/>
      <c r="U50" s="8"/>
      <c r="V50" s="8"/>
      <c r="W50" s="8"/>
      <c r="X50" s="8"/>
    </row>
    <row r="51" spans="2:24">
      <c r="B51" s="8"/>
      <c r="C51" s="8"/>
      <c r="D51" s="8"/>
      <c r="E51" s="8"/>
      <c r="F51" s="8"/>
      <c r="G51" s="8"/>
      <c r="H51" s="8"/>
      <c r="I51" s="8"/>
      <c r="J51" s="8"/>
      <c r="K51" s="8"/>
      <c r="L51" s="8"/>
      <c r="M51" s="8"/>
      <c r="N51" s="8"/>
      <c r="O51" s="8"/>
      <c r="P51" s="8"/>
      <c r="Q51" s="8"/>
      <c r="R51" s="8"/>
      <c r="S51" s="8"/>
      <c r="T51" s="8"/>
      <c r="U51" s="8"/>
      <c r="V51" s="8"/>
      <c r="W51" s="8"/>
      <c r="X51" s="8"/>
    </row>
    <row r="52" spans="2:24">
      <c r="B52" s="8"/>
      <c r="C52" s="8"/>
      <c r="D52" s="8"/>
      <c r="E52" s="8"/>
      <c r="F52" s="8"/>
      <c r="G52" s="8"/>
      <c r="H52" s="8"/>
      <c r="I52" s="8"/>
      <c r="J52" s="8"/>
      <c r="K52" s="8"/>
      <c r="L52" s="8"/>
      <c r="M52" s="8"/>
      <c r="N52" s="8"/>
      <c r="O52" s="8"/>
      <c r="P52" s="8"/>
      <c r="Q52" s="8"/>
      <c r="R52" s="8"/>
      <c r="S52" s="8"/>
      <c r="T52" s="8"/>
      <c r="U52" s="8"/>
      <c r="V52" s="8"/>
      <c r="W52" s="8"/>
      <c r="X52" s="8"/>
    </row>
    <row r="53" spans="2:24">
      <c r="B53" s="8"/>
      <c r="C53" s="8"/>
      <c r="D53" s="8"/>
      <c r="E53" s="8"/>
      <c r="F53" s="8"/>
      <c r="G53" s="8"/>
      <c r="H53" s="8"/>
      <c r="I53" s="8"/>
      <c r="J53" s="8"/>
      <c r="K53" s="8"/>
      <c r="L53" s="8"/>
      <c r="M53" s="8"/>
      <c r="N53" s="8"/>
      <c r="O53" s="8"/>
      <c r="P53" s="8"/>
      <c r="Q53" s="8"/>
      <c r="R53" s="8"/>
      <c r="S53" s="8"/>
      <c r="T53" s="8"/>
      <c r="U53" s="8"/>
      <c r="V53" s="8"/>
      <c r="W53" s="8"/>
      <c r="X53" s="8"/>
    </row>
    <row r="54" spans="2:24">
      <c r="B54" s="8"/>
      <c r="C54" s="8"/>
      <c r="D54" s="8"/>
      <c r="E54" s="8"/>
      <c r="F54" s="8"/>
      <c r="G54" s="8"/>
      <c r="H54" s="8"/>
      <c r="I54" s="8"/>
      <c r="J54" s="8"/>
      <c r="K54" s="8"/>
      <c r="L54" s="8"/>
      <c r="M54" s="8"/>
      <c r="N54" s="8"/>
      <c r="O54" s="8"/>
      <c r="P54" s="8"/>
      <c r="Q54" s="8"/>
      <c r="R54" s="8"/>
      <c r="S54" s="8"/>
      <c r="T54" s="8"/>
      <c r="U54" s="8"/>
      <c r="V54" s="8"/>
      <c r="W54" s="8"/>
      <c r="X54" s="8"/>
    </row>
    <row r="55" spans="2:24">
      <c r="B55" s="8"/>
      <c r="C55" s="8"/>
      <c r="D55" s="8"/>
      <c r="E55" s="8"/>
      <c r="F55" s="8"/>
      <c r="G55" s="8"/>
      <c r="H55" s="8"/>
      <c r="I55" s="8"/>
      <c r="J55" s="8"/>
      <c r="K55" s="8"/>
      <c r="L55" s="8"/>
      <c r="M55" s="8"/>
      <c r="N55" s="8"/>
      <c r="O55" s="8"/>
      <c r="P55" s="8"/>
      <c r="Q55" s="8"/>
      <c r="R55" s="8"/>
      <c r="S55" s="8"/>
      <c r="T55" s="8"/>
      <c r="U55" s="8"/>
      <c r="V55" s="8"/>
      <c r="W55" s="8"/>
      <c r="X55" s="8"/>
    </row>
    <row r="56" spans="2:24">
      <c r="B56" s="8"/>
      <c r="C56" s="8"/>
      <c r="D56" s="8"/>
      <c r="E56" s="8"/>
      <c r="F56" s="8"/>
      <c r="G56" s="8"/>
      <c r="H56" s="8"/>
      <c r="I56" s="8"/>
      <c r="J56" s="8"/>
      <c r="K56" s="8"/>
      <c r="L56" s="8"/>
      <c r="M56" s="8"/>
      <c r="N56" s="8"/>
      <c r="O56" s="8"/>
      <c r="P56" s="8"/>
      <c r="Q56" s="8"/>
      <c r="R56" s="8"/>
      <c r="S56" s="8"/>
      <c r="T56" s="8"/>
      <c r="U56" s="8"/>
      <c r="V56" s="8"/>
      <c r="W56" s="8"/>
      <c r="X56" s="8"/>
    </row>
    <row r="57" spans="2:24">
      <c r="B57" s="8"/>
      <c r="C57" s="8"/>
      <c r="D57" s="8"/>
      <c r="E57" s="8"/>
      <c r="F57" s="8"/>
      <c r="G57" s="8"/>
      <c r="H57" s="8"/>
      <c r="I57" s="8"/>
      <c r="J57" s="8"/>
      <c r="K57" s="8"/>
      <c r="L57" s="8"/>
      <c r="M57" s="8"/>
      <c r="N57" s="8"/>
      <c r="O57" s="8"/>
      <c r="P57" s="8"/>
      <c r="Q57" s="8"/>
      <c r="R57" s="8"/>
      <c r="S57" s="8"/>
      <c r="T57" s="8"/>
      <c r="U57" s="8"/>
      <c r="V57" s="8"/>
      <c r="W57" s="8"/>
      <c r="X57" s="8"/>
    </row>
    <row r="58" spans="2:24">
      <c r="B58" s="8"/>
      <c r="C58" s="8"/>
      <c r="D58" s="8"/>
      <c r="E58" s="8"/>
      <c r="F58" s="8"/>
      <c r="G58" s="8"/>
      <c r="H58" s="8"/>
      <c r="I58" s="8"/>
      <c r="J58" s="8"/>
      <c r="K58" s="8"/>
      <c r="L58" s="8"/>
      <c r="M58" s="8"/>
      <c r="N58" s="8"/>
      <c r="O58" s="8"/>
      <c r="P58" s="8"/>
      <c r="Q58" s="8"/>
      <c r="R58" s="8"/>
      <c r="S58" s="8"/>
      <c r="T58" s="8"/>
      <c r="U58" s="8"/>
      <c r="V58" s="8"/>
      <c r="W58" s="8"/>
      <c r="X58" s="8"/>
    </row>
    <row r="59" spans="2:24">
      <c r="B59" s="8"/>
      <c r="C59" s="8"/>
      <c r="D59" s="8"/>
      <c r="E59" s="8"/>
      <c r="F59" s="8"/>
      <c r="G59" s="8"/>
      <c r="H59" s="8"/>
      <c r="I59" s="8"/>
      <c r="J59" s="8"/>
      <c r="K59" s="8"/>
      <c r="L59" s="8"/>
      <c r="M59" s="8"/>
      <c r="N59" s="8"/>
      <c r="O59" s="8"/>
      <c r="P59" s="8"/>
      <c r="Q59" s="8"/>
      <c r="R59" s="8"/>
      <c r="S59" s="8"/>
      <c r="T59" s="8"/>
      <c r="U59" s="8"/>
      <c r="V59" s="8"/>
      <c r="W59" s="8"/>
      <c r="X59" s="8"/>
    </row>
    <row r="60" spans="2:24">
      <c r="B60" s="8"/>
      <c r="C60" s="8"/>
      <c r="D60" s="8"/>
      <c r="E60" s="8"/>
      <c r="F60" s="8"/>
      <c r="G60" s="8"/>
      <c r="H60" s="8"/>
      <c r="I60" s="8"/>
      <c r="J60" s="8"/>
      <c r="K60" s="8"/>
      <c r="L60" s="8"/>
      <c r="M60" s="8"/>
      <c r="N60" s="8"/>
      <c r="O60" s="8"/>
      <c r="P60" s="8"/>
      <c r="Q60" s="8"/>
      <c r="R60" s="8"/>
      <c r="S60" s="8"/>
      <c r="T60" s="8"/>
      <c r="U60" s="8"/>
      <c r="V60" s="8"/>
      <c r="W60" s="8"/>
      <c r="X60" s="8"/>
    </row>
    <row r="61" spans="2:24">
      <c r="B61" s="8"/>
      <c r="C61" s="8"/>
      <c r="D61" s="8"/>
      <c r="E61" s="8"/>
      <c r="F61" s="8"/>
      <c r="G61" s="8"/>
      <c r="H61" s="8"/>
      <c r="I61" s="8"/>
      <c r="J61" s="8"/>
      <c r="K61" s="8"/>
      <c r="L61" s="8"/>
      <c r="M61" s="8"/>
      <c r="N61" s="8"/>
      <c r="O61" s="8"/>
      <c r="P61" s="8"/>
      <c r="Q61" s="8"/>
      <c r="R61" s="8"/>
      <c r="S61" s="8"/>
      <c r="T61" s="8"/>
      <c r="U61" s="8"/>
      <c r="V61" s="8"/>
      <c r="W61" s="8"/>
      <c r="X61" s="8"/>
    </row>
    <row r="62" spans="2:24">
      <c r="B62" s="8"/>
      <c r="C62" s="8"/>
      <c r="D62" s="8"/>
      <c r="E62" s="8"/>
      <c r="F62" s="8"/>
      <c r="G62" s="8"/>
      <c r="H62" s="8"/>
      <c r="I62" s="8"/>
      <c r="J62" s="8"/>
      <c r="K62" s="8"/>
      <c r="L62" s="8"/>
      <c r="M62" s="8"/>
      <c r="N62" s="8"/>
      <c r="O62" s="8"/>
      <c r="P62" s="8"/>
      <c r="Q62" s="8"/>
      <c r="R62" s="8"/>
      <c r="S62" s="8"/>
      <c r="T62" s="8"/>
      <c r="U62" s="8"/>
      <c r="V62" s="8"/>
      <c r="W62" s="8"/>
      <c r="X62" s="8"/>
    </row>
    <row r="63" spans="2:24">
      <c r="B63" s="8"/>
      <c r="C63" s="8"/>
      <c r="D63" s="8"/>
      <c r="E63" s="8"/>
      <c r="F63" s="8"/>
      <c r="G63" s="8"/>
      <c r="H63" s="8"/>
      <c r="I63" s="8"/>
      <c r="J63" s="8"/>
      <c r="K63" s="8"/>
      <c r="L63" s="8"/>
      <c r="M63" s="8"/>
      <c r="N63" s="8"/>
      <c r="O63" s="8"/>
      <c r="P63" s="8"/>
      <c r="Q63" s="8"/>
      <c r="R63" s="8"/>
      <c r="S63" s="8"/>
      <c r="T63" s="8"/>
      <c r="U63" s="8"/>
      <c r="V63" s="8"/>
      <c r="W63" s="8"/>
      <c r="X63" s="8"/>
    </row>
    <row r="64" spans="2:24">
      <c r="B64" s="8"/>
      <c r="C64" s="8"/>
      <c r="D64" s="8"/>
      <c r="E64" s="8"/>
      <c r="F64" s="8"/>
      <c r="G64" s="8"/>
      <c r="H64" s="8"/>
      <c r="I64" s="8"/>
      <c r="J64" s="8"/>
      <c r="K64" s="8"/>
      <c r="L64" s="8"/>
      <c r="M64" s="8"/>
      <c r="N64" s="8"/>
      <c r="O64" s="8"/>
      <c r="P64" s="8"/>
      <c r="Q64" s="8"/>
      <c r="R64" s="8"/>
      <c r="S64" s="8"/>
      <c r="T64" s="8"/>
      <c r="U64" s="8"/>
      <c r="V64" s="8"/>
      <c r="W64" s="8"/>
      <c r="X64" s="8"/>
    </row>
    <row r="65" spans="2:24">
      <c r="B65" s="8"/>
      <c r="C65" s="8"/>
      <c r="D65" s="8"/>
      <c r="E65" s="8"/>
      <c r="F65" s="8"/>
      <c r="G65" s="8"/>
      <c r="H65" s="8"/>
      <c r="I65" s="8"/>
      <c r="J65" s="8"/>
      <c r="K65" s="8"/>
      <c r="L65" s="8"/>
      <c r="M65" s="8"/>
      <c r="N65" s="8"/>
      <c r="O65" s="8"/>
      <c r="P65" s="8"/>
      <c r="Q65" s="8"/>
      <c r="R65" s="8"/>
      <c r="S65" s="8"/>
      <c r="T65" s="8"/>
      <c r="U65" s="8"/>
      <c r="V65" s="8"/>
      <c r="W65" s="8"/>
      <c r="X65" s="8"/>
    </row>
    <row r="66" spans="2:24">
      <c r="B66" s="8"/>
      <c r="C66" s="8"/>
      <c r="D66" s="8"/>
      <c r="E66" s="8"/>
      <c r="F66" s="8"/>
      <c r="G66" s="8"/>
      <c r="H66" s="8"/>
      <c r="I66" s="8"/>
      <c r="J66" s="8"/>
      <c r="K66" s="8"/>
      <c r="L66" s="8"/>
      <c r="M66" s="8"/>
      <c r="N66" s="8"/>
      <c r="O66" s="8"/>
      <c r="P66" s="8"/>
      <c r="Q66" s="8"/>
      <c r="R66" s="8"/>
      <c r="S66" s="8"/>
      <c r="T66" s="8"/>
      <c r="U66" s="8"/>
      <c r="V66" s="8"/>
      <c r="W66" s="8"/>
      <c r="X66" s="8"/>
    </row>
    <row r="67" spans="2:24">
      <c r="B67" s="8"/>
      <c r="C67" s="8"/>
      <c r="D67" s="8"/>
      <c r="E67" s="8"/>
      <c r="F67" s="8"/>
      <c r="G67" s="8"/>
      <c r="H67" s="8"/>
      <c r="I67" s="8"/>
      <c r="J67" s="8"/>
      <c r="K67" s="8"/>
      <c r="L67" s="8"/>
      <c r="M67" s="8"/>
      <c r="N67" s="8"/>
      <c r="O67" s="8"/>
      <c r="P67" s="8"/>
      <c r="Q67" s="8"/>
      <c r="R67" s="8"/>
      <c r="S67" s="8"/>
      <c r="T67" s="8"/>
      <c r="U67" s="8"/>
      <c r="V67" s="8"/>
      <c r="W67" s="8"/>
      <c r="X67" s="8"/>
    </row>
    <row r="68" spans="2:24">
      <c r="B68" s="8"/>
      <c r="C68" s="8"/>
      <c r="D68" s="8"/>
      <c r="E68" s="8"/>
      <c r="F68" s="8"/>
      <c r="G68" s="8"/>
      <c r="H68" s="8"/>
      <c r="I68" s="8"/>
      <c r="J68" s="8"/>
      <c r="K68" s="8"/>
      <c r="L68" s="8"/>
      <c r="M68" s="8"/>
      <c r="N68" s="8"/>
      <c r="O68" s="8"/>
      <c r="P68" s="8"/>
      <c r="Q68" s="8"/>
      <c r="R68" s="8"/>
      <c r="S68" s="8"/>
      <c r="T68" s="8"/>
      <c r="U68" s="8"/>
      <c r="V68" s="8"/>
      <c r="W68" s="8"/>
      <c r="X68" s="8"/>
    </row>
  </sheetData>
  <mergeCells count="1">
    <mergeCell ref="B4:B7"/>
  </mergeCells>
  <phoneticPr fontId="6"/>
  <pageMargins left="0.70866141732283472" right="0.70866141732283472" top="0.74803149606299213" bottom="0.74803149606299213" header="0.31496062992125984" footer="0.31496062992125984"/>
  <pageSetup paperSize="9" orientation="landscape" r:id="rId1"/>
  <headerFooter>
    <oddFooter>&amp;C&amp;N&amp;R&amp;A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0"/>
  <sheetViews>
    <sheetView view="pageBreakPreview" zoomScaleNormal="100" zoomScaleSheetLayoutView="100" workbookViewId="0"/>
  </sheetViews>
  <sheetFormatPr defaultRowHeight="13.5"/>
  <cols>
    <col min="1" max="1" width="31.5" style="4" customWidth="1"/>
    <col min="2" max="2" width="25.625" style="4" bestFit="1" customWidth="1"/>
    <col min="3" max="9" width="14.375" style="4" customWidth="1"/>
    <col min="10" max="10" width="10.25" style="4" bestFit="1" customWidth="1"/>
    <col min="11" max="11" width="9.125" style="4" bestFit="1" customWidth="1"/>
    <col min="12" max="12" width="7.25" style="4" customWidth="1"/>
    <col min="13" max="13" width="9.375" style="4" customWidth="1"/>
    <col min="14" max="19" width="13.25" style="4" customWidth="1"/>
    <col min="20" max="20" width="10.25" style="4" bestFit="1" customWidth="1"/>
    <col min="21" max="21" width="9.125" style="4" bestFit="1" customWidth="1"/>
    <col min="22" max="16384" width="9" style="4"/>
  </cols>
  <sheetData>
    <row r="1" spans="1:24" s="6" customFormat="1" ht="16.5">
      <c r="A1" s="323" t="s">
        <v>511</v>
      </c>
      <c r="B1" s="8"/>
      <c r="C1" s="8"/>
      <c r="D1" s="8"/>
      <c r="E1" s="8"/>
      <c r="F1" s="8"/>
      <c r="G1" s="8"/>
      <c r="H1" s="8"/>
      <c r="I1" s="8"/>
      <c r="J1" s="8"/>
      <c r="K1" s="8"/>
      <c r="L1" s="8"/>
      <c r="M1" s="8"/>
      <c r="N1" s="8"/>
      <c r="O1" s="8"/>
      <c r="P1" s="8"/>
      <c r="Q1" s="8"/>
      <c r="R1" s="8"/>
      <c r="S1" s="8"/>
      <c r="T1" s="8"/>
      <c r="U1" s="8"/>
      <c r="V1" s="8"/>
      <c r="W1" s="8"/>
      <c r="X1" s="8"/>
    </row>
    <row r="2" spans="1:24" ht="18.75" customHeight="1">
      <c r="A2" s="8"/>
      <c r="B2" s="8"/>
      <c r="C2" s="8"/>
      <c r="D2" s="8"/>
      <c r="E2" s="8"/>
      <c r="F2" s="8"/>
      <c r="G2" s="8"/>
      <c r="H2" s="8"/>
      <c r="I2" s="8"/>
      <c r="J2" s="8"/>
      <c r="K2" s="8"/>
      <c r="L2" s="8"/>
      <c r="M2" s="8"/>
      <c r="N2" s="8"/>
      <c r="O2" s="8"/>
      <c r="P2" s="8"/>
      <c r="Q2" s="8"/>
      <c r="R2" s="8"/>
      <c r="S2" s="8"/>
      <c r="T2" s="8"/>
      <c r="U2" s="8"/>
      <c r="V2" s="8"/>
      <c r="W2" s="8"/>
      <c r="X2" s="8"/>
    </row>
    <row r="3" spans="1:24" ht="18.75" customHeight="1">
      <c r="A3" s="8"/>
      <c r="B3" s="8"/>
      <c r="C3" s="8"/>
      <c r="D3" s="8"/>
      <c r="E3" s="8"/>
      <c r="F3" s="8"/>
      <c r="G3" s="8"/>
      <c r="H3" s="8"/>
      <c r="I3" s="8"/>
      <c r="J3" s="8"/>
      <c r="K3" s="8"/>
      <c r="L3" s="8"/>
      <c r="M3" s="8"/>
      <c r="N3" s="8"/>
      <c r="O3" s="8"/>
      <c r="P3" s="8"/>
      <c r="Q3" s="8"/>
      <c r="R3" s="8"/>
      <c r="S3" s="8"/>
      <c r="T3" s="8"/>
      <c r="U3" s="8"/>
      <c r="V3" s="8"/>
      <c r="W3" s="8"/>
      <c r="X3" s="8"/>
    </row>
    <row r="4" spans="1:24" ht="18.75" customHeight="1">
      <c r="A4" s="8"/>
      <c r="B4" s="8"/>
      <c r="C4" s="8"/>
      <c r="D4" s="8"/>
      <c r="E4" s="8"/>
      <c r="F4" s="8"/>
      <c r="G4" s="8"/>
      <c r="H4" s="8"/>
      <c r="I4" s="8"/>
      <c r="J4" s="8"/>
      <c r="K4" s="8"/>
      <c r="L4" s="8"/>
      <c r="M4" s="8"/>
      <c r="N4" s="8"/>
      <c r="O4" s="8"/>
      <c r="P4" s="8"/>
      <c r="Q4" s="8"/>
      <c r="R4" s="8"/>
      <c r="S4" s="8"/>
      <c r="T4" s="8"/>
      <c r="U4" s="8"/>
      <c r="V4" s="8"/>
      <c r="W4" s="8"/>
      <c r="X4" s="8"/>
    </row>
    <row r="5" spans="1:24" ht="18.75" customHeight="1">
      <c r="A5" s="8"/>
      <c r="B5" s="8"/>
      <c r="C5" s="8"/>
      <c r="D5" s="8"/>
      <c r="E5" s="8"/>
      <c r="F5" s="8"/>
      <c r="G5" s="8"/>
      <c r="H5" s="8"/>
      <c r="I5" s="8"/>
      <c r="J5" s="8"/>
      <c r="K5" s="8"/>
      <c r="L5" s="8"/>
      <c r="M5" s="8"/>
      <c r="N5" s="8"/>
      <c r="O5" s="8"/>
      <c r="P5" s="8"/>
      <c r="Q5" s="8"/>
      <c r="R5" s="8"/>
      <c r="S5" s="8"/>
      <c r="T5" s="8"/>
      <c r="U5" s="8"/>
      <c r="V5" s="8"/>
      <c r="W5" s="8"/>
      <c r="X5" s="8"/>
    </row>
    <row r="6" spans="1:24" ht="18.75" customHeight="1">
      <c r="A6" s="8"/>
      <c r="B6" s="8"/>
      <c r="C6" s="8"/>
      <c r="D6" s="8"/>
      <c r="E6" s="8"/>
      <c r="F6" s="8"/>
      <c r="G6" s="8"/>
      <c r="H6" s="8"/>
      <c r="I6" s="8"/>
      <c r="J6" s="8"/>
      <c r="K6" s="8"/>
      <c r="L6" s="8"/>
      <c r="M6" s="8"/>
      <c r="N6" s="8"/>
      <c r="O6" s="8"/>
      <c r="P6" s="8"/>
      <c r="Q6" s="8"/>
      <c r="R6" s="8"/>
      <c r="S6" s="8"/>
      <c r="T6" s="8"/>
      <c r="U6" s="8"/>
      <c r="V6" s="8"/>
      <c r="W6" s="8"/>
      <c r="X6" s="8"/>
    </row>
    <row r="7" spans="1:24" ht="18.75" customHeight="1">
      <c r="A7" s="8"/>
      <c r="B7" s="8"/>
      <c r="C7" s="8"/>
      <c r="D7" s="8"/>
      <c r="E7" s="8"/>
      <c r="F7" s="8"/>
      <c r="G7" s="8"/>
      <c r="H7" s="8"/>
      <c r="I7" s="8"/>
      <c r="J7" s="8"/>
      <c r="K7" s="8"/>
      <c r="L7" s="8"/>
      <c r="M7" s="8"/>
      <c r="N7" s="8"/>
      <c r="O7" s="8"/>
      <c r="P7" s="8"/>
      <c r="Q7" s="8"/>
      <c r="R7" s="8"/>
      <c r="S7" s="8"/>
      <c r="T7" s="8"/>
      <c r="U7" s="8"/>
      <c r="V7" s="8"/>
      <c r="W7" s="8"/>
      <c r="X7" s="8"/>
    </row>
    <row r="8" spans="1:24" ht="18.75" customHeight="1">
      <c r="A8" s="8"/>
      <c r="B8" s="8"/>
      <c r="C8" s="8"/>
      <c r="D8" s="8"/>
      <c r="E8" s="8"/>
      <c r="F8" s="8"/>
      <c r="G8" s="8"/>
      <c r="H8" s="8"/>
      <c r="I8" s="8"/>
      <c r="J8" s="8"/>
      <c r="K8" s="8"/>
      <c r="L8" s="8"/>
      <c r="M8" s="8"/>
      <c r="N8" s="8"/>
      <c r="O8" s="8"/>
      <c r="P8" s="8"/>
      <c r="Q8" s="8"/>
      <c r="R8" s="8"/>
      <c r="S8" s="8"/>
      <c r="T8" s="8"/>
      <c r="U8" s="8"/>
      <c r="V8" s="8"/>
      <c r="W8" s="8"/>
      <c r="X8" s="8"/>
    </row>
    <row r="9" spans="1:24" ht="18.75" customHeight="1">
      <c r="A9" s="8"/>
      <c r="B9" s="8"/>
      <c r="C9" s="8"/>
      <c r="D9" s="8"/>
      <c r="E9" s="8"/>
      <c r="F9" s="8"/>
      <c r="G9" s="8"/>
      <c r="H9" s="8"/>
      <c r="I9" s="8"/>
      <c r="J9" s="8"/>
      <c r="K9" s="8"/>
      <c r="L9" s="8"/>
      <c r="M9" s="8"/>
      <c r="N9" s="8"/>
      <c r="O9" s="8"/>
      <c r="P9" s="8"/>
      <c r="Q9" s="8"/>
      <c r="R9" s="8"/>
      <c r="S9" s="8"/>
      <c r="T9" s="8"/>
      <c r="U9" s="8"/>
      <c r="V9" s="8"/>
      <c r="W9" s="8"/>
      <c r="X9" s="8"/>
    </row>
    <row r="10" spans="1:24" ht="18.75" customHeight="1">
      <c r="A10" s="8"/>
      <c r="B10" s="8"/>
      <c r="C10" s="8"/>
      <c r="D10" s="8"/>
      <c r="E10" s="8"/>
      <c r="F10" s="8"/>
      <c r="G10" s="8"/>
      <c r="H10" s="8"/>
      <c r="I10" s="8"/>
      <c r="J10" s="8"/>
      <c r="K10" s="8"/>
      <c r="L10" s="8"/>
      <c r="M10" s="8"/>
      <c r="N10" s="8"/>
      <c r="O10" s="8"/>
      <c r="P10" s="8"/>
      <c r="Q10" s="8"/>
      <c r="R10" s="8"/>
      <c r="S10" s="8"/>
      <c r="T10" s="8"/>
      <c r="U10" s="8"/>
      <c r="V10" s="8"/>
      <c r="W10" s="8"/>
      <c r="X10" s="8"/>
    </row>
    <row r="11" spans="1:24" ht="18.75" customHeight="1">
      <c r="A11" s="8"/>
      <c r="B11" s="8"/>
      <c r="C11" s="8"/>
      <c r="D11" s="8"/>
      <c r="E11" s="8"/>
      <c r="F11" s="8"/>
      <c r="G11" s="8"/>
      <c r="H11" s="8"/>
      <c r="I11" s="8"/>
      <c r="J11" s="8"/>
      <c r="K11" s="8"/>
      <c r="L11" s="8"/>
      <c r="M11" s="8"/>
      <c r="N11" s="8"/>
      <c r="O11" s="8"/>
      <c r="P11" s="8"/>
      <c r="Q11" s="8"/>
      <c r="R11" s="8"/>
      <c r="S11" s="8"/>
      <c r="T11" s="8"/>
      <c r="U11" s="8"/>
      <c r="V11" s="8"/>
      <c r="W11" s="8"/>
      <c r="X11" s="8"/>
    </row>
    <row r="12" spans="1:24" ht="18.75" customHeight="1">
      <c r="A12" s="8"/>
      <c r="B12" s="8"/>
      <c r="C12" s="8"/>
      <c r="D12" s="8"/>
      <c r="E12" s="8"/>
      <c r="F12" s="8"/>
      <c r="G12" s="8"/>
      <c r="H12" s="8"/>
      <c r="I12" s="8"/>
      <c r="J12" s="8"/>
      <c r="K12" s="8"/>
      <c r="L12" s="8"/>
      <c r="M12" s="8"/>
      <c r="N12" s="8"/>
      <c r="O12" s="8"/>
      <c r="P12" s="8"/>
      <c r="Q12" s="8"/>
      <c r="R12" s="8"/>
      <c r="S12" s="8"/>
      <c r="T12" s="8"/>
      <c r="U12" s="8"/>
      <c r="V12" s="8"/>
      <c r="W12" s="8"/>
      <c r="X12" s="8"/>
    </row>
    <row r="13" spans="1:24" ht="18.75" customHeight="1">
      <c r="A13" s="8"/>
      <c r="B13" s="8"/>
      <c r="C13" s="8"/>
      <c r="D13" s="8"/>
      <c r="E13" s="8"/>
      <c r="F13" s="8"/>
      <c r="G13" s="8"/>
      <c r="H13" s="8"/>
      <c r="I13" s="8"/>
      <c r="J13" s="8"/>
      <c r="K13" s="8"/>
      <c r="L13" s="8"/>
      <c r="M13" s="8"/>
      <c r="N13" s="8"/>
      <c r="O13" s="8"/>
      <c r="P13" s="8"/>
      <c r="Q13" s="8"/>
      <c r="R13" s="8"/>
      <c r="S13" s="8"/>
      <c r="T13" s="8"/>
      <c r="U13" s="8"/>
      <c r="V13" s="8"/>
      <c r="W13" s="8"/>
      <c r="X13" s="8"/>
    </row>
    <row r="14" spans="1:24" ht="18.75" customHeight="1">
      <c r="A14" s="8"/>
      <c r="B14" s="8"/>
      <c r="C14" s="8"/>
      <c r="D14" s="8"/>
      <c r="E14" s="8"/>
      <c r="F14" s="8"/>
      <c r="G14" s="8"/>
      <c r="H14" s="8"/>
      <c r="I14" s="8"/>
      <c r="J14" s="8"/>
      <c r="K14" s="8"/>
      <c r="L14" s="8"/>
      <c r="M14" s="8"/>
      <c r="N14" s="8"/>
      <c r="O14" s="8"/>
      <c r="P14" s="8"/>
      <c r="Q14" s="8"/>
      <c r="R14" s="8"/>
      <c r="S14" s="8"/>
      <c r="T14" s="8"/>
      <c r="U14" s="8"/>
      <c r="V14" s="8"/>
      <c r="W14" s="8"/>
      <c r="X14" s="8"/>
    </row>
    <row r="15" spans="1:24" ht="18.75" customHeight="1">
      <c r="A15" s="8"/>
      <c r="B15" s="8"/>
      <c r="C15" s="8"/>
      <c r="D15" s="8"/>
      <c r="E15" s="8"/>
      <c r="F15" s="8"/>
      <c r="G15" s="8"/>
      <c r="H15" s="8"/>
      <c r="I15" s="8"/>
      <c r="J15" s="8"/>
      <c r="K15" s="8"/>
      <c r="L15" s="8"/>
      <c r="M15" s="8"/>
      <c r="N15" s="8"/>
      <c r="O15" s="8"/>
      <c r="P15" s="8"/>
      <c r="Q15" s="8"/>
      <c r="R15" s="8"/>
      <c r="S15" s="8"/>
      <c r="T15" s="8"/>
      <c r="U15" s="8"/>
      <c r="V15" s="8"/>
      <c r="W15" s="8"/>
      <c r="X15" s="8"/>
    </row>
    <row r="16" spans="1:24" ht="18.75" customHeight="1">
      <c r="A16" s="8"/>
      <c r="B16" s="8"/>
      <c r="C16" s="8"/>
      <c r="D16" s="8"/>
      <c r="E16" s="8"/>
      <c r="F16" s="8"/>
      <c r="G16" s="8"/>
      <c r="H16" s="8"/>
      <c r="I16" s="8"/>
      <c r="J16" s="8"/>
      <c r="K16" s="8"/>
      <c r="L16" s="8"/>
      <c r="M16" s="8"/>
      <c r="N16" s="8"/>
      <c r="O16" s="8"/>
      <c r="P16" s="8"/>
      <c r="Q16" s="8"/>
      <c r="R16" s="8"/>
      <c r="S16" s="8"/>
      <c r="T16" s="8"/>
      <c r="U16" s="8"/>
      <c r="V16" s="8"/>
      <c r="W16" s="8"/>
      <c r="X16" s="8"/>
    </row>
    <row r="17" spans="1:24" ht="18.75" customHeight="1">
      <c r="A17" s="8"/>
      <c r="B17" s="8"/>
      <c r="C17" s="8"/>
      <c r="D17" s="8"/>
      <c r="E17" s="8"/>
      <c r="F17" s="8"/>
      <c r="G17" s="8"/>
      <c r="H17" s="8"/>
      <c r="I17" s="8"/>
      <c r="J17" s="8"/>
      <c r="K17" s="8"/>
      <c r="L17" s="8"/>
      <c r="M17" s="8"/>
      <c r="N17" s="8"/>
      <c r="O17" s="8"/>
      <c r="P17" s="8"/>
      <c r="Q17" s="8"/>
      <c r="R17" s="8"/>
      <c r="S17" s="8"/>
      <c r="T17" s="8"/>
      <c r="U17" s="8"/>
      <c r="V17" s="8"/>
      <c r="W17" s="8"/>
      <c r="X17" s="8"/>
    </row>
    <row r="18" spans="1:24">
      <c r="A18" s="8"/>
      <c r="B18" s="322" t="s">
        <v>421</v>
      </c>
      <c r="C18" s="8"/>
      <c r="D18" s="8"/>
      <c r="E18" s="8"/>
      <c r="F18" s="8"/>
      <c r="G18" s="8"/>
      <c r="H18" s="8"/>
      <c r="I18" s="8"/>
      <c r="J18" s="8"/>
      <c r="K18" s="8"/>
      <c r="L18" s="8"/>
      <c r="M18" s="8"/>
      <c r="N18" s="8"/>
      <c r="O18" s="8"/>
      <c r="P18" s="8"/>
      <c r="Q18" s="8"/>
      <c r="R18" s="8"/>
      <c r="S18" s="8"/>
      <c r="T18" s="8"/>
      <c r="U18" s="8"/>
      <c r="V18" s="8"/>
      <c r="W18" s="8"/>
      <c r="X18" s="8"/>
    </row>
    <row r="19" spans="1:24">
      <c r="A19" s="8"/>
      <c r="B19" s="322" t="s">
        <v>420</v>
      </c>
      <c r="C19" s="8"/>
      <c r="D19" s="8"/>
      <c r="E19" s="8"/>
      <c r="F19" s="8"/>
      <c r="G19" s="8"/>
      <c r="H19" s="8"/>
      <c r="I19" s="8"/>
      <c r="J19" s="8"/>
      <c r="K19" s="8"/>
      <c r="L19" s="8"/>
      <c r="M19" s="8"/>
      <c r="N19" s="8"/>
      <c r="O19" s="8"/>
      <c r="P19" s="8"/>
      <c r="Q19" s="8"/>
      <c r="R19" s="8"/>
      <c r="S19" s="8"/>
      <c r="T19" s="8"/>
      <c r="U19" s="8"/>
      <c r="V19" s="8"/>
      <c r="W19" s="8"/>
      <c r="X19" s="8"/>
    </row>
    <row r="20" spans="1:24">
      <c r="A20" s="8"/>
      <c r="B20" s="8"/>
      <c r="C20" s="8"/>
      <c r="D20" s="8"/>
      <c r="E20" s="8"/>
      <c r="F20" s="8"/>
      <c r="G20" s="8"/>
      <c r="H20" s="8"/>
      <c r="I20" s="8"/>
      <c r="J20" s="8"/>
      <c r="K20" s="8"/>
      <c r="L20" s="8"/>
      <c r="M20" s="8"/>
      <c r="N20" s="8"/>
      <c r="O20" s="8"/>
      <c r="P20" s="8"/>
      <c r="Q20" s="8"/>
      <c r="R20" s="8"/>
      <c r="S20" s="8"/>
      <c r="T20" s="8"/>
      <c r="U20" s="8"/>
      <c r="V20" s="8"/>
      <c r="W20" s="8"/>
      <c r="X20" s="8"/>
    </row>
    <row r="21" spans="1:24">
      <c r="A21" s="8"/>
      <c r="B21" s="8"/>
      <c r="C21" s="8"/>
      <c r="D21" s="8"/>
      <c r="E21" s="8"/>
      <c r="F21" s="8"/>
      <c r="G21" s="8"/>
      <c r="H21" s="8"/>
      <c r="I21" s="8"/>
      <c r="J21" s="8"/>
      <c r="K21" s="8"/>
      <c r="L21" s="8"/>
      <c r="M21" s="8"/>
      <c r="N21" s="8"/>
      <c r="O21" s="8"/>
      <c r="P21" s="8"/>
      <c r="Q21" s="8"/>
      <c r="R21" s="8"/>
      <c r="S21" s="8"/>
      <c r="T21" s="8"/>
      <c r="U21" s="8"/>
      <c r="V21" s="8"/>
      <c r="W21" s="8"/>
      <c r="X21" s="8"/>
    </row>
    <row r="22" spans="1:24" ht="54">
      <c r="A22" s="19"/>
      <c r="B22" s="57"/>
      <c r="C22" s="45" t="s">
        <v>419</v>
      </c>
      <c r="D22" s="45" t="s">
        <v>418</v>
      </c>
      <c r="E22" s="45" t="s">
        <v>417</v>
      </c>
      <c r="F22" s="45" t="s">
        <v>416</v>
      </c>
      <c r="G22" s="45" t="s">
        <v>415</v>
      </c>
      <c r="H22" s="45" t="s">
        <v>414</v>
      </c>
      <c r="I22" s="45" t="s">
        <v>413</v>
      </c>
      <c r="J22" s="8"/>
      <c r="K22" s="8"/>
      <c r="L22" s="8"/>
      <c r="M22" s="8"/>
      <c r="N22" s="8"/>
      <c r="O22" s="8"/>
      <c r="P22" s="8"/>
      <c r="Q22" s="8"/>
      <c r="R22" s="8"/>
      <c r="S22" s="8"/>
      <c r="T22" s="8"/>
      <c r="U22" s="8"/>
      <c r="V22" s="8"/>
      <c r="W22" s="8"/>
      <c r="X22" s="8"/>
    </row>
    <row r="23" spans="1:24">
      <c r="A23" s="405" t="s">
        <v>85</v>
      </c>
      <c r="B23" s="39" t="s">
        <v>512</v>
      </c>
      <c r="C23" s="381">
        <f>表26!$C6</f>
        <v>368</v>
      </c>
      <c r="D23" s="381">
        <f>表26!$C8</f>
        <v>293</v>
      </c>
      <c r="E23" s="381">
        <f>表26!$C10</f>
        <v>294</v>
      </c>
      <c r="F23" s="381">
        <f>表26!$C12</f>
        <v>260</v>
      </c>
      <c r="G23" s="381">
        <f>表26!$C14</f>
        <v>517</v>
      </c>
      <c r="H23" s="381">
        <f>表26!$C16</f>
        <v>332</v>
      </c>
      <c r="I23" s="381">
        <f>表25!D4</f>
        <v>780</v>
      </c>
      <c r="J23" s="8"/>
      <c r="K23" s="8"/>
      <c r="L23" s="8"/>
      <c r="M23" s="8"/>
      <c r="N23" s="8"/>
      <c r="O23" s="8"/>
      <c r="P23" s="8"/>
      <c r="Q23" s="8"/>
      <c r="R23" s="8"/>
      <c r="S23" s="8"/>
      <c r="T23" s="8"/>
      <c r="U23" s="8"/>
      <c r="V23" s="8"/>
      <c r="W23" s="8"/>
      <c r="X23" s="8"/>
    </row>
    <row r="24" spans="1:24">
      <c r="A24" s="407"/>
      <c r="B24" s="382" t="s">
        <v>412</v>
      </c>
      <c r="C24" s="383">
        <f>C23/$I$23</f>
        <v>0.47179487179487178</v>
      </c>
      <c r="D24" s="383">
        <f t="shared" ref="D24:I24" si="0">D23/$I$23</f>
        <v>0.37564102564102564</v>
      </c>
      <c r="E24" s="383">
        <f t="shared" si="0"/>
        <v>0.37692307692307692</v>
      </c>
      <c r="F24" s="383">
        <f t="shared" si="0"/>
        <v>0.33333333333333331</v>
      </c>
      <c r="G24" s="383">
        <f t="shared" si="0"/>
        <v>0.6628205128205128</v>
      </c>
      <c r="H24" s="383">
        <f t="shared" si="0"/>
        <v>0.42564102564102563</v>
      </c>
      <c r="I24" s="383">
        <f t="shared" si="0"/>
        <v>1</v>
      </c>
      <c r="J24" s="8"/>
      <c r="K24" s="8"/>
      <c r="L24" s="8"/>
      <c r="M24" s="8"/>
      <c r="N24" s="8"/>
      <c r="O24" s="8"/>
      <c r="P24" s="8"/>
      <c r="Q24" s="8"/>
      <c r="R24" s="8"/>
      <c r="S24" s="8"/>
      <c r="T24" s="8"/>
      <c r="U24" s="8"/>
      <c r="V24" s="8"/>
      <c r="W24" s="8"/>
      <c r="X24" s="8"/>
    </row>
    <row r="25" spans="1:24">
      <c r="A25" s="405" t="s">
        <v>130</v>
      </c>
      <c r="B25" s="39" t="s">
        <v>512</v>
      </c>
      <c r="C25" s="381">
        <f>表26!$D6</f>
        <v>454</v>
      </c>
      <c r="D25" s="381">
        <f>表26!$D8</f>
        <v>367</v>
      </c>
      <c r="E25" s="381">
        <f>表26!$D10</f>
        <v>342</v>
      </c>
      <c r="F25" s="381">
        <f>表26!$D12</f>
        <v>326</v>
      </c>
      <c r="G25" s="381">
        <f>表26!$D14</f>
        <v>623</v>
      </c>
      <c r="H25" s="381">
        <f>表26!$D16</f>
        <v>411</v>
      </c>
      <c r="I25" s="381">
        <f>表25!D6</f>
        <v>934</v>
      </c>
      <c r="J25" s="8"/>
      <c r="K25" s="8"/>
      <c r="L25" s="8"/>
      <c r="M25" s="8"/>
      <c r="N25" s="8"/>
      <c r="O25" s="8"/>
      <c r="P25" s="8"/>
      <c r="Q25" s="8"/>
      <c r="R25" s="8"/>
      <c r="S25" s="8"/>
      <c r="T25" s="8"/>
      <c r="U25" s="8"/>
      <c r="V25" s="8"/>
      <c r="W25" s="8"/>
      <c r="X25" s="8"/>
    </row>
    <row r="26" spans="1:24">
      <c r="A26" s="407"/>
      <c r="B26" s="382" t="s">
        <v>412</v>
      </c>
      <c r="C26" s="383">
        <f t="shared" ref="C26:I26" si="1">C25/$I$25</f>
        <v>0.48608137044967881</v>
      </c>
      <c r="D26" s="383">
        <f t="shared" si="1"/>
        <v>0.39293361884368311</v>
      </c>
      <c r="E26" s="383">
        <f t="shared" si="1"/>
        <v>0.36616702355460384</v>
      </c>
      <c r="F26" s="383">
        <f t="shared" si="1"/>
        <v>0.34903640256959317</v>
      </c>
      <c r="G26" s="383">
        <f t="shared" si="1"/>
        <v>0.66702355460385443</v>
      </c>
      <c r="H26" s="383">
        <f t="shared" si="1"/>
        <v>0.44004282655246252</v>
      </c>
      <c r="I26" s="383">
        <f t="shared" si="1"/>
        <v>1</v>
      </c>
      <c r="J26" s="8"/>
      <c r="K26" s="8"/>
      <c r="L26" s="8"/>
      <c r="M26" s="8"/>
      <c r="N26" s="8"/>
      <c r="O26" s="8"/>
      <c r="P26" s="8"/>
      <c r="Q26" s="8"/>
      <c r="R26" s="8"/>
      <c r="S26" s="8"/>
      <c r="T26" s="8"/>
      <c r="U26" s="8"/>
      <c r="V26" s="8"/>
      <c r="W26" s="8"/>
      <c r="X26" s="8"/>
    </row>
    <row r="27" spans="1:24">
      <c r="A27" s="8"/>
      <c r="B27" s="8"/>
      <c r="C27" s="8"/>
      <c r="D27" s="8"/>
      <c r="E27" s="8"/>
      <c r="F27" s="8"/>
      <c r="G27" s="8"/>
      <c r="H27" s="8"/>
      <c r="I27" s="8"/>
      <c r="J27" s="8"/>
      <c r="K27" s="8"/>
      <c r="L27" s="8"/>
      <c r="M27" s="8"/>
      <c r="N27" s="8"/>
      <c r="O27" s="8"/>
      <c r="P27" s="8"/>
      <c r="Q27" s="8"/>
      <c r="R27" s="8"/>
      <c r="S27" s="8"/>
      <c r="T27" s="8"/>
      <c r="U27" s="8"/>
      <c r="V27" s="8"/>
      <c r="W27" s="8"/>
      <c r="X27" s="8"/>
    </row>
    <row r="28" spans="1:24">
      <c r="A28" s="8"/>
      <c r="B28" s="8"/>
      <c r="C28" s="8"/>
      <c r="D28" s="8"/>
      <c r="E28" s="8"/>
      <c r="F28" s="8"/>
      <c r="G28" s="8"/>
      <c r="H28" s="8"/>
      <c r="I28" s="8"/>
      <c r="J28" s="8"/>
      <c r="K28" s="8"/>
      <c r="L28" s="8"/>
      <c r="M28" s="8"/>
      <c r="N28" s="8"/>
      <c r="O28" s="8"/>
      <c r="P28" s="8"/>
      <c r="Q28" s="8"/>
      <c r="R28" s="8"/>
      <c r="S28" s="8"/>
      <c r="T28" s="8"/>
      <c r="U28" s="8"/>
      <c r="V28" s="8"/>
      <c r="W28" s="8"/>
      <c r="X28" s="8"/>
    </row>
    <row r="29" spans="1:24">
      <c r="A29" s="8"/>
      <c r="B29" s="8"/>
      <c r="C29" s="8"/>
      <c r="D29" s="8"/>
      <c r="E29" s="8"/>
      <c r="F29" s="8"/>
      <c r="G29" s="8"/>
      <c r="H29" s="8"/>
      <c r="I29" s="8"/>
      <c r="J29" s="8"/>
      <c r="K29" s="8"/>
      <c r="L29" s="8"/>
      <c r="M29" s="8"/>
      <c r="N29" s="8"/>
      <c r="O29" s="8"/>
      <c r="P29" s="8"/>
      <c r="Q29" s="8"/>
      <c r="R29" s="8"/>
      <c r="S29" s="8"/>
      <c r="T29" s="8"/>
      <c r="U29" s="8"/>
      <c r="V29" s="8"/>
      <c r="W29" s="8"/>
      <c r="X29" s="8"/>
    </row>
    <row r="30" spans="1:24">
      <c r="A30" s="8"/>
      <c r="B30" s="8"/>
      <c r="C30" s="8"/>
      <c r="D30" s="8"/>
      <c r="E30" s="8"/>
      <c r="F30" s="8"/>
      <c r="G30" s="8"/>
      <c r="H30" s="8"/>
      <c r="I30" s="8"/>
      <c r="J30" s="8"/>
      <c r="K30" s="8"/>
      <c r="L30" s="8"/>
      <c r="M30" s="8"/>
      <c r="N30" s="8"/>
      <c r="O30" s="8"/>
      <c r="P30" s="8"/>
      <c r="Q30" s="8"/>
      <c r="R30" s="8"/>
      <c r="S30" s="8"/>
      <c r="T30" s="8"/>
      <c r="U30" s="8"/>
      <c r="V30" s="8"/>
      <c r="W30" s="8"/>
      <c r="X30" s="8"/>
    </row>
    <row r="31" spans="1:24">
      <c r="A31" s="8"/>
      <c r="B31" s="8"/>
      <c r="C31" s="8"/>
      <c r="D31" s="8"/>
      <c r="E31" s="8"/>
      <c r="F31" s="8"/>
      <c r="G31" s="8"/>
      <c r="H31" s="8"/>
      <c r="I31" s="8"/>
      <c r="J31" s="8"/>
      <c r="K31" s="8"/>
      <c r="L31" s="8"/>
      <c r="M31" s="8"/>
      <c r="N31" s="8"/>
      <c r="O31" s="8"/>
      <c r="P31" s="8"/>
      <c r="Q31" s="8"/>
      <c r="R31" s="8"/>
      <c r="S31" s="8"/>
      <c r="T31" s="8"/>
      <c r="U31" s="8"/>
      <c r="V31" s="8"/>
      <c r="W31" s="8"/>
      <c r="X31" s="8"/>
    </row>
    <row r="32" spans="1:24">
      <c r="A32" s="8"/>
      <c r="B32" s="8"/>
      <c r="C32" s="8"/>
      <c r="D32" s="8"/>
      <c r="E32" s="8"/>
      <c r="F32" s="8"/>
      <c r="G32" s="8"/>
      <c r="H32" s="8"/>
      <c r="I32" s="8"/>
      <c r="J32" s="8"/>
      <c r="K32" s="8"/>
      <c r="L32" s="8"/>
      <c r="M32" s="8"/>
      <c r="N32" s="8"/>
      <c r="O32" s="8"/>
      <c r="P32" s="8"/>
      <c r="Q32" s="8"/>
      <c r="R32" s="8"/>
      <c r="S32" s="8"/>
      <c r="T32" s="8"/>
      <c r="U32" s="8"/>
      <c r="V32" s="8"/>
      <c r="W32" s="8"/>
      <c r="X32" s="8"/>
    </row>
    <row r="33" spans="1:24">
      <c r="A33" s="8"/>
      <c r="B33" s="8"/>
      <c r="C33" s="8"/>
      <c r="D33" s="8"/>
      <c r="E33" s="8"/>
      <c r="F33" s="8"/>
      <c r="G33" s="8"/>
      <c r="H33" s="8"/>
      <c r="I33" s="8"/>
      <c r="J33" s="8"/>
      <c r="K33" s="8"/>
      <c r="L33" s="8"/>
      <c r="M33" s="8"/>
      <c r="N33" s="8"/>
      <c r="O33" s="8"/>
      <c r="P33" s="8"/>
      <c r="Q33" s="8"/>
      <c r="R33" s="8"/>
      <c r="S33" s="8"/>
      <c r="T33" s="8"/>
      <c r="U33" s="8"/>
      <c r="V33" s="8"/>
      <c r="W33" s="8"/>
      <c r="X33" s="8"/>
    </row>
    <row r="34" spans="1:24">
      <c r="A34" s="8"/>
      <c r="B34" s="8"/>
      <c r="C34" s="8"/>
      <c r="D34" s="8"/>
      <c r="E34" s="8"/>
      <c r="F34" s="8"/>
      <c r="G34" s="8"/>
      <c r="H34" s="8"/>
      <c r="I34" s="8"/>
      <c r="J34" s="8"/>
      <c r="K34" s="8"/>
      <c r="L34" s="8"/>
      <c r="M34" s="8"/>
      <c r="N34" s="8"/>
      <c r="O34" s="8"/>
      <c r="P34" s="8"/>
      <c r="Q34" s="8"/>
      <c r="R34" s="8"/>
      <c r="S34" s="8"/>
      <c r="T34" s="8"/>
      <c r="U34" s="8"/>
      <c r="V34" s="8"/>
      <c r="W34" s="8"/>
      <c r="X34" s="8"/>
    </row>
    <row r="35" spans="1:24">
      <c r="A35" s="8"/>
      <c r="B35" s="8"/>
      <c r="C35" s="8"/>
      <c r="D35" s="8"/>
      <c r="E35" s="8"/>
      <c r="F35" s="8"/>
      <c r="G35" s="8"/>
      <c r="H35" s="8"/>
      <c r="I35" s="8"/>
      <c r="J35" s="8"/>
      <c r="K35" s="8"/>
      <c r="L35" s="8"/>
      <c r="M35" s="8"/>
      <c r="N35" s="8"/>
      <c r="O35" s="8"/>
      <c r="P35" s="8"/>
      <c r="Q35" s="8"/>
      <c r="R35" s="8"/>
      <c r="S35" s="8"/>
      <c r="T35" s="8"/>
      <c r="U35" s="8"/>
      <c r="V35" s="8"/>
      <c r="W35" s="8"/>
      <c r="X35" s="8"/>
    </row>
    <row r="36" spans="1:24">
      <c r="A36" s="8"/>
      <c r="B36" s="8"/>
      <c r="C36" s="8"/>
      <c r="D36" s="8"/>
      <c r="E36" s="8"/>
      <c r="F36" s="8"/>
      <c r="G36" s="8"/>
      <c r="H36" s="8"/>
      <c r="I36" s="8"/>
      <c r="J36" s="8"/>
      <c r="K36" s="8"/>
      <c r="L36" s="8"/>
      <c r="M36" s="8"/>
      <c r="N36" s="8"/>
      <c r="O36" s="8"/>
      <c r="P36" s="8"/>
      <c r="Q36" s="8"/>
      <c r="R36" s="8"/>
      <c r="S36" s="8"/>
      <c r="T36" s="8"/>
      <c r="U36" s="8"/>
      <c r="V36" s="8"/>
      <c r="W36" s="8"/>
      <c r="X36" s="8"/>
    </row>
    <row r="37" spans="1:24">
      <c r="A37" s="8"/>
      <c r="B37" s="8"/>
      <c r="C37" s="8"/>
      <c r="D37" s="8"/>
      <c r="E37" s="8"/>
      <c r="F37" s="8"/>
      <c r="G37" s="8"/>
      <c r="H37" s="8"/>
      <c r="I37" s="8"/>
      <c r="J37" s="8"/>
      <c r="K37" s="8"/>
      <c r="L37" s="8"/>
      <c r="M37" s="8"/>
      <c r="N37" s="8"/>
      <c r="O37" s="8"/>
      <c r="P37" s="8"/>
      <c r="Q37" s="8"/>
      <c r="R37" s="8"/>
      <c r="S37" s="8"/>
      <c r="T37" s="8"/>
      <c r="U37" s="8"/>
      <c r="V37" s="8"/>
      <c r="W37" s="8"/>
      <c r="X37" s="8"/>
    </row>
    <row r="38" spans="1:24">
      <c r="A38" s="8"/>
      <c r="B38" s="8"/>
      <c r="C38" s="8"/>
      <c r="D38" s="8"/>
      <c r="E38" s="8"/>
      <c r="F38" s="8"/>
      <c r="G38" s="8"/>
      <c r="H38" s="8"/>
      <c r="I38" s="8"/>
      <c r="J38" s="8"/>
      <c r="K38" s="8"/>
      <c r="L38" s="8"/>
      <c r="M38" s="8"/>
      <c r="N38" s="8"/>
      <c r="O38" s="8"/>
      <c r="P38" s="8"/>
      <c r="Q38" s="8"/>
      <c r="R38" s="8"/>
      <c r="S38" s="8"/>
      <c r="T38" s="8"/>
      <c r="U38" s="8"/>
      <c r="V38" s="8"/>
      <c r="W38" s="8"/>
      <c r="X38" s="8"/>
    </row>
    <row r="39" spans="1:24">
      <c r="A39" s="8"/>
      <c r="B39" s="8"/>
      <c r="C39" s="8"/>
      <c r="D39" s="8"/>
      <c r="E39" s="8"/>
      <c r="F39" s="8"/>
      <c r="G39" s="8"/>
      <c r="H39" s="8"/>
      <c r="I39" s="8"/>
      <c r="J39" s="8"/>
      <c r="K39" s="8"/>
      <c r="L39" s="8"/>
      <c r="M39" s="8"/>
      <c r="N39" s="8"/>
      <c r="O39" s="8"/>
      <c r="P39" s="8"/>
      <c r="Q39" s="8"/>
      <c r="R39" s="8"/>
      <c r="S39" s="8"/>
      <c r="T39" s="8"/>
      <c r="U39" s="8"/>
      <c r="V39" s="8"/>
      <c r="W39" s="8"/>
      <c r="X39" s="8"/>
    </row>
    <row r="40" spans="1:24">
      <c r="A40" s="8"/>
      <c r="B40" s="8"/>
      <c r="C40" s="8"/>
      <c r="D40" s="8"/>
      <c r="E40" s="8"/>
      <c r="F40" s="8"/>
      <c r="G40" s="8"/>
      <c r="H40" s="8"/>
      <c r="I40" s="8"/>
      <c r="J40" s="8"/>
      <c r="K40" s="8"/>
      <c r="L40" s="8"/>
      <c r="M40" s="8"/>
      <c r="N40" s="8"/>
      <c r="O40" s="8"/>
      <c r="P40" s="8"/>
      <c r="Q40" s="8"/>
      <c r="R40" s="8"/>
      <c r="S40" s="8"/>
      <c r="T40" s="8"/>
      <c r="U40" s="8"/>
      <c r="V40" s="8"/>
      <c r="W40" s="8"/>
      <c r="X40" s="8"/>
    </row>
    <row r="41" spans="1:24">
      <c r="A41" s="8"/>
      <c r="B41" s="8"/>
      <c r="C41" s="8"/>
      <c r="D41" s="8"/>
      <c r="E41" s="8"/>
      <c r="F41" s="8"/>
      <c r="G41" s="8"/>
      <c r="H41" s="8"/>
      <c r="I41" s="8"/>
      <c r="J41" s="8"/>
      <c r="K41" s="8"/>
      <c r="L41" s="8"/>
      <c r="M41" s="8"/>
      <c r="N41" s="8"/>
      <c r="O41" s="8"/>
      <c r="P41" s="8"/>
      <c r="Q41" s="8"/>
      <c r="R41" s="8"/>
      <c r="S41" s="8"/>
      <c r="T41" s="8"/>
      <c r="U41" s="8"/>
      <c r="V41" s="8"/>
      <c r="W41" s="8"/>
      <c r="X41" s="8"/>
    </row>
    <row r="42" spans="1:24">
      <c r="A42" s="8"/>
      <c r="B42" s="8"/>
      <c r="C42" s="8"/>
      <c r="D42" s="8"/>
      <c r="E42" s="8"/>
      <c r="F42" s="8"/>
      <c r="G42" s="8"/>
      <c r="H42" s="8"/>
      <c r="I42" s="8"/>
      <c r="J42" s="8"/>
      <c r="K42" s="8"/>
      <c r="L42" s="8"/>
      <c r="M42" s="8"/>
      <c r="N42" s="8"/>
      <c r="O42" s="8"/>
      <c r="P42" s="8"/>
      <c r="Q42" s="8"/>
      <c r="R42" s="8"/>
      <c r="S42" s="8"/>
      <c r="T42" s="8"/>
      <c r="U42" s="8"/>
      <c r="V42" s="8"/>
      <c r="W42" s="8"/>
      <c r="X42" s="8"/>
    </row>
    <row r="43" spans="1:24">
      <c r="A43" s="8"/>
      <c r="B43" s="8"/>
      <c r="C43" s="8"/>
      <c r="D43" s="8"/>
      <c r="E43" s="8"/>
      <c r="F43" s="8"/>
      <c r="G43" s="8"/>
      <c r="H43" s="8"/>
      <c r="I43" s="8"/>
      <c r="J43" s="8"/>
      <c r="K43" s="8"/>
      <c r="L43" s="8"/>
      <c r="M43" s="8"/>
      <c r="N43" s="8"/>
      <c r="O43" s="8"/>
      <c r="P43" s="8"/>
      <c r="Q43" s="8"/>
      <c r="R43" s="8"/>
      <c r="S43" s="8"/>
      <c r="T43" s="8"/>
      <c r="U43" s="8"/>
      <c r="V43" s="8"/>
      <c r="W43" s="8"/>
      <c r="X43" s="8"/>
    </row>
    <row r="44" spans="1:24">
      <c r="A44" s="8"/>
      <c r="B44" s="8"/>
      <c r="C44" s="8"/>
      <c r="D44" s="8"/>
      <c r="E44" s="8"/>
      <c r="F44" s="8"/>
      <c r="G44" s="8"/>
      <c r="H44" s="8"/>
      <c r="I44" s="8"/>
      <c r="J44" s="8"/>
      <c r="K44" s="8"/>
      <c r="L44" s="8"/>
      <c r="M44" s="8"/>
      <c r="N44" s="8"/>
      <c r="O44" s="8"/>
      <c r="P44" s="8"/>
      <c r="Q44" s="8"/>
      <c r="R44" s="8"/>
      <c r="S44" s="8"/>
      <c r="T44" s="8"/>
      <c r="U44" s="8"/>
      <c r="V44" s="8"/>
      <c r="W44" s="8"/>
      <c r="X44" s="8"/>
    </row>
    <row r="45" spans="1:24">
      <c r="A45" s="8"/>
      <c r="B45" s="8"/>
      <c r="C45" s="8"/>
      <c r="D45" s="8"/>
      <c r="E45" s="8"/>
      <c r="F45" s="8"/>
      <c r="G45" s="8"/>
      <c r="H45" s="8"/>
      <c r="I45" s="8"/>
      <c r="J45" s="8"/>
      <c r="K45" s="8"/>
      <c r="L45" s="8"/>
      <c r="M45" s="8"/>
      <c r="N45" s="8"/>
      <c r="O45" s="8"/>
      <c r="P45" s="8"/>
      <c r="Q45" s="8"/>
      <c r="R45" s="8"/>
      <c r="S45" s="8"/>
      <c r="T45" s="8"/>
      <c r="U45" s="8"/>
      <c r="V45" s="8"/>
      <c r="W45" s="8"/>
      <c r="X45" s="8"/>
    </row>
    <row r="46" spans="1:24">
      <c r="A46" s="8"/>
      <c r="B46" s="8"/>
      <c r="C46" s="8"/>
      <c r="D46" s="8"/>
      <c r="E46" s="8"/>
      <c r="F46" s="8"/>
      <c r="G46" s="8"/>
      <c r="H46" s="8"/>
      <c r="I46" s="8"/>
      <c r="J46" s="8"/>
      <c r="K46" s="8"/>
      <c r="L46" s="8"/>
      <c r="M46" s="8"/>
      <c r="N46" s="8"/>
      <c r="O46" s="8"/>
      <c r="P46" s="8"/>
      <c r="Q46" s="8"/>
      <c r="R46" s="8"/>
      <c r="S46" s="8"/>
      <c r="T46" s="8"/>
      <c r="U46" s="8"/>
      <c r="V46" s="8"/>
      <c r="W46" s="8"/>
      <c r="X46" s="8"/>
    </row>
    <row r="47" spans="1:24">
      <c r="A47" s="8"/>
      <c r="B47" s="8"/>
      <c r="C47" s="8"/>
      <c r="D47" s="8"/>
      <c r="E47" s="8"/>
      <c r="F47" s="8"/>
      <c r="G47" s="8"/>
      <c r="H47" s="8"/>
      <c r="I47" s="8"/>
      <c r="J47" s="8"/>
      <c r="K47" s="8"/>
      <c r="L47" s="8"/>
      <c r="M47" s="8"/>
      <c r="N47" s="8"/>
      <c r="O47" s="8"/>
      <c r="P47" s="8"/>
      <c r="Q47" s="8"/>
      <c r="R47" s="8"/>
      <c r="S47" s="8"/>
      <c r="T47" s="8"/>
      <c r="U47" s="8"/>
      <c r="V47" s="8"/>
      <c r="W47" s="8"/>
      <c r="X47" s="8"/>
    </row>
    <row r="48" spans="1:24">
      <c r="A48" s="8"/>
      <c r="B48" s="8"/>
      <c r="C48" s="8"/>
      <c r="D48" s="8"/>
      <c r="E48" s="8"/>
      <c r="F48" s="8"/>
      <c r="G48" s="8"/>
      <c r="H48" s="8"/>
      <c r="I48" s="8"/>
      <c r="J48" s="8"/>
      <c r="K48" s="8"/>
      <c r="L48" s="8"/>
      <c r="M48" s="8"/>
      <c r="N48" s="8"/>
      <c r="O48" s="8"/>
      <c r="P48" s="8"/>
      <c r="Q48" s="8"/>
      <c r="R48" s="8"/>
      <c r="S48" s="8"/>
      <c r="T48" s="8"/>
      <c r="U48" s="8"/>
      <c r="V48" s="8"/>
      <c r="W48" s="8"/>
      <c r="X48" s="8"/>
    </row>
    <row r="49" spans="1:24">
      <c r="A49" s="8"/>
      <c r="B49" s="8"/>
      <c r="C49" s="8"/>
      <c r="D49" s="8"/>
      <c r="E49" s="8"/>
      <c r="F49" s="8"/>
      <c r="G49" s="8"/>
      <c r="H49" s="8"/>
      <c r="I49" s="8"/>
      <c r="J49" s="8"/>
      <c r="K49" s="8"/>
      <c r="L49" s="8"/>
      <c r="M49" s="8"/>
      <c r="N49" s="8"/>
      <c r="O49" s="8"/>
      <c r="P49" s="8"/>
      <c r="Q49" s="8"/>
      <c r="R49" s="8"/>
      <c r="S49" s="8"/>
      <c r="T49" s="8"/>
      <c r="U49" s="8"/>
      <c r="V49" s="8"/>
      <c r="W49" s="8"/>
      <c r="X49" s="8"/>
    </row>
    <row r="50" spans="1:24">
      <c r="A50" s="8"/>
      <c r="B50" s="8"/>
      <c r="C50" s="8"/>
      <c r="D50" s="8"/>
      <c r="E50" s="8"/>
      <c r="F50" s="8"/>
      <c r="G50" s="8"/>
      <c r="H50" s="8"/>
      <c r="I50" s="8"/>
      <c r="J50" s="8"/>
      <c r="K50" s="8"/>
      <c r="L50" s="8"/>
      <c r="M50" s="8"/>
      <c r="N50" s="8"/>
      <c r="O50" s="8"/>
      <c r="P50" s="8"/>
      <c r="Q50" s="8"/>
      <c r="R50" s="8"/>
      <c r="S50" s="8"/>
      <c r="T50" s="8"/>
      <c r="U50" s="8"/>
      <c r="V50" s="8"/>
      <c r="W50" s="8"/>
      <c r="X50" s="8"/>
    </row>
    <row r="51" spans="1:24">
      <c r="A51" s="8"/>
      <c r="B51" s="8"/>
      <c r="C51" s="8"/>
      <c r="D51" s="8"/>
      <c r="E51" s="8"/>
      <c r="F51" s="8"/>
      <c r="G51" s="8"/>
      <c r="H51" s="8"/>
      <c r="I51" s="8"/>
      <c r="J51" s="8"/>
      <c r="K51" s="8"/>
      <c r="L51" s="8"/>
      <c r="M51" s="8"/>
      <c r="N51" s="8"/>
      <c r="O51" s="8"/>
      <c r="P51" s="8"/>
      <c r="Q51" s="8"/>
      <c r="R51" s="8"/>
      <c r="S51" s="8"/>
      <c r="T51" s="8"/>
      <c r="U51" s="8"/>
      <c r="V51" s="8"/>
      <c r="W51" s="8"/>
      <c r="X51" s="8"/>
    </row>
    <row r="52" spans="1:24">
      <c r="A52" s="8"/>
      <c r="B52" s="8"/>
      <c r="C52" s="8"/>
      <c r="D52" s="8"/>
      <c r="E52" s="8"/>
      <c r="F52" s="8"/>
      <c r="G52" s="8"/>
      <c r="H52" s="8"/>
      <c r="I52" s="8"/>
      <c r="J52" s="8"/>
      <c r="K52" s="8"/>
      <c r="L52" s="8"/>
      <c r="M52" s="8"/>
      <c r="N52" s="8"/>
      <c r="O52" s="8"/>
      <c r="P52" s="8"/>
      <c r="Q52" s="8"/>
      <c r="R52" s="8"/>
      <c r="S52" s="8"/>
      <c r="T52" s="8"/>
      <c r="U52" s="8"/>
      <c r="V52" s="8"/>
      <c r="W52" s="8"/>
      <c r="X52" s="8"/>
    </row>
    <row r="53" spans="1:24">
      <c r="A53" s="8"/>
      <c r="B53" s="8"/>
      <c r="C53" s="8"/>
      <c r="D53" s="8"/>
      <c r="E53" s="8"/>
      <c r="F53" s="8"/>
      <c r="G53" s="8"/>
      <c r="H53" s="8"/>
      <c r="I53" s="8"/>
      <c r="J53" s="8"/>
      <c r="K53" s="8"/>
      <c r="L53" s="8"/>
      <c r="M53" s="8"/>
      <c r="N53" s="8"/>
      <c r="O53" s="8"/>
      <c r="P53" s="8"/>
      <c r="Q53" s="8"/>
      <c r="R53" s="8"/>
      <c r="S53" s="8"/>
      <c r="T53" s="8"/>
      <c r="U53" s="8"/>
      <c r="V53" s="8"/>
      <c r="W53" s="8"/>
      <c r="X53" s="8"/>
    </row>
    <row r="54" spans="1:24">
      <c r="A54" s="8"/>
      <c r="B54" s="8"/>
      <c r="C54" s="8"/>
      <c r="D54" s="8"/>
      <c r="E54" s="8"/>
      <c r="F54" s="8"/>
      <c r="G54" s="8"/>
      <c r="H54" s="8"/>
      <c r="I54" s="8"/>
      <c r="J54" s="8"/>
      <c r="K54" s="8"/>
      <c r="L54" s="8"/>
      <c r="M54" s="8"/>
      <c r="N54" s="8"/>
      <c r="O54" s="8"/>
      <c r="P54" s="8"/>
      <c r="Q54" s="8"/>
      <c r="R54" s="8"/>
      <c r="S54" s="8"/>
      <c r="T54" s="8"/>
      <c r="U54" s="8"/>
      <c r="V54" s="8"/>
      <c r="W54" s="8"/>
      <c r="X54" s="8"/>
    </row>
    <row r="55" spans="1:24">
      <c r="A55" s="8"/>
      <c r="B55" s="8"/>
      <c r="C55" s="8"/>
      <c r="D55" s="8"/>
      <c r="E55" s="8"/>
      <c r="F55" s="8"/>
      <c r="G55" s="8"/>
      <c r="H55" s="8"/>
      <c r="I55" s="8"/>
      <c r="J55" s="8"/>
      <c r="K55" s="8"/>
      <c r="L55" s="8"/>
      <c r="M55" s="8"/>
      <c r="N55" s="8"/>
      <c r="O55" s="8"/>
      <c r="P55" s="8"/>
      <c r="Q55" s="8"/>
      <c r="R55" s="8"/>
      <c r="S55" s="8"/>
      <c r="T55" s="8"/>
      <c r="U55" s="8"/>
      <c r="V55" s="8"/>
      <c r="W55" s="8"/>
      <c r="X55" s="8"/>
    </row>
    <row r="56" spans="1:24">
      <c r="A56" s="8"/>
      <c r="B56" s="8"/>
      <c r="C56" s="8"/>
      <c r="D56" s="8"/>
      <c r="E56" s="8"/>
      <c r="F56" s="8"/>
      <c r="G56" s="8"/>
      <c r="H56" s="8"/>
      <c r="I56" s="8"/>
      <c r="J56" s="8"/>
      <c r="K56" s="8"/>
      <c r="L56" s="8"/>
      <c r="M56" s="8"/>
      <c r="N56" s="8"/>
      <c r="O56" s="8"/>
      <c r="P56" s="8"/>
      <c r="Q56" s="8"/>
      <c r="R56" s="8"/>
      <c r="S56" s="8"/>
      <c r="T56" s="8"/>
      <c r="U56" s="8"/>
      <c r="V56" s="8"/>
      <c r="W56" s="8"/>
      <c r="X56" s="8"/>
    </row>
    <row r="57" spans="1:24">
      <c r="A57" s="8"/>
      <c r="B57" s="8"/>
      <c r="C57" s="8"/>
      <c r="D57" s="8"/>
      <c r="E57" s="8"/>
      <c r="F57" s="8"/>
      <c r="G57" s="8"/>
      <c r="H57" s="8"/>
      <c r="I57" s="8"/>
      <c r="J57" s="8"/>
      <c r="K57" s="8"/>
      <c r="L57" s="8"/>
      <c r="M57" s="8"/>
      <c r="N57" s="8"/>
      <c r="O57" s="8"/>
      <c r="P57" s="8"/>
      <c r="Q57" s="8"/>
      <c r="R57" s="8"/>
      <c r="S57" s="8"/>
      <c r="T57" s="8"/>
      <c r="U57" s="8"/>
      <c r="V57" s="8"/>
      <c r="W57" s="8"/>
      <c r="X57" s="8"/>
    </row>
    <row r="58" spans="1:24">
      <c r="A58" s="8"/>
      <c r="B58" s="8"/>
      <c r="C58" s="8"/>
      <c r="D58" s="8"/>
      <c r="E58" s="8"/>
      <c r="F58" s="8"/>
      <c r="G58" s="8"/>
      <c r="H58" s="8"/>
      <c r="I58" s="8"/>
      <c r="J58" s="8"/>
      <c r="K58" s="8"/>
      <c r="L58" s="8"/>
      <c r="M58" s="8"/>
      <c r="N58" s="8"/>
      <c r="O58" s="8"/>
      <c r="P58" s="8"/>
      <c r="Q58" s="8"/>
      <c r="R58" s="8"/>
      <c r="S58" s="8"/>
      <c r="T58" s="8"/>
      <c r="U58" s="8"/>
      <c r="V58" s="8"/>
      <c r="W58" s="8"/>
      <c r="X58" s="8"/>
    </row>
    <row r="59" spans="1:24">
      <c r="A59" s="8"/>
      <c r="B59" s="8"/>
      <c r="C59" s="8"/>
      <c r="D59" s="8"/>
      <c r="E59" s="8"/>
      <c r="F59" s="8"/>
      <c r="G59" s="8"/>
      <c r="H59" s="8"/>
      <c r="I59" s="8"/>
      <c r="J59" s="8"/>
      <c r="K59" s="8"/>
      <c r="L59" s="8"/>
      <c r="M59" s="8"/>
      <c r="N59" s="8"/>
      <c r="O59" s="8"/>
      <c r="P59" s="8"/>
      <c r="Q59" s="8"/>
      <c r="R59" s="8"/>
      <c r="S59" s="8"/>
      <c r="T59" s="8"/>
      <c r="U59" s="8"/>
      <c r="V59" s="8"/>
      <c r="W59" s="8"/>
      <c r="X59" s="8"/>
    </row>
    <row r="60" spans="1:24">
      <c r="A60" s="8"/>
      <c r="B60" s="8"/>
      <c r="C60" s="8"/>
      <c r="D60" s="8"/>
      <c r="E60" s="8"/>
      <c r="F60" s="8"/>
      <c r="G60" s="8"/>
      <c r="H60" s="8"/>
      <c r="I60" s="8"/>
      <c r="J60" s="8"/>
      <c r="K60" s="8"/>
      <c r="L60" s="8"/>
      <c r="M60" s="8"/>
      <c r="N60" s="8"/>
      <c r="O60" s="8"/>
      <c r="P60" s="8"/>
      <c r="Q60" s="8"/>
      <c r="R60" s="8"/>
      <c r="S60" s="8"/>
      <c r="T60" s="8"/>
      <c r="U60" s="8"/>
      <c r="V60" s="8"/>
      <c r="W60" s="8"/>
      <c r="X60" s="8"/>
    </row>
    <row r="61" spans="1:24">
      <c r="A61" s="8"/>
      <c r="B61" s="8"/>
      <c r="C61" s="8"/>
      <c r="D61" s="8"/>
      <c r="E61" s="8"/>
      <c r="F61" s="8"/>
      <c r="G61" s="8"/>
      <c r="H61" s="8"/>
      <c r="I61" s="8"/>
      <c r="J61" s="8"/>
      <c r="K61" s="8"/>
      <c r="L61" s="8"/>
      <c r="M61" s="8"/>
      <c r="N61" s="8"/>
      <c r="O61" s="8"/>
      <c r="P61" s="8"/>
      <c r="Q61" s="8"/>
      <c r="R61" s="8"/>
      <c r="S61" s="8"/>
      <c r="T61" s="8"/>
      <c r="U61" s="8"/>
      <c r="V61" s="8"/>
      <c r="W61" s="8"/>
      <c r="X61" s="8"/>
    </row>
    <row r="62" spans="1:24">
      <c r="A62" s="8"/>
      <c r="B62" s="8"/>
      <c r="C62" s="8"/>
      <c r="D62" s="8"/>
      <c r="E62" s="8"/>
      <c r="F62" s="8"/>
      <c r="G62" s="8"/>
      <c r="H62" s="8"/>
      <c r="I62" s="8"/>
      <c r="J62" s="8"/>
      <c r="K62" s="8"/>
      <c r="L62" s="8"/>
      <c r="M62" s="8"/>
      <c r="N62" s="8"/>
      <c r="O62" s="8"/>
      <c r="P62" s="8"/>
      <c r="Q62" s="8"/>
      <c r="R62" s="8"/>
      <c r="S62" s="8"/>
      <c r="T62" s="8"/>
      <c r="U62" s="8"/>
      <c r="V62" s="8"/>
      <c r="W62" s="8"/>
      <c r="X62" s="8"/>
    </row>
    <row r="63" spans="1:24">
      <c r="A63" s="8"/>
      <c r="B63" s="8"/>
      <c r="C63" s="8"/>
      <c r="D63" s="8"/>
      <c r="E63" s="8"/>
      <c r="F63" s="8"/>
      <c r="G63" s="8"/>
      <c r="H63" s="8"/>
      <c r="I63" s="8"/>
      <c r="J63" s="8"/>
      <c r="K63" s="8"/>
      <c r="L63" s="8"/>
      <c r="M63" s="8"/>
      <c r="N63" s="8"/>
      <c r="O63" s="8"/>
      <c r="P63" s="8"/>
      <c r="Q63" s="8"/>
      <c r="R63" s="8"/>
      <c r="S63" s="8"/>
      <c r="T63" s="8"/>
      <c r="U63" s="8"/>
      <c r="V63" s="8"/>
      <c r="W63" s="8"/>
      <c r="X63" s="8"/>
    </row>
    <row r="64" spans="1:24">
      <c r="A64" s="8"/>
      <c r="B64" s="8"/>
      <c r="C64" s="8"/>
      <c r="D64" s="8"/>
      <c r="E64" s="8"/>
      <c r="F64" s="8"/>
      <c r="G64" s="8"/>
      <c r="H64" s="8"/>
      <c r="I64" s="8"/>
      <c r="J64" s="8"/>
      <c r="K64" s="8"/>
      <c r="L64" s="8"/>
      <c r="M64" s="8"/>
      <c r="N64" s="8"/>
      <c r="O64" s="8"/>
      <c r="P64" s="8"/>
      <c r="Q64" s="8"/>
      <c r="R64" s="8"/>
      <c r="S64" s="8"/>
      <c r="T64" s="8"/>
      <c r="U64" s="8"/>
      <c r="V64" s="8"/>
      <c r="W64" s="8"/>
      <c r="X64" s="8"/>
    </row>
    <row r="65" spans="1:24">
      <c r="A65" s="8"/>
      <c r="B65" s="8"/>
      <c r="C65" s="8"/>
      <c r="D65" s="8"/>
      <c r="E65" s="8"/>
      <c r="F65" s="8"/>
      <c r="G65" s="8"/>
      <c r="H65" s="8"/>
      <c r="I65" s="8"/>
      <c r="J65" s="8"/>
      <c r="K65" s="8"/>
      <c r="L65" s="8"/>
      <c r="M65" s="8"/>
      <c r="N65" s="8"/>
      <c r="O65" s="8"/>
      <c r="P65" s="8"/>
      <c r="Q65" s="8"/>
      <c r="R65" s="8"/>
      <c r="S65" s="8"/>
      <c r="T65" s="8"/>
      <c r="U65" s="8"/>
      <c r="V65" s="8"/>
      <c r="W65" s="8"/>
      <c r="X65" s="8"/>
    </row>
    <row r="66" spans="1:24">
      <c r="A66" s="8"/>
      <c r="B66" s="8"/>
      <c r="C66" s="8"/>
      <c r="D66" s="8"/>
      <c r="E66" s="8"/>
      <c r="F66" s="8"/>
      <c r="G66" s="8"/>
      <c r="H66" s="8"/>
      <c r="I66" s="8"/>
      <c r="J66" s="8"/>
      <c r="K66" s="8"/>
      <c r="L66" s="8"/>
      <c r="M66" s="8"/>
      <c r="N66" s="8"/>
      <c r="O66" s="8"/>
      <c r="P66" s="8"/>
      <c r="Q66" s="8"/>
      <c r="R66" s="8"/>
      <c r="S66" s="8"/>
      <c r="T66" s="8"/>
      <c r="U66" s="8"/>
      <c r="V66" s="8"/>
      <c r="W66" s="8"/>
      <c r="X66" s="8"/>
    </row>
    <row r="67" spans="1:24">
      <c r="A67" s="8"/>
      <c r="B67" s="8"/>
      <c r="C67" s="8"/>
      <c r="D67" s="8"/>
      <c r="E67" s="8"/>
      <c r="F67" s="8"/>
      <c r="G67" s="8"/>
      <c r="H67" s="8"/>
      <c r="I67" s="8"/>
      <c r="J67" s="8"/>
      <c r="K67" s="8"/>
      <c r="L67" s="8"/>
      <c r="M67" s="8"/>
      <c r="N67" s="8"/>
      <c r="O67" s="8"/>
      <c r="P67" s="8"/>
      <c r="Q67" s="8"/>
      <c r="R67" s="8"/>
      <c r="S67" s="8"/>
      <c r="T67" s="8"/>
      <c r="U67" s="8"/>
      <c r="V67" s="8"/>
      <c r="W67" s="8"/>
      <c r="X67" s="8"/>
    </row>
    <row r="68" spans="1:24">
      <c r="A68" s="8"/>
      <c r="B68" s="8"/>
      <c r="C68" s="8"/>
      <c r="D68" s="8"/>
      <c r="E68" s="8"/>
      <c r="F68" s="8"/>
      <c r="G68" s="8"/>
      <c r="H68" s="8"/>
      <c r="I68" s="8"/>
      <c r="J68" s="8"/>
      <c r="K68" s="8"/>
      <c r="L68" s="8"/>
      <c r="M68" s="8"/>
      <c r="N68" s="8"/>
      <c r="O68" s="8"/>
      <c r="P68" s="8"/>
      <c r="Q68" s="8"/>
      <c r="R68" s="8"/>
      <c r="S68" s="8"/>
      <c r="T68" s="8"/>
      <c r="U68" s="8"/>
      <c r="V68" s="8"/>
      <c r="W68" s="8"/>
      <c r="X68" s="8"/>
    </row>
    <row r="69" spans="1:24">
      <c r="A69" s="8"/>
      <c r="B69" s="8"/>
      <c r="C69" s="8"/>
      <c r="D69" s="8"/>
      <c r="E69" s="8"/>
      <c r="F69" s="8"/>
      <c r="G69" s="8"/>
      <c r="H69" s="8"/>
      <c r="I69" s="8"/>
      <c r="J69" s="8"/>
      <c r="K69" s="8"/>
      <c r="L69" s="8"/>
      <c r="M69" s="8"/>
      <c r="N69" s="8"/>
      <c r="O69" s="8"/>
      <c r="P69" s="8"/>
      <c r="Q69" s="8"/>
      <c r="R69" s="8"/>
      <c r="S69" s="8"/>
      <c r="T69" s="8"/>
      <c r="U69" s="8"/>
      <c r="V69" s="8"/>
      <c r="W69" s="8"/>
      <c r="X69" s="8"/>
    </row>
    <row r="70" spans="1:24">
      <c r="A70" s="8"/>
      <c r="B70" s="8"/>
      <c r="C70" s="8"/>
      <c r="D70" s="8"/>
      <c r="E70" s="8"/>
      <c r="F70" s="8"/>
      <c r="G70" s="8"/>
      <c r="H70" s="8"/>
      <c r="I70" s="8"/>
      <c r="J70" s="8"/>
      <c r="K70" s="8"/>
      <c r="L70" s="8"/>
      <c r="M70" s="8"/>
      <c r="N70" s="8"/>
      <c r="O70" s="8"/>
      <c r="P70" s="8"/>
      <c r="Q70" s="8"/>
      <c r="R70" s="8"/>
      <c r="S70" s="8"/>
      <c r="T70" s="8"/>
      <c r="U70" s="8"/>
      <c r="V70" s="8"/>
      <c r="W70" s="8"/>
      <c r="X70" s="8"/>
    </row>
    <row r="71" spans="1:24">
      <c r="A71" s="8"/>
      <c r="B71" s="8"/>
      <c r="C71" s="8"/>
      <c r="D71" s="8"/>
      <c r="E71" s="8"/>
      <c r="F71" s="8"/>
      <c r="G71" s="8"/>
      <c r="H71" s="8"/>
      <c r="I71" s="8"/>
      <c r="J71" s="8"/>
      <c r="K71" s="8"/>
      <c r="L71" s="8"/>
      <c r="M71" s="8"/>
      <c r="N71" s="8"/>
      <c r="O71" s="8"/>
      <c r="P71" s="8"/>
      <c r="Q71" s="8"/>
      <c r="R71" s="8"/>
      <c r="S71" s="8"/>
      <c r="T71" s="8"/>
      <c r="U71" s="8"/>
      <c r="V71" s="8"/>
      <c r="W71" s="8"/>
      <c r="X71" s="8"/>
    </row>
    <row r="72" spans="1:24">
      <c r="A72" s="8"/>
      <c r="B72" s="8"/>
      <c r="C72" s="8"/>
      <c r="D72" s="8"/>
      <c r="E72" s="8"/>
      <c r="F72" s="8"/>
      <c r="G72" s="8"/>
      <c r="H72" s="8"/>
      <c r="I72" s="8"/>
      <c r="J72" s="8"/>
      <c r="K72" s="8"/>
      <c r="L72" s="8"/>
      <c r="M72" s="8"/>
      <c r="N72" s="8"/>
      <c r="O72" s="8"/>
      <c r="P72" s="8"/>
      <c r="Q72" s="8"/>
      <c r="R72" s="8"/>
      <c r="S72" s="8"/>
      <c r="T72" s="8"/>
      <c r="U72" s="8"/>
      <c r="V72" s="8"/>
      <c r="W72" s="8"/>
      <c r="X72" s="8"/>
    </row>
    <row r="73" spans="1:24">
      <c r="A73" s="8"/>
      <c r="B73" s="8"/>
      <c r="C73" s="8"/>
      <c r="D73" s="8"/>
      <c r="E73" s="8"/>
      <c r="F73" s="8"/>
      <c r="G73" s="8"/>
      <c r="H73" s="8"/>
      <c r="I73" s="8"/>
      <c r="J73" s="8"/>
      <c r="K73" s="8"/>
      <c r="L73" s="8"/>
      <c r="M73" s="8"/>
      <c r="N73" s="8"/>
      <c r="O73" s="8"/>
      <c r="P73" s="8"/>
      <c r="Q73" s="8"/>
      <c r="R73" s="8"/>
      <c r="S73" s="8"/>
      <c r="T73" s="8"/>
      <c r="U73" s="8"/>
      <c r="V73" s="8"/>
      <c r="W73" s="8"/>
      <c r="X73" s="8"/>
    </row>
    <row r="74" spans="1:24">
      <c r="A74" s="8"/>
      <c r="B74" s="8"/>
      <c r="C74" s="8"/>
      <c r="D74" s="8"/>
      <c r="E74" s="8"/>
      <c r="F74" s="8"/>
      <c r="G74" s="8"/>
      <c r="H74" s="8"/>
      <c r="I74" s="8"/>
      <c r="J74" s="8"/>
      <c r="K74" s="8"/>
      <c r="L74" s="8"/>
      <c r="M74" s="8"/>
      <c r="N74" s="8"/>
      <c r="O74" s="8"/>
      <c r="P74" s="8"/>
      <c r="Q74" s="8"/>
      <c r="R74" s="8"/>
      <c r="S74" s="8"/>
      <c r="T74" s="8"/>
      <c r="U74" s="8"/>
      <c r="V74" s="8"/>
      <c r="W74" s="8"/>
      <c r="X74" s="8"/>
    </row>
    <row r="75" spans="1:24">
      <c r="A75" s="8"/>
      <c r="B75" s="8"/>
      <c r="C75" s="8"/>
      <c r="D75" s="8"/>
      <c r="E75" s="8"/>
      <c r="F75" s="8"/>
      <c r="G75" s="8"/>
      <c r="H75" s="8"/>
      <c r="I75" s="8"/>
      <c r="J75" s="8"/>
      <c r="K75" s="8"/>
      <c r="L75" s="8"/>
      <c r="M75" s="8"/>
      <c r="N75" s="8"/>
      <c r="O75" s="8"/>
      <c r="P75" s="8"/>
      <c r="Q75" s="8"/>
      <c r="R75" s="8"/>
      <c r="S75" s="8"/>
      <c r="T75" s="8"/>
      <c r="U75" s="8"/>
      <c r="V75" s="8"/>
      <c r="W75" s="8"/>
      <c r="X75" s="8"/>
    </row>
    <row r="76" spans="1:24">
      <c r="A76" s="8"/>
      <c r="B76" s="8"/>
      <c r="C76" s="8"/>
      <c r="D76" s="8"/>
      <c r="E76" s="8"/>
      <c r="F76" s="8"/>
      <c r="G76" s="8"/>
      <c r="H76" s="8"/>
      <c r="I76" s="8"/>
      <c r="J76" s="8"/>
      <c r="K76" s="8"/>
      <c r="L76" s="8"/>
      <c r="M76" s="8"/>
      <c r="N76" s="8"/>
      <c r="O76" s="8"/>
      <c r="P76" s="8"/>
      <c r="Q76" s="8"/>
      <c r="R76" s="8"/>
      <c r="S76" s="8"/>
      <c r="T76" s="8"/>
      <c r="U76" s="8"/>
      <c r="V76" s="8"/>
      <c r="W76" s="8"/>
      <c r="X76" s="8"/>
    </row>
    <row r="77" spans="1:24">
      <c r="A77" s="8"/>
      <c r="B77" s="8"/>
      <c r="C77" s="8"/>
      <c r="D77" s="8"/>
      <c r="E77" s="8"/>
      <c r="F77" s="8"/>
      <c r="G77" s="8"/>
      <c r="H77" s="8"/>
      <c r="I77" s="8"/>
      <c r="J77" s="8"/>
      <c r="K77" s="8"/>
      <c r="L77" s="8"/>
      <c r="M77" s="8"/>
      <c r="N77" s="8"/>
      <c r="O77" s="8"/>
      <c r="P77" s="8"/>
      <c r="Q77" s="8"/>
      <c r="R77" s="8"/>
      <c r="S77" s="8"/>
      <c r="T77" s="8"/>
      <c r="U77" s="8"/>
      <c r="V77" s="8"/>
      <c r="W77" s="8"/>
      <c r="X77" s="8"/>
    </row>
    <row r="78" spans="1:24">
      <c r="A78" s="8"/>
      <c r="B78" s="8"/>
      <c r="C78" s="8"/>
      <c r="D78" s="8"/>
      <c r="E78" s="8"/>
      <c r="F78" s="8"/>
      <c r="G78" s="8"/>
      <c r="H78" s="8"/>
      <c r="I78" s="8"/>
      <c r="J78" s="8"/>
      <c r="K78" s="8"/>
      <c r="L78" s="8"/>
      <c r="M78" s="8"/>
      <c r="N78" s="8"/>
      <c r="O78" s="8"/>
      <c r="P78" s="8"/>
      <c r="Q78" s="8"/>
      <c r="R78" s="8"/>
      <c r="S78" s="8"/>
      <c r="T78" s="8"/>
      <c r="U78" s="8"/>
      <c r="V78" s="8"/>
      <c r="W78" s="8"/>
      <c r="X78" s="8"/>
    </row>
    <row r="79" spans="1:24">
      <c r="A79" s="8"/>
      <c r="B79" s="8"/>
      <c r="C79" s="8"/>
      <c r="D79" s="8"/>
      <c r="E79" s="8"/>
      <c r="F79" s="8"/>
      <c r="G79" s="8"/>
      <c r="H79" s="8"/>
      <c r="I79" s="8"/>
      <c r="J79" s="8"/>
      <c r="K79" s="8"/>
      <c r="L79" s="8"/>
      <c r="M79" s="8"/>
      <c r="N79" s="8"/>
      <c r="O79" s="8"/>
      <c r="P79" s="8"/>
      <c r="Q79" s="8"/>
      <c r="R79" s="8"/>
      <c r="S79" s="8"/>
      <c r="T79" s="8"/>
      <c r="U79" s="8"/>
      <c r="V79" s="8"/>
      <c r="W79" s="8"/>
      <c r="X79" s="8"/>
    </row>
    <row r="80" spans="1:24">
      <c r="A80" s="8"/>
      <c r="B80" s="8"/>
      <c r="C80" s="8"/>
      <c r="D80" s="8"/>
      <c r="E80" s="8"/>
      <c r="F80" s="8"/>
      <c r="G80" s="8"/>
      <c r="H80" s="8"/>
      <c r="I80" s="8"/>
      <c r="J80" s="8"/>
      <c r="K80" s="8"/>
      <c r="L80" s="8"/>
      <c r="M80" s="8"/>
      <c r="N80" s="8"/>
      <c r="O80" s="8"/>
      <c r="P80" s="8"/>
      <c r="Q80" s="8"/>
      <c r="R80" s="8"/>
      <c r="S80" s="8"/>
      <c r="T80" s="8"/>
      <c r="U80" s="8"/>
      <c r="V80" s="8"/>
      <c r="W80" s="8"/>
      <c r="X80" s="8"/>
    </row>
  </sheetData>
  <mergeCells count="2">
    <mergeCell ref="A23:A24"/>
    <mergeCell ref="A25:A26"/>
  </mergeCells>
  <phoneticPr fontId="6"/>
  <pageMargins left="0.70866141732283472" right="0.70866141732283472" top="0.74803149606299213" bottom="0.74803149606299213" header="0.31496062992125984" footer="0.31496062992125984"/>
  <pageSetup paperSize="9" scale="46" orientation="landscape" r:id="rId1"/>
  <headerFooter>
    <oddFooter>&amp;C&amp;N&amp;R&amp;A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Z84"/>
  <sheetViews>
    <sheetView showGridLines="0" view="pageBreakPreview" zoomScaleNormal="100" zoomScaleSheetLayoutView="100" workbookViewId="0"/>
  </sheetViews>
  <sheetFormatPr defaultRowHeight="13.5"/>
  <cols>
    <col min="1" max="1" width="2.875" customWidth="1"/>
    <col min="2" max="2" width="3.75" customWidth="1"/>
    <col min="3" max="3" width="33.75" customWidth="1"/>
    <col min="4" max="4" width="14.25" customWidth="1"/>
    <col min="5" max="5" width="28.625" style="1" customWidth="1"/>
  </cols>
  <sheetData>
    <row r="1" spans="2:26">
      <c r="B1" s="54" t="s">
        <v>182</v>
      </c>
      <c r="C1" s="54"/>
      <c r="D1" s="54"/>
      <c r="E1" s="10"/>
      <c r="F1" s="8"/>
      <c r="G1" s="8"/>
      <c r="H1" s="8"/>
      <c r="I1" s="8"/>
      <c r="J1" s="8"/>
      <c r="K1" s="8"/>
      <c r="L1" s="8"/>
      <c r="M1" s="8"/>
      <c r="N1" s="8"/>
      <c r="O1" s="8"/>
      <c r="P1" s="8"/>
      <c r="Q1" s="8"/>
      <c r="R1" s="8"/>
      <c r="S1" s="8"/>
      <c r="T1" s="8"/>
      <c r="U1" s="8"/>
      <c r="V1" s="8"/>
      <c r="W1" s="8"/>
      <c r="X1" s="8"/>
      <c r="Y1" s="8"/>
      <c r="Z1" s="8"/>
    </row>
    <row r="2" spans="2:26">
      <c r="B2" s="54"/>
      <c r="C2" s="54"/>
      <c r="D2" s="54"/>
      <c r="E2" s="10"/>
      <c r="F2" s="8"/>
      <c r="G2" s="8"/>
      <c r="H2" s="8"/>
      <c r="I2" s="8"/>
      <c r="J2" s="8"/>
      <c r="K2" s="8"/>
      <c r="L2" s="8"/>
      <c r="M2" s="8"/>
      <c r="N2" s="8"/>
      <c r="O2" s="8"/>
      <c r="P2" s="8"/>
      <c r="Q2" s="8"/>
      <c r="R2" s="8"/>
      <c r="S2" s="8"/>
      <c r="T2" s="8"/>
      <c r="U2" s="8"/>
      <c r="V2" s="8"/>
      <c r="W2" s="8"/>
      <c r="X2" s="8"/>
      <c r="Y2" s="8"/>
      <c r="Z2" s="8"/>
    </row>
    <row r="3" spans="2:26" ht="39.950000000000003" customHeight="1">
      <c r="B3" s="388" t="s">
        <v>169</v>
      </c>
      <c r="C3" s="389"/>
      <c r="D3" s="113" t="s">
        <v>0</v>
      </c>
      <c r="E3" s="93" t="s">
        <v>462</v>
      </c>
      <c r="F3" s="8"/>
      <c r="G3" s="8"/>
      <c r="H3" s="8"/>
      <c r="I3" s="8"/>
      <c r="J3" s="8"/>
      <c r="K3" s="8"/>
      <c r="L3" s="8"/>
      <c r="M3" s="8"/>
      <c r="N3" s="8"/>
      <c r="O3" s="8"/>
      <c r="P3" s="8"/>
      <c r="Q3" s="8"/>
      <c r="R3" s="8"/>
      <c r="S3" s="8"/>
      <c r="T3" s="8"/>
      <c r="U3" s="8"/>
      <c r="V3" s="8"/>
      <c r="W3" s="8"/>
      <c r="X3" s="8"/>
      <c r="Y3" s="8"/>
      <c r="Z3" s="8"/>
    </row>
    <row r="4" spans="2:26" ht="13.5" customHeight="1">
      <c r="B4" s="390" t="s">
        <v>172</v>
      </c>
      <c r="C4" s="391"/>
      <c r="D4" s="7">
        <v>475359</v>
      </c>
      <c r="E4" s="71">
        <f>D4/表2!$D$8</f>
        <v>0.1762161128206611</v>
      </c>
      <c r="F4" s="8"/>
      <c r="G4" s="94"/>
      <c r="H4" s="8"/>
      <c r="I4" s="8"/>
      <c r="J4" s="8"/>
      <c r="K4" s="8"/>
      <c r="L4" s="8"/>
      <c r="M4" s="8"/>
      <c r="N4" s="8"/>
      <c r="O4" s="8"/>
      <c r="P4" s="8"/>
      <c r="Q4" s="8"/>
      <c r="R4" s="8"/>
      <c r="S4" s="8"/>
      <c r="T4" s="8"/>
      <c r="U4" s="8"/>
      <c r="V4" s="8"/>
      <c r="W4" s="8"/>
      <c r="X4" s="8"/>
      <c r="Y4" s="8"/>
      <c r="Z4" s="8"/>
    </row>
    <row r="5" spans="2:26">
      <c r="B5" s="386" t="s">
        <v>5</v>
      </c>
      <c r="C5" s="387"/>
      <c r="D5" s="7">
        <v>1429066</v>
      </c>
      <c r="E5" s="17">
        <f>D5/表2!$D$8</f>
        <v>0.52975636410412108</v>
      </c>
      <c r="F5" s="8"/>
      <c r="G5" s="94"/>
      <c r="H5" s="8"/>
      <c r="I5" s="8"/>
      <c r="J5" s="8"/>
      <c r="K5" s="8"/>
      <c r="L5" s="8"/>
      <c r="M5" s="8"/>
      <c r="N5" s="8"/>
      <c r="O5" s="8"/>
      <c r="P5" s="8"/>
      <c r="Q5" s="8"/>
      <c r="R5" s="8"/>
      <c r="S5" s="8"/>
      <c r="T5" s="8"/>
      <c r="U5" s="8"/>
      <c r="V5" s="8"/>
      <c r="W5" s="8"/>
      <c r="X5" s="8"/>
      <c r="Y5" s="8"/>
      <c r="Z5" s="8"/>
    </row>
    <row r="6" spans="2:26">
      <c r="B6" s="386" t="s">
        <v>6</v>
      </c>
      <c r="C6" s="387"/>
      <c r="D6" s="7">
        <v>132061</v>
      </c>
      <c r="E6" s="17">
        <f>D6/表2!$D$8</f>
        <v>4.8955160363450205E-2</v>
      </c>
      <c r="F6" s="8"/>
      <c r="G6" s="8"/>
      <c r="H6" s="8"/>
      <c r="I6" s="8"/>
      <c r="J6" s="8"/>
      <c r="K6" s="8"/>
      <c r="L6" s="8"/>
      <c r="M6" s="8"/>
      <c r="N6" s="8"/>
      <c r="O6" s="8"/>
      <c r="P6" s="8"/>
      <c r="Q6" s="8"/>
      <c r="R6" s="8"/>
      <c r="S6" s="8"/>
      <c r="T6" s="8"/>
      <c r="U6" s="8"/>
      <c r="V6" s="8"/>
      <c r="W6" s="8"/>
      <c r="X6" s="8"/>
      <c r="Y6" s="8"/>
      <c r="Z6" s="8"/>
    </row>
    <row r="7" spans="2:26">
      <c r="B7" s="386" t="s">
        <v>7</v>
      </c>
      <c r="C7" s="387"/>
      <c r="D7" s="7">
        <v>1398596</v>
      </c>
      <c r="E7" s="17">
        <f>D7/表2!$D$8</f>
        <v>0.51846110103421905</v>
      </c>
      <c r="F7" s="8"/>
      <c r="G7" s="8"/>
      <c r="H7" s="8"/>
      <c r="I7" s="8"/>
      <c r="J7" s="8"/>
      <c r="K7" s="8"/>
      <c r="L7" s="8"/>
      <c r="M7" s="8"/>
      <c r="N7" s="8"/>
      <c r="O7" s="8"/>
      <c r="P7" s="8"/>
      <c r="Q7" s="8"/>
      <c r="R7" s="8"/>
      <c r="S7" s="8"/>
      <c r="T7" s="8"/>
      <c r="U7" s="8"/>
      <c r="V7" s="8"/>
      <c r="W7" s="8"/>
      <c r="X7" s="8"/>
      <c r="Y7" s="8"/>
      <c r="Z7" s="8"/>
    </row>
    <row r="8" spans="2:26">
      <c r="B8" s="384" t="s">
        <v>8</v>
      </c>
      <c r="C8" s="385"/>
      <c r="D8" s="130">
        <v>410581</v>
      </c>
      <c r="E8" s="95">
        <f>D8/表2!$D$8</f>
        <v>0.1522028357894136</v>
      </c>
      <c r="F8" s="8"/>
      <c r="G8" s="8"/>
      <c r="H8" s="8"/>
      <c r="I8" s="8"/>
      <c r="J8" s="8"/>
      <c r="K8" s="8"/>
      <c r="L8" s="8"/>
      <c r="M8" s="8"/>
      <c r="N8" s="8"/>
      <c r="O8" s="8"/>
      <c r="P8" s="8"/>
      <c r="Q8" s="8"/>
      <c r="R8" s="8"/>
      <c r="S8" s="8"/>
      <c r="T8" s="8"/>
      <c r="U8" s="8"/>
      <c r="V8" s="8"/>
      <c r="W8" s="8"/>
      <c r="X8" s="8"/>
      <c r="Y8" s="8"/>
      <c r="Z8" s="8"/>
    </row>
    <row r="9" spans="2:26">
      <c r="B9" s="384" t="s">
        <v>9</v>
      </c>
      <c r="C9" s="385"/>
      <c r="D9" s="130">
        <v>1201022</v>
      </c>
      <c r="E9" s="95">
        <f>D9/表2!$D$8</f>
        <v>0.44522019831768417</v>
      </c>
      <c r="F9" s="8"/>
      <c r="G9" s="8"/>
      <c r="H9" s="8"/>
      <c r="I9" s="8"/>
      <c r="J9" s="8"/>
      <c r="K9" s="8"/>
      <c r="L9" s="8"/>
      <c r="M9" s="8"/>
      <c r="N9" s="8"/>
      <c r="O9" s="8"/>
      <c r="P9" s="8"/>
      <c r="Q9" s="8"/>
      <c r="R9" s="8"/>
      <c r="S9" s="8"/>
      <c r="T9" s="8"/>
      <c r="U9" s="8"/>
      <c r="V9" s="8"/>
      <c r="W9" s="8"/>
      <c r="X9" s="8"/>
      <c r="Y9" s="8"/>
      <c r="Z9" s="8"/>
    </row>
    <row r="10" spans="2:26">
      <c r="B10" s="386" t="s">
        <v>10</v>
      </c>
      <c r="C10" s="387"/>
      <c r="D10" s="130">
        <v>1171910</v>
      </c>
      <c r="E10" s="95">
        <f>D10/表2!$D$8</f>
        <v>0.43442834736622415</v>
      </c>
      <c r="F10" s="8"/>
      <c r="G10" s="8"/>
      <c r="H10" s="8"/>
      <c r="I10" s="8"/>
      <c r="J10" s="8"/>
      <c r="K10" s="8"/>
      <c r="L10" s="8"/>
      <c r="M10" s="8"/>
      <c r="N10" s="8"/>
      <c r="O10" s="8"/>
      <c r="P10" s="8"/>
      <c r="Q10" s="8"/>
      <c r="R10" s="8"/>
      <c r="S10" s="8"/>
      <c r="T10" s="8"/>
      <c r="U10" s="8"/>
      <c r="V10" s="8"/>
      <c r="W10" s="8"/>
      <c r="X10" s="8"/>
      <c r="Y10" s="8"/>
      <c r="Z10" s="8"/>
    </row>
    <row r="11" spans="2:26">
      <c r="B11" s="8"/>
      <c r="C11" s="8"/>
      <c r="D11" s="8"/>
      <c r="E11" s="16"/>
      <c r="F11" s="8"/>
      <c r="G11" s="8"/>
      <c r="H11" s="8"/>
      <c r="I11" s="8"/>
      <c r="J11" s="8"/>
      <c r="K11" s="8"/>
      <c r="L11" s="8"/>
      <c r="M11" s="8"/>
      <c r="N11" s="8"/>
      <c r="O11" s="8"/>
      <c r="P11" s="8"/>
      <c r="Q11" s="8"/>
      <c r="R11" s="8"/>
      <c r="S11" s="8"/>
      <c r="T11" s="8"/>
      <c r="U11" s="8"/>
      <c r="V11" s="8"/>
      <c r="W11" s="8"/>
      <c r="X11" s="8"/>
      <c r="Y11" s="8"/>
      <c r="Z11" s="8"/>
    </row>
    <row r="12" spans="2:26">
      <c r="B12" s="12" t="s">
        <v>124</v>
      </c>
      <c r="C12" s="8"/>
      <c r="D12" s="8"/>
      <c r="E12" s="16"/>
      <c r="F12" s="8"/>
      <c r="G12" s="8"/>
      <c r="H12" s="8"/>
      <c r="I12" s="8"/>
      <c r="J12" s="8"/>
      <c r="K12" s="8"/>
      <c r="L12" s="8"/>
      <c r="M12" s="8"/>
      <c r="N12" s="8"/>
      <c r="O12" s="8"/>
      <c r="P12" s="8"/>
      <c r="Q12" s="8"/>
      <c r="R12" s="8"/>
      <c r="S12" s="8"/>
      <c r="T12" s="8"/>
      <c r="U12" s="8"/>
      <c r="V12" s="8"/>
      <c r="W12" s="8"/>
      <c r="X12" s="8"/>
      <c r="Y12" s="8"/>
      <c r="Z12" s="8"/>
    </row>
    <row r="13" spans="2:26">
      <c r="B13" s="8"/>
      <c r="C13" s="8"/>
      <c r="D13" s="8"/>
      <c r="E13" s="16"/>
      <c r="F13" s="8"/>
      <c r="G13" s="8"/>
      <c r="H13" s="8"/>
      <c r="I13" s="8"/>
      <c r="J13" s="8"/>
      <c r="K13" s="8"/>
      <c r="L13" s="8"/>
      <c r="M13" s="8"/>
      <c r="N13" s="8"/>
      <c r="O13" s="8"/>
      <c r="P13" s="8"/>
      <c r="Q13" s="8"/>
      <c r="R13" s="8"/>
      <c r="S13" s="8"/>
      <c r="T13" s="8"/>
      <c r="U13" s="8"/>
      <c r="V13" s="8"/>
      <c r="W13" s="8"/>
      <c r="X13" s="8"/>
      <c r="Y13" s="8"/>
      <c r="Z13" s="8"/>
    </row>
    <row r="14" spans="2:26">
      <c r="B14" s="8"/>
      <c r="C14" s="8"/>
      <c r="D14" s="8"/>
      <c r="E14" s="16"/>
      <c r="F14" s="8"/>
      <c r="G14" s="8"/>
      <c r="H14" s="8"/>
      <c r="I14" s="8"/>
      <c r="J14" s="8"/>
      <c r="K14" s="8"/>
      <c r="L14" s="8"/>
      <c r="M14" s="8"/>
      <c r="N14" s="8"/>
      <c r="O14" s="8"/>
      <c r="P14" s="8"/>
      <c r="Q14" s="8"/>
      <c r="R14" s="8"/>
      <c r="S14" s="8"/>
      <c r="T14" s="8"/>
      <c r="U14" s="8"/>
      <c r="V14" s="8"/>
      <c r="W14" s="8"/>
      <c r="X14" s="8"/>
      <c r="Y14" s="8"/>
      <c r="Z14" s="8"/>
    </row>
    <row r="15" spans="2:26">
      <c r="B15" s="8"/>
      <c r="C15" s="8"/>
      <c r="D15" s="8"/>
      <c r="E15" s="16"/>
      <c r="F15" s="8"/>
      <c r="G15" s="8"/>
      <c r="H15" s="8"/>
      <c r="I15" s="8"/>
      <c r="J15" s="8"/>
      <c r="K15" s="8"/>
      <c r="L15" s="8"/>
      <c r="M15" s="8"/>
      <c r="N15" s="8"/>
      <c r="O15" s="8"/>
      <c r="P15" s="8"/>
      <c r="Q15" s="8"/>
      <c r="R15" s="8"/>
      <c r="S15" s="8"/>
      <c r="T15" s="8"/>
      <c r="U15" s="8"/>
      <c r="V15" s="8"/>
      <c r="W15" s="8"/>
      <c r="X15" s="8"/>
      <c r="Y15" s="8"/>
      <c r="Z15" s="8"/>
    </row>
    <row r="16" spans="2:26">
      <c r="B16" s="8"/>
      <c r="C16" s="8"/>
      <c r="D16" s="8"/>
      <c r="E16" s="16"/>
      <c r="F16" s="8"/>
      <c r="G16" s="8"/>
      <c r="H16" s="8"/>
      <c r="I16" s="8"/>
      <c r="J16" s="8"/>
      <c r="K16" s="8"/>
      <c r="L16" s="8"/>
      <c r="M16" s="8"/>
      <c r="N16" s="8"/>
      <c r="O16" s="8"/>
      <c r="P16" s="8"/>
      <c r="Q16" s="8"/>
      <c r="R16" s="8"/>
      <c r="S16" s="8"/>
      <c r="T16" s="8"/>
      <c r="U16" s="8"/>
      <c r="V16" s="8"/>
      <c r="W16" s="8"/>
      <c r="X16" s="8"/>
      <c r="Y16" s="8"/>
      <c r="Z16" s="8"/>
    </row>
    <row r="17" spans="2:26">
      <c r="B17" s="8"/>
      <c r="C17" s="8"/>
      <c r="D17" s="8"/>
      <c r="E17" s="16"/>
      <c r="F17" s="8"/>
      <c r="G17" s="8"/>
      <c r="H17" s="8"/>
      <c r="I17" s="8"/>
      <c r="J17" s="8"/>
      <c r="K17" s="8"/>
      <c r="L17" s="8"/>
      <c r="M17" s="8"/>
      <c r="N17" s="8"/>
      <c r="O17" s="8"/>
      <c r="P17" s="8"/>
      <c r="Q17" s="8"/>
      <c r="R17" s="8"/>
      <c r="S17" s="8"/>
      <c r="T17" s="8"/>
      <c r="U17" s="8"/>
      <c r="V17" s="8"/>
      <c r="W17" s="8"/>
      <c r="X17" s="8"/>
      <c r="Y17" s="8"/>
      <c r="Z17" s="8"/>
    </row>
    <row r="18" spans="2:26">
      <c r="B18" s="8"/>
      <c r="C18" s="8"/>
      <c r="D18" s="8"/>
      <c r="E18" s="16"/>
      <c r="F18" s="8"/>
      <c r="G18" s="8"/>
      <c r="H18" s="8"/>
      <c r="I18" s="8"/>
      <c r="J18" s="8"/>
      <c r="K18" s="8"/>
      <c r="L18" s="8"/>
      <c r="M18" s="8"/>
      <c r="N18" s="8"/>
      <c r="O18" s="8"/>
      <c r="P18" s="8"/>
      <c r="Q18" s="8"/>
      <c r="R18" s="8"/>
      <c r="S18" s="8"/>
      <c r="T18" s="8"/>
      <c r="U18" s="8"/>
      <c r="V18" s="8"/>
      <c r="W18" s="8"/>
      <c r="X18" s="8"/>
      <c r="Y18" s="8"/>
      <c r="Z18" s="8"/>
    </row>
    <row r="19" spans="2:26">
      <c r="B19" s="8"/>
      <c r="C19" s="8"/>
      <c r="D19" s="8"/>
      <c r="E19" s="16"/>
      <c r="F19" s="8"/>
      <c r="G19" s="8"/>
      <c r="H19" s="8"/>
      <c r="I19" s="8"/>
      <c r="J19" s="8"/>
      <c r="K19" s="8"/>
      <c r="L19" s="8"/>
      <c r="M19" s="8"/>
      <c r="N19" s="8"/>
      <c r="O19" s="8"/>
      <c r="P19" s="8"/>
      <c r="Q19" s="8"/>
      <c r="R19" s="8"/>
      <c r="S19" s="8"/>
      <c r="T19" s="8"/>
      <c r="U19" s="8"/>
      <c r="V19" s="8"/>
      <c r="W19" s="8"/>
      <c r="X19" s="8"/>
      <c r="Y19" s="8"/>
      <c r="Z19" s="8"/>
    </row>
    <row r="20" spans="2:26">
      <c r="B20" s="8"/>
      <c r="C20" s="8"/>
      <c r="D20" s="8"/>
      <c r="E20" s="16"/>
      <c r="F20" s="8"/>
      <c r="G20" s="8"/>
      <c r="H20" s="8"/>
      <c r="I20" s="8"/>
      <c r="J20" s="8"/>
      <c r="K20" s="8"/>
      <c r="L20" s="8"/>
      <c r="M20" s="8"/>
      <c r="N20" s="8"/>
      <c r="O20" s="8"/>
      <c r="P20" s="8"/>
      <c r="Q20" s="8"/>
      <c r="R20" s="8"/>
      <c r="S20" s="8"/>
      <c r="T20" s="8"/>
      <c r="U20" s="8"/>
      <c r="V20" s="8"/>
      <c r="W20" s="8"/>
      <c r="X20" s="8"/>
      <c r="Y20" s="8"/>
      <c r="Z20" s="8"/>
    </row>
    <row r="21" spans="2:26">
      <c r="B21" s="8"/>
      <c r="C21" s="8"/>
      <c r="D21" s="8"/>
      <c r="E21" s="16"/>
      <c r="F21" s="8"/>
      <c r="G21" s="8"/>
      <c r="H21" s="8"/>
      <c r="I21" s="8"/>
      <c r="J21" s="8"/>
      <c r="K21" s="8"/>
      <c r="L21" s="8"/>
      <c r="M21" s="8"/>
      <c r="N21" s="8"/>
      <c r="O21" s="8"/>
      <c r="P21" s="8"/>
      <c r="Q21" s="8"/>
      <c r="R21" s="8"/>
      <c r="S21" s="8"/>
      <c r="T21" s="8"/>
      <c r="U21" s="8"/>
      <c r="V21" s="8"/>
      <c r="W21" s="8"/>
      <c r="X21" s="8"/>
      <c r="Y21" s="8"/>
      <c r="Z21" s="8"/>
    </row>
    <row r="22" spans="2:26">
      <c r="B22" s="8"/>
      <c r="C22" s="8"/>
      <c r="D22" s="8"/>
      <c r="E22" s="16"/>
      <c r="F22" s="8"/>
      <c r="G22" s="8"/>
      <c r="H22" s="8"/>
      <c r="I22" s="8"/>
      <c r="J22" s="8"/>
      <c r="K22" s="8"/>
      <c r="L22" s="8"/>
      <c r="M22" s="8"/>
      <c r="N22" s="8"/>
      <c r="O22" s="8"/>
      <c r="P22" s="8"/>
      <c r="Q22" s="8"/>
      <c r="R22" s="8"/>
      <c r="S22" s="8"/>
      <c r="T22" s="8"/>
      <c r="U22" s="8"/>
      <c r="V22" s="8"/>
      <c r="W22" s="8"/>
      <c r="X22" s="8"/>
      <c r="Y22" s="8"/>
      <c r="Z22" s="8"/>
    </row>
    <row r="23" spans="2:26">
      <c r="B23" s="8"/>
      <c r="C23" s="8"/>
      <c r="D23" s="8"/>
      <c r="E23" s="16"/>
      <c r="F23" s="8"/>
      <c r="G23" s="8"/>
      <c r="H23" s="8"/>
      <c r="I23" s="8"/>
      <c r="J23" s="8"/>
      <c r="K23" s="8"/>
      <c r="L23" s="8"/>
      <c r="M23" s="8"/>
      <c r="N23" s="8"/>
      <c r="O23" s="8"/>
      <c r="P23" s="8"/>
      <c r="Q23" s="8"/>
      <c r="R23" s="8"/>
      <c r="S23" s="8"/>
      <c r="T23" s="8"/>
      <c r="U23" s="8"/>
      <c r="V23" s="8"/>
      <c r="W23" s="8"/>
      <c r="X23" s="8"/>
      <c r="Y23" s="8"/>
      <c r="Z23" s="8"/>
    </row>
    <row r="24" spans="2:26">
      <c r="B24" s="8"/>
      <c r="C24" s="8"/>
      <c r="D24" s="8"/>
      <c r="E24" s="16"/>
      <c r="F24" s="8"/>
      <c r="G24" s="8"/>
      <c r="H24" s="8"/>
      <c r="I24" s="8"/>
      <c r="J24" s="8"/>
      <c r="K24" s="8"/>
      <c r="L24" s="8"/>
      <c r="M24" s="8"/>
      <c r="N24" s="8"/>
      <c r="O24" s="8"/>
      <c r="P24" s="8"/>
      <c r="Q24" s="8"/>
      <c r="R24" s="8"/>
      <c r="S24" s="8"/>
      <c r="T24" s="8"/>
      <c r="U24" s="8"/>
      <c r="V24" s="8"/>
      <c r="W24" s="8"/>
      <c r="X24" s="8"/>
      <c r="Y24" s="8"/>
      <c r="Z24" s="8"/>
    </row>
    <row r="25" spans="2:26">
      <c r="B25" s="8"/>
      <c r="C25" s="8"/>
      <c r="D25" s="8"/>
      <c r="E25" s="16"/>
      <c r="F25" s="8"/>
      <c r="G25" s="8"/>
      <c r="H25" s="8"/>
      <c r="I25" s="8"/>
      <c r="J25" s="8"/>
      <c r="K25" s="8"/>
      <c r="L25" s="8"/>
      <c r="M25" s="8"/>
      <c r="N25" s="8"/>
      <c r="O25" s="8"/>
      <c r="P25" s="8"/>
      <c r="Q25" s="8"/>
      <c r="R25" s="8"/>
      <c r="S25" s="8"/>
      <c r="T25" s="8"/>
      <c r="U25" s="8"/>
      <c r="V25" s="8"/>
      <c r="W25" s="8"/>
      <c r="X25" s="8"/>
      <c r="Y25" s="8"/>
      <c r="Z25" s="8"/>
    </row>
    <row r="26" spans="2:26">
      <c r="B26" s="8"/>
      <c r="C26" s="8"/>
      <c r="D26" s="8"/>
      <c r="E26" s="16"/>
      <c r="F26" s="8"/>
      <c r="G26" s="8"/>
      <c r="H26" s="8"/>
      <c r="I26" s="8"/>
      <c r="J26" s="8"/>
      <c r="K26" s="8"/>
      <c r="L26" s="8"/>
      <c r="M26" s="8"/>
      <c r="N26" s="8"/>
      <c r="O26" s="8"/>
      <c r="P26" s="8"/>
      <c r="Q26" s="8"/>
      <c r="R26" s="8"/>
      <c r="S26" s="8"/>
      <c r="T26" s="8"/>
      <c r="U26" s="8"/>
      <c r="V26" s="8"/>
      <c r="W26" s="8"/>
      <c r="X26" s="8"/>
      <c r="Y26" s="8"/>
      <c r="Z26" s="8"/>
    </row>
    <row r="27" spans="2:26">
      <c r="B27" s="8"/>
      <c r="C27" s="8"/>
      <c r="D27" s="8"/>
      <c r="E27" s="16"/>
      <c r="F27" s="8"/>
      <c r="G27" s="8"/>
      <c r="H27" s="8"/>
      <c r="I27" s="8"/>
      <c r="J27" s="8"/>
      <c r="K27" s="8"/>
      <c r="L27" s="8"/>
      <c r="M27" s="8"/>
      <c r="N27" s="8"/>
      <c r="O27" s="8"/>
      <c r="P27" s="8"/>
      <c r="Q27" s="8"/>
      <c r="R27" s="8"/>
      <c r="S27" s="8"/>
      <c r="T27" s="8"/>
      <c r="U27" s="8"/>
      <c r="V27" s="8"/>
      <c r="W27" s="8"/>
      <c r="X27" s="8"/>
      <c r="Y27" s="8"/>
      <c r="Z27" s="8"/>
    </row>
    <row r="28" spans="2:26">
      <c r="B28" s="8"/>
      <c r="C28" s="8"/>
      <c r="D28" s="8"/>
      <c r="E28" s="16"/>
      <c r="F28" s="8"/>
      <c r="G28" s="8"/>
      <c r="H28" s="8"/>
      <c r="I28" s="8"/>
      <c r="J28" s="8"/>
      <c r="K28" s="8"/>
      <c r="L28" s="8"/>
      <c r="M28" s="8"/>
      <c r="N28" s="8"/>
      <c r="O28" s="8"/>
      <c r="P28" s="8"/>
      <c r="Q28" s="8"/>
      <c r="R28" s="8"/>
      <c r="S28" s="8"/>
      <c r="T28" s="8"/>
      <c r="U28" s="8"/>
      <c r="V28" s="8"/>
      <c r="W28" s="8"/>
      <c r="X28" s="8"/>
      <c r="Y28" s="8"/>
      <c r="Z28" s="8"/>
    </row>
    <row r="29" spans="2:26">
      <c r="B29" s="8"/>
      <c r="C29" s="8"/>
      <c r="D29" s="8"/>
      <c r="E29" s="16"/>
      <c r="F29" s="8"/>
      <c r="G29" s="8"/>
      <c r="H29" s="8"/>
      <c r="I29" s="8"/>
      <c r="J29" s="8"/>
      <c r="K29" s="8"/>
      <c r="L29" s="8"/>
      <c r="M29" s="8"/>
      <c r="N29" s="8"/>
      <c r="O29" s="8"/>
      <c r="P29" s="8"/>
      <c r="Q29" s="8"/>
      <c r="R29" s="8"/>
      <c r="S29" s="8"/>
      <c r="T29" s="8"/>
      <c r="U29" s="8"/>
      <c r="V29" s="8"/>
      <c r="W29" s="8"/>
      <c r="X29" s="8"/>
      <c r="Y29" s="8"/>
      <c r="Z29" s="8"/>
    </row>
    <row r="30" spans="2:26">
      <c r="B30" s="8"/>
      <c r="C30" s="8"/>
      <c r="D30" s="8"/>
      <c r="E30" s="16"/>
      <c r="F30" s="8"/>
      <c r="G30" s="8"/>
      <c r="H30" s="8"/>
      <c r="I30" s="8"/>
      <c r="J30" s="8"/>
      <c r="K30" s="8"/>
      <c r="L30" s="8"/>
      <c r="M30" s="8"/>
      <c r="N30" s="8"/>
      <c r="O30" s="8"/>
      <c r="P30" s="8"/>
      <c r="Q30" s="8"/>
      <c r="R30" s="8"/>
      <c r="S30" s="8"/>
      <c r="T30" s="8"/>
      <c r="U30" s="8"/>
      <c r="V30" s="8"/>
      <c r="W30" s="8"/>
      <c r="X30" s="8"/>
      <c r="Y30" s="8"/>
      <c r="Z30" s="8"/>
    </row>
    <row r="31" spans="2:26">
      <c r="B31" s="8"/>
      <c r="C31" s="8"/>
      <c r="D31" s="8"/>
      <c r="E31" s="16"/>
      <c r="F31" s="8"/>
      <c r="G31" s="8"/>
      <c r="H31" s="8"/>
      <c r="I31" s="8"/>
      <c r="J31" s="8"/>
      <c r="K31" s="8"/>
      <c r="L31" s="8"/>
      <c r="M31" s="8"/>
      <c r="N31" s="8"/>
      <c r="O31" s="8"/>
      <c r="P31" s="8"/>
      <c r="Q31" s="8"/>
      <c r="R31" s="8"/>
      <c r="S31" s="8"/>
      <c r="T31" s="8"/>
      <c r="U31" s="8"/>
      <c r="V31" s="8"/>
      <c r="W31" s="8"/>
      <c r="X31" s="8"/>
      <c r="Y31" s="8"/>
      <c r="Z31" s="8"/>
    </row>
    <row r="32" spans="2:26">
      <c r="B32" s="8"/>
      <c r="C32" s="8"/>
      <c r="D32" s="8"/>
      <c r="E32" s="16"/>
      <c r="F32" s="8"/>
      <c r="G32" s="8"/>
      <c r="H32" s="8"/>
      <c r="I32" s="8"/>
      <c r="J32" s="8"/>
      <c r="K32" s="8"/>
      <c r="L32" s="8"/>
      <c r="M32" s="8"/>
      <c r="N32" s="8"/>
      <c r="O32" s="8"/>
      <c r="P32" s="8"/>
      <c r="Q32" s="8"/>
      <c r="R32" s="8"/>
      <c r="S32" s="8"/>
      <c r="T32" s="8"/>
      <c r="U32" s="8"/>
      <c r="V32" s="8"/>
      <c r="W32" s="8"/>
      <c r="X32" s="8"/>
      <c r="Y32" s="8"/>
      <c r="Z32" s="8"/>
    </row>
    <row r="33" spans="2:26">
      <c r="B33" s="8"/>
      <c r="C33" s="8"/>
      <c r="D33" s="8"/>
      <c r="E33" s="16"/>
      <c r="F33" s="8"/>
      <c r="G33" s="8"/>
      <c r="H33" s="8"/>
      <c r="I33" s="8"/>
      <c r="J33" s="8"/>
      <c r="K33" s="8"/>
      <c r="L33" s="8"/>
      <c r="M33" s="8"/>
      <c r="N33" s="8"/>
      <c r="O33" s="8"/>
      <c r="P33" s="8"/>
      <c r="Q33" s="8"/>
      <c r="R33" s="8"/>
      <c r="S33" s="8"/>
      <c r="T33" s="8"/>
      <c r="U33" s="8"/>
      <c r="V33" s="8"/>
      <c r="W33" s="8"/>
      <c r="X33" s="8"/>
      <c r="Y33" s="8"/>
      <c r="Z33" s="8"/>
    </row>
    <row r="34" spans="2:26">
      <c r="B34" s="8"/>
      <c r="C34" s="8"/>
      <c r="D34" s="8"/>
      <c r="E34" s="16"/>
      <c r="F34" s="8"/>
      <c r="G34" s="8"/>
      <c r="H34" s="8"/>
      <c r="I34" s="8"/>
      <c r="J34" s="8"/>
      <c r="K34" s="8"/>
      <c r="L34" s="8"/>
      <c r="M34" s="8"/>
      <c r="N34" s="8"/>
      <c r="O34" s="8"/>
      <c r="P34" s="8"/>
      <c r="Q34" s="8"/>
      <c r="R34" s="8"/>
      <c r="S34" s="8"/>
      <c r="T34" s="8"/>
      <c r="U34" s="8"/>
      <c r="V34" s="8"/>
      <c r="W34" s="8"/>
      <c r="X34" s="8"/>
      <c r="Y34" s="8"/>
      <c r="Z34" s="8"/>
    </row>
    <row r="35" spans="2:26">
      <c r="B35" s="8"/>
      <c r="C35" s="8"/>
      <c r="D35" s="8"/>
      <c r="E35" s="16"/>
      <c r="F35" s="8"/>
      <c r="G35" s="8"/>
      <c r="H35" s="8"/>
      <c r="I35" s="8"/>
      <c r="J35" s="8"/>
      <c r="K35" s="8"/>
      <c r="L35" s="8"/>
      <c r="M35" s="8"/>
      <c r="N35" s="8"/>
      <c r="O35" s="8"/>
      <c r="P35" s="8"/>
      <c r="Q35" s="8"/>
      <c r="R35" s="8"/>
      <c r="S35" s="8"/>
      <c r="T35" s="8"/>
      <c r="U35" s="8"/>
      <c r="V35" s="8"/>
      <c r="W35" s="8"/>
      <c r="X35" s="8"/>
      <c r="Y35" s="8"/>
      <c r="Z35" s="8"/>
    </row>
    <row r="36" spans="2:26">
      <c r="B36" s="8"/>
      <c r="C36" s="8"/>
      <c r="D36" s="8"/>
      <c r="E36" s="16"/>
      <c r="F36" s="8"/>
      <c r="G36" s="8"/>
      <c r="H36" s="8"/>
      <c r="I36" s="8"/>
      <c r="J36" s="8"/>
      <c r="K36" s="8"/>
      <c r="L36" s="8"/>
      <c r="M36" s="8"/>
      <c r="N36" s="8"/>
      <c r="O36" s="8"/>
      <c r="P36" s="8"/>
      <c r="Q36" s="8"/>
      <c r="R36" s="8"/>
      <c r="S36" s="8"/>
      <c r="T36" s="8"/>
      <c r="U36" s="8"/>
      <c r="V36" s="8"/>
      <c r="W36" s="8"/>
      <c r="X36" s="8"/>
      <c r="Y36" s="8"/>
      <c r="Z36" s="8"/>
    </row>
    <row r="37" spans="2:26">
      <c r="B37" s="8"/>
      <c r="C37" s="8"/>
      <c r="D37" s="8"/>
      <c r="E37" s="16"/>
      <c r="F37" s="8"/>
      <c r="G37" s="8"/>
      <c r="H37" s="8"/>
      <c r="I37" s="8"/>
      <c r="J37" s="8"/>
      <c r="K37" s="8"/>
      <c r="L37" s="8"/>
      <c r="M37" s="8"/>
      <c r="N37" s="8"/>
      <c r="O37" s="8"/>
      <c r="P37" s="8"/>
      <c r="Q37" s="8"/>
      <c r="R37" s="8"/>
      <c r="S37" s="8"/>
      <c r="T37" s="8"/>
      <c r="U37" s="8"/>
      <c r="V37" s="8"/>
      <c r="W37" s="8"/>
      <c r="X37" s="8"/>
      <c r="Y37" s="8"/>
      <c r="Z37" s="8"/>
    </row>
    <row r="38" spans="2:26">
      <c r="B38" s="8"/>
      <c r="C38" s="8"/>
      <c r="D38" s="8"/>
      <c r="E38" s="16"/>
      <c r="F38" s="8"/>
      <c r="G38" s="8"/>
      <c r="H38" s="8"/>
      <c r="I38" s="8"/>
      <c r="J38" s="8"/>
      <c r="K38" s="8"/>
      <c r="L38" s="8"/>
      <c r="M38" s="8"/>
      <c r="N38" s="8"/>
      <c r="O38" s="8"/>
      <c r="P38" s="8"/>
      <c r="Q38" s="8"/>
      <c r="R38" s="8"/>
      <c r="S38" s="8"/>
      <c r="T38" s="8"/>
      <c r="U38" s="8"/>
      <c r="V38" s="8"/>
      <c r="W38" s="8"/>
      <c r="X38" s="8"/>
      <c r="Y38" s="8"/>
      <c r="Z38" s="8"/>
    </row>
    <row r="39" spans="2:26">
      <c r="B39" s="8"/>
      <c r="C39" s="8"/>
      <c r="D39" s="8"/>
      <c r="E39" s="16"/>
      <c r="F39" s="8"/>
      <c r="G39" s="8"/>
      <c r="H39" s="8"/>
      <c r="I39" s="8"/>
      <c r="J39" s="8"/>
      <c r="K39" s="8"/>
      <c r="L39" s="8"/>
      <c r="M39" s="8"/>
      <c r="N39" s="8"/>
      <c r="O39" s="8"/>
      <c r="P39" s="8"/>
      <c r="Q39" s="8"/>
      <c r="R39" s="8"/>
      <c r="S39" s="8"/>
      <c r="T39" s="8"/>
      <c r="U39" s="8"/>
      <c r="V39" s="8"/>
      <c r="W39" s="8"/>
      <c r="X39" s="8"/>
      <c r="Y39" s="8"/>
      <c r="Z39" s="8"/>
    </row>
    <row r="40" spans="2:26">
      <c r="B40" s="8"/>
      <c r="C40" s="8"/>
      <c r="D40" s="8"/>
      <c r="E40" s="16"/>
      <c r="F40" s="8"/>
      <c r="G40" s="8"/>
      <c r="H40" s="8"/>
      <c r="I40" s="8"/>
      <c r="J40" s="8"/>
      <c r="K40" s="8"/>
      <c r="L40" s="8"/>
      <c r="M40" s="8"/>
      <c r="N40" s="8"/>
      <c r="O40" s="8"/>
      <c r="P40" s="8"/>
      <c r="Q40" s="8"/>
      <c r="R40" s="8"/>
      <c r="S40" s="8"/>
      <c r="T40" s="8"/>
      <c r="U40" s="8"/>
      <c r="V40" s="8"/>
      <c r="W40" s="8"/>
      <c r="X40" s="8"/>
      <c r="Y40" s="8"/>
      <c r="Z40" s="8"/>
    </row>
    <row r="41" spans="2:26">
      <c r="B41" s="8"/>
      <c r="C41" s="8"/>
      <c r="D41" s="8"/>
      <c r="E41" s="16"/>
      <c r="F41" s="8"/>
      <c r="G41" s="8"/>
      <c r="H41" s="8"/>
      <c r="I41" s="8"/>
      <c r="J41" s="8"/>
      <c r="K41" s="8"/>
      <c r="L41" s="8"/>
      <c r="M41" s="8"/>
      <c r="N41" s="8"/>
      <c r="O41" s="8"/>
      <c r="P41" s="8"/>
      <c r="Q41" s="8"/>
      <c r="R41" s="8"/>
      <c r="S41" s="8"/>
      <c r="T41" s="8"/>
      <c r="U41" s="8"/>
      <c r="V41" s="8"/>
      <c r="W41" s="8"/>
      <c r="X41" s="8"/>
      <c r="Y41" s="8"/>
      <c r="Z41" s="8"/>
    </row>
    <row r="42" spans="2:26">
      <c r="B42" s="8"/>
      <c r="C42" s="8"/>
      <c r="D42" s="8"/>
      <c r="E42" s="16"/>
      <c r="F42" s="8"/>
      <c r="G42" s="8"/>
      <c r="H42" s="8"/>
      <c r="I42" s="8"/>
      <c r="J42" s="8"/>
      <c r="K42" s="8"/>
      <c r="L42" s="8"/>
      <c r="M42" s="8"/>
      <c r="N42" s="8"/>
      <c r="O42" s="8"/>
      <c r="P42" s="8"/>
      <c r="Q42" s="8"/>
      <c r="R42" s="8"/>
      <c r="S42" s="8"/>
      <c r="T42" s="8"/>
      <c r="U42" s="8"/>
      <c r="V42" s="8"/>
      <c r="W42" s="8"/>
      <c r="X42" s="8"/>
      <c r="Y42" s="8"/>
      <c r="Z42" s="8"/>
    </row>
    <row r="43" spans="2:26">
      <c r="B43" s="8"/>
      <c r="C43" s="8"/>
      <c r="D43" s="8"/>
      <c r="E43" s="16"/>
      <c r="F43" s="8"/>
      <c r="G43" s="8"/>
      <c r="H43" s="8"/>
      <c r="I43" s="8"/>
      <c r="J43" s="8"/>
      <c r="K43" s="8"/>
      <c r="L43" s="8"/>
      <c r="M43" s="8"/>
      <c r="N43" s="8"/>
      <c r="O43" s="8"/>
      <c r="P43" s="8"/>
      <c r="Q43" s="8"/>
      <c r="R43" s="8"/>
      <c r="S43" s="8"/>
      <c r="T43" s="8"/>
      <c r="U43" s="8"/>
      <c r="V43" s="8"/>
      <c r="W43" s="8"/>
      <c r="X43" s="8"/>
      <c r="Y43" s="8"/>
      <c r="Z43" s="8"/>
    </row>
    <row r="44" spans="2:26">
      <c r="B44" s="8"/>
      <c r="C44" s="8"/>
      <c r="D44" s="8"/>
      <c r="E44" s="16"/>
      <c r="F44" s="8"/>
      <c r="G44" s="8"/>
      <c r="H44" s="8"/>
      <c r="I44" s="8"/>
      <c r="J44" s="8"/>
      <c r="K44" s="8"/>
      <c r="L44" s="8"/>
      <c r="M44" s="8"/>
      <c r="N44" s="8"/>
      <c r="O44" s="8"/>
      <c r="P44" s="8"/>
      <c r="Q44" s="8"/>
      <c r="R44" s="8"/>
      <c r="S44" s="8"/>
      <c r="T44" s="8"/>
      <c r="U44" s="8"/>
      <c r="V44" s="8"/>
      <c r="W44" s="8"/>
      <c r="X44" s="8"/>
      <c r="Y44" s="8"/>
      <c r="Z44" s="8"/>
    </row>
    <row r="45" spans="2:26">
      <c r="B45" s="8"/>
      <c r="C45" s="8"/>
      <c r="D45" s="8"/>
      <c r="E45" s="16"/>
      <c r="F45" s="8"/>
      <c r="G45" s="8"/>
      <c r="H45" s="8"/>
      <c r="I45" s="8"/>
      <c r="J45" s="8"/>
      <c r="K45" s="8"/>
      <c r="L45" s="8"/>
      <c r="M45" s="8"/>
      <c r="N45" s="8"/>
      <c r="O45" s="8"/>
      <c r="P45" s="8"/>
      <c r="Q45" s="8"/>
      <c r="R45" s="8"/>
      <c r="S45" s="8"/>
      <c r="T45" s="8"/>
      <c r="U45" s="8"/>
      <c r="V45" s="8"/>
      <c r="W45" s="8"/>
      <c r="X45" s="8"/>
      <c r="Y45" s="8"/>
      <c r="Z45" s="8"/>
    </row>
    <row r="46" spans="2:26">
      <c r="B46" s="8"/>
      <c r="C46" s="8"/>
      <c r="D46" s="8"/>
      <c r="E46" s="16"/>
      <c r="F46" s="8"/>
      <c r="G46" s="8"/>
      <c r="H46" s="8"/>
      <c r="I46" s="8"/>
      <c r="J46" s="8"/>
      <c r="K46" s="8"/>
      <c r="L46" s="8"/>
      <c r="M46" s="8"/>
      <c r="N46" s="8"/>
      <c r="O46" s="8"/>
      <c r="P46" s="8"/>
      <c r="Q46" s="8"/>
      <c r="R46" s="8"/>
      <c r="S46" s="8"/>
      <c r="T46" s="8"/>
      <c r="U46" s="8"/>
      <c r="V46" s="8"/>
      <c r="W46" s="8"/>
      <c r="X46" s="8"/>
      <c r="Y46" s="8"/>
      <c r="Z46" s="8"/>
    </row>
    <row r="47" spans="2:26">
      <c r="B47" s="8"/>
      <c r="C47" s="8"/>
      <c r="D47" s="8"/>
      <c r="E47" s="16"/>
      <c r="F47" s="8"/>
      <c r="G47" s="8"/>
      <c r="H47" s="8"/>
      <c r="I47" s="8"/>
      <c r="J47" s="8"/>
      <c r="K47" s="8"/>
      <c r="L47" s="8"/>
      <c r="M47" s="8"/>
      <c r="N47" s="8"/>
      <c r="O47" s="8"/>
      <c r="P47" s="8"/>
      <c r="Q47" s="8"/>
      <c r="R47" s="8"/>
      <c r="S47" s="8"/>
      <c r="T47" s="8"/>
      <c r="U47" s="8"/>
      <c r="V47" s="8"/>
      <c r="W47" s="8"/>
      <c r="X47" s="8"/>
      <c r="Y47" s="8"/>
      <c r="Z47" s="8"/>
    </row>
    <row r="48" spans="2:26">
      <c r="B48" s="8"/>
      <c r="C48" s="8"/>
      <c r="D48" s="8"/>
      <c r="E48" s="16"/>
      <c r="F48" s="8"/>
      <c r="G48" s="8"/>
      <c r="H48" s="8"/>
      <c r="I48" s="8"/>
      <c r="J48" s="8"/>
      <c r="K48" s="8"/>
      <c r="L48" s="8"/>
      <c r="M48" s="8"/>
      <c r="N48" s="8"/>
      <c r="O48" s="8"/>
      <c r="P48" s="8"/>
      <c r="Q48" s="8"/>
      <c r="R48" s="8"/>
      <c r="S48" s="8"/>
      <c r="T48" s="8"/>
      <c r="U48" s="8"/>
      <c r="V48" s="8"/>
      <c r="W48" s="8"/>
      <c r="X48" s="8"/>
      <c r="Y48" s="8"/>
      <c r="Z48" s="8"/>
    </row>
    <row r="49" spans="2:26">
      <c r="B49" s="8"/>
      <c r="C49" s="8"/>
      <c r="D49" s="8"/>
      <c r="E49" s="16"/>
      <c r="F49" s="8"/>
      <c r="G49" s="8"/>
      <c r="H49" s="8"/>
      <c r="I49" s="8"/>
      <c r="J49" s="8"/>
      <c r="K49" s="8"/>
      <c r="L49" s="8"/>
      <c r="M49" s="8"/>
      <c r="N49" s="8"/>
      <c r="O49" s="8"/>
      <c r="P49" s="8"/>
      <c r="Q49" s="8"/>
      <c r="R49" s="8"/>
      <c r="S49" s="8"/>
      <c r="T49" s="8"/>
      <c r="U49" s="8"/>
      <c r="V49" s="8"/>
      <c r="W49" s="8"/>
      <c r="X49" s="8"/>
      <c r="Y49" s="8"/>
      <c r="Z49" s="8"/>
    </row>
    <row r="50" spans="2:26">
      <c r="B50" s="8"/>
      <c r="C50" s="8"/>
      <c r="D50" s="8"/>
      <c r="E50" s="16"/>
      <c r="F50" s="8"/>
      <c r="G50" s="8"/>
      <c r="H50" s="8"/>
      <c r="I50" s="8"/>
      <c r="J50" s="8"/>
      <c r="K50" s="8"/>
      <c r="L50" s="8"/>
      <c r="M50" s="8"/>
      <c r="N50" s="8"/>
      <c r="O50" s="8"/>
      <c r="P50" s="8"/>
      <c r="Q50" s="8"/>
      <c r="R50" s="8"/>
      <c r="S50" s="8"/>
      <c r="T50" s="8"/>
      <c r="U50" s="8"/>
      <c r="V50" s="8"/>
      <c r="W50" s="8"/>
      <c r="X50" s="8"/>
      <c r="Y50" s="8"/>
      <c r="Z50" s="8"/>
    </row>
    <row r="51" spans="2:26">
      <c r="B51" s="8"/>
      <c r="C51" s="8"/>
      <c r="D51" s="8"/>
      <c r="E51" s="16"/>
      <c r="F51" s="8"/>
      <c r="G51" s="8"/>
      <c r="H51" s="8"/>
      <c r="I51" s="8"/>
      <c r="J51" s="8"/>
      <c r="K51" s="8"/>
      <c r="L51" s="8"/>
      <c r="M51" s="8"/>
      <c r="N51" s="8"/>
      <c r="O51" s="8"/>
      <c r="P51" s="8"/>
      <c r="Q51" s="8"/>
      <c r="R51" s="8"/>
      <c r="S51" s="8"/>
      <c r="T51" s="8"/>
      <c r="U51" s="8"/>
      <c r="V51" s="8"/>
      <c r="W51" s="8"/>
      <c r="X51" s="8"/>
      <c r="Y51" s="8"/>
      <c r="Z51" s="8"/>
    </row>
    <row r="52" spans="2:26">
      <c r="B52" s="8"/>
      <c r="C52" s="8"/>
      <c r="D52" s="8"/>
      <c r="E52" s="16"/>
      <c r="F52" s="8"/>
      <c r="G52" s="8"/>
      <c r="H52" s="8"/>
      <c r="I52" s="8"/>
      <c r="J52" s="8"/>
      <c r="K52" s="8"/>
      <c r="L52" s="8"/>
      <c r="M52" s="8"/>
      <c r="N52" s="8"/>
      <c r="O52" s="8"/>
      <c r="P52" s="8"/>
      <c r="Q52" s="8"/>
      <c r="R52" s="8"/>
      <c r="S52" s="8"/>
      <c r="T52" s="8"/>
      <c r="U52" s="8"/>
      <c r="V52" s="8"/>
      <c r="W52" s="8"/>
      <c r="X52" s="8"/>
      <c r="Y52" s="8"/>
      <c r="Z52" s="8"/>
    </row>
    <row r="53" spans="2:26">
      <c r="B53" s="8"/>
      <c r="C53" s="8"/>
      <c r="D53" s="8"/>
      <c r="E53" s="16"/>
      <c r="F53" s="8"/>
      <c r="G53" s="8"/>
      <c r="H53" s="8"/>
      <c r="I53" s="8"/>
      <c r="J53" s="8"/>
      <c r="K53" s="8"/>
      <c r="L53" s="8"/>
      <c r="M53" s="8"/>
      <c r="N53" s="8"/>
      <c r="O53" s="8"/>
      <c r="P53" s="8"/>
      <c r="Q53" s="8"/>
      <c r="R53" s="8"/>
      <c r="S53" s="8"/>
      <c r="T53" s="8"/>
      <c r="U53" s="8"/>
      <c r="V53" s="8"/>
      <c r="W53" s="8"/>
      <c r="X53" s="8"/>
      <c r="Y53" s="8"/>
      <c r="Z53" s="8"/>
    </row>
    <row r="54" spans="2:26">
      <c r="B54" s="8"/>
      <c r="C54" s="8"/>
      <c r="D54" s="8"/>
      <c r="E54" s="16"/>
      <c r="F54" s="8"/>
      <c r="G54" s="8"/>
      <c r="H54" s="8"/>
      <c r="I54" s="8"/>
      <c r="J54" s="8"/>
      <c r="K54" s="8"/>
      <c r="L54" s="8"/>
      <c r="M54" s="8"/>
      <c r="N54" s="8"/>
      <c r="O54" s="8"/>
      <c r="P54" s="8"/>
      <c r="Q54" s="8"/>
      <c r="R54" s="8"/>
      <c r="S54" s="8"/>
      <c r="T54" s="8"/>
      <c r="U54" s="8"/>
      <c r="V54" s="8"/>
      <c r="W54" s="8"/>
      <c r="X54" s="8"/>
      <c r="Y54" s="8"/>
      <c r="Z54" s="8"/>
    </row>
    <row r="55" spans="2:26">
      <c r="B55" s="8"/>
      <c r="C55" s="8"/>
      <c r="D55" s="8"/>
      <c r="E55" s="16"/>
      <c r="F55" s="8"/>
      <c r="G55" s="8"/>
      <c r="H55" s="8"/>
      <c r="I55" s="8"/>
      <c r="J55" s="8"/>
      <c r="K55" s="8"/>
      <c r="L55" s="8"/>
      <c r="M55" s="8"/>
      <c r="N55" s="8"/>
      <c r="O55" s="8"/>
      <c r="P55" s="8"/>
      <c r="Q55" s="8"/>
      <c r="R55" s="8"/>
      <c r="S55" s="8"/>
      <c r="T55" s="8"/>
      <c r="U55" s="8"/>
      <c r="V55" s="8"/>
      <c r="W55" s="8"/>
      <c r="X55" s="8"/>
      <c r="Y55" s="8"/>
      <c r="Z55" s="8"/>
    </row>
    <row r="56" spans="2:26">
      <c r="B56" s="8"/>
      <c r="C56" s="8"/>
      <c r="D56" s="8"/>
      <c r="E56" s="16"/>
      <c r="F56" s="8"/>
      <c r="G56" s="8"/>
      <c r="H56" s="8"/>
      <c r="I56" s="8"/>
      <c r="J56" s="8"/>
      <c r="K56" s="8"/>
      <c r="L56" s="8"/>
      <c r="M56" s="8"/>
      <c r="N56" s="8"/>
      <c r="O56" s="8"/>
      <c r="P56" s="8"/>
      <c r="Q56" s="8"/>
      <c r="R56" s="8"/>
      <c r="S56" s="8"/>
      <c r="T56" s="8"/>
      <c r="U56" s="8"/>
      <c r="V56" s="8"/>
      <c r="W56" s="8"/>
      <c r="X56" s="8"/>
      <c r="Y56" s="8"/>
      <c r="Z56" s="8"/>
    </row>
    <row r="57" spans="2:26">
      <c r="B57" s="8"/>
      <c r="C57" s="8"/>
      <c r="D57" s="8"/>
      <c r="E57" s="16"/>
      <c r="F57" s="8"/>
      <c r="G57" s="8"/>
      <c r="H57" s="8"/>
      <c r="I57" s="8"/>
      <c r="J57" s="8"/>
      <c r="K57" s="8"/>
      <c r="L57" s="8"/>
      <c r="M57" s="8"/>
      <c r="N57" s="8"/>
      <c r="O57" s="8"/>
      <c r="P57" s="8"/>
      <c r="Q57" s="8"/>
      <c r="R57" s="8"/>
      <c r="S57" s="8"/>
      <c r="T57" s="8"/>
      <c r="U57" s="8"/>
      <c r="V57" s="8"/>
      <c r="W57" s="8"/>
      <c r="X57" s="8"/>
      <c r="Y57" s="8"/>
      <c r="Z57" s="8"/>
    </row>
    <row r="58" spans="2:26">
      <c r="B58" s="8"/>
      <c r="C58" s="8"/>
      <c r="D58" s="8"/>
      <c r="E58" s="16"/>
      <c r="F58" s="8"/>
      <c r="G58" s="8"/>
      <c r="H58" s="8"/>
      <c r="I58" s="8"/>
      <c r="J58" s="8"/>
      <c r="K58" s="8"/>
      <c r="L58" s="8"/>
      <c r="M58" s="8"/>
      <c r="N58" s="8"/>
      <c r="O58" s="8"/>
      <c r="P58" s="8"/>
      <c r="Q58" s="8"/>
      <c r="R58" s="8"/>
      <c r="S58" s="8"/>
      <c r="T58" s="8"/>
      <c r="U58" s="8"/>
      <c r="V58" s="8"/>
      <c r="W58" s="8"/>
      <c r="X58" s="8"/>
      <c r="Y58" s="8"/>
      <c r="Z58" s="8"/>
    </row>
    <row r="59" spans="2:26">
      <c r="B59" s="8"/>
      <c r="C59" s="8"/>
      <c r="D59" s="8"/>
      <c r="E59" s="16"/>
      <c r="F59" s="8"/>
      <c r="G59" s="8"/>
      <c r="H59" s="8"/>
      <c r="I59" s="8"/>
      <c r="J59" s="8"/>
      <c r="K59" s="8"/>
      <c r="L59" s="8"/>
      <c r="M59" s="8"/>
      <c r="N59" s="8"/>
      <c r="O59" s="8"/>
      <c r="P59" s="8"/>
      <c r="Q59" s="8"/>
      <c r="R59" s="8"/>
      <c r="S59" s="8"/>
      <c r="T59" s="8"/>
      <c r="U59" s="8"/>
      <c r="V59" s="8"/>
      <c r="W59" s="8"/>
      <c r="X59" s="8"/>
      <c r="Y59" s="8"/>
      <c r="Z59" s="8"/>
    </row>
    <row r="60" spans="2:26">
      <c r="B60" s="8"/>
      <c r="C60" s="8"/>
      <c r="D60" s="8"/>
      <c r="E60" s="16"/>
      <c r="F60" s="8"/>
      <c r="G60" s="8"/>
      <c r="H60" s="8"/>
      <c r="I60" s="8"/>
      <c r="J60" s="8"/>
      <c r="K60" s="8"/>
      <c r="L60" s="8"/>
      <c r="M60" s="8"/>
      <c r="N60" s="8"/>
      <c r="O60" s="8"/>
      <c r="P60" s="8"/>
      <c r="Q60" s="8"/>
      <c r="R60" s="8"/>
      <c r="S60" s="8"/>
      <c r="T60" s="8"/>
      <c r="U60" s="8"/>
      <c r="V60" s="8"/>
      <c r="W60" s="8"/>
      <c r="X60" s="8"/>
      <c r="Y60" s="8"/>
      <c r="Z60" s="8"/>
    </row>
    <row r="61" spans="2:26">
      <c r="B61" s="8"/>
      <c r="C61" s="8"/>
      <c r="D61" s="8"/>
      <c r="E61" s="16"/>
      <c r="F61" s="8"/>
      <c r="G61" s="8"/>
      <c r="H61" s="8"/>
      <c r="I61" s="8"/>
      <c r="J61" s="8"/>
      <c r="K61" s="8"/>
      <c r="L61" s="8"/>
      <c r="M61" s="8"/>
      <c r="N61" s="8"/>
      <c r="O61" s="8"/>
      <c r="P61" s="8"/>
      <c r="Q61" s="8"/>
      <c r="R61" s="8"/>
      <c r="S61" s="8"/>
      <c r="T61" s="8"/>
      <c r="U61" s="8"/>
      <c r="V61" s="8"/>
      <c r="W61" s="8"/>
      <c r="X61" s="8"/>
      <c r="Y61" s="8"/>
      <c r="Z61" s="8"/>
    </row>
    <row r="62" spans="2:26">
      <c r="B62" s="8"/>
      <c r="C62" s="8"/>
      <c r="D62" s="8"/>
      <c r="E62" s="16"/>
      <c r="F62" s="8"/>
      <c r="G62" s="8"/>
      <c r="H62" s="8"/>
      <c r="I62" s="8"/>
      <c r="J62" s="8"/>
      <c r="K62" s="8"/>
      <c r="L62" s="8"/>
      <c r="M62" s="8"/>
      <c r="N62" s="8"/>
      <c r="O62" s="8"/>
      <c r="P62" s="8"/>
      <c r="Q62" s="8"/>
      <c r="R62" s="8"/>
      <c r="S62" s="8"/>
      <c r="T62" s="8"/>
      <c r="U62" s="8"/>
      <c r="V62" s="8"/>
      <c r="W62" s="8"/>
      <c r="X62" s="8"/>
      <c r="Y62" s="8"/>
      <c r="Z62" s="8"/>
    </row>
    <row r="63" spans="2:26">
      <c r="B63" s="8"/>
      <c r="C63" s="8"/>
      <c r="D63" s="8"/>
      <c r="E63" s="16"/>
      <c r="F63" s="8"/>
      <c r="G63" s="8"/>
      <c r="H63" s="8"/>
      <c r="I63" s="8"/>
      <c r="J63" s="8"/>
      <c r="K63" s="8"/>
      <c r="L63" s="8"/>
      <c r="M63" s="8"/>
      <c r="N63" s="8"/>
      <c r="O63" s="8"/>
      <c r="P63" s="8"/>
      <c r="Q63" s="8"/>
      <c r="R63" s="8"/>
      <c r="S63" s="8"/>
      <c r="T63" s="8"/>
      <c r="U63" s="8"/>
      <c r="V63" s="8"/>
      <c r="W63" s="8"/>
      <c r="X63" s="8"/>
      <c r="Y63" s="8"/>
      <c r="Z63" s="8"/>
    </row>
    <row r="64" spans="2:26">
      <c r="B64" s="8"/>
      <c r="C64" s="8"/>
      <c r="D64" s="8"/>
      <c r="E64" s="16"/>
      <c r="F64" s="8"/>
      <c r="G64" s="8"/>
      <c r="H64" s="8"/>
      <c r="I64" s="8"/>
      <c r="J64" s="8"/>
      <c r="K64" s="8"/>
      <c r="L64" s="8"/>
      <c r="M64" s="8"/>
      <c r="N64" s="8"/>
      <c r="O64" s="8"/>
      <c r="P64" s="8"/>
      <c r="Q64" s="8"/>
      <c r="R64" s="8"/>
      <c r="S64" s="8"/>
      <c r="T64" s="8"/>
      <c r="U64" s="8"/>
      <c r="V64" s="8"/>
      <c r="W64" s="8"/>
      <c r="X64" s="8"/>
      <c r="Y64" s="8"/>
      <c r="Z64" s="8"/>
    </row>
    <row r="65" spans="2:26">
      <c r="B65" s="8"/>
      <c r="C65" s="8"/>
      <c r="D65" s="8"/>
      <c r="E65" s="16"/>
      <c r="F65" s="8"/>
      <c r="G65" s="8"/>
      <c r="H65" s="8"/>
      <c r="I65" s="8"/>
      <c r="J65" s="8"/>
      <c r="K65" s="8"/>
      <c r="L65" s="8"/>
      <c r="M65" s="8"/>
      <c r="N65" s="8"/>
      <c r="O65" s="8"/>
      <c r="P65" s="8"/>
      <c r="Q65" s="8"/>
      <c r="R65" s="8"/>
      <c r="S65" s="8"/>
      <c r="T65" s="8"/>
      <c r="U65" s="8"/>
      <c r="V65" s="8"/>
      <c r="W65" s="8"/>
      <c r="X65" s="8"/>
      <c r="Y65" s="8"/>
      <c r="Z65" s="8"/>
    </row>
    <row r="66" spans="2:26">
      <c r="B66" s="8"/>
      <c r="C66" s="8"/>
      <c r="D66" s="8"/>
      <c r="E66" s="16"/>
      <c r="F66" s="8"/>
      <c r="G66" s="8"/>
      <c r="H66" s="8"/>
      <c r="I66" s="8"/>
      <c r="J66" s="8"/>
      <c r="K66" s="8"/>
      <c r="L66" s="8"/>
      <c r="M66" s="8"/>
      <c r="N66" s="8"/>
      <c r="O66" s="8"/>
      <c r="P66" s="8"/>
      <c r="Q66" s="8"/>
      <c r="R66" s="8"/>
      <c r="S66" s="8"/>
      <c r="T66" s="8"/>
      <c r="U66" s="8"/>
      <c r="V66" s="8"/>
      <c r="W66" s="8"/>
      <c r="X66" s="8"/>
      <c r="Y66" s="8"/>
      <c r="Z66" s="8"/>
    </row>
    <row r="67" spans="2:26">
      <c r="B67" s="8"/>
      <c r="C67" s="8"/>
      <c r="D67" s="8"/>
      <c r="E67" s="16"/>
      <c r="F67" s="8"/>
      <c r="G67" s="8"/>
      <c r="H67" s="8"/>
      <c r="I67" s="8"/>
      <c r="J67" s="8"/>
      <c r="K67" s="8"/>
      <c r="L67" s="8"/>
      <c r="M67" s="8"/>
      <c r="N67" s="8"/>
      <c r="O67" s="8"/>
      <c r="P67" s="8"/>
      <c r="Q67" s="8"/>
      <c r="R67" s="8"/>
      <c r="S67" s="8"/>
      <c r="T67" s="8"/>
      <c r="U67" s="8"/>
      <c r="V67" s="8"/>
      <c r="W67" s="8"/>
      <c r="X67" s="8"/>
      <c r="Y67" s="8"/>
      <c r="Z67" s="8"/>
    </row>
    <row r="68" spans="2:26">
      <c r="B68" s="8"/>
      <c r="C68" s="8"/>
      <c r="D68" s="8"/>
      <c r="E68" s="16"/>
      <c r="F68" s="8"/>
      <c r="G68" s="8"/>
      <c r="H68" s="8"/>
      <c r="I68" s="8"/>
      <c r="J68" s="8"/>
      <c r="K68" s="8"/>
      <c r="L68" s="8"/>
      <c r="M68" s="8"/>
      <c r="N68" s="8"/>
      <c r="O68" s="8"/>
      <c r="P68" s="8"/>
      <c r="Q68" s="8"/>
      <c r="R68" s="8"/>
      <c r="S68" s="8"/>
      <c r="T68" s="8"/>
      <c r="U68" s="8"/>
      <c r="V68" s="8"/>
      <c r="W68" s="8"/>
      <c r="X68" s="8"/>
      <c r="Y68" s="8"/>
      <c r="Z68" s="8"/>
    </row>
    <row r="69" spans="2:26">
      <c r="B69" s="8"/>
      <c r="C69" s="8"/>
      <c r="D69" s="8"/>
      <c r="E69" s="16"/>
      <c r="F69" s="8"/>
      <c r="G69" s="8"/>
      <c r="H69" s="8"/>
      <c r="I69" s="8"/>
      <c r="J69" s="8"/>
      <c r="K69" s="8"/>
      <c r="L69" s="8"/>
      <c r="M69" s="8"/>
      <c r="N69" s="8"/>
      <c r="O69" s="8"/>
      <c r="P69" s="8"/>
      <c r="Q69" s="8"/>
      <c r="R69" s="8"/>
      <c r="S69" s="8"/>
      <c r="T69" s="8"/>
      <c r="U69" s="8"/>
      <c r="V69" s="8"/>
      <c r="W69" s="8"/>
      <c r="X69" s="8"/>
      <c r="Y69" s="8"/>
      <c r="Z69" s="8"/>
    </row>
    <row r="70" spans="2:26">
      <c r="B70" s="8"/>
      <c r="C70" s="8"/>
      <c r="D70" s="8"/>
      <c r="E70" s="16"/>
      <c r="F70" s="8"/>
      <c r="G70" s="8"/>
      <c r="H70" s="8"/>
      <c r="I70" s="8"/>
      <c r="J70" s="8"/>
      <c r="K70" s="8"/>
      <c r="L70" s="8"/>
      <c r="M70" s="8"/>
      <c r="N70" s="8"/>
      <c r="O70" s="8"/>
      <c r="P70" s="8"/>
      <c r="Q70" s="8"/>
      <c r="R70" s="8"/>
      <c r="S70" s="8"/>
      <c r="T70" s="8"/>
      <c r="U70" s="8"/>
      <c r="V70" s="8"/>
      <c r="W70" s="8"/>
      <c r="X70" s="8"/>
      <c r="Y70" s="8"/>
      <c r="Z70" s="8"/>
    </row>
    <row r="71" spans="2:26">
      <c r="B71" s="8"/>
      <c r="C71" s="8"/>
      <c r="D71" s="8"/>
      <c r="E71" s="16"/>
      <c r="F71" s="8"/>
      <c r="G71" s="8"/>
      <c r="H71" s="8"/>
      <c r="I71" s="8"/>
      <c r="J71" s="8"/>
      <c r="K71" s="8"/>
      <c r="L71" s="8"/>
      <c r="M71" s="8"/>
      <c r="N71" s="8"/>
      <c r="O71" s="8"/>
      <c r="P71" s="8"/>
      <c r="Q71" s="8"/>
      <c r="R71" s="8"/>
      <c r="S71" s="8"/>
      <c r="T71" s="8"/>
      <c r="U71" s="8"/>
      <c r="V71" s="8"/>
      <c r="W71" s="8"/>
      <c r="X71" s="8"/>
      <c r="Y71" s="8"/>
      <c r="Z71" s="8"/>
    </row>
    <row r="72" spans="2:26">
      <c r="B72" s="8"/>
      <c r="C72" s="8"/>
      <c r="D72" s="8"/>
      <c r="E72" s="16"/>
      <c r="F72" s="8"/>
      <c r="G72" s="8"/>
      <c r="H72" s="8"/>
      <c r="I72" s="8"/>
      <c r="J72" s="8"/>
      <c r="K72" s="8"/>
      <c r="L72" s="8"/>
      <c r="M72" s="8"/>
      <c r="N72" s="8"/>
      <c r="O72" s="8"/>
      <c r="P72" s="8"/>
      <c r="Q72" s="8"/>
      <c r="R72" s="8"/>
      <c r="S72" s="8"/>
      <c r="T72" s="8"/>
      <c r="U72" s="8"/>
      <c r="V72" s="8"/>
      <c r="W72" s="8"/>
      <c r="X72" s="8"/>
      <c r="Y72" s="8"/>
      <c r="Z72" s="8"/>
    </row>
    <row r="73" spans="2:26">
      <c r="B73" s="8"/>
      <c r="C73" s="8"/>
      <c r="D73" s="8"/>
      <c r="E73" s="16"/>
      <c r="F73" s="8"/>
      <c r="G73" s="8"/>
      <c r="H73" s="8"/>
      <c r="I73" s="8"/>
      <c r="J73" s="8"/>
      <c r="K73" s="8"/>
      <c r="L73" s="8"/>
      <c r="M73" s="8"/>
      <c r="N73" s="8"/>
      <c r="O73" s="8"/>
      <c r="P73" s="8"/>
      <c r="Q73" s="8"/>
      <c r="R73" s="8"/>
      <c r="S73" s="8"/>
      <c r="T73" s="8"/>
      <c r="U73" s="8"/>
      <c r="V73" s="8"/>
      <c r="W73" s="8"/>
      <c r="X73" s="8"/>
      <c r="Y73" s="8"/>
      <c r="Z73" s="8"/>
    </row>
    <row r="74" spans="2:26">
      <c r="B74" s="8"/>
      <c r="C74" s="8"/>
      <c r="D74" s="8"/>
      <c r="E74" s="16"/>
      <c r="F74" s="8"/>
      <c r="G74" s="8"/>
      <c r="H74" s="8"/>
      <c r="I74" s="8"/>
      <c r="J74" s="8"/>
      <c r="K74" s="8"/>
      <c r="L74" s="8"/>
      <c r="M74" s="8"/>
      <c r="N74" s="8"/>
      <c r="O74" s="8"/>
      <c r="P74" s="8"/>
      <c r="Q74" s="8"/>
      <c r="R74" s="8"/>
      <c r="S74" s="8"/>
      <c r="T74" s="8"/>
      <c r="U74" s="8"/>
      <c r="V74" s="8"/>
      <c r="W74" s="8"/>
      <c r="X74" s="8"/>
      <c r="Y74" s="8"/>
      <c r="Z74" s="8"/>
    </row>
    <row r="75" spans="2:26">
      <c r="B75" s="8"/>
      <c r="C75" s="8"/>
      <c r="D75" s="8"/>
      <c r="E75" s="16"/>
      <c r="F75" s="8"/>
      <c r="G75" s="8"/>
      <c r="H75" s="8"/>
      <c r="I75" s="8"/>
      <c r="J75" s="8"/>
      <c r="K75" s="8"/>
      <c r="L75" s="8"/>
      <c r="M75" s="8"/>
      <c r="N75" s="8"/>
      <c r="O75" s="8"/>
      <c r="P75" s="8"/>
      <c r="Q75" s="8"/>
      <c r="R75" s="8"/>
      <c r="S75" s="8"/>
      <c r="T75" s="8"/>
      <c r="U75" s="8"/>
      <c r="V75" s="8"/>
      <c r="W75" s="8"/>
      <c r="X75" s="8"/>
      <c r="Y75" s="8"/>
      <c r="Z75" s="8"/>
    </row>
    <row r="76" spans="2:26">
      <c r="B76" s="8"/>
      <c r="C76" s="8"/>
      <c r="D76" s="8"/>
      <c r="E76" s="16"/>
      <c r="F76" s="8"/>
      <c r="G76" s="8"/>
      <c r="H76" s="8"/>
      <c r="I76" s="8"/>
      <c r="J76" s="8"/>
      <c r="K76" s="8"/>
      <c r="L76" s="8"/>
      <c r="M76" s="8"/>
      <c r="N76" s="8"/>
      <c r="O76" s="8"/>
      <c r="P76" s="8"/>
      <c r="Q76" s="8"/>
      <c r="R76" s="8"/>
      <c r="S76" s="8"/>
      <c r="T76" s="8"/>
      <c r="U76" s="8"/>
      <c r="V76" s="8"/>
      <c r="W76" s="8"/>
      <c r="X76" s="8"/>
      <c r="Y76" s="8"/>
      <c r="Z76" s="8"/>
    </row>
    <row r="77" spans="2:26">
      <c r="B77" s="8"/>
      <c r="C77" s="8"/>
      <c r="D77" s="8"/>
      <c r="E77" s="16"/>
      <c r="F77" s="8"/>
      <c r="G77" s="8"/>
      <c r="H77" s="8"/>
      <c r="I77" s="8"/>
      <c r="J77" s="8"/>
      <c r="K77" s="8"/>
      <c r="L77" s="8"/>
      <c r="M77" s="8"/>
      <c r="N77" s="8"/>
      <c r="O77" s="8"/>
      <c r="P77" s="8"/>
      <c r="Q77" s="8"/>
      <c r="R77" s="8"/>
      <c r="S77" s="8"/>
      <c r="T77" s="8"/>
      <c r="U77" s="8"/>
      <c r="V77" s="8"/>
      <c r="W77" s="8"/>
      <c r="X77" s="8"/>
      <c r="Y77" s="8"/>
      <c r="Z77" s="8"/>
    </row>
    <row r="78" spans="2:26">
      <c r="B78" s="8"/>
      <c r="C78" s="8"/>
      <c r="D78" s="8"/>
      <c r="E78" s="16"/>
      <c r="F78" s="8"/>
      <c r="G78" s="8"/>
      <c r="H78" s="8"/>
      <c r="I78" s="8"/>
      <c r="J78" s="8"/>
      <c r="K78" s="8"/>
      <c r="L78" s="8"/>
      <c r="M78" s="8"/>
      <c r="N78" s="8"/>
      <c r="O78" s="8"/>
      <c r="P78" s="8"/>
      <c r="Q78" s="8"/>
      <c r="R78" s="8"/>
      <c r="S78" s="8"/>
      <c r="T78" s="8"/>
      <c r="U78" s="8"/>
      <c r="V78" s="8"/>
      <c r="W78" s="8"/>
      <c r="X78" s="8"/>
      <c r="Y78" s="8"/>
      <c r="Z78" s="8"/>
    </row>
    <row r="79" spans="2:26">
      <c r="B79" s="8"/>
      <c r="C79" s="8"/>
      <c r="D79" s="8"/>
      <c r="E79" s="16"/>
      <c r="F79" s="8"/>
      <c r="G79" s="8"/>
      <c r="H79" s="8"/>
      <c r="I79" s="8"/>
      <c r="J79" s="8"/>
      <c r="K79" s="8"/>
      <c r="L79" s="8"/>
      <c r="M79" s="8"/>
      <c r="N79" s="8"/>
      <c r="O79" s="8"/>
      <c r="P79" s="8"/>
      <c r="Q79" s="8"/>
      <c r="R79" s="8"/>
      <c r="S79" s="8"/>
      <c r="T79" s="8"/>
      <c r="U79" s="8"/>
      <c r="V79" s="8"/>
      <c r="W79" s="8"/>
      <c r="X79" s="8"/>
      <c r="Y79" s="8"/>
      <c r="Z79" s="8"/>
    </row>
    <row r="80" spans="2:26">
      <c r="B80" s="8"/>
      <c r="C80" s="8"/>
      <c r="D80" s="8"/>
      <c r="E80" s="16"/>
      <c r="F80" s="8"/>
      <c r="G80" s="8"/>
      <c r="H80" s="8"/>
      <c r="I80" s="8"/>
      <c r="J80" s="8"/>
      <c r="K80" s="8"/>
      <c r="L80" s="8"/>
      <c r="M80" s="8"/>
      <c r="N80" s="8"/>
      <c r="O80" s="8"/>
      <c r="P80" s="8"/>
      <c r="Q80" s="8"/>
      <c r="R80" s="8"/>
      <c r="S80" s="8"/>
      <c r="T80" s="8"/>
      <c r="U80" s="8"/>
      <c r="V80" s="8"/>
      <c r="W80" s="8"/>
      <c r="X80" s="8"/>
      <c r="Y80" s="8"/>
      <c r="Z80" s="8"/>
    </row>
    <row r="81" spans="2:26">
      <c r="B81" s="8"/>
      <c r="C81" s="8"/>
      <c r="D81" s="8"/>
      <c r="E81" s="16"/>
      <c r="F81" s="8"/>
      <c r="G81" s="8"/>
      <c r="H81" s="8"/>
      <c r="I81" s="8"/>
      <c r="J81" s="8"/>
      <c r="K81" s="8"/>
      <c r="L81" s="8"/>
      <c r="M81" s="8"/>
      <c r="N81" s="8"/>
      <c r="O81" s="8"/>
      <c r="P81" s="8"/>
      <c r="Q81" s="8"/>
      <c r="R81" s="8"/>
      <c r="S81" s="8"/>
      <c r="T81" s="8"/>
      <c r="U81" s="8"/>
      <c r="V81" s="8"/>
      <c r="W81" s="8"/>
      <c r="X81" s="8"/>
      <c r="Y81" s="8"/>
      <c r="Z81" s="8"/>
    </row>
    <row r="82" spans="2:26">
      <c r="B82" s="8"/>
      <c r="C82" s="8"/>
      <c r="D82" s="8"/>
      <c r="E82" s="16"/>
      <c r="F82" s="8"/>
      <c r="G82" s="8"/>
      <c r="H82" s="8"/>
      <c r="I82" s="8"/>
      <c r="J82" s="8"/>
      <c r="K82" s="8"/>
      <c r="L82" s="8"/>
      <c r="M82" s="8"/>
      <c r="N82" s="8"/>
      <c r="O82" s="8"/>
      <c r="P82" s="8"/>
      <c r="Q82" s="8"/>
      <c r="R82" s="8"/>
      <c r="S82" s="8"/>
      <c r="T82" s="8"/>
      <c r="U82" s="8"/>
      <c r="V82" s="8"/>
      <c r="W82" s="8"/>
      <c r="X82" s="8"/>
      <c r="Y82" s="8"/>
      <c r="Z82" s="8"/>
    </row>
    <row r="83" spans="2:26">
      <c r="B83" s="8"/>
      <c r="C83" s="8"/>
      <c r="D83" s="8"/>
      <c r="E83" s="16"/>
      <c r="F83" s="8"/>
      <c r="G83" s="8"/>
      <c r="H83" s="8"/>
      <c r="I83" s="8"/>
      <c r="J83" s="8"/>
      <c r="K83" s="8"/>
      <c r="L83" s="8"/>
      <c r="M83" s="8"/>
      <c r="N83" s="8"/>
      <c r="O83" s="8"/>
      <c r="P83" s="8"/>
      <c r="Q83" s="8"/>
      <c r="R83" s="8"/>
      <c r="S83" s="8"/>
      <c r="T83" s="8"/>
      <c r="U83" s="8"/>
      <c r="V83" s="8"/>
      <c r="W83" s="8"/>
      <c r="X83" s="8"/>
      <c r="Y83" s="8"/>
      <c r="Z83" s="8"/>
    </row>
    <row r="84" spans="2:26">
      <c r="B84" s="8"/>
      <c r="C84" s="8"/>
      <c r="D84" s="8"/>
      <c r="E84" s="16"/>
      <c r="F84" s="8"/>
      <c r="G84" s="8"/>
      <c r="H84" s="8"/>
      <c r="I84" s="8"/>
      <c r="J84" s="8"/>
      <c r="K84" s="8"/>
      <c r="L84" s="8"/>
      <c r="M84" s="8"/>
      <c r="N84" s="8"/>
      <c r="O84" s="8"/>
      <c r="P84" s="8"/>
      <c r="Q84" s="8"/>
      <c r="R84" s="8"/>
      <c r="S84" s="8"/>
      <c r="T84" s="8"/>
      <c r="U84" s="8"/>
      <c r="V84" s="8"/>
      <c r="W84" s="8"/>
      <c r="X84" s="8"/>
      <c r="Y84" s="8"/>
      <c r="Z84" s="8"/>
    </row>
  </sheetData>
  <mergeCells count="8">
    <mergeCell ref="B9:C9"/>
    <mergeCell ref="B10:C10"/>
    <mergeCell ref="B3:C3"/>
    <mergeCell ref="B4:C4"/>
    <mergeCell ref="B5:C5"/>
    <mergeCell ref="B6:C6"/>
    <mergeCell ref="B7:C7"/>
    <mergeCell ref="B8:C8"/>
  </mergeCells>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21"/>
  <sheetViews>
    <sheetView showGridLines="0" view="pageBreakPreview" zoomScaleNormal="100" zoomScaleSheetLayoutView="100" workbookViewId="0"/>
  </sheetViews>
  <sheetFormatPr defaultRowHeight="13.5"/>
  <cols>
    <col min="1" max="1" width="2.875" customWidth="1"/>
    <col min="2" max="2" width="23.875" customWidth="1"/>
    <col min="3" max="4" width="11.125" customWidth="1"/>
    <col min="5" max="9" width="13.125" customWidth="1"/>
    <col min="10" max="11" width="11.125" customWidth="1"/>
    <col min="12" max="12" width="9.375" customWidth="1"/>
    <col min="13" max="13" width="12.75" customWidth="1"/>
  </cols>
  <sheetData>
    <row r="1" spans="2:26" s="5" customFormat="1">
      <c r="B1" s="8" t="s">
        <v>431</v>
      </c>
      <c r="C1" s="8"/>
      <c r="D1" s="8"/>
      <c r="E1" s="8"/>
      <c r="F1" s="8"/>
      <c r="G1" s="8"/>
      <c r="H1" s="8"/>
      <c r="I1" s="8"/>
      <c r="J1" s="8"/>
      <c r="K1" s="8"/>
      <c r="L1" s="8"/>
      <c r="M1" s="8"/>
      <c r="N1" s="8"/>
      <c r="O1" s="8"/>
      <c r="P1" s="8"/>
      <c r="Q1" s="8"/>
      <c r="R1" s="8"/>
      <c r="S1" s="8"/>
      <c r="T1" s="8"/>
      <c r="U1" s="8"/>
      <c r="V1" s="8"/>
      <c r="W1" s="8"/>
      <c r="X1" s="8"/>
      <c r="Y1" s="8"/>
      <c r="Z1" s="8"/>
    </row>
    <row r="2" spans="2:26" s="5" customFormat="1">
      <c r="B2" s="8"/>
      <c r="C2" s="8"/>
      <c r="D2" s="8"/>
      <c r="E2" s="8"/>
      <c r="F2" s="8"/>
      <c r="G2" s="8"/>
      <c r="H2" s="8"/>
      <c r="I2" s="8"/>
      <c r="J2" s="8"/>
      <c r="K2" s="8"/>
      <c r="L2" s="8"/>
      <c r="M2" s="8"/>
      <c r="N2" s="8"/>
      <c r="O2" s="8"/>
      <c r="P2" s="8"/>
      <c r="Q2" s="8"/>
      <c r="R2" s="8"/>
      <c r="S2" s="8"/>
      <c r="T2" s="8"/>
      <c r="U2" s="8"/>
      <c r="V2" s="8"/>
      <c r="W2" s="8"/>
      <c r="X2" s="8"/>
      <c r="Y2" s="8"/>
      <c r="Z2" s="8"/>
    </row>
    <row r="3" spans="2:26">
      <c r="B3" s="39"/>
      <c r="C3" s="18" t="s">
        <v>430</v>
      </c>
      <c r="D3" s="19" t="s">
        <v>148</v>
      </c>
      <c r="E3" s="67"/>
      <c r="F3" s="67"/>
      <c r="G3" s="67"/>
      <c r="H3" s="67"/>
      <c r="I3" s="67"/>
      <c r="J3" s="67"/>
      <c r="K3" s="57"/>
      <c r="L3" s="8"/>
      <c r="M3" s="8"/>
      <c r="N3" s="8"/>
      <c r="O3" s="8"/>
      <c r="P3" s="8"/>
      <c r="Q3" s="8"/>
      <c r="R3" s="8"/>
      <c r="S3" s="8"/>
      <c r="T3" s="8"/>
      <c r="U3" s="8"/>
      <c r="V3" s="8"/>
      <c r="W3" s="8"/>
      <c r="X3" s="8"/>
      <c r="Y3" s="8"/>
      <c r="Z3" s="8"/>
    </row>
    <row r="4" spans="2:26" ht="24" customHeight="1">
      <c r="B4" s="477"/>
      <c r="C4" s="479" t="s">
        <v>469</v>
      </c>
      <c r="D4" s="479" t="s">
        <v>469</v>
      </c>
      <c r="E4" s="481" t="s">
        <v>429</v>
      </c>
      <c r="F4" s="481"/>
      <c r="G4" s="481"/>
      <c r="H4" s="481"/>
      <c r="I4" s="482"/>
      <c r="J4" s="479" t="s">
        <v>470</v>
      </c>
      <c r="K4" s="431" t="s">
        <v>100</v>
      </c>
      <c r="L4" s="8"/>
      <c r="M4" s="8"/>
      <c r="N4" s="8"/>
      <c r="O4" s="8"/>
      <c r="P4" s="8"/>
      <c r="Q4" s="8"/>
      <c r="R4" s="8"/>
      <c r="S4" s="8"/>
      <c r="T4" s="8"/>
      <c r="U4" s="8"/>
      <c r="V4" s="8"/>
      <c r="W4" s="8"/>
      <c r="X4" s="8"/>
      <c r="Y4" s="8"/>
      <c r="Z4" s="8"/>
    </row>
    <row r="5" spans="2:26" ht="50.1" customHeight="1">
      <c r="B5" s="478"/>
      <c r="C5" s="480"/>
      <c r="D5" s="480"/>
      <c r="E5" s="149" t="s">
        <v>448</v>
      </c>
      <c r="F5" s="146" t="s">
        <v>449</v>
      </c>
      <c r="G5" s="146" t="s">
        <v>450</v>
      </c>
      <c r="H5" s="147" t="s">
        <v>451</v>
      </c>
      <c r="I5" s="147" t="s">
        <v>58</v>
      </c>
      <c r="J5" s="480"/>
      <c r="K5" s="432"/>
      <c r="L5" s="8"/>
      <c r="M5" s="8"/>
      <c r="N5" s="8"/>
      <c r="O5" s="8"/>
      <c r="P5" s="8"/>
      <c r="Q5" s="8"/>
      <c r="R5" s="8"/>
      <c r="S5" s="8"/>
      <c r="T5" s="8"/>
      <c r="U5" s="8"/>
      <c r="V5" s="8"/>
      <c r="W5" s="8"/>
      <c r="X5" s="8"/>
      <c r="Y5" s="8"/>
      <c r="Z5" s="8"/>
    </row>
    <row r="6" spans="2:26">
      <c r="B6" s="326" t="s">
        <v>428</v>
      </c>
      <c r="C6" s="338">
        <v>368</v>
      </c>
      <c r="D6" s="119">
        <v>454</v>
      </c>
      <c r="E6" s="118">
        <v>208</v>
      </c>
      <c r="F6" s="118">
        <v>19</v>
      </c>
      <c r="G6" s="118">
        <v>194</v>
      </c>
      <c r="H6" s="118">
        <v>27</v>
      </c>
      <c r="I6" s="118">
        <v>73</v>
      </c>
      <c r="J6" s="121">
        <v>1287</v>
      </c>
      <c r="K6" s="118">
        <f>D6+J6</f>
        <v>1741</v>
      </c>
      <c r="L6" s="8"/>
      <c r="M6" s="8"/>
      <c r="N6" s="8"/>
      <c r="O6" s="8"/>
      <c r="P6" s="8"/>
      <c r="Q6" s="8"/>
      <c r="R6" s="8"/>
      <c r="S6" s="8"/>
      <c r="T6" s="8"/>
      <c r="U6" s="8"/>
      <c r="V6" s="8"/>
      <c r="W6" s="8"/>
      <c r="X6" s="8"/>
      <c r="Y6" s="8"/>
      <c r="Z6" s="8"/>
    </row>
    <row r="7" spans="2:26">
      <c r="B7" s="159" t="s">
        <v>227</v>
      </c>
      <c r="C7" s="327"/>
      <c r="D7" s="327">
        <v>1</v>
      </c>
      <c r="E7" s="180">
        <f>E6/$D6</f>
        <v>0.45814977973568283</v>
      </c>
      <c r="F7" s="180">
        <f>F6/$D6</f>
        <v>4.185022026431718E-2</v>
      </c>
      <c r="G7" s="180">
        <f>G6/$D6</f>
        <v>0.42731277533039647</v>
      </c>
      <c r="H7" s="180">
        <f>H6/$D6</f>
        <v>5.9471365638766517E-2</v>
      </c>
      <c r="I7" s="180">
        <f>I6/$D6</f>
        <v>0.16079295154185022</v>
      </c>
      <c r="J7" s="325"/>
      <c r="K7" s="180"/>
      <c r="L7" s="8"/>
      <c r="M7" s="8"/>
      <c r="N7" s="8"/>
      <c r="O7" s="8"/>
      <c r="P7" s="8"/>
      <c r="Q7" s="8"/>
      <c r="R7" s="8"/>
      <c r="S7" s="8"/>
      <c r="T7" s="8"/>
      <c r="U7" s="8"/>
      <c r="V7" s="8"/>
      <c r="W7" s="8"/>
      <c r="X7" s="8"/>
      <c r="Y7" s="8"/>
      <c r="Z7" s="8"/>
    </row>
    <row r="8" spans="2:26">
      <c r="B8" s="326" t="s">
        <v>427</v>
      </c>
      <c r="C8" s="339">
        <v>293</v>
      </c>
      <c r="D8" s="118">
        <v>367</v>
      </c>
      <c r="E8" s="340">
        <v>213</v>
      </c>
      <c r="F8" s="119">
        <v>21</v>
      </c>
      <c r="G8" s="119">
        <v>113</v>
      </c>
      <c r="H8" s="118">
        <v>37</v>
      </c>
      <c r="I8" s="118">
        <v>43</v>
      </c>
      <c r="J8" s="121">
        <v>1374</v>
      </c>
      <c r="K8" s="118">
        <f>D8+J8</f>
        <v>1741</v>
      </c>
      <c r="L8" s="8"/>
      <c r="M8" s="8"/>
      <c r="N8" s="8"/>
      <c r="O8" s="8"/>
      <c r="P8" s="8"/>
      <c r="Q8" s="8"/>
      <c r="R8" s="8"/>
      <c r="S8" s="8"/>
      <c r="T8" s="8"/>
      <c r="U8" s="8"/>
      <c r="V8" s="8"/>
      <c r="W8" s="8"/>
      <c r="X8" s="8"/>
      <c r="Y8" s="8"/>
      <c r="Z8" s="8"/>
    </row>
    <row r="9" spans="2:26">
      <c r="B9" s="159" t="s">
        <v>227</v>
      </c>
      <c r="C9" s="180"/>
      <c r="D9" s="180">
        <v>1</v>
      </c>
      <c r="E9" s="180">
        <f>E8/$D8</f>
        <v>0.5803814713896458</v>
      </c>
      <c r="F9" s="180">
        <f>F8/$D8</f>
        <v>5.7220708446866483E-2</v>
      </c>
      <c r="G9" s="180">
        <f>G8/$D8</f>
        <v>0.30790190735694822</v>
      </c>
      <c r="H9" s="180">
        <f>H8/$D8</f>
        <v>0.1008174386920981</v>
      </c>
      <c r="I9" s="180">
        <f>I8/$D8</f>
        <v>0.11716621253405994</v>
      </c>
      <c r="J9" s="325"/>
      <c r="K9" s="180"/>
      <c r="L9" s="8"/>
      <c r="M9" s="8"/>
      <c r="N9" s="8"/>
      <c r="O9" s="8"/>
      <c r="P9" s="8"/>
      <c r="Q9" s="8"/>
      <c r="R9" s="8"/>
      <c r="S9" s="8"/>
      <c r="T9" s="8"/>
      <c r="U9" s="8"/>
      <c r="V9" s="8"/>
      <c r="W9" s="8"/>
      <c r="X9" s="8"/>
      <c r="Y9" s="8"/>
      <c r="Z9" s="8"/>
    </row>
    <row r="10" spans="2:26" ht="24">
      <c r="B10" s="326" t="s">
        <v>426</v>
      </c>
      <c r="C10" s="339">
        <v>294</v>
      </c>
      <c r="D10" s="118">
        <v>342</v>
      </c>
      <c r="E10" s="119">
        <v>237</v>
      </c>
      <c r="F10" s="119">
        <v>21</v>
      </c>
      <c r="G10" s="119">
        <v>80</v>
      </c>
      <c r="H10" s="118">
        <v>29</v>
      </c>
      <c r="I10" s="118">
        <v>35</v>
      </c>
      <c r="J10" s="121">
        <v>1399</v>
      </c>
      <c r="K10" s="118">
        <f>D10+J10</f>
        <v>1741</v>
      </c>
      <c r="L10" s="8"/>
      <c r="M10" s="8"/>
      <c r="N10" s="8"/>
      <c r="O10" s="8"/>
      <c r="P10" s="8"/>
      <c r="Q10" s="8"/>
      <c r="R10" s="8"/>
      <c r="S10" s="8"/>
      <c r="T10" s="8"/>
      <c r="U10" s="8"/>
      <c r="V10" s="8"/>
      <c r="W10" s="8"/>
      <c r="X10" s="8"/>
      <c r="Y10" s="8"/>
      <c r="Z10" s="8"/>
    </row>
    <row r="11" spans="2:26">
      <c r="B11" s="159" t="s">
        <v>227</v>
      </c>
      <c r="C11" s="180"/>
      <c r="D11" s="180">
        <v>1</v>
      </c>
      <c r="E11" s="180">
        <f>E10/$D10</f>
        <v>0.69298245614035092</v>
      </c>
      <c r="F11" s="180">
        <f>F10/$D10</f>
        <v>6.1403508771929821E-2</v>
      </c>
      <c r="G11" s="180">
        <f>G10/$D10</f>
        <v>0.23391812865497075</v>
      </c>
      <c r="H11" s="180">
        <f>H10/$D10</f>
        <v>8.4795321637426896E-2</v>
      </c>
      <c r="I11" s="180">
        <f>I10/$D10</f>
        <v>0.1023391812865497</v>
      </c>
      <c r="J11" s="325"/>
      <c r="K11" s="324"/>
      <c r="L11" s="8"/>
      <c r="M11" s="8"/>
      <c r="N11" s="8"/>
      <c r="O11" s="8"/>
      <c r="P11" s="8"/>
      <c r="Q11" s="8"/>
      <c r="R11" s="8"/>
      <c r="S11" s="8"/>
      <c r="T11" s="8"/>
      <c r="U11" s="8"/>
      <c r="V11" s="8"/>
      <c r="W11" s="8"/>
      <c r="X11" s="8"/>
      <c r="Y11" s="8"/>
      <c r="Z11" s="8"/>
    </row>
    <row r="12" spans="2:26">
      <c r="B12" s="326" t="s">
        <v>425</v>
      </c>
      <c r="C12" s="339">
        <v>260</v>
      </c>
      <c r="D12" s="118">
        <v>326</v>
      </c>
      <c r="E12" s="119">
        <v>180</v>
      </c>
      <c r="F12" s="119">
        <v>17</v>
      </c>
      <c r="G12" s="119">
        <v>101</v>
      </c>
      <c r="H12" s="118">
        <v>17</v>
      </c>
      <c r="I12" s="118">
        <v>54</v>
      </c>
      <c r="J12" s="121">
        <v>1415</v>
      </c>
      <c r="K12" s="118">
        <f>D12+J12</f>
        <v>1741</v>
      </c>
      <c r="L12" s="8"/>
      <c r="M12" s="8"/>
      <c r="N12" s="8"/>
      <c r="O12" s="8"/>
      <c r="P12" s="8"/>
      <c r="Q12" s="8"/>
      <c r="R12" s="8"/>
      <c r="S12" s="8"/>
      <c r="T12" s="8"/>
      <c r="U12" s="8"/>
      <c r="V12" s="8"/>
      <c r="W12" s="8"/>
      <c r="X12" s="8"/>
      <c r="Y12" s="8"/>
      <c r="Z12" s="8"/>
    </row>
    <row r="13" spans="2:26">
      <c r="B13" s="159" t="s">
        <v>227</v>
      </c>
      <c r="C13" s="180"/>
      <c r="D13" s="180">
        <v>1</v>
      </c>
      <c r="E13" s="180">
        <f>E12/$D12</f>
        <v>0.55214723926380371</v>
      </c>
      <c r="F13" s="180">
        <f>F12/$D12</f>
        <v>5.2147239263803678E-2</v>
      </c>
      <c r="G13" s="180">
        <f>G12/$D12</f>
        <v>0.30981595092024539</v>
      </c>
      <c r="H13" s="180">
        <f>H12/$D12</f>
        <v>5.2147239263803678E-2</v>
      </c>
      <c r="I13" s="180">
        <f>I12/$D12</f>
        <v>0.16564417177914109</v>
      </c>
      <c r="J13" s="325"/>
      <c r="K13" s="324"/>
      <c r="L13" s="8"/>
      <c r="M13" s="8"/>
      <c r="N13" s="8"/>
      <c r="O13" s="8"/>
      <c r="P13" s="8"/>
      <c r="Q13" s="8"/>
      <c r="R13" s="8"/>
      <c r="S13" s="8"/>
      <c r="T13" s="8"/>
      <c r="U13" s="8"/>
      <c r="V13" s="8"/>
      <c r="W13" s="8"/>
      <c r="X13" s="8"/>
      <c r="Y13" s="8"/>
      <c r="Z13" s="8"/>
    </row>
    <row r="14" spans="2:26">
      <c r="B14" s="326" t="s">
        <v>424</v>
      </c>
      <c r="C14" s="339">
        <v>517</v>
      </c>
      <c r="D14" s="118">
        <v>623</v>
      </c>
      <c r="E14" s="119">
        <v>499</v>
      </c>
      <c r="F14" s="119">
        <v>32</v>
      </c>
      <c r="G14" s="119">
        <v>118</v>
      </c>
      <c r="H14" s="118">
        <v>32</v>
      </c>
      <c r="I14" s="118">
        <v>30</v>
      </c>
      <c r="J14" s="121">
        <v>1118</v>
      </c>
      <c r="K14" s="118">
        <f>D14+J14</f>
        <v>1741</v>
      </c>
      <c r="L14" s="8"/>
      <c r="M14" s="8"/>
      <c r="N14" s="8"/>
      <c r="O14" s="8"/>
      <c r="P14" s="8"/>
      <c r="Q14" s="8"/>
      <c r="R14" s="8"/>
      <c r="S14" s="8"/>
      <c r="T14" s="8"/>
      <c r="U14" s="8"/>
      <c r="V14" s="8"/>
      <c r="W14" s="8"/>
      <c r="X14" s="8"/>
      <c r="Y14" s="8"/>
      <c r="Z14" s="8"/>
    </row>
    <row r="15" spans="2:26">
      <c r="B15" s="159" t="s">
        <v>227</v>
      </c>
      <c r="C15" s="180"/>
      <c r="D15" s="180">
        <v>1</v>
      </c>
      <c r="E15" s="180">
        <f>E14/$D14</f>
        <v>0.8009630818619583</v>
      </c>
      <c r="F15" s="180">
        <f>F14/$D14</f>
        <v>5.1364365971107544E-2</v>
      </c>
      <c r="G15" s="180">
        <f>G14/$D14</f>
        <v>0.18940609951845908</v>
      </c>
      <c r="H15" s="180">
        <f>H14/$D14</f>
        <v>5.1364365971107544E-2</v>
      </c>
      <c r="I15" s="180">
        <f>I14/$D14</f>
        <v>4.8154093097913325E-2</v>
      </c>
      <c r="J15" s="325"/>
      <c r="K15" s="324"/>
      <c r="L15" s="8"/>
      <c r="M15" s="8"/>
      <c r="N15" s="8"/>
      <c r="O15" s="8"/>
      <c r="P15" s="8"/>
      <c r="Q15" s="8"/>
      <c r="R15" s="8"/>
      <c r="S15" s="8"/>
      <c r="T15" s="8"/>
      <c r="U15" s="8"/>
      <c r="V15" s="8"/>
      <c r="W15" s="8"/>
      <c r="X15" s="8"/>
      <c r="Y15" s="8"/>
      <c r="Z15" s="8"/>
    </row>
    <row r="16" spans="2:26">
      <c r="B16" s="155" t="s">
        <v>423</v>
      </c>
      <c r="C16" s="341">
        <v>332</v>
      </c>
      <c r="D16" s="342">
        <v>411</v>
      </c>
      <c r="E16" s="340">
        <v>213</v>
      </c>
      <c r="F16" s="340">
        <v>28</v>
      </c>
      <c r="G16" s="340">
        <v>136</v>
      </c>
      <c r="H16" s="342">
        <v>36</v>
      </c>
      <c r="I16" s="342">
        <v>67</v>
      </c>
      <c r="J16" s="121">
        <v>1330</v>
      </c>
      <c r="K16" s="118">
        <f>D16+J16</f>
        <v>1741</v>
      </c>
      <c r="L16" s="8"/>
      <c r="M16" s="8"/>
      <c r="N16" s="8"/>
      <c r="O16" s="8"/>
      <c r="P16" s="8"/>
      <c r="Q16" s="8"/>
      <c r="R16" s="8"/>
      <c r="S16" s="8"/>
      <c r="T16" s="8"/>
      <c r="U16" s="8"/>
      <c r="V16" s="8"/>
      <c r="W16" s="8"/>
      <c r="X16" s="8"/>
      <c r="Y16" s="8"/>
      <c r="Z16" s="8"/>
    </row>
    <row r="17" spans="2:26">
      <c r="B17" s="159" t="s">
        <v>227</v>
      </c>
      <c r="C17" s="180"/>
      <c r="D17" s="180">
        <v>1</v>
      </c>
      <c r="E17" s="180">
        <f>E16/$D16</f>
        <v>0.51824817518248179</v>
      </c>
      <c r="F17" s="180">
        <f>F16/$D16</f>
        <v>6.8126520681265207E-2</v>
      </c>
      <c r="G17" s="180">
        <f>G16/$D16</f>
        <v>0.33090024330900242</v>
      </c>
      <c r="H17" s="180">
        <f>H16/$D16</f>
        <v>8.7591240875912413E-2</v>
      </c>
      <c r="I17" s="180">
        <f>I16/$D16</f>
        <v>0.16301703163017031</v>
      </c>
      <c r="J17" s="325"/>
      <c r="K17" s="324"/>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12" t="s">
        <v>422</v>
      </c>
      <c r="C19" s="8"/>
      <c r="D19" s="8"/>
      <c r="E19" s="8"/>
      <c r="F19" s="8"/>
      <c r="G19" s="8"/>
      <c r="H19" s="8"/>
      <c r="I19" s="8"/>
      <c r="J19" s="8"/>
      <c r="K19" s="8"/>
      <c r="L19" s="8"/>
      <c r="M19" s="8"/>
      <c r="N19" s="8"/>
      <c r="O19" s="8"/>
      <c r="P19" s="8"/>
      <c r="Q19" s="8"/>
      <c r="R19" s="8"/>
      <c r="S19" s="8"/>
      <c r="T19" s="8"/>
      <c r="U19" s="8"/>
      <c r="V19" s="8"/>
      <c r="W19" s="8"/>
      <c r="X19" s="8"/>
      <c r="Y19" s="8"/>
      <c r="Z19" s="8"/>
    </row>
    <row r="20" spans="2:26">
      <c r="B20" s="12"/>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sheetData>
  <mergeCells count="6">
    <mergeCell ref="B4:B5"/>
    <mergeCell ref="D4:D5"/>
    <mergeCell ref="E4:I4"/>
    <mergeCell ref="J4:J5"/>
    <mergeCell ref="K4:K5"/>
    <mergeCell ref="C4:C5"/>
  </mergeCells>
  <phoneticPr fontId="6"/>
  <pageMargins left="0.70866141732283472" right="0.70866141732283472" top="0.74803149606299213" bottom="0.74803149606299213" header="0.31496062992125984" footer="0.31496062992125984"/>
  <pageSetup paperSize="9" scale="92" orientation="landscape" r:id="rId1"/>
  <headerFooter>
    <oddFooter>&amp;C&amp;P&amp;R&amp;A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Y84"/>
  <sheetViews>
    <sheetView showGridLines="0" view="pageBreakPreview" zoomScaleNormal="100" zoomScaleSheetLayoutView="100" workbookViewId="0"/>
  </sheetViews>
  <sheetFormatPr defaultRowHeight="13.5"/>
  <cols>
    <col min="1" max="1" width="2.875" style="4" customWidth="1"/>
    <col min="2" max="2" width="25.625" style="3" customWidth="1"/>
    <col min="3" max="11" width="11.125" style="4" customWidth="1"/>
    <col min="12" max="12" width="7.125" style="4" bestFit="1" customWidth="1"/>
    <col min="13" max="16384" width="9" style="4"/>
  </cols>
  <sheetData>
    <row r="1" spans="1:25">
      <c r="A1" s="8"/>
      <c r="B1" s="11" t="s">
        <v>183</v>
      </c>
      <c r="C1" s="8"/>
      <c r="D1" s="8"/>
      <c r="E1" s="8"/>
      <c r="F1" s="8"/>
      <c r="G1" s="8"/>
      <c r="H1" s="8"/>
      <c r="I1" s="8"/>
      <c r="J1" s="8"/>
      <c r="K1" s="8"/>
      <c r="L1" s="8"/>
      <c r="M1" s="8"/>
      <c r="N1" s="8"/>
      <c r="O1" s="8"/>
      <c r="P1" s="8"/>
      <c r="Q1" s="8"/>
      <c r="R1" s="8"/>
      <c r="S1" s="8"/>
      <c r="T1" s="8"/>
      <c r="U1" s="8"/>
      <c r="V1" s="8"/>
      <c r="W1" s="8"/>
      <c r="X1" s="8"/>
      <c r="Y1" s="8"/>
    </row>
    <row r="2" spans="1:25">
      <c r="A2" s="8"/>
      <c r="B2" s="11"/>
      <c r="C2" s="8"/>
      <c r="D2" s="8"/>
      <c r="E2" s="8"/>
      <c r="F2" s="8"/>
      <c r="G2" s="8"/>
      <c r="H2" s="8"/>
      <c r="I2" s="8"/>
      <c r="J2" s="8"/>
      <c r="K2" s="8"/>
      <c r="L2" s="8"/>
      <c r="M2" s="8"/>
      <c r="N2" s="8"/>
      <c r="O2" s="8"/>
      <c r="P2" s="8"/>
      <c r="Q2" s="8"/>
      <c r="R2" s="8"/>
      <c r="S2" s="8"/>
      <c r="T2" s="8"/>
      <c r="U2" s="8"/>
      <c r="V2" s="8"/>
      <c r="W2" s="8"/>
      <c r="X2" s="8"/>
      <c r="Y2" s="8"/>
    </row>
    <row r="3" spans="1:25">
      <c r="A3" s="8"/>
      <c r="B3" s="48"/>
      <c r="C3" s="49" t="s">
        <v>11</v>
      </c>
      <c r="D3" s="49" t="s">
        <v>12</v>
      </c>
      <c r="E3" s="49" t="s">
        <v>13</v>
      </c>
      <c r="F3" s="49" t="s">
        <v>14</v>
      </c>
      <c r="G3" s="49" t="s">
        <v>15</v>
      </c>
      <c r="H3" s="49" t="s">
        <v>16</v>
      </c>
      <c r="I3" s="49" t="s">
        <v>17</v>
      </c>
      <c r="J3" s="49" t="s">
        <v>77</v>
      </c>
      <c r="K3" s="49" t="s">
        <v>126</v>
      </c>
      <c r="L3" s="8"/>
      <c r="M3" s="8"/>
      <c r="N3" s="8"/>
      <c r="O3" s="8"/>
      <c r="P3" s="8"/>
      <c r="Q3" s="8"/>
      <c r="R3" s="8"/>
      <c r="S3" s="8"/>
      <c r="T3" s="8"/>
      <c r="U3" s="8"/>
      <c r="V3" s="8"/>
      <c r="W3" s="8"/>
      <c r="X3" s="8"/>
      <c r="Y3" s="8"/>
    </row>
    <row r="4" spans="1:25">
      <c r="A4" s="8"/>
      <c r="B4" s="15" t="s">
        <v>18</v>
      </c>
      <c r="C4" s="50">
        <v>26761472</v>
      </c>
      <c r="D4" s="50">
        <v>27487395</v>
      </c>
      <c r="E4" s="50">
        <v>28291360</v>
      </c>
      <c r="F4" s="50">
        <v>28933063</v>
      </c>
      <c r="G4" s="50">
        <v>29066130</v>
      </c>
      <c r="H4" s="50">
        <v>29748674</v>
      </c>
      <c r="I4" s="50">
        <v>30949615</v>
      </c>
      <c r="J4" s="50">
        <v>31720621</v>
      </c>
      <c r="K4" s="50">
        <f>高齢者人口</f>
        <v>32824841</v>
      </c>
      <c r="L4" s="8"/>
      <c r="M4" s="8"/>
      <c r="N4" s="8"/>
      <c r="O4" s="8"/>
      <c r="P4" s="8"/>
      <c r="Q4" s="8"/>
      <c r="R4" s="8"/>
      <c r="S4" s="8"/>
      <c r="T4" s="8"/>
      <c r="U4" s="8"/>
      <c r="V4" s="8"/>
      <c r="W4" s="8"/>
      <c r="X4" s="8"/>
      <c r="Y4" s="8"/>
    </row>
    <row r="5" spans="1:25">
      <c r="A5" s="8"/>
      <c r="B5" s="51" t="s">
        <v>471</v>
      </c>
      <c r="C5" s="52">
        <v>157518</v>
      </c>
      <c r="D5" s="52">
        <v>898404</v>
      </c>
      <c r="E5" s="52">
        <v>1052195</v>
      </c>
      <c r="F5" s="52">
        <v>984795</v>
      </c>
      <c r="G5" s="52">
        <v>1227911</v>
      </c>
      <c r="H5" s="52">
        <v>2806685</v>
      </c>
      <c r="I5" s="52">
        <v>2962006</v>
      </c>
      <c r="J5" s="52">
        <v>3014017</v>
      </c>
      <c r="K5" s="52">
        <f>表2!D7</f>
        <v>3052867</v>
      </c>
      <c r="L5" s="8"/>
      <c r="M5" s="8"/>
      <c r="N5" s="8"/>
      <c r="O5" s="8"/>
      <c r="P5" s="8"/>
      <c r="Q5" s="8"/>
      <c r="R5" s="8"/>
      <c r="S5" s="8"/>
      <c r="T5" s="8"/>
      <c r="U5" s="8"/>
      <c r="V5" s="8"/>
      <c r="W5" s="8"/>
      <c r="X5" s="8"/>
      <c r="Y5" s="8"/>
    </row>
    <row r="6" spans="1:25">
      <c r="A6" s="8"/>
      <c r="B6" s="352" t="s">
        <v>127</v>
      </c>
      <c r="C6" s="53">
        <f>C5/C$4</f>
        <v>5.8859990960138516E-3</v>
      </c>
      <c r="D6" s="53">
        <f>D5/D$4</f>
        <v>3.2684217620476588E-2</v>
      </c>
      <c r="E6" s="53">
        <f t="shared" ref="E6:K6" si="0">E5/E$4</f>
        <v>3.7191389880161296E-2</v>
      </c>
      <c r="F6" s="53">
        <f t="shared" si="0"/>
        <v>3.4037011567008994E-2</v>
      </c>
      <c r="G6" s="53">
        <f t="shared" si="0"/>
        <v>4.2245424485475018E-2</v>
      </c>
      <c r="H6" s="53">
        <f t="shared" si="0"/>
        <v>9.4346558102051878E-2</v>
      </c>
      <c r="I6" s="53">
        <f t="shared" si="0"/>
        <v>9.5704130729897613E-2</v>
      </c>
      <c r="J6" s="53">
        <f t="shared" si="0"/>
        <v>9.5017591238204316E-2</v>
      </c>
      <c r="K6" s="53">
        <f t="shared" si="0"/>
        <v>9.3004776474012466E-2</v>
      </c>
      <c r="L6" s="8"/>
      <c r="M6" s="8"/>
      <c r="N6" s="8"/>
      <c r="O6" s="8"/>
      <c r="P6" s="8"/>
      <c r="Q6" s="8"/>
      <c r="R6" s="8"/>
      <c r="S6" s="8"/>
      <c r="T6" s="8"/>
      <c r="U6" s="8"/>
      <c r="V6" s="8"/>
      <c r="W6" s="8"/>
      <c r="X6" s="8"/>
      <c r="Y6" s="8"/>
    </row>
    <row r="7" spans="1:25">
      <c r="A7" s="8"/>
      <c r="B7" s="51" t="s">
        <v>129</v>
      </c>
      <c r="C7" s="392"/>
      <c r="D7" s="392"/>
      <c r="E7" s="52">
        <v>361745</v>
      </c>
      <c r="F7" s="52">
        <v>338222</v>
      </c>
      <c r="G7" s="52">
        <v>285712</v>
      </c>
      <c r="H7" s="52">
        <v>215893</v>
      </c>
      <c r="I7" s="52">
        <v>369441</v>
      </c>
      <c r="J7" s="52">
        <v>372013</v>
      </c>
      <c r="K7" s="129">
        <f>表2!D10</f>
        <v>330251</v>
      </c>
      <c r="L7" s="8"/>
      <c r="M7" s="8"/>
      <c r="N7" s="8"/>
      <c r="O7" s="8"/>
      <c r="P7" s="8"/>
      <c r="Q7" s="8"/>
      <c r="R7" s="8"/>
      <c r="S7" s="8"/>
      <c r="T7" s="8"/>
      <c r="U7" s="8"/>
      <c r="V7" s="8"/>
      <c r="W7" s="8"/>
      <c r="X7" s="8"/>
      <c r="Y7" s="8"/>
    </row>
    <row r="8" spans="1:25">
      <c r="A8" s="8"/>
      <c r="B8" s="352" t="s">
        <v>128</v>
      </c>
      <c r="C8" s="393"/>
      <c r="D8" s="393"/>
      <c r="E8" s="53">
        <f>E7/E$4</f>
        <v>1.2786412530185894E-2</v>
      </c>
      <c r="F8" s="53">
        <f>F7/F$4</f>
        <v>1.1689809682438393E-2</v>
      </c>
      <c r="G8" s="53">
        <f t="shared" ref="G8:K8" si="1">G7/G$4</f>
        <v>9.8297227735512083E-3</v>
      </c>
      <c r="H8" s="53">
        <f t="shared" si="1"/>
        <v>7.2572310281796091E-3</v>
      </c>
      <c r="I8" s="53">
        <f t="shared" si="1"/>
        <v>1.1936852849381164E-2</v>
      </c>
      <c r="J8" s="53">
        <f t="shared" si="1"/>
        <v>1.1727796880143046E-2</v>
      </c>
      <c r="K8" s="53">
        <f t="shared" si="1"/>
        <v>1.0061008368631549E-2</v>
      </c>
      <c r="L8" s="8"/>
      <c r="M8" s="8"/>
      <c r="N8" s="8"/>
      <c r="O8" s="8"/>
      <c r="P8" s="8"/>
      <c r="Q8" s="8"/>
      <c r="R8" s="8"/>
      <c r="S8" s="8"/>
      <c r="T8" s="8"/>
      <c r="U8" s="8"/>
      <c r="V8" s="8"/>
      <c r="W8" s="8"/>
      <c r="X8" s="8"/>
      <c r="Y8" s="8"/>
    </row>
    <row r="9" spans="1:25" ht="14.25">
      <c r="A9" s="8"/>
      <c r="B9" s="51" t="s">
        <v>170</v>
      </c>
      <c r="C9" s="52">
        <v>50965</v>
      </c>
      <c r="D9" s="52">
        <v>109356</v>
      </c>
      <c r="E9" s="52">
        <v>128253</v>
      </c>
      <c r="F9" s="52">
        <v>143205</v>
      </c>
      <c r="G9" s="52">
        <v>155044</v>
      </c>
      <c r="H9" s="52">
        <v>225667</v>
      </c>
      <c r="I9" s="52">
        <v>225761</v>
      </c>
      <c r="J9" s="52">
        <v>246130</v>
      </c>
      <c r="K9" s="129">
        <v>267654</v>
      </c>
      <c r="L9" s="8"/>
      <c r="M9" s="8"/>
      <c r="N9" s="8"/>
      <c r="O9" s="8"/>
      <c r="P9" s="8"/>
      <c r="Q9" s="8"/>
      <c r="R9" s="8"/>
      <c r="S9" s="8"/>
      <c r="T9" s="8"/>
      <c r="U9" s="8"/>
      <c r="V9" s="8"/>
      <c r="W9" s="8"/>
      <c r="X9" s="8"/>
      <c r="Y9" s="8"/>
    </row>
    <row r="10" spans="1:25">
      <c r="A10" s="8"/>
      <c r="B10" s="352" t="s">
        <v>127</v>
      </c>
      <c r="C10" s="53">
        <f>C9/C$4</f>
        <v>1.9044169169767642E-3</v>
      </c>
      <c r="D10" s="53">
        <f t="shared" ref="D10:K10" si="2">D9/D$4</f>
        <v>3.9784053745362188E-3</v>
      </c>
      <c r="E10" s="53">
        <f t="shared" si="2"/>
        <v>4.5332921429015781E-3</v>
      </c>
      <c r="F10" s="53">
        <f t="shared" si="2"/>
        <v>4.9495278118324351E-3</v>
      </c>
      <c r="G10" s="53">
        <f t="shared" si="2"/>
        <v>5.3341810554071011E-3</v>
      </c>
      <c r="H10" s="53">
        <f t="shared" si="2"/>
        <v>7.5857834873581257E-3</v>
      </c>
      <c r="I10" s="53">
        <f t="shared" si="2"/>
        <v>7.2944687680282939E-3</v>
      </c>
      <c r="J10" s="53">
        <f t="shared" si="2"/>
        <v>7.7593058471333203E-3</v>
      </c>
      <c r="K10" s="53">
        <f t="shared" si="2"/>
        <v>8.1540075091300519E-3</v>
      </c>
      <c r="L10" s="8"/>
      <c r="M10" s="8"/>
      <c r="N10" s="8"/>
      <c r="O10" s="8"/>
      <c r="P10" s="8"/>
      <c r="Q10" s="8"/>
      <c r="R10" s="8"/>
      <c r="S10" s="8"/>
      <c r="T10" s="8"/>
      <c r="U10" s="8"/>
      <c r="V10" s="8"/>
      <c r="W10" s="8"/>
      <c r="X10" s="8"/>
      <c r="Y10" s="8"/>
    </row>
    <row r="11" spans="1:25">
      <c r="A11" s="8"/>
      <c r="B11" s="11"/>
      <c r="C11" s="8"/>
      <c r="D11" s="8"/>
      <c r="E11" s="8"/>
      <c r="F11" s="8"/>
      <c r="G11" s="8"/>
      <c r="H11" s="8"/>
      <c r="I11" s="8"/>
      <c r="J11" s="8"/>
      <c r="K11" s="8"/>
      <c r="L11" s="8"/>
      <c r="M11" s="8"/>
      <c r="N11" s="8"/>
      <c r="O11" s="8"/>
      <c r="P11" s="8"/>
      <c r="Q11" s="8"/>
      <c r="R11" s="8"/>
      <c r="S11" s="8"/>
      <c r="T11" s="8"/>
      <c r="U11" s="8"/>
      <c r="V11" s="8"/>
      <c r="W11" s="8"/>
      <c r="X11" s="8"/>
      <c r="Y11" s="8"/>
    </row>
    <row r="12" spans="1:25">
      <c r="A12" s="8"/>
      <c r="B12" s="12" t="s">
        <v>513</v>
      </c>
      <c r="C12" s="8"/>
      <c r="D12" s="8"/>
      <c r="E12" s="8"/>
      <c r="F12" s="8"/>
      <c r="G12" s="8"/>
      <c r="H12" s="8"/>
      <c r="I12" s="8"/>
      <c r="J12" s="8"/>
      <c r="K12" s="8"/>
      <c r="L12" s="8"/>
      <c r="M12" s="8"/>
      <c r="N12" s="8"/>
      <c r="O12" s="8"/>
      <c r="P12" s="8"/>
      <c r="Q12" s="8"/>
      <c r="R12" s="8"/>
      <c r="S12" s="8"/>
      <c r="T12" s="8"/>
      <c r="U12" s="8"/>
      <c r="V12" s="8"/>
      <c r="W12" s="8"/>
      <c r="X12" s="8"/>
      <c r="Y12" s="8"/>
    </row>
    <row r="13" spans="1:25">
      <c r="A13" s="8"/>
      <c r="B13" s="12" t="s">
        <v>514</v>
      </c>
      <c r="C13" s="8"/>
      <c r="D13" s="8"/>
      <c r="E13" s="8"/>
      <c r="F13" s="8"/>
      <c r="G13" s="8"/>
      <c r="H13" s="8"/>
      <c r="I13" s="8"/>
      <c r="J13" s="8"/>
      <c r="K13" s="8"/>
      <c r="L13" s="8"/>
      <c r="M13" s="8"/>
      <c r="N13" s="8"/>
      <c r="O13" s="8"/>
      <c r="P13" s="8"/>
      <c r="Q13" s="8"/>
      <c r="R13" s="8"/>
      <c r="S13" s="8"/>
      <c r="T13" s="8"/>
      <c r="U13" s="8"/>
      <c r="V13" s="8"/>
      <c r="W13" s="8"/>
      <c r="X13" s="8"/>
      <c r="Y13" s="8"/>
    </row>
    <row r="14" spans="1:25">
      <c r="A14" s="8"/>
      <c r="B14" s="11"/>
      <c r="C14" s="8"/>
      <c r="D14" s="8"/>
      <c r="E14" s="8"/>
      <c r="F14" s="8"/>
      <c r="G14" s="8"/>
      <c r="H14" s="8"/>
      <c r="I14" s="8"/>
      <c r="J14" s="8"/>
      <c r="K14" s="8"/>
      <c r="L14" s="8"/>
      <c r="M14" s="8"/>
      <c r="N14" s="8"/>
      <c r="O14" s="8"/>
      <c r="P14" s="8"/>
      <c r="Q14" s="8"/>
      <c r="R14" s="8"/>
      <c r="S14" s="8"/>
      <c r="T14" s="8"/>
      <c r="U14" s="8"/>
      <c r="V14" s="8"/>
      <c r="W14" s="8"/>
      <c r="X14" s="8"/>
      <c r="Y14" s="8"/>
    </row>
    <row r="15" spans="1:25">
      <c r="A15" s="8"/>
      <c r="B15" s="11"/>
      <c r="C15" s="8"/>
      <c r="D15" s="8"/>
      <c r="E15" s="8"/>
      <c r="F15" s="8"/>
      <c r="G15" s="8"/>
      <c r="H15" s="8"/>
      <c r="I15" s="8"/>
      <c r="J15" s="8"/>
      <c r="K15" s="8"/>
      <c r="L15" s="8"/>
      <c r="M15" s="8"/>
      <c r="N15" s="8"/>
      <c r="O15" s="8"/>
      <c r="P15" s="8"/>
      <c r="Q15" s="8"/>
      <c r="R15" s="8"/>
      <c r="S15" s="8"/>
      <c r="T15" s="8"/>
      <c r="U15" s="8"/>
      <c r="V15" s="8"/>
      <c r="W15" s="8"/>
      <c r="X15" s="8"/>
      <c r="Y15" s="8"/>
    </row>
    <row r="16" spans="1:25">
      <c r="A16" s="8"/>
      <c r="B16" s="11"/>
      <c r="C16" s="8"/>
      <c r="D16" s="8"/>
      <c r="E16" s="8"/>
      <c r="F16" s="8"/>
      <c r="G16" s="8"/>
      <c r="H16" s="8"/>
      <c r="I16" s="8"/>
      <c r="J16" s="8"/>
      <c r="K16" s="8"/>
      <c r="L16" s="8"/>
      <c r="M16" s="8"/>
      <c r="N16" s="8"/>
      <c r="O16" s="8"/>
      <c r="P16" s="8"/>
      <c r="Q16" s="8"/>
      <c r="R16" s="8"/>
      <c r="S16" s="8"/>
      <c r="T16" s="8"/>
      <c r="U16" s="8"/>
      <c r="V16" s="8"/>
      <c r="W16" s="8"/>
      <c r="X16" s="8"/>
      <c r="Y16" s="8"/>
    </row>
    <row r="17" spans="1:25">
      <c r="A17" s="8"/>
      <c r="B17" s="11"/>
      <c r="C17" s="8"/>
      <c r="D17" s="8"/>
      <c r="E17" s="8"/>
      <c r="F17" s="8"/>
      <c r="G17" s="8"/>
      <c r="H17" s="8"/>
      <c r="I17" s="8"/>
      <c r="J17" s="8"/>
      <c r="K17" s="8"/>
      <c r="L17" s="8"/>
      <c r="M17" s="8"/>
      <c r="N17" s="8"/>
      <c r="O17" s="8"/>
      <c r="P17" s="8"/>
      <c r="Q17" s="8"/>
      <c r="R17" s="8"/>
      <c r="S17" s="8"/>
      <c r="T17" s="8"/>
      <c r="U17" s="8"/>
      <c r="V17" s="8"/>
      <c r="W17" s="8"/>
      <c r="X17" s="8"/>
      <c r="Y17" s="8"/>
    </row>
    <row r="18" spans="1:25">
      <c r="A18" s="8"/>
      <c r="B18" s="11"/>
      <c r="C18" s="8"/>
      <c r="D18" s="8"/>
      <c r="E18" s="8"/>
      <c r="F18" s="8"/>
      <c r="G18" s="8"/>
      <c r="H18" s="8"/>
      <c r="I18" s="8"/>
      <c r="J18" s="8"/>
      <c r="K18" s="8"/>
      <c r="L18" s="8"/>
      <c r="M18" s="8"/>
      <c r="N18" s="8"/>
      <c r="O18" s="8"/>
      <c r="P18" s="8"/>
      <c r="Q18" s="8"/>
      <c r="R18" s="8"/>
      <c r="S18" s="8"/>
      <c r="T18" s="8"/>
      <c r="U18" s="8"/>
      <c r="V18" s="8"/>
      <c r="W18" s="8"/>
      <c r="X18" s="8"/>
      <c r="Y18" s="8"/>
    </row>
    <row r="19" spans="1:25">
      <c r="A19" s="8"/>
      <c r="B19" s="11"/>
      <c r="C19" s="8"/>
      <c r="D19" s="8"/>
      <c r="E19" s="8"/>
      <c r="F19" s="8"/>
      <c r="G19" s="8"/>
      <c r="H19" s="8"/>
      <c r="I19" s="8"/>
      <c r="J19" s="8"/>
      <c r="K19" s="8"/>
      <c r="L19" s="8"/>
      <c r="M19" s="8"/>
      <c r="N19" s="8"/>
      <c r="O19" s="8"/>
      <c r="P19" s="8"/>
      <c r="Q19" s="8"/>
      <c r="R19" s="8"/>
      <c r="S19" s="8"/>
      <c r="T19" s="8"/>
      <c r="U19" s="8"/>
      <c r="V19" s="8"/>
      <c r="W19" s="8"/>
      <c r="X19" s="8"/>
      <c r="Y19" s="8"/>
    </row>
    <row r="20" spans="1:25">
      <c r="A20" s="8"/>
      <c r="B20" s="11"/>
      <c r="C20" s="8"/>
      <c r="D20" s="8"/>
      <c r="E20" s="8"/>
      <c r="F20" s="8"/>
      <c r="G20" s="8"/>
      <c r="H20" s="8"/>
      <c r="I20" s="8"/>
      <c r="J20" s="8"/>
      <c r="K20" s="8"/>
      <c r="L20" s="8"/>
      <c r="M20" s="8"/>
      <c r="N20" s="8"/>
      <c r="O20" s="8"/>
      <c r="P20" s="8"/>
      <c r="Q20" s="8"/>
      <c r="R20" s="8"/>
      <c r="S20" s="8"/>
      <c r="T20" s="8"/>
      <c r="U20" s="8"/>
      <c r="V20" s="8"/>
      <c r="W20" s="8"/>
      <c r="X20" s="8"/>
      <c r="Y20" s="8"/>
    </row>
    <row r="21" spans="1:25">
      <c r="A21" s="8"/>
      <c r="B21" s="11"/>
      <c r="C21" s="8"/>
      <c r="D21" s="8"/>
      <c r="E21" s="8"/>
      <c r="F21" s="8"/>
      <c r="G21" s="8"/>
      <c r="H21" s="8"/>
      <c r="I21" s="8"/>
      <c r="J21" s="8"/>
      <c r="K21" s="8"/>
      <c r="L21" s="8"/>
      <c r="M21" s="8"/>
      <c r="N21" s="8"/>
      <c r="O21" s="8"/>
      <c r="P21" s="8"/>
      <c r="Q21" s="8"/>
      <c r="R21" s="8"/>
      <c r="S21" s="8"/>
      <c r="T21" s="8"/>
      <c r="U21" s="8"/>
      <c r="V21" s="8"/>
      <c r="W21" s="8"/>
      <c r="X21" s="8"/>
      <c r="Y21" s="8"/>
    </row>
    <row r="22" spans="1:25">
      <c r="A22" s="8"/>
      <c r="B22" s="11"/>
      <c r="C22" s="8"/>
      <c r="D22" s="8"/>
      <c r="E22" s="8"/>
      <c r="F22" s="8"/>
      <c r="G22" s="8"/>
      <c r="H22" s="8"/>
      <c r="I22" s="8"/>
      <c r="J22" s="8"/>
      <c r="K22" s="8"/>
      <c r="L22" s="8"/>
      <c r="M22" s="8"/>
      <c r="N22" s="8"/>
      <c r="O22" s="8"/>
      <c r="P22" s="8"/>
      <c r="Q22" s="8"/>
      <c r="R22" s="8"/>
      <c r="S22" s="8"/>
      <c r="T22" s="8"/>
      <c r="U22" s="8"/>
      <c r="V22" s="8"/>
      <c r="W22" s="8"/>
      <c r="X22" s="8"/>
      <c r="Y22" s="8"/>
    </row>
    <row r="23" spans="1:25">
      <c r="A23" s="8"/>
      <c r="B23" s="11"/>
      <c r="C23" s="8"/>
      <c r="D23" s="8"/>
      <c r="E23" s="8"/>
      <c r="F23" s="8"/>
      <c r="G23" s="8"/>
      <c r="H23" s="8"/>
      <c r="I23" s="8"/>
      <c r="J23" s="8"/>
      <c r="K23" s="8"/>
      <c r="L23" s="8"/>
      <c r="M23" s="8"/>
      <c r="N23" s="8"/>
      <c r="O23" s="8"/>
      <c r="P23" s="8"/>
      <c r="Q23" s="8"/>
      <c r="R23" s="8"/>
      <c r="S23" s="8"/>
      <c r="T23" s="8"/>
      <c r="U23" s="8"/>
      <c r="V23" s="8"/>
      <c r="W23" s="8"/>
      <c r="X23" s="8"/>
      <c r="Y23" s="8"/>
    </row>
    <row r="24" spans="1:25">
      <c r="A24" s="8"/>
      <c r="B24" s="11"/>
      <c r="C24" s="8"/>
      <c r="D24" s="8"/>
      <c r="E24" s="8"/>
      <c r="F24" s="8"/>
      <c r="G24" s="8"/>
      <c r="H24" s="8"/>
      <c r="I24" s="8"/>
      <c r="J24" s="8"/>
      <c r="K24" s="8"/>
      <c r="L24" s="8"/>
      <c r="M24" s="8"/>
      <c r="N24" s="8"/>
      <c r="O24" s="8"/>
      <c r="P24" s="8"/>
      <c r="Q24" s="8"/>
      <c r="R24" s="8"/>
      <c r="S24" s="8"/>
      <c r="T24" s="8"/>
      <c r="U24" s="8"/>
      <c r="V24" s="8"/>
      <c r="W24" s="8"/>
      <c r="X24" s="8"/>
      <c r="Y24" s="8"/>
    </row>
    <row r="25" spans="1:25">
      <c r="A25" s="8"/>
      <c r="B25" s="11"/>
      <c r="C25" s="8"/>
      <c r="D25" s="8"/>
      <c r="E25" s="8"/>
      <c r="F25" s="8"/>
      <c r="G25" s="8"/>
      <c r="H25" s="8"/>
      <c r="I25" s="8"/>
      <c r="J25" s="8"/>
      <c r="K25" s="8"/>
      <c r="L25" s="8"/>
      <c r="M25" s="8"/>
      <c r="N25" s="8"/>
      <c r="O25" s="8"/>
      <c r="P25" s="8"/>
      <c r="Q25" s="8"/>
      <c r="R25" s="8"/>
      <c r="S25" s="8"/>
      <c r="T25" s="8"/>
      <c r="U25" s="8"/>
      <c r="V25" s="8"/>
      <c r="W25" s="8"/>
      <c r="X25" s="8"/>
      <c r="Y25" s="8"/>
    </row>
    <row r="26" spans="1:25">
      <c r="A26" s="8"/>
      <c r="B26" s="11"/>
      <c r="C26" s="8"/>
      <c r="D26" s="8"/>
      <c r="E26" s="8"/>
      <c r="F26" s="8"/>
      <c r="G26" s="8"/>
      <c r="H26" s="8"/>
      <c r="I26" s="8"/>
      <c r="J26" s="8"/>
      <c r="K26" s="8"/>
      <c r="L26" s="8"/>
      <c r="M26" s="8"/>
      <c r="N26" s="8"/>
      <c r="O26" s="8"/>
      <c r="P26" s="8"/>
      <c r="Q26" s="8"/>
      <c r="R26" s="8"/>
      <c r="S26" s="8"/>
      <c r="T26" s="8"/>
      <c r="U26" s="8"/>
      <c r="V26" s="8"/>
      <c r="W26" s="8"/>
      <c r="X26" s="8"/>
      <c r="Y26" s="8"/>
    </row>
    <row r="27" spans="1:25">
      <c r="A27" s="8"/>
      <c r="B27" s="11"/>
      <c r="C27" s="8"/>
      <c r="D27" s="8"/>
      <c r="E27" s="8"/>
      <c r="F27" s="8"/>
      <c r="G27" s="8"/>
      <c r="H27" s="8"/>
      <c r="I27" s="8"/>
      <c r="J27" s="8"/>
      <c r="K27" s="8"/>
      <c r="L27" s="8"/>
      <c r="M27" s="8"/>
      <c r="N27" s="8"/>
      <c r="O27" s="8"/>
      <c r="P27" s="8"/>
      <c r="Q27" s="8"/>
      <c r="R27" s="8"/>
      <c r="S27" s="8"/>
      <c r="T27" s="8"/>
      <c r="U27" s="8"/>
      <c r="V27" s="8"/>
      <c r="W27" s="8"/>
      <c r="X27" s="8"/>
      <c r="Y27" s="8"/>
    </row>
    <row r="28" spans="1:25">
      <c r="A28" s="8"/>
      <c r="B28" s="11"/>
      <c r="C28" s="8"/>
      <c r="D28" s="8"/>
      <c r="E28" s="8"/>
      <c r="F28" s="8"/>
      <c r="G28" s="8"/>
      <c r="H28" s="8"/>
      <c r="I28" s="8"/>
      <c r="J28" s="8"/>
      <c r="K28" s="8"/>
      <c r="L28" s="8"/>
      <c r="M28" s="8"/>
      <c r="N28" s="8"/>
      <c r="O28" s="8"/>
      <c r="P28" s="8"/>
      <c r="Q28" s="8"/>
      <c r="R28" s="8"/>
      <c r="S28" s="8"/>
      <c r="T28" s="8"/>
      <c r="U28" s="8"/>
      <c r="V28" s="8"/>
      <c r="W28" s="8"/>
      <c r="X28" s="8"/>
      <c r="Y28" s="8"/>
    </row>
    <row r="29" spans="1:25">
      <c r="A29" s="8"/>
      <c r="B29" s="11"/>
      <c r="C29" s="8"/>
      <c r="D29" s="8"/>
      <c r="E29" s="8"/>
      <c r="F29" s="8"/>
      <c r="G29" s="8"/>
      <c r="H29" s="8"/>
      <c r="I29" s="8"/>
      <c r="J29" s="8"/>
      <c r="K29" s="8"/>
      <c r="L29" s="8"/>
      <c r="M29" s="8"/>
      <c r="N29" s="8"/>
      <c r="O29" s="8"/>
      <c r="P29" s="8"/>
      <c r="Q29" s="8"/>
      <c r="R29" s="8"/>
      <c r="S29" s="8"/>
      <c r="T29" s="8"/>
      <c r="U29" s="8"/>
      <c r="V29" s="8"/>
      <c r="W29" s="8"/>
      <c r="X29" s="8"/>
      <c r="Y29" s="8"/>
    </row>
    <row r="30" spans="1:25">
      <c r="A30" s="8"/>
      <c r="B30" s="11"/>
      <c r="C30" s="8"/>
      <c r="D30" s="8"/>
      <c r="E30" s="8"/>
      <c r="F30" s="8"/>
      <c r="G30" s="8"/>
      <c r="H30" s="8"/>
      <c r="I30" s="8"/>
      <c r="J30" s="8"/>
      <c r="K30" s="8"/>
      <c r="L30" s="8"/>
      <c r="M30" s="8"/>
      <c r="N30" s="8"/>
      <c r="O30" s="8"/>
      <c r="P30" s="8"/>
      <c r="Q30" s="8"/>
      <c r="R30" s="8"/>
      <c r="S30" s="8"/>
      <c r="T30" s="8"/>
      <c r="U30" s="8"/>
      <c r="V30" s="8"/>
      <c r="W30" s="8"/>
      <c r="X30" s="8"/>
      <c r="Y30" s="8"/>
    </row>
    <row r="31" spans="1:25">
      <c r="A31" s="8"/>
      <c r="B31" s="11"/>
      <c r="C31" s="8"/>
      <c r="D31" s="8"/>
      <c r="E31" s="8"/>
      <c r="F31" s="8"/>
      <c r="G31" s="8"/>
      <c r="H31" s="8"/>
      <c r="I31" s="8"/>
      <c r="J31" s="8"/>
      <c r="K31" s="8"/>
      <c r="L31" s="8"/>
      <c r="M31" s="8"/>
      <c r="N31" s="8"/>
      <c r="O31" s="8"/>
      <c r="P31" s="8"/>
      <c r="Q31" s="8"/>
      <c r="R31" s="8"/>
      <c r="S31" s="8"/>
      <c r="T31" s="8"/>
      <c r="U31" s="8"/>
      <c r="V31" s="8"/>
      <c r="W31" s="8"/>
      <c r="X31" s="8"/>
      <c r="Y31" s="8"/>
    </row>
    <row r="32" spans="1:25">
      <c r="A32" s="8"/>
      <c r="B32" s="11"/>
      <c r="C32" s="8"/>
      <c r="D32" s="8"/>
      <c r="E32" s="8"/>
      <c r="F32" s="8"/>
      <c r="G32" s="8"/>
      <c r="H32" s="8"/>
      <c r="I32" s="8"/>
      <c r="J32" s="8"/>
      <c r="K32" s="8"/>
      <c r="L32" s="8"/>
      <c r="M32" s="8"/>
      <c r="N32" s="8"/>
      <c r="O32" s="8"/>
      <c r="P32" s="8"/>
      <c r="Q32" s="8"/>
      <c r="R32" s="8"/>
      <c r="S32" s="8"/>
      <c r="T32" s="8"/>
      <c r="U32" s="8"/>
      <c r="V32" s="8"/>
      <c r="W32" s="8"/>
      <c r="X32" s="8"/>
      <c r="Y32" s="8"/>
    </row>
    <row r="33" spans="1:25">
      <c r="A33" s="8"/>
      <c r="B33" s="11"/>
      <c r="C33" s="8"/>
      <c r="D33" s="8"/>
      <c r="E33" s="8"/>
      <c r="F33" s="8"/>
      <c r="G33" s="8"/>
      <c r="H33" s="8"/>
      <c r="I33" s="8"/>
      <c r="J33" s="8"/>
      <c r="K33" s="8"/>
      <c r="L33" s="8"/>
      <c r="M33" s="8"/>
      <c r="N33" s="8"/>
      <c r="O33" s="8"/>
      <c r="P33" s="8"/>
      <c r="Q33" s="8"/>
      <c r="R33" s="8"/>
      <c r="S33" s="8"/>
      <c r="T33" s="8"/>
      <c r="U33" s="8"/>
      <c r="V33" s="8"/>
      <c r="W33" s="8"/>
      <c r="X33" s="8"/>
      <c r="Y33" s="8"/>
    </row>
    <row r="34" spans="1:25">
      <c r="A34" s="8"/>
      <c r="B34" s="11"/>
      <c r="C34" s="8"/>
      <c r="D34" s="8"/>
      <c r="E34" s="8"/>
      <c r="F34" s="8"/>
      <c r="G34" s="8"/>
      <c r="H34" s="8"/>
      <c r="I34" s="8"/>
      <c r="J34" s="8"/>
      <c r="K34" s="8"/>
      <c r="L34" s="8"/>
      <c r="M34" s="8"/>
      <c r="N34" s="8"/>
      <c r="O34" s="8"/>
      <c r="P34" s="8"/>
      <c r="Q34" s="8"/>
      <c r="R34" s="8"/>
      <c r="S34" s="8"/>
      <c r="T34" s="8"/>
      <c r="U34" s="8"/>
      <c r="V34" s="8"/>
      <c r="W34" s="8"/>
      <c r="X34" s="8"/>
      <c r="Y34" s="8"/>
    </row>
    <row r="35" spans="1:25">
      <c r="A35" s="8"/>
      <c r="B35" s="11"/>
      <c r="C35" s="8"/>
      <c r="D35" s="8"/>
      <c r="E35" s="8"/>
      <c r="F35" s="8"/>
      <c r="G35" s="8"/>
      <c r="H35" s="8"/>
      <c r="I35" s="8"/>
      <c r="J35" s="8"/>
      <c r="K35" s="8"/>
      <c r="L35" s="8"/>
      <c r="M35" s="8"/>
      <c r="N35" s="8"/>
      <c r="O35" s="8"/>
      <c r="P35" s="8"/>
      <c r="Q35" s="8"/>
      <c r="R35" s="8"/>
      <c r="S35" s="8"/>
      <c r="T35" s="8"/>
      <c r="U35" s="8"/>
      <c r="V35" s="8"/>
      <c r="W35" s="8"/>
      <c r="X35" s="8"/>
      <c r="Y35" s="8"/>
    </row>
    <row r="36" spans="1:25">
      <c r="A36" s="8"/>
      <c r="B36" s="11"/>
      <c r="C36" s="8"/>
      <c r="D36" s="8"/>
      <c r="E36" s="8"/>
      <c r="F36" s="8"/>
      <c r="G36" s="8"/>
      <c r="H36" s="8"/>
      <c r="I36" s="8"/>
      <c r="J36" s="8"/>
      <c r="K36" s="8"/>
      <c r="L36" s="8"/>
      <c r="M36" s="8"/>
      <c r="N36" s="8"/>
      <c r="O36" s="8"/>
      <c r="P36" s="8"/>
      <c r="Q36" s="8"/>
      <c r="R36" s="8"/>
      <c r="S36" s="8"/>
      <c r="T36" s="8"/>
      <c r="U36" s="8"/>
      <c r="V36" s="8"/>
      <c r="W36" s="8"/>
      <c r="X36" s="8"/>
      <c r="Y36" s="8"/>
    </row>
    <row r="37" spans="1:25">
      <c r="A37" s="8"/>
      <c r="B37" s="11"/>
      <c r="C37" s="8"/>
      <c r="D37" s="8"/>
      <c r="E37" s="8"/>
      <c r="F37" s="8"/>
      <c r="G37" s="8"/>
      <c r="H37" s="8"/>
      <c r="I37" s="8"/>
      <c r="J37" s="8"/>
      <c r="K37" s="8"/>
      <c r="L37" s="8"/>
      <c r="M37" s="8"/>
      <c r="N37" s="8"/>
      <c r="O37" s="8"/>
      <c r="P37" s="8"/>
      <c r="Q37" s="8"/>
      <c r="R37" s="8"/>
      <c r="S37" s="8"/>
      <c r="T37" s="8"/>
      <c r="U37" s="8"/>
      <c r="V37" s="8"/>
      <c r="W37" s="8"/>
      <c r="X37" s="8"/>
      <c r="Y37" s="8"/>
    </row>
    <row r="38" spans="1:25">
      <c r="A38" s="8"/>
      <c r="B38" s="11"/>
      <c r="C38" s="8"/>
      <c r="D38" s="8"/>
      <c r="E38" s="8"/>
      <c r="F38" s="8"/>
      <c r="G38" s="8"/>
      <c r="H38" s="8"/>
      <c r="I38" s="8"/>
      <c r="J38" s="8"/>
      <c r="K38" s="8"/>
      <c r="L38" s="8"/>
      <c r="M38" s="8"/>
      <c r="N38" s="8"/>
      <c r="O38" s="8"/>
      <c r="P38" s="8"/>
      <c r="Q38" s="8"/>
      <c r="R38" s="8"/>
      <c r="S38" s="8"/>
      <c r="T38" s="8"/>
      <c r="U38" s="8"/>
      <c r="V38" s="8"/>
      <c r="W38" s="8"/>
      <c r="X38" s="8"/>
      <c r="Y38" s="8"/>
    </row>
    <row r="39" spans="1:25">
      <c r="A39" s="8"/>
      <c r="B39" s="11"/>
      <c r="C39" s="8"/>
      <c r="D39" s="8"/>
      <c r="E39" s="8"/>
      <c r="F39" s="8"/>
      <c r="G39" s="8"/>
      <c r="H39" s="8"/>
      <c r="I39" s="8"/>
      <c r="J39" s="8"/>
      <c r="K39" s="8"/>
      <c r="L39" s="8"/>
      <c r="M39" s="8"/>
      <c r="N39" s="8"/>
      <c r="O39" s="8"/>
      <c r="P39" s="8"/>
      <c r="Q39" s="8"/>
      <c r="R39" s="8"/>
      <c r="S39" s="8"/>
      <c r="T39" s="8"/>
      <c r="U39" s="8"/>
      <c r="V39" s="8"/>
      <c r="W39" s="8"/>
      <c r="X39" s="8"/>
      <c r="Y39" s="8"/>
    </row>
    <row r="40" spans="1:25">
      <c r="A40" s="8"/>
      <c r="B40" s="11"/>
      <c r="C40" s="8"/>
      <c r="D40" s="8"/>
      <c r="E40" s="8"/>
      <c r="F40" s="8"/>
      <c r="G40" s="8"/>
      <c r="H40" s="8"/>
      <c r="I40" s="8"/>
      <c r="J40" s="8"/>
      <c r="K40" s="8"/>
      <c r="L40" s="8"/>
      <c r="M40" s="8"/>
      <c r="N40" s="8"/>
      <c r="O40" s="8"/>
      <c r="P40" s="8"/>
      <c r="Q40" s="8"/>
      <c r="R40" s="8"/>
      <c r="S40" s="8"/>
      <c r="T40" s="8"/>
      <c r="U40" s="8"/>
      <c r="V40" s="8"/>
      <c r="W40" s="8"/>
      <c r="X40" s="8"/>
      <c r="Y40" s="8"/>
    </row>
    <row r="41" spans="1:25">
      <c r="A41" s="8"/>
      <c r="B41" s="11"/>
      <c r="C41" s="8"/>
      <c r="D41" s="8"/>
      <c r="E41" s="8"/>
      <c r="F41" s="8"/>
      <c r="G41" s="8"/>
      <c r="H41" s="8"/>
      <c r="I41" s="8"/>
      <c r="J41" s="8"/>
      <c r="K41" s="8"/>
      <c r="L41" s="8"/>
      <c r="M41" s="8"/>
      <c r="N41" s="8"/>
      <c r="O41" s="8"/>
      <c r="P41" s="8"/>
      <c r="Q41" s="8"/>
      <c r="R41" s="8"/>
      <c r="S41" s="8"/>
      <c r="T41" s="8"/>
      <c r="U41" s="8"/>
      <c r="V41" s="8"/>
      <c r="W41" s="8"/>
      <c r="X41" s="8"/>
      <c r="Y41" s="8"/>
    </row>
    <row r="42" spans="1:25">
      <c r="A42" s="8"/>
      <c r="B42" s="11"/>
      <c r="C42" s="8"/>
      <c r="D42" s="8"/>
      <c r="E42" s="8"/>
      <c r="F42" s="8"/>
      <c r="G42" s="8"/>
      <c r="H42" s="8"/>
      <c r="I42" s="8"/>
      <c r="J42" s="8"/>
      <c r="K42" s="8"/>
      <c r="L42" s="8"/>
      <c r="M42" s="8"/>
      <c r="N42" s="8"/>
      <c r="O42" s="8"/>
      <c r="P42" s="8"/>
      <c r="Q42" s="8"/>
      <c r="R42" s="8"/>
      <c r="S42" s="8"/>
      <c r="T42" s="8"/>
      <c r="U42" s="8"/>
      <c r="V42" s="8"/>
      <c r="W42" s="8"/>
      <c r="X42" s="8"/>
      <c r="Y42" s="8"/>
    </row>
    <row r="43" spans="1:25">
      <c r="A43" s="8"/>
      <c r="B43" s="11"/>
      <c r="C43" s="8"/>
      <c r="D43" s="8"/>
      <c r="E43" s="8"/>
      <c r="F43" s="8"/>
      <c r="G43" s="8"/>
      <c r="H43" s="8"/>
      <c r="I43" s="8"/>
      <c r="J43" s="8"/>
      <c r="K43" s="8"/>
      <c r="L43" s="8"/>
      <c r="M43" s="8"/>
      <c r="N43" s="8"/>
      <c r="O43" s="8"/>
      <c r="P43" s="8"/>
      <c r="Q43" s="8"/>
      <c r="R43" s="8"/>
      <c r="S43" s="8"/>
      <c r="T43" s="8"/>
      <c r="U43" s="8"/>
      <c r="V43" s="8"/>
      <c r="W43" s="8"/>
      <c r="X43" s="8"/>
      <c r="Y43" s="8"/>
    </row>
    <row r="44" spans="1:25">
      <c r="A44" s="8"/>
      <c r="B44" s="11"/>
      <c r="C44" s="8"/>
      <c r="D44" s="8"/>
      <c r="E44" s="8"/>
      <c r="F44" s="8"/>
      <c r="G44" s="8"/>
      <c r="H44" s="8"/>
      <c r="I44" s="8"/>
      <c r="J44" s="8"/>
      <c r="K44" s="8"/>
      <c r="L44" s="8"/>
      <c r="M44" s="8"/>
      <c r="N44" s="8"/>
      <c r="O44" s="8"/>
      <c r="P44" s="8"/>
      <c r="Q44" s="8"/>
      <c r="R44" s="8"/>
      <c r="S44" s="8"/>
      <c r="T44" s="8"/>
      <c r="U44" s="8"/>
      <c r="V44" s="8"/>
      <c r="W44" s="8"/>
      <c r="X44" s="8"/>
      <c r="Y44" s="8"/>
    </row>
    <row r="45" spans="1:25">
      <c r="A45" s="8"/>
      <c r="B45" s="11"/>
      <c r="C45" s="8"/>
      <c r="D45" s="8"/>
      <c r="E45" s="8"/>
      <c r="F45" s="8"/>
      <c r="G45" s="8"/>
      <c r="H45" s="8"/>
      <c r="I45" s="8"/>
      <c r="J45" s="8"/>
      <c r="K45" s="8"/>
      <c r="L45" s="8"/>
      <c r="M45" s="8"/>
      <c r="N45" s="8"/>
      <c r="O45" s="8"/>
      <c r="P45" s="8"/>
      <c r="Q45" s="8"/>
      <c r="R45" s="8"/>
      <c r="S45" s="8"/>
      <c r="T45" s="8"/>
      <c r="U45" s="8"/>
      <c r="V45" s="8"/>
      <c r="W45" s="8"/>
      <c r="X45" s="8"/>
      <c r="Y45" s="8"/>
    </row>
    <row r="46" spans="1:25">
      <c r="A46" s="8"/>
      <c r="B46" s="11"/>
      <c r="C46" s="8"/>
      <c r="D46" s="8"/>
      <c r="E46" s="8"/>
      <c r="F46" s="8"/>
      <c r="G46" s="8"/>
      <c r="H46" s="8"/>
      <c r="I46" s="8"/>
      <c r="J46" s="8"/>
      <c r="K46" s="8"/>
      <c r="L46" s="8"/>
      <c r="M46" s="8"/>
      <c r="N46" s="8"/>
      <c r="O46" s="8"/>
      <c r="P46" s="8"/>
      <c r="Q46" s="8"/>
      <c r="R46" s="8"/>
      <c r="S46" s="8"/>
      <c r="T46" s="8"/>
      <c r="U46" s="8"/>
      <c r="V46" s="8"/>
      <c r="W46" s="8"/>
      <c r="X46" s="8"/>
      <c r="Y46" s="8"/>
    </row>
    <row r="47" spans="1:25">
      <c r="A47" s="8"/>
      <c r="B47" s="11"/>
      <c r="C47" s="8"/>
      <c r="D47" s="8"/>
      <c r="E47" s="8"/>
      <c r="F47" s="8"/>
      <c r="G47" s="8"/>
      <c r="H47" s="8"/>
      <c r="I47" s="8"/>
      <c r="J47" s="8"/>
      <c r="K47" s="8"/>
      <c r="L47" s="8"/>
      <c r="M47" s="8"/>
      <c r="N47" s="8"/>
      <c r="O47" s="8"/>
      <c r="P47" s="8"/>
      <c r="Q47" s="8"/>
      <c r="R47" s="8"/>
      <c r="S47" s="8"/>
      <c r="T47" s="8"/>
      <c r="U47" s="8"/>
      <c r="V47" s="8"/>
      <c r="W47" s="8"/>
      <c r="X47" s="8"/>
      <c r="Y47" s="8"/>
    </row>
    <row r="48" spans="1:25">
      <c r="A48" s="8"/>
      <c r="B48" s="11"/>
      <c r="C48" s="8"/>
      <c r="D48" s="8"/>
      <c r="E48" s="8"/>
      <c r="F48" s="8"/>
      <c r="G48" s="8"/>
      <c r="H48" s="8"/>
      <c r="I48" s="8"/>
      <c r="J48" s="8"/>
      <c r="K48" s="8"/>
      <c r="L48" s="8"/>
      <c r="M48" s="8"/>
      <c r="N48" s="8"/>
      <c r="O48" s="8"/>
      <c r="P48" s="8"/>
      <c r="Q48" s="8"/>
      <c r="R48" s="8"/>
      <c r="S48" s="8"/>
      <c r="T48" s="8"/>
      <c r="U48" s="8"/>
      <c r="V48" s="8"/>
      <c r="W48" s="8"/>
      <c r="X48" s="8"/>
      <c r="Y48" s="8"/>
    </row>
    <row r="49" spans="1:25">
      <c r="A49" s="8"/>
      <c r="B49" s="11"/>
      <c r="C49" s="8"/>
      <c r="D49" s="8"/>
      <c r="E49" s="8"/>
      <c r="F49" s="8"/>
      <c r="G49" s="8"/>
      <c r="H49" s="8"/>
      <c r="I49" s="8"/>
      <c r="J49" s="8"/>
      <c r="K49" s="8"/>
      <c r="L49" s="8"/>
      <c r="M49" s="8"/>
      <c r="N49" s="8"/>
      <c r="O49" s="8"/>
      <c r="P49" s="8"/>
      <c r="Q49" s="8"/>
      <c r="R49" s="8"/>
      <c r="S49" s="8"/>
      <c r="T49" s="8"/>
      <c r="U49" s="8"/>
      <c r="V49" s="8"/>
      <c r="W49" s="8"/>
      <c r="X49" s="8"/>
      <c r="Y49" s="8"/>
    </row>
    <row r="50" spans="1:25">
      <c r="A50" s="8"/>
      <c r="B50" s="11"/>
      <c r="C50" s="8"/>
      <c r="D50" s="8"/>
      <c r="E50" s="8"/>
      <c r="F50" s="8"/>
      <c r="G50" s="8"/>
      <c r="H50" s="8"/>
      <c r="I50" s="8"/>
      <c r="J50" s="8"/>
      <c r="K50" s="8"/>
      <c r="L50" s="8"/>
      <c r="M50" s="8"/>
      <c r="N50" s="8"/>
      <c r="O50" s="8"/>
      <c r="P50" s="8"/>
      <c r="Q50" s="8"/>
      <c r="R50" s="8"/>
      <c r="S50" s="8"/>
      <c r="T50" s="8"/>
      <c r="U50" s="8"/>
      <c r="V50" s="8"/>
      <c r="W50" s="8"/>
      <c r="X50" s="8"/>
      <c r="Y50" s="8"/>
    </row>
    <row r="51" spans="1:25">
      <c r="A51" s="8"/>
      <c r="B51" s="11"/>
      <c r="C51" s="8"/>
      <c r="D51" s="8"/>
      <c r="E51" s="8"/>
      <c r="F51" s="8"/>
      <c r="G51" s="8"/>
      <c r="H51" s="8"/>
      <c r="I51" s="8"/>
      <c r="J51" s="8"/>
      <c r="K51" s="8"/>
      <c r="L51" s="8"/>
      <c r="M51" s="8"/>
      <c r="N51" s="8"/>
      <c r="O51" s="8"/>
      <c r="P51" s="8"/>
      <c r="Q51" s="8"/>
      <c r="R51" s="8"/>
      <c r="S51" s="8"/>
      <c r="T51" s="8"/>
      <c r="U51" s="8"/>
      <c r="V51" s="8"/>
      <c r="W51" s="8"/>
      <c r="X51" s="8"/>
      <c r="Y51" s="8"/>
    </row>
    <row r="52" spans="1:25">
      <c r="A52" s="8"/>
      <c r="B52" s="11"/>
      <c r="C52" s="8"/>
      <c r="D52" s="8"/>
      <c r="E52" s="8"/>
      <c r="F52" s="8"/>
      <c r="G52" s="8"/>
      <c r="H52" s="8"/>
      <c r="I52" s="8"/>
      <c r="J52" s="8"/>
      <c r="K52" s="8"/>
      <c r="L52" s="8"/>
      <c r="M52" s="8"/>
      <c r="N52" s="8"/>
      <c r="O52" s="8"/>
      <c r="P52" s="8"/>
      <c r="Q52" s="8"/>
      <c r="R52" s="8"/>
      <c r="S52" s="8"/>
      <c r="T52" s="8"/>
      <c r="U52" s="8"/>
      <c r="V52" s="8"/>
      <c r="W52" s="8"/>
      <c r="X52" s="8"/>
      <c r="Y52" s="8"/>
    </row>
    <row r="53" spans="1:25">
      <c r="A53" s="8"/>
      <c r="B53" s="11"/>
      <c r="C53" s="8"/>
      <c r="D53" s="8"/>
      <c r="E53" s="8"/>
      <c r="F53" s="8"/>
      <c r="G53" s="8"/>
      <c r="H53" s="8"/>
      <c r="I53" s="8"/>
      <c r="J53" s="8"/>
      <c r="K53" s="8"/>
      <c r="L53" s="8"/>
      <c r="M53" s="8"/>
      <c r="N53" s="8"/>
      <c r="O53" s="8"/>
      <c r="P53" s="8"/>
      <c r="Q53" s="8"/>
      <c r="R53" s="8"/>
      <c r="S53" s="8"/>
      <c r="T53" s="8"/>
      <c r="U53" s="8"/>
      <c r="V53" s="8"/>
      <c r="W53" s="8"/>
      <c r="X53" s="8"/>
      <c r="Y53" s="8"/>
    </row>
    <row r="54" spans="1:25">
      <c r="A54" s="8"/>
      <c r="B54" s="11"/>
      <c r="C54" s="8"/>
      <c r="D54" s="8"/>
      <c r="E54" s="8"/>
      <c r="F54" s="8"/>
      <c r="G54" s="8"/>
      <c r="H54" s="8"/>
      <c r="I54" s="8"/>
      <c r="J54" s="8"/>
      <c r="K54" s="8"/>
      <c r="L54" s="8"/>
      <c r="M54" s="8"/>
      <c r="N54" s="8"/>
      <c r="O54" s="8"/>
      <c r="P54" s="8"/>
      <c r="Q54" s="8"/>
      <c r="R54" s="8"/>
      <c r="S54" s="8"/>
      <c r="T54" s="8"/>
      <c r="U54" s="8"/>
      <c r="V54" s="8"/>
      <c r="W54" s="8"/>
      <c r="X54" s="8"/>
      <c r="Y54" s="8"/>
    </row>
    <row r="55" spans="1:25">
      <c r="A55" s="8"/>
      <c r="B55" s="11"/>
      <c r="C55" s="8"/>
      <c r="D55" s="8"/>
      <c r="E55" s="8"/>
      <c r="F55" s="8"/>
      <c r="G55" s="8"/>
      <c r="H55" s="8"/>
      <c r="I55" s="8"/>
      <c r="J55" s="8"/>
      <c r="K55" s="8"/>
      <c r="L55" s="8"/>
      <c r="M55" s="8"/>
      <c r="N55" s="8"/>
      <c r="O55" s="8"/>
      <c r="P55" s="8"/>
      <c r="Q55" s="8"/>
      <c r="R55" s="8"/>
      <c r="S55" s="8"/>
      <c r="T55" s="8"/>
      <c r="U55" s="8"/>
      <c r="V55" s="8"/>
      <c r="W55" s="8"/>
      <c r="X55" s="8"/>
      <c r="Y55" s="8"/>
    </row>
    <row r="56" spans="1:25">
      <c r="A56" s="8"/>
      <c r="B56" s="11"/>
      <c r="C56" s="8"/>
      <c r="D56" s="8"/>
      <c r="E56" s="8"/>
      <c r="F56" s="8"/>
      <c r="G56" s="8"/>
      <c r="H56" s="8"/>
      <c r="I56" s="8"/>
      <c r="J56" s="8"/>
      <c r="K56" s="8"/>
      <c r="L56" s="8"/>
      <c r="M56" s="8"/>
      <c r="N56" s="8"/>
      <c r="O56" s="8"/>
      <c r="P56" s="8"/>
      <c r="Q56" s="8"/>
      <c r="R56" s="8"/>
      <c r="S56" s="8"/>
      <c r="T56" s="8"/>
      <c r="U56" s="8"/>
      <c r="V56" s="8"/>
      <c r="W56" s="8"/>
      <c r="X56" s="8"/>
      <c r="Y56" s="8"/>
    </row>
    <row r="57" spans="1:25">
      <c r="A57" s="8"/>
      <c r="B57" s="11"/>
      <c r="C57" s="8"/>
      <c r="D57" s="8"/>
      <c r="E57" s="8"/>
      <c r="F57" s="8"/>
      <c r="G57" s="8"/>
      <c r="H57" s="8"/>
      <c r="I57" s="8"/>
      <c r="J57" s="8"/>
      <c r="K57" s="8"/>
      <c r="L57" s="8"/>
      <c r="M57" s="8"/>
      <c r="N57" s="8"/>
      <c r="O57" s="8"/>
      <c r="P57" s="8"/>
      <c r="Q57" s="8"/>
      <c r="R57" s="8"/>
      <c r="S57" s="8"/>
      <c r="T57" s="8"/>
      <c r="U57" s="8"/>
      <c r="V57" s="8"/>
      <c r="W57" s="8"/>
      <c r="X57" s="8"/>
      <c r="Y57" s="8"/>
    </row>
    <row r="58" spans="1:25">
      <c r="A58" s="8"/>
      <c r="B58" s="11"/>
      <c r="C58" s="8"/>
      <c r="D58" s="8"/>
      <c r="E58" s="8"/>
      <c r="F58" s="8"/>
      <c r="G58" s="8"/>
      <c r="H58" s="8"/>
      <c r="I58" s="8"/>
      <c r="J58" s="8"/>
      <c r="K58" s="8"/>
      <c r="L58" s="8"/>
      <c r="M58" s="8"/>
      <c r="N58" s="8"/>
      <c r="O58" s="8"/>
      <c r="P58" s="8"/>
      <c r="Q58" s="8"/>
      <c r="R58" s="8"/>
      <c r="S58" s="8"/>
      <c r="T58" s="8"/>
      <c r="U58" s="8"/>
      <c r="V58" s="8"/>
      <c r="W58" s="8"/>
      <c r="X58" s="8"/>
      <c r="Y58" s="8"/>
    </row>
    <row r="59" spans="1:25">
      <c r="A59" s="8"/>
      <c r="B59" s="11"/>
      <c r="C59" s="8"/>
      <c r="D59" s="8"/>
      <c r="E59" s="8"/>
      <c r="F59" s="8"/>
      <c r="G59" s="8"/>
      <c r="H59" s="8"/>
      <c r="I59" s="8"/>
      <c r="J59" s="8"/>
      <c r="K59" s="8"/>
      <c r="L59" s="8"/>
      <c r="M59" s="8"/>
      <c r="N59" s="8"/>
      <c r="O59" s="8"/>
      <c r="P59" s="8"/>
      <c r="Q59" s="8"/>
      <c r="R59" s="8"/>
      <c r="S59" s="8"/>
      <c r="T59" s="8"/>
      <c r="U59" s="8"/>
      <c r="V59" s="8"/>
      <c r="W59" s="8"/>
      <c r="X59" s="8"/>
      <c r="Y59" s="8"/>
    </row>
    <row r="60" spans="1:25">
      <c r="A60" s="8"/>
      <c r="B60" s="11"/>
      <c r="C60" s="8"/>
      <c r="D60" s="8"/>
      <c r="E60" s="8"/>
      <c r="F60" s="8"/>
      <c r="G60" s="8"/>
      <c r="H60" s="8"/>
      <c r="I60" s="8"/>
      <c r="J60" s="8"/>
      <c r="K60" s="8"/>
      <c r="L60" s="8"/>
      <c r="M60" s="8"/>
      <c r="N60" s="8"/>
      <c r="O60" s="8"/>
      <c r="P60" s="8"/>
      <c r="Q60" s="8"/>
      <c r="R60" s="8"/>
      <c r="S60" s="8"/>
      <c r="T60" s="8"/>
      <c r="U60" s="8"/>
      <c r="V60" s="8"/>
      <c r="W60" s="8"/>
      <c r="X60" s="8"/>
      <c r="Y60" s="8"/>
    </row>
    <row r="61" spans="1:25">
      <c r="A61" s="8"/>
      <c r="B61" s="11"/>
      <c r="C61" s="8"/>
      <c r="D61" s="8"/>
      <c r="E61" s="8"/>
      <c r="F61" s="8"/>
      <c r="G61" s="8"/>
      <c r="H61" s="8"/>
      <c r="I61" s="8"/>
      <c r="J61" s="8"/>
      <c r="K61" s="8"/>
      <c r="L61" s="8"/>
      <c r="M61" s="8"/>
      <c r="N61" s="8"/>
      <c r="O61" s="8"/>
      <c r="P61" s="8"/>
      <c r="Q61" s="8"/>
      <c r="R61" s="8"/>
      <c r="S61" s="8"/>
      <c r="T61" s="8"/>
      <c r="U61" s="8"/>
      <c r="V61" s="8"/>
      <c r="W61" s="8"/>
      <c r="X61" s="8"/>
      <c r="Y61" s="8"/>
    </row>
    <row r="62" spans="1:25">
      <c r="A62" s="8"/>
      <c r="B62" s="11"/>
      <c r="C62" s="8"/>
      <c r="D62" s="8"/>
      <c r="E62" s="8"/>
      <c r="F62" s="8"/>
      <c r="G62" s="8"/>
      <c r="H62" s="8"/>
      <c r="I62" s="8"/>
      <c r="J62" s="8"/>
      <c r="K62" s="8"/>
      <c r="L62" s="8"/>
      <c r="M62" s="8"/>
      <c r="N62" s="8"/>
      <c r="O62" s="8"/>
      <c r="P62" s="8"/>
      <c r="Q62" s="8"/>
      <c r="R62" s="8"/>
      <c r="S62" s="8"/>
      <c r="T62" s="8"/>
      <c r="U62" s="8"/>
      <c r="V62" s="8"/>
      <c r="W62" s="8"/>
      <c r="X62" s="8"/>
      <c r="Y62" s="8"/>
    </row>
    <row r="63" spans="1:25">
      <c r="A63" s="8"/>
      <c r="B63" s="11"/>
      <c r="C63" s="8"/>
      <c r="D63" s="8"/>
      <c r="E63" s="8"/>
      <c r="F63" s="8"/>
      <c r="G63" s="8"/>
      <c r="H63" s="8"/>
      <c r="I63" s="8"/>
      <c r="J63" s="8"/>
      <c r="K63" s="8"/>
      <c r="L63" s="8"/>
      <c r="M63" s="8"/>
      <c r="N63" s="8"/>
      <c r="O63" s="8"/>
      <c r="P63" s="8"/>
      <c r="Q63" s="8"/>
      <c r="R63" s="8"/>
      <c r="S63" s="8"/>
      <c r="T63" s="8"/>
      <c r="U63" s="8"/>
      <c r="V63" s="8"/>
      <c r="W63" s="8"/>
      <c r="X63" s="8"/>
      <c r="Y63" s="8"/>
    </row>
    <row r="64" spans="1:25">
      <c r="A64" s="8"/>
      <c r="B64" s="11"/>
      <c r="C64" s="8"/>
      <c r="D64" s="8"/>
      <c r="E64" s="8"/>
      <c r="F64" s="8"/>
      <c r="G64" s="8"/>
      <c r="H64" s="8"/>
      <c r="I64" s="8"/>
      <c r="J64" s="8"/>
      <c r="K64" s="8"/>
      <c r="L64" s="8"/>
      <c r="M64" s="8"/>
      <c r="N64" s="8"/>
      <c r="O64" s="8"/>
      <c r="P64" s="8"/>
      <c r="Q64" s="8"/>
      <c r="R64" s="8"/>
      <c r="S64" s="8"/>
      <c r="T64" s="8"/>
      <c r="U64" s="8"/>
      <c r="V64" s="8"/>
      <c r="W64" s="8"/>
      <c r="X64" s="8"/>
      <c r="Y64" s="8"/>
    </row>
    <row r="65" spans="1:25">
      <c r="A65" s="8"/>
      <c r="B65" s="11"/>
      <c r="C65" s="8"/>
      <c r="D65" s="8"/>
      <c r="E65" s="8"/>
      <c r="F65" s="8"/>
      <c r="G65" s="8"/>
      <c r="H65" s="8"/>
      <c r="I65" s="8"/>
      <c r="J65" s="8"/>
      <c r="K65" s="8"/>
      <c r="L65" s="8"/>
      <c r="M65" s="8"/>
      <c r="N65" s="8"/>
      <c r="O65" s="8"/>
      <c r="P65" s="8"/>
      <c r="Q65" s="8"/>
      <c r="R65" s="8"/>
      <c r="S65" s="8"/>
      <c r="T65" s="8"/>
      <c r="U65" s="8"/>
      <c r="V65" s="8"/>
      <c r="W65" s="8"/>
      <c r="X65" s="8"/>
      <c r="Y65" s="8"/>
    </row>
    <row r="66" spans="1:25">
      <c r="A66" s="8"/>
      <c r="B66" s="11"/>
      <c r="C66" s="8"/>
      <c r="D66" s="8"/>
      <c r="E66" s="8"/>
      <c r="F66" s="8"/>
      <c r="G66" s="8"/>
      <c r="H66" s="8"/>
      <c r="I66" s="8"/>
      <c r="J66" s="8"/>
      <c r="K66" s="8"/>
      <c r="L66" s="8"/>
      <c r="M66" s="8"/>
      <c r="N66" s="8"/>
      <c r="O66" s="8"/>
      <c r="P66" s="8"/>
      <c r="Q66" s="8"/>
      <c r="R66" s="8"/>
      <c r="S66" s="8"/>
      <c r="T66" s="8"/>
      <c r="U66" s="8"/>
      <c r="V66" s="8"/>
      <c r="W66" s="8"/>
      <c r="X66" s="8"/>
      <c r="Y66" s="8"/>
    </row>
    <row r="67" spans="1:25">
      <c r="A67" s="8"/>
      <c r="B67" s="11"/>
      <c r="C67" s="8"/>
      <c r="D67" s="8"/>
      <c r="E67" s="8"/>
      <c r="F67" s="8"/>
      <c r="G67" s="8"/>
      <c r="H67" s="8"/>
      <c r="I67" s="8"/>
      <c r="J67" s="8"/>
      <c r="K67" s="8"/>
      <c r="L67" s="8"/>
      <c r="M67" s="8"/>
      <c r="N67" s="8"/>
      <c r="O67" s="8"/>
      <c r="P67" s="8"/>
      <c r="Q67" s="8"/>
      <c r="R67" s="8"/>
      <c r="S67" s="8"/>
      <c r="T67" s="8"/>
      <c r="U67" s="8"/>
      <c r="V67" s="8"/>
      <c r="W67" s="8"/>
      <c r="X67" s="8"/>
      <c r="Y67" s="8"/>
    </row>
    <row r="68" spans="1:25">
      <c r="A68" s="8"/>
      <c r="B68" s="11"/>
      <c r="C68" s="8"/>
      <c r="D68" s="8"/>
      <c r="E68" s="8"/>
      <c r="F68" s="8"/>
      <c r="G68" s="8"/>
      <c r="H68" s="8"/>
      <c r="I68" s="8"/>
      <c r="J68" s="8"/>
      <c r="K68" s="8"/>
      <c r="L68" s="8"/>
      <c r="M68" s="8"/>
      <c r="N68" s="8"/>
      <c r="O68" s="8"/>
      <c r="P68" s="8"/>
      <c r="Q68" s="8"/>
      <c r="R68" s="8"/>
      <c r="S68" s="8"/>
      <c r="T68" s="8"/>
      <c r="U68" s="8"/>
      <c r="V68" s="8"/>
      <c r="W68" s="8"/>
      <c r="X68" s="8"/>
      <c r="Y68" s="8"/>
    </row>
    <row r="69" spans="1:25">
      <c r="A69" s="8"/>
      <c r="B69" s="11"/>
      <c r="C69" s="8"/>
      <c r="D69" s="8"/>
      <c r="E69" s="8"/>
      <c r="F69" s="8"/>
      <c r="G69" s="8"/>
      <c r="H69" s="8"/>
      <c r="I69" s="8"/>
      <c r="J69" s="8"/>
      <c r="K69" s="8"/>
      <c r="L69" s="8"/>
      <c r="M69" s="8"/>
      <c r="N69" s="8"/>
      <c r="O69" s="8"/>
      <c r="P69" s="8"/>
      <c r="Q69" s="8"/>
      <c r="R69" s="8"/>
      <c r="S69" s="8"/>
      <c r="T69" s="8"/>
      <c r="U69" s="8"/>
      <c r="V69" s="8"/>
      <c r="W69" s="8"/>
      <c r="X69" s="8"/>
      <c r="Y69" s="8"/>
    </row>
    <row r="70" spans="1:25">
      <c r="A70" s="8"/>
      <c r="B70" s="11"/>
      <c r="C70" s="8"/>
      <c r="D70" s="8"/>
      <c r="E70" s="8"/>
      <c r="F70" s="8"/>
      <c r="G70" s="8"/>
      <c r="H70" s="8"/>
      <c r="I70" s="8"/>
      <c r="J70" s="8"/>
      <c r="K70" s="8"/>
      <c r="L70" s="8"/>
      <c r="M70" s="8"/>
      <c r="N70" s="8"/>
      <c r="O70" s="8"/>
      <c r="P70" s="8"/>
      <c r="Q70" s="8"/>
      <c r="R70" s="8"/>
      <c r="S70" s="8"/>
      <c r="T70" s="8"/>
      <c r="U70" s="8"/>
      <c r="V70" s="8"/>
      <c r="W70" s="8"/>
      <c r="X70" s="8"/>
      <c r="Y70" s="8"/>
    </row>
    <row r="71" spans="1:25">
      <c r="A71" s="8"/>
      <c r="B71" s="11"/>
      <c r="C71" s="8"/>
      <c r="D71" s="8"/>
      <c r="E71" s="8"/>
      <c r="F71" s="8"/>
      <c r="G71" s="8"/>
      <c r="H71" s="8"/>
      <c r="I71" s="8"/>
      <c r="J71" s="8"/>
      <c r="K71" s="8"/>
      <c r="L71" s="8"/>
      <c r="M71" s="8"/>
      <c r="N71" s="8"/>
      <c r="O71" s="8"/>
      <c r="P71" s="8"/>
      <c r="Q71" s="8"/>
      <c r="R71" s="8"/>
      <c r="S71" s="8"/>
      <c r="T71" s="8"/>
      <c r="U71" s="8"/>
      <c r="V71" s="8"/>
      <c r="W71" s="8"/>
      <c r="X71" s="8"/>
      <c r="Y71" s="8"/>
    </row>
    <row r="72" spans="1:25">
      <c r="A72" s="8"/>
      <c r="B72" s="11"/>
      <c r="C72" s="8"/>
      <c r="D72" s="8"/>
      <c r="E72" s="8"/>
      <c r="F72" s="8"/>
      <c r="G72" s="8"/>
      <c r="H72" s="8"/>
      <c r="I72" s="8"/>
      <c r="J72" s="8"/>
      <c r="K72" s="8"/>
      <c r="L72" s="8"/>
      <c r="M72" s="8"/>
      <c r="N72" s="8"/>
      <c r="O72" s="8"/>
      <c r="P72" s="8"/>
      <c r="Q72" s="8"/>
      <c r="R72" s="8"/>
      <c r="S72" s="8"/>
      <c r="T72" s="8"/>
      <c r="U72" s="8"/>
      <c r="V72" s="8"/>
      <c r="W72" s="8"/>
      <c r="X72" s="8"/>
      <c r="Y72" s="8"/>
    </row>
    <row r="73" spans="1:25">
      <c r="A73" s="8"/>
      <c r="B73" s="11"/>
      <c r="C73" s="8"/>
      <c r="D73" s="8"/>
      <c r="E73" s="8"/>
      <c r="F73" s="8"/>
      <c r="G73" s="8"/>
      <c r="H73" s="8"/>
      <c r="I73" s="8"/>
      <c r="J73" s="8"/>
      <c r="K73" s="8"/>
      <c r="L73" s="8"/>
      <c r="M73" s="8"/>
      <c r="N73" s="8"/>
      <c r="O73" s="8"/>
      <c r="P73" s="8"/>
      <c r="Q73" s="8"/>
      <c r="R73" s="8"/>
      <c r="S73" s="8"/>
      <c r="T73" s="8"/>
      <c r="U73" s="8"/>
      <c r="V73" s="8"/>
      <c r="W73" s="8"/>
      <c r="X73" s="8"/>
      <c r="Y73" s="8"/>
    </row>
    <row r="74" spans="1:25">
      <c r="A74" s="8"/>
      <c r="B74" s="11"/>
      <c r="C74" s="8"/>
      <c r="D74" s="8"/>
      <c r="E74" s="8"/>
      <c r="F74" s="8"/>
      <c r="G74" s="8"/>
      <c r="H74" s="8"/>
      <c r="I74" s="8"/>
      <c r="J74" s="8"/>
      <c r="K74" s="8"/>
      <c r="L74" s="8"/>
      <c r="M74" s="8"/>
      <c r="N74" s="8"/>
      <c r="O74" s="8"/>
      <c r="P74" s="8"/>
      <c r="Q74" s="8"/>
      <c r="R74" s="8"/>
      <c r="S74" s="8"/>
      <c r="T74" s="8"/>
      <c r="U74" s="8"/>
      <c r="V74" s="8"/>
      <c r="W74" s="8"/>
      <c r="X74" s="8"/>
      <c r="Y74" s="8"/>
    </row>
    <row r="75" spans="1:25">
      <c r="A75" s="8"/>
      <c r="B75" s="11"/>
      <c r="C75" s="8"/>
      <c r="D75" s="8"/>
      <c r="E75" s="8"/>
      <c r="F75" s="8"/>
      <c r="G75" s="8"/>
      <c r="H75" s="8"/>
      <c r="I75" s="8"/>
      <c r="J75" s="8"/>
      <c r="K75" s="8"/>
      <c r="L75" s="8"/>
      <c r="M75" s="8"/>
      <c r="N75" s="8"/>
      <c r="O75" s="8"/>
      <c r="P75" s="8"/>
      <c r="Q75" s="8"/>
      <c r="R75" s="8"/>
      <c r="S75" s="8"/>
      <c r="T75" s="8"/>
      <c r="U75" s="8"/>
      <c r="V75" s="8"/>
      <c r="W75" s="8"/>
      <c r="X75" s="8"/>
      <c r="Y75" s="8"/>
    </row>
    <row r="76" spans="1:25">
      <c r="A76" s="8"/>
      <c r="B76" s="11"/>
      <c r="C76" s="8"/>
      <c r="D76" s="8"/>
      <c r="E76" s="8"/>
      <c r="F76" s="8"/>
      <c r="G76" s="8"/>
      <c r="H76" s="8"/>
      <c r="I76" s="8"/>
      <c r="J76" s="8"/>
      <c r="K76" s="8"/>
      <c r="L76" s="8"/>
      <c r="M76" s="8"/>
      <c r="N76" s="8"/>
      <c r="O76" s="8"/>
      <c r="P76" s="8"/>
      <c r="Q76" s="8"/>
      <c r="R76" s="8"/>
      <c r="S76" s="8"/>
      <c r="T76" s="8"/>
      <c r="U76" s="8"/>
      <c r="V76" s="8"/>
      <c r="W76" s="8"/>
      <c r="X76" s="8"/>
      <c r="Y76" s="8"/>
    </row>
    <row r="77" spans="1:25">
      <c r="A77" s="8"/>
      <c r="B77" s="11"/>
      <c r="C77" s="8"/>
      <c r="D77" s="8"/>
      <c r="E77" s="8"/>
      <c r="F77" s="8"/>
      <c r="G77" s="8"/>
      <c r="H77" s="8"/>
      <c r="I77" s="8"/>
      <c r="J77" s="8"/>
      <c r="K77" s="8"/>
      <c r="L77" s="8"/>
      <c r="M77" s="8"/>
      <c r="N77" s="8"/>
      <c r="O77" s="8"/>
      <c r="P77" s="8"/>
      <c r="Q77" s="8"/>
      <c r="R77" s="8"/>
      <c r="S77" s="8"/>
      <c r="T77" s="8"/>
      <c r="U77" s="8"/>
      <c r="V77" s="8"/>
      <c r="W77" s="8"/>
      <c r="X77" s="8"/>
      <c r="Y77" s="8"/>
    </row>
    <row r="78" spans="1:25">
      <c r="A78" s="8"/>
      <c r="B78" s="11"/>
      <c r="C78" s="8"/>
      <c r="D78" s="8"/>
      <c r="E78" s="8"/>
      <c r="F78" s="8"/>
      <c r="G78" s="8"/>
      <c r="H78" s="8"/>
      <c r="I78" s="8"/>
      <c r="J78" s="8"/>
      <c r="K78" s="8"/>
      <c r="L78" s="8"/>
      <c r="M78" s="8"/>
      <c r="N78" s="8"/>
      <c r="O78" s="8"/>
      <c r="P78" s="8"/>
      <c r="Q78" s="8"/>
      <c r="R78" s="8"/>
      <c r="S78" s="8"/>
      <c r="T78" s="8"/>
      <c r="U78" s="8"/>
      <c r="V78" s="8"/>
      <c r="W78" s="8"/>
      <c r="X78" s="8"/>
      <c r="Y78" s="8"/>
    </row>
    <row r="79" spans="1:25">
      <c r="A79" s="8"/>
      <c r="B79" s="11"/>
      <c r="C79" s="8"/>
      <c r="D79" s="8"/>
      <c r="E79" s="8"/>
      <c r="F79" s="8"/>
      <c r="G79" s="8"/>
      <c r="H79" s="8"/>
      <c r="I79" s="8"/>
      <c r="J79" s="8"/>
      <c r="K79" s="8"/>
      <c r="L79" s="8"/>
      <c r="M79" s="8"/>
      <c r="N79" s="8"/>
      <c r="O79" s="8"/>
      <c r="P79" s="8"/>
      <c r="Q79" s="8"/>
      <c r="R79" s="8"/>
      <c r="S79" s="8"/>
      <c r="T79" s="8"/>
      <c r="U79" s="8"/>
      <c r="V79" s="8"/>
      <c r="W79" s="8"/>
      <c r="X79" s="8"/>
      <c r="Y79" s="8"/>
    </row>
    <row r="80" spans="1:25">
      <c r="A80" s="8"/>
      <c r="B80" s="11"/>
      <c r="C80" s="8"/>
      <c r="D80" s="8"/>
      <c r="E80" s="8"/>
      <c r="F80" s="8"/>
      <c r="G80" s="8"/>
      <c r="H80" s="8"/>
      <c r="I80" s="8"/>
      <c r="J80" s="8"/>
      <c r="K80" s="8"/>
      <c r="L80" s="8"/>
      <c r="M80" s="8"/>
      <c r="N80" s="8"/>
      <c r="O80" s="8"/>
      <c r="P80" s="8"/>
      <c r="Q80" s="8"/>
      <c r="R80" s="8"/>
      <c r="S80" s="8"/>
      <c r="T80" s="8"/>
      <c r="U80" s="8"/>
      <c r="V80" s="8"/>
      <c r="W80" s="8"/>
      <c r="X80" s="8"/>
      <c r="Y80" s="8"/>
    </row>
    <row r="81" spans="1:25">
      <c r="A81" s="8"/>
      <c r="B81" s="11"/>
      <c r="C81" s="8"/>
      <c r="D81" s="8"/>
      <c r="E81" s="8"/>
      <c r="F81" s="8"/>
      <c r="G81" s="8"/>
      <c r="H81" s="8"/>
      <c r="I81" s="8"/>
      <c r="J81" s="8"/>
      <c r="K81" s="8"/>
      <c r="L81" s="8"/>
      <c r="M81" s="8"/>
      <c r="N81" s="8"/>
      <c r="O81" s="8"/>
      <c r="P81" s="8"/>
      <c r="Q81" s="8"/>
      <c r="R81" s="8"/>
      <c r="S81" s="8"/>
      <c r="T81" s="8"/>
      <c r="U81" s="8"/>
      <c r="V81" s="8"/>
      <c r="W81" s="8"/>
      <c r="X81" s="8"/>
      <c r="Y81" s="8"/>
    </row>
    <row r="82" spans="1:25">
      <c r="A82" s="8"/>
      <c r="B82" s="11"/>
      <c r="C82" s="8"/>
      <c r="D82" s="8"/>
      <c r="E82" s="8"/>
      <c r="F82" s="8"/>
      <c r="G82" s="8"/>
      <c r="H82" s="8"/>
      <c r="I82" s="8"/>
      <c r="J82" s="8"/>
      <c r="K82" s="8"/>
      <c r="L82" s="8"/>
      <c r="M82" s="8"/>
      <c r="N82" s="8"/>
      <c r="O82" s="8"/>
      <c r="P82" s="8"/>
      <c r="Q82" s="8"/>
      <c r="R82" s="8"/>
      <c r="S82" s="8"/>
      <c r="T82" s="8"/>
      <c r="U82" s="8"/>
      <c r="V82" s="8"/>
      <c r="W82" s="8"/>
      <c r="X82" s="8"/>
      <c r="Y82" s="8"/>
    </row>
    <row r="83" spans="1:25">
      <c r="A83" s="8"/>
      <c r="B83" s="11"/>
      <c r="C83" s="8"/>
      <c r="D83" s="8"/>
      <c r="E83" s="8"/>
      <c r="F83" s="8"/>
      <c r="G83" s="8"/>
      <c r="H83" s="8"/>
      <c r="I83" s="8"/>
      <c r="J83" s="8"/>
      <c r="K83" s="8"/>
      <c r="L83" s="8"/>
      <c r="M83" s="8"/>
      <c r="N83" s="8"/>
      <c r="O83" s="8"/>
      <c r="P83" s="8"/>
      <c r="Q83" s="8"/>
      <c r="R83" s="8"/>
      <c r="S83" s="8"/>
      <c r="T83" s="8"/>
      <c r="U83" s="8"/>
      <c r="V83" s="8"/>
      <c r="W83" s="8"/>
      <c r="X83" s="8"/>
      <c r="Y83" s="8"/>
    </row>
    <row r="84" spans="1:25">
      <c r="A84" s="8"/>
      <c r="B84" s="11"/>
      <c r="C84" s="8"/>
      <c r="D84" s="8"/>
      <c r="E84" s="8"/>
      <c r="F84" s="8"/>
      <c r="G84" s="8"/>
      <c r="H84" s="8"/>
      <c r="I84" s="8"/>
      <c r="J84" s="8"/>
      <c r="K84" s="8"/>
      <c r="L84" s="8"/>
      <c r="M84" s="8"/>
      <c r="N84" s="8"/>
      <c r="O84" s="8"/>
      <c r="P84" s="8"/>
      <c r="Q84" s="8"/>
      <c r="R84" s="8"/>
      <c r="S84" s="8"/>
      <c r="T84" s="8"/>
      <c r="U84" s="8"/>
      <c r="V84" s="8"/>
      <c r="W84" s="8"/>
      <c r="X84" s="8"/>
      <c r="Y84" s="8"/>
    </row>
  </sheetData>
  <mergeCells count="2">
    <mergeCell ref="C7:C8"/>
    <mergeCell ref="D7:D8"/>
  </mergeCells>
  <phoneticPr fontId="6"/>
  <pageMargins left="0.70866141732283472" right="0.70866141732283472" top="0.74803149606299213" bottom="0.74803149606299213" header="0.31496062992125984" footer="0.31496062992125984"/>
  <pageSetup paperSize="9" scale="92" orientation="landscape" r:id="rId1"/>
  <headerFooter>
    <oddFooter>&amp;C&amp;P&amp;R&amp;A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Y84"/>
  <sheetViews>
    <sheetView showGridLines="0" view="pageBreakPreview" zoomScaleNormal="76" zoomScaleSheetLayoutView="100" workbookViewId="0"/>
  </sheetViews>
  <sheetFormatPr defaultRowHeight="13.5"/>
  <cols>
    <col min="1" max="1" width="24.75" style="4" customWidth="1"/>
    <col min="2" max="10" width="9.75" style="4" bestFit="1" customWidth="1"/>
    <col min="11" max="11" width="9.125" style="4" bestFit="1" customWidth="1"/>
    <col min="12" max="12" width="26.125" style="4" customWidth="1"/>
    <col min="13" max="20" width="11.25" style="4" bestFit="1" customWidth="1"/>
    <col min="21" max="16384" width="9" style="4"/>
  </cols>
  <sheetData>
    <row r="1" spans="1:25">
      <c r="A1" s="8" t="s">
        <v>481</v>
      </c>
      <c r="B1" s="8"/>
      <c r="C1" s="8"/>
      <c r="D1" s="8"/>
      <c r="E1" s="8"/>
      <c r="F1" s="8"/>
      <c r="G1" s="8"/>
      <c r="H1" s="8"/>
      <c r="I1" s="8"/>
      <c r="J1" s="8"/>
      <c r="K1" s="8"/>
      <c r="L1" s="8"/>
      <c r="M1" s="8"/>
      <c r="N1" s="8"/>
      <c r="O1" s="8"/>
      <c r="P1" s="8"/>
      <c r="Q1" s="8"/>
      <c r="R1" s="8"/>
      <c r="S1" s="8"/>
      <c r="T1" s="8"/>
      <c r="U1" s="8"/>
      <c r="V1" s="8"/>
      <c r="W1" s="8"/>
      <c r="X1" s="8"/>
      <c r="Y1" s="8"/>
    </row>
    <row r="2" spans="1:25">
      <c r="A2" s="8"/>
      <c r="B2" s="8"/>
      <c r="C2" s="8"/>
      <c r="D2" s="8"/>
      <c r="E2" s="8"/>
      <c r="F2" s="8"/>
      <c r="G2" s="8"/>
      <c r="H2" s="8"/>
      <c r="I2" s="8"/>
      <c r="J2" s="8"/>
      <c r="K2" s="8"/>
      <c r="L2" s="8"/>
      <c r="M2" s="8"/>
      <c r="N2" s="8"/>
      <c r="O2" s="8"/>
      <c r="P2" s="8"/>
      <c r="Q2" s="8"/>
      <c r="R2" s="8"/>
      <c r="S2" s="8"/>
      <c r="T2" s="8"/>
      <c r="U2" s="8"/>
      <c r="V2" s="8"/>
      <c r="W2" s="8"/>
      <c r="X2" s="8"/>
      <c r="Y2" s="8"/>
    </row>
    <row r="3" spans="1:25">
      <c r="A3" s="8"/>
      <c r="B3" s="8"/>
      <c r="C3" s="8"/>
      <c r="D3" s="8"/>
      <c r="E3" s="8"/>
      <c r="F3" s="8"/>
      <c r="G3" s="8"/>
      <c r="H3" s="8"/>
      <c r="I3" s="8"/>
      <c r="J3" s="8"/>
      <c r="K3" s="8"/>
      <c r="L3" s="8"/>
      <c r="M3" s="8"/>
      <c r="N3" s="8"/>
      <c r="O3" s="8"/>
      <c r="P3" s="8"/>
      <c r="Q3" s="8"/>
      <c r="R3" s="8"/>
      <c r="S3" s="8"/>
      <c r="T3" s="8"/>
      <c r="U3" s="8"/>
      <c r="V3" s="8"/>
      <c r="W3" s="8"/>
      <c r="X3" s="8"/>
      <c r="Y3" s="8"/>
    </row>
    <row r="4" spans="1:25">
      <c r="A4" s="8"/>
      <c r="B4" s="8"/>
      <c r="C4" s="8"/>
      <c r="D4" s="8"/>
      <c r="E4" s="8"/>
      <c r="F4" s="8"/>
      <c r="G4" s="8"/>
      <c r="H4" s="8"/>
      <c r="I4" s="8"/>
      <c r="J4" s="8"/>
      <c r="K4" s="8"/>
      <c r="L4" s="8"/>
      <c r="M4" s="8"/>
      <c r="N4" s="8"/>
      <c r="O4" s="8"/>
      <c r="P4" s="8"/>
      <c r="Q4" s="8"/>
      <c r="R4" s="8"/>
      <c r="S4" s="8"/>
      <c r="T4" s="8"/>
      <c r="U4" s="8"/>
      <c r="V4" s="8"/>
      <c r="W4" s="8"/>
      <c r="X4" s="8"/>
      <c r="Y4" s="8"/>
    </row>
    <row r="5" spans="1:25">
      <c r="A5" s="8"/>
      <c r="B5" s="8"/>
      <c r="C5" s="8"/>
      <c r="D5" s="8"/>
      <c r="E5" s="8"/>
      <c r="F5" s="8"/>
      <c r="G5" s="8"/>
      <c r="H5" s="8"/>
      <c r="I5" s="8"/>
      <c r="J5" s="8"/>
      <c r="K5" s="8"/>
      <c r="L5" s="8"/>
      <c r="M5" s="8"/>
      <c r="N5" s="8"/>
      <c r="O5" s="8"/>
      <c r="P5" s="8"/>
      <c r="Q5" s="8"/>
      <c r="R5" s="8"/>
      <c r="S5" s="8"/>
      <c r="T5" s="8"/>
      <c r="U5" s="8"/>
      <c r="V5" s="8"/>
      <c r="W5" s="8"/>
      <c r="X5" s="8"/>
      <c r="Y5" s="8"/>
    </row>
    <row r="6" spans="1:25">
      <c r="A6" s="8"/>
      <c r="B6" s="8"/>
      <c r="C6" s="8"/>
      <c r="D6" s="8"/>
      <c r="E6" s="8"/>
      <c r="F6" s="8"/>
      <c r="G6" s="8"/>
      <c r="H6" s="8"/>
      <c r="I6" s="8"/>
      <c r="J6" s="8"/>
      <c r="K6" s="8"/>
      <c r="L6" s="8"/>
      <c r="M6" s="8"/>
      <c r="N6" s="8"/>
      <c r="O6" s="8"/>
      <c r="P6" s="8"/>
      <c r="Q6" s="8"/>
      <c r="R6" s="8"/>
      <c r="S6" s="8"/>
      <c r="T6" s="8"/>
      <c r="U6" s="8"/>
      <c r="V6" s="8"/>
      <c r="W6" s="8"/>
      <c r="X6" s="8"/>
      <c r="Y6" s="8"/>
    </row>
    <row r="7" spans="1:25">
      <c r="A7" s="8"/>
      <c r="B7" s="8"/>
      <c r="C7" s="8"/>
      <c r="D7" s="8"/>
      <c r="E7" s="8"/>
      <c r="F7" s="8"/>
      <c r="G7" s="8"/>
      <c r="H7" s="8"/>
      <c r="I7" s="8"/>
      <c r="J7" s="8"/>
      <c r="K7" s="8"/>
      <c r="L7" s="8"/>
      <c r="M7" s="8"/>
      <c r="N7" s="8"/>
      <c r="O7" s="8"/>
      <c r="P7" s="8"/>
      <c r="Q7" s="8"/>
      <c r="R7" s="8"/>
      <c r="S7" s="8"/>
      <c r="T7" s="8"/>
      <c r="U7" s="8"/>
      <c r="V7" s="8"/>
      <c r="W7" s="8"/>
      <c r="X7" s="8"/>
      <c r="Y7" s="8"/>
    </row>
    <row r="8" spans="1:25">
      <c r="A8" s="8"/>
      <c r="B8" s="8"/>
      <c r="C8" s="8"/>
      <c r="D8" s="8"/>
      <c r="E8" s="8"/>
      <c r="F8" s="8"/>
      <c r="G8" s="8"/>
      <c r="H8" s="8"/>
      <c r="I8" s="8"/>
      <c r="J8" s="8"/>
      <c r="K8" s="8"/>
      <c r="L8" s="8"/>
      <c r="M8" s="8"/>
      <c r="N8" s="8"/>
      <c r="O8" s="8"/>
      <c r="P8" s="8"/>
      <c r="Q8" s="8"/>
      <c r="R8" s="8"/>
      <c r="S8" s="8"/>
      <c r="T8" s="8"/>
      <c r="U8" s="8"/>
      <c r="V8" s="8"/>
      <c r="W8" s="8"/>
      <c r="X8" s="8"/>
      <c r="Y8" s="8"/>
    </row>
    <row r="9" spans="1:25">
      <c r="A9" s="8"/>
      <c r="B9" s="8"/>
      <c r="C9" s="8"/>
      <c r="D9" s="8"/>
      <c r="E9" s="8"/>
      <c r="F9" s="8"/>
      <c r="G9" s="8"/>
      <c r="H9" s="8"/>
      <c r="I9" s="8"/>
      <c r="J9" s="8"/>
      <c r="K9" s="8"/>
      <c r="L9" s="8"/>
      <c r="M9" s="8"/>
      <c r="N9" s="8"/>
      <c r="O9" s="8"/>
      <c r="P9" s="8"/>
      <c r="Q9" s="8"/>
      <c r="R9" s="8"/>
      <c r="S9" s="8"/>
      <c r="T9" s="8"/>
      <c r="U9" s="8"/>
      <c r="V9" s="8"/>
      <c r="W9" s="8"/>
      <c r="X9" s="8"/>
      <c r="Y9" s="8"/>
    </row>
    <row r="10" spans="1:25">
      <c r="A10" s="8"/>
      <c r="B10" s="8"/>
      <c r="C10" s="8"/>
      <c r="D10" s="8"/>
      <c r="E10" s="8"/>
      <c r="F10" s="8"/>
      <c r="G10" s="8"/>
      <c r="H10" s="8"/>
      <c r="I10" s="8"/>
      <c r="J10" s="8"/>
      <c r="K10" s="8"/>
      <c r="L10" s="8"/>
      <c r="M10" s="8"/>
      <c r="N10" s="8"/>
      <c r="O10" s="8"/>
      <c r="P10" s="8"/>
      <c r="Q10" s="8"/>
      <c r="R10" s="8"/>
      <c r="S10" s="8"/>
      <c r="T10" s="8"/>
      <c r="U10" s="8"/>
      <c r="V10" s="8"/>
      <c r="W10" s="8"/>
      <c r="X10" s="8"/>
      <c r="Y10" s="8"/>
    </row>
    <row r="11" spans="1:25">
      <c r="A11" s="8"/>
      <c r="B11" s="8"/>
      <c r="C11" s="8"/>
      <c r="D11" s="8"/>
      <c r="E11" s="8"/>
      <c r="F11" s="8"/>
      <c r="G11" s="8"/>
      <c r="H11" s="8"/>
      <c r="I11" s="8"/>
      <c r="J11" s="8"/>
      <c r="K11" s="8"/>
      <c r="L11" s="8"/>
      <c r="M11" s="8"/>
      <c r="N11" s="8"/>
      <c r="O11" s="8"/>
      <c r="P11" s="8"/>
      <c r="Q11" s="8"/>
      <c r="R11" s="8"/>
      <c r="S11" s="8"/>
      <c r="T11" s="8"/>
      <c r="U11" s="8"/>
      <c r="V11" s="8"/>
      <c r="W11" s="8"/>
      <c r="X11" s="8"/>
      <c r="Y11" s="8"/>
    </row>
    <row r="12" spans="1:25">
      <c r="A12" s="8"/>
      <c r="B12" s="8"/>
      <c r="C12" s="8"/>
      <c r="D12" s="8"/>
      <c r="E12" s="8"/>
      <c r="F12" s="8"/>
      <c r="G12" s="8"/>
      <c r="H12" s="8"/>
      <c r="I12" s="8"/>
      <c r="J12" s="8"/>
      <c r="K12" s="8"/>
      <c r="L12" s="8"/>
      <c r="M12" s="8"/>
      <c r="N12" s="8"/>
      <c r="O12" s="8"/>
      <c r="P12" s="8"/>
      <c r="Q12" s="8"/>
      <c r="R12" s="8"/>
      <c r="S12" s="8"/>
      <c r="T12" s="8"/>
      <c r="U12" s="8"/>
      <c r="V12" s="8"/>
      <c r="W12" s="8"/>
      <c r="X12" s="8"/>
      <c r="Y12" s="8"/>
    </row>
    <row r="13" spans="1:25">
      <c r="A13" s="8"/>
      <c r="B13" s="8"/>
      <c r="C13" s="8"/>
      <c r="D13" s="8"/>
      <c r="E13" s="8"/>
      <c r="F13" s="8"/>
      <c r="G13" s="8"/>
      <c r="H13" s="8"/>
      <c r="I13" s="8"/>
      <c r="J13" s="8"/>
      <c r="K13" s="8"/>
      <c r="L13" s="8"/>
      <c r="M13" s="8"/>
      <c r="N13" s="8"/>
      <c r="O13" s="8"/>
      <c r="P13" s="8"/>
      <c r="Q13" s="8"/>
      <c r="R13" s="8"/>
      <c r="S13" s="8"/>
      <c r="T13" s="8"/>
      <c r="U13" s="8"/>
      <c r="V13" s="8"/>
      <c r="W13" s="8"/>
      <c r="X13" s="8"/>
      <c r="Y13" s="8"/>
    </row>
    <row r="14" spans="1:25">
      <c r="A14" s="8"/>
      <c r="B14" s="8"/>
      <c r="C14" s="8"/>
      <c r="D14" s="8"/>
      <c r="E14" s="8"/>
      <c r="F14" s="8"/>
      <c r="G14" s="8"/>
      <c r="H14" s="8"/>
      <c r="I14" s="8"/>
      <c r="J14" s="8"/>
      <c r="K14" s="8"/>
      <c r="L14" s="8"/>
      <c r="M14" s="8"/>
      <c r="N14" s="8"/>
      <c r="O14" s="8"/>
      <c r="P14" s="8"/>
      <c r="Q14" s="8"/>
      <c r="R14" s="8"/>
      <c r="S14" s="8"/>
      <c r="T14" s="8"/>
      <c r="U14" s="8"/>
      <c r="V14" s="8"/>
      <c r="W14" s="8"/>
      <c r="X14" s="8"/>
      <c r="Y14" s="8"/>
    </row>
    <row r="15" spans="1:25">
      <c r="A15" s="8"/>
      <c r="B15" s="8"/>
      <c r="C15" s="8"/>
      <c r="D15" s="8"/>
      <c r="E15" s="8"/>
      <c r="F15" s="8"/>
      <c r="G15" s="8"/>
      <c r="H15" s="8"/>
      <c r="I15" s="8"/>
      <c r="J15" s="8"/>
      <c r="K15" s="8"/>
      <c r="L15" s="8"/>
      <c r="M15" s="8"/>
      <c r="N15" s="8"/>
      <c r="O15" s="8"/>
      <c r="P15" s="8"/>
      <c r="Q15" s="8"/>
      <c r="R15" s="8"/>
      <c r="S15" s="8"/>
      <c r="T15" s="8"/>
      <c r="U15" s="8"/>
      <c r="V15" s="8"/>
      <c r="W15" s="8"/>
      <c r="X15" s="8"/>
      <c r="Y15" s="8"/>
    </row>
    <row r="16" spans="1:25">
      <c r="A16" s="8"/>
      <c r="B16" s="8"/>
      <c r="C16" s="8"/>
      <c r="D16" s="8"/>
      <c r="E16" s="8"/>
      <c r="F16" s="8"/>
      <c r="G16" s="8"/>
      <c r="H16" s="8"/>
      <c r="I16" s="8"/>
      <c r="J16" s="8"/>
      <c r="K16" s="8"/>
      <c r="L16" s="8"/>
      <c r="M16" s="8"/>
      <c r="N16" s="8"/>
      <c r="O16" s="8"/>
      <c r="P16" s="8"/>
      <c r="Q16" s="8"/>
      <c r="R16" s="8"/>
      <c r="S16" s="8"/>
      <c r="T16" s="8"/>
      <c r="U16" s="8"/>
      <c r="V16" s="8"/>
      <c r="W16" s="8"/>
      <c r="X16" s="8"/>
      <c r="Y16" s="8"/>
    </row>
    <row r="17" spans="1:25">
      <c r="A17" s="8"/>
      <c r="B17" s="8"/>
      <c r="C17" s="8"/>
      <c r="D17" s="8"/>
      <c r="E17" s="8"/>
      <c r="F17" s="8"/>
      <c r="G17" s="8"/>
      <c r="H17" s="8"/>
      <c r="I17" s="8"/>
      <c r="J17" s="8"/>
      <c r="K17" s="8"/>
      <c r="L17" s="8"/>
      <c r="M17" s="8"/>
      <c r="N17" s="8"/>
      <c r="O17" s="8"/>
      <c r="P17" s="8"/>
      <c r="Q17" s="8"/>
      <c r="R17" s="8"/>
      <c r="S17" s="8"/>
      <c r="T17" s="8"/>
      <c r="U17" s="8"/>
      <c r="V17" s="8"/>
      <c r="W17" s="8"/>
      <c r="X17" s="8"/>
      <c r="Y17" s="8"/>
    </row>
    <row r="18" spans="1:25">
      <c r="A18" s="8"/>
      <c r="B18" s="8"/>
      <c r="C18" s="8"/>
      <c r="D18" s="8"/>
      <c r="E18" s="8"/>
      <c r="F18" s="8"/>
      <c r="G18" s="8"/>
      <c r="H18" s="8"/>
      <c r="I18" s="8"/>
      <c r="J18" s="8"/>
      <c r="K18" s="8"/>
      <c r="L18" s="8"/>
      <c r="M18" s="8"/>
      <c r="N18" s="8"/>
      <c r="O18" s="8"/>
      <c r="P18" s="8"/>
      <c r="Q18" s="8"/>
      <c r="R18" s="8"/>
      <c r="S18" s="8"/>
      <c r="T18" s="8"/>
      <c r="U18" s="8"/>
      <c r="V18" s="8"/>
      <c r="W18" s="8"/>
      <c r="X18" s="8"/>
      <c r="Y18" s="8"/>
    </row>
    <row r="19" spans="1:25">
      <c r="A19" s="8"/>
      <c r="B19" s="8"/>
      <c r="C19" s="8"/>
      <c r="D19" s="8"/>
      <c r="E19" s="8"/>
      <c r="F19" s="8"/>
      <c r="G19" s="8"/>
      <c r="H19" s="8"/>
      <c r="I19" s="8"/>
      <c r="J19" s="8"/>
      <c r="K19" s="8"/>
      <c r="L19" s="8"/>
      <c r="M19" s="8"/>
      <c r="N19" s="8"/>
      <c r="O19" s="8"/>
      <c r="P19" s="8"/>
      <c r="Q19" s="8"/>
      <c r="R19" s="8"/>
      <c r="S19" s="8"/>
      <c r="T19" s="8"/>
      <c r="U19" s="8"/>
      <c r="V19" s="8"/>
      <c r="W19" s="8"/>
      <c r="X19" s="8"/>
      <c r="Y19" s="8"/>
    </row>
    <row r="20" spans="1:25">
      <c r="A20" s="8"/>
      <c r="B20" s="8"/>
      <c r="C20" s="8"/>
      <c r="D20" s="8"/>
      <c r="E20" s="8"/>
      <c r="F20" s="8"/>
      <c r="G20" s="8"/>
      <c r="H20" s="8"/>
      <c r="I20" s="8"/>
      <c r="J20" s="8"/>
      <c r="K20" s="8"/>
      <c r="L20" s="8"/>
      <c r="M20" s="8"/>
      <c r="N20" s="8"/>
      <c r="O20" s="8"/>
      <c r="P20" s="8"/>
      <c r="Q20" s="8"/>
      <c r="R20" s="8"/>
      <c r="S20" s="8"/>
      <c r="T20" s="8"/>
      <c r="U20" s="8"/>
      <c r="V20" s="8"/>
      <c r="W20" s="8"/>
      <c r="X20" s="8"/>
      <c r="Y20" s="8"/>
    </row>
    <row r="21" spans="1:25">
      <c r="A21" s="8"/>
      <c r="B21" s="8"/>
      <c r="C21" s="8"/>
      <c r="D21" s="8"/>
      <c r="E21" s="8"/>
      <c r="F21" s="8"/>
      <c r="G21" s="8"/>
      <c r="H21" s="8"/>
      <c r="I21" s="8"/>
      <c r="J21" s="8"/>
      <c r="K21" s="8"/>
      <c r="L21" s="8"/>
      <c r="M21" s="8"/>
      <c r="N21" s="8"/>
      <c r="O21" s="8"/>
      <c r="P21" s="8"/>
      <c r="Q21" s="8"/>
      <c r="R21" s="8"/>
      <c r="S21" s="8"/>
      <c r="T21" s="8"/>
      <c r="U21" s="8"/>
      <c r="V21" s="8"/>
      <c r="W21" s="8"/>
      <c r="X21" s="8"/>
      <c r="Y21" s="8"/>
    </row>
    <row r="22" spans="1:25">
      <c r="A22" s="8"/>
      <c r="B22" s="8"/>
      <c r="C22" s="8"/>
      <c r="D22" s="8"/>
      <c r="E22" s="8"/>
      <c r="F22" s="8"/>
      <c r="G22" s="8"/>
      <c r="H22" s="8"/>
      <c r="I22" s="8"/>
      <c r="J22" s="8"/>
      <c r="K22" s="8"/>
      <c r="L22" s="8"/>
      <c r="M22" s="8"/>
      <c r="N22" s="8"/>
      <c r="O22" s="8"/>
      <c r="P22" s="8"/>
      <c r="Q22" s="8"/>
      <c r="R22" s="8"/>
      <c r="S22" s="8"/>
      <c r="T22" s="8"/>
      <c r="U22" s="8"/>
      <c r="V22" s="8"/>
      <c r="W22" s="8"/>
      <c r="X22" s="8"/>
      <c r="Y22" s="8"/>
    </row>
    <row r="23" spans="1:25">
      <c r="A23" s="8"/>
      <c r="B23" s="8"/>
      <c r="C23" s="8"/>
      <c r="D23" s="8"/>
      <c r="E23" s="8"/>
      <c r="F23" s="8"/>
      <c r="G23" s="8"/>
      <c r="H23" s="8"/>
      <c r="I23" s="8"/>
      <c r="J23" s="8"/>
      <c r="K23" s="8"/>
      <c r="L23" s="8"/>
      <c r="M23" s="8"/>
      <c r="N23" s="8"/>
      <c r="O23" s="8"/>
      <c r="P23" s="8"/>
      <c r="Q23" s="8"/>
      <c r="R23" s="8"/>
      <c r="S23" s="8"/>
      <c r="T23" s="8"/>
      <c r="U23" s="8"/>
      <c r="V23" s="8"/>
      <c r="W23" s="8"/>
      <c r="X23" s="8"/>
      <c r="Y23" s="8"/>
    </row>
    <row r="24" spans="1:25">
      <c r="A24" s="14"/>
      <c r="B24" s="14" t="s">
        <v>78</v>
      </c>
      <c r="C24" s="14" t="s">
        <v>79</v>
      </c>
      <c r="D24" s="14" t="s">
        <v>80</v>
      </c>
      <c r="E24" s="14" t="s">
        <v>81</v>
      </c>
      <c r="F24" s="14" t="s">
        <v>82</v>
      </c>
      <c r="G24" s="14" t="s">
        <v>83</v>
      </c>
      <c r="H24" s="14" t="s">
        <v>84</v>
      </c>
      <c r="I24" s="14" t="s">
        <v>85</v>
      </c>
      <c r="J24" s="14" t="s">
        <v>130</v>
      </c>
      <c r="K24" s="8"/>
      <c r="L24" s="8"/>
      <c r="M24" s="8"/>
      <c r="N24" s="8"/>
      <c r="O24" s="8"/>
      <c r="P24" s="8"/>
      <c r="Q24" s="8"/>
      <c r="R24" s="8"/>
      <c r="S24" s="8"/>
      <c r="T24" s="8"/>
      <c r="U24" s="8"/>
      <c r="V24" s="8"/>
      <c r="W24" s="8"/>
      <c r="X24" s="8"/>
      <c r="Y24" s="8"/>
    </row>
    <row r="25" spans="1:25">
      <c r="A25" s="14" t="s">
        <v>101</v>
      </c>
      <c r="B25" s="64">
        <v>157518</v>
      </c>
      <c r="C25" s="64">
        <v>898404</v>
      </c>
      <c r="D25" s="64">
        <v>1052195</v>
      </c>
      <c r="E25" s="64">
        <v>984795</v>
      </c>
      <c r="F25" s="64">
        <v>1227911</v>
      </c>
      <c r="G25" s="64">
        <v>2806685</v>
      </c>
      <c r="H25" s="64">
        <v>2962006</v>
      </c>
      <c r="I25" s="64">
        <v>3014017</v>
      </c>
      <c r="J25" s="64">
        <f>表4!K5</f>
        <v>3052867</v>
      </c>
      <c r="K25" s="8"/>
      <c r="L25" s="8"/>
      <c r="M25" s="8"/>
      <c r="N25" s="8"/>
      <c r="O25" s="8"/>
      <c r="P25" s="8"/>
      <c r="Q25" s="8"/>
      <c r="R25" s="8"/>
      <c r="S25" s="8"/>
      <c r="T25" s="8"/>
      <c r="U25" s="8"/>
      <c r="V25" s="8"/>
      <c r="W25" s="8"/>
      <c r="X25" s="8"/>
      <c r="Y25" s="8"/>
    </row>
    <row r="26" spans="1:25">
      <c r="A26" s="14" t="s">
        <v>472</v>
      </c>
      <c r="B26" s="64">
        <v>50965</v>
      </c>
      <c r="C26" s="64">
        <v>109356</v>
      </c>
      <c r="D26" s="64">
        <v>128253</v>
      </c>
      <c r="E26" s="64">
        <v>143205</v>
      </c>
      <c r="F26" s="64">
        <v>155044</v>
      </c>
      <c r="G26" s="64">
        <v>225667</v>
      </c>
      <c r="H26" s="64">
        <v>225761</v>
      </c>
      <c r="I26" s="64">
        <v>246130</v>
      </c>
      <c r="J26" s="64">
        <f>表4!K9</f>
        <v>267654</v>
      </c>
      <c r="K26" s="8"/>
      <c r="L26" s="8"/>
      <c r="M26" s="8"/>
      <c r="N26" s="8"/>
      <c r="O26" s="8"/>
      <c r="P26" s="8"/>
      <c r="Q26" s="8"/>
      <c r="R26" s="8"/>
      <c r="S26" s="8"/>
      <c r="T26" s="8"/>
      <c r="U26" s="8"/>
      <c r="V26" s="8"/>
      <c r="W26" s="8"/>
      <c r="X26" s="8"/>
      <c r="Y26" s="8"/>
    </row>
    <row r="27" spans="1:25">
      <c r="A27" s="8"/>
      <c r="B27" s="8"/>
      <c r="C27" s="8"/>
      <c r="D27" s="8"/>
      <c r="E27" s="8"/>
      <c r="F27" s="8"/>
      <c r="G27" s="8"/>
      <c r="H27" s="8"/>
      <c r="I27" s="8"/>
      <c r="J27" s="8"/>
      <c r="K27" s="8"/>
      <c r="L27" s="8"/>
      <c r="M27" s="8"/>
      <c r="N27" s="8"/>
      <c r="O27" s="8"/>
      <c r="P27" s="8"/>
      <c r="Q27" s="8"/>
      <c r="R27" s="8"/>
      <c r="S27" s="8"/>
      <c r="T27" s="8"/>
      <c r="U27" s="8"/>
      <c r="V27" s="8"/>
      <c r="W27" s="8"/>
      <c r="X27" s="8"/>
      <c r="Y27" s="8"/>
    </row>
    <row r="28" spans="1:25">
      <c r="A28" s="8"/>
      <c r="B28" s="8"/>
      <c r="C28" s="8"/>
      <c r="D28" s="8"/>
      <c r="E28" s="8"/>
      <c r="F28" s="8"/>
      <c r="G28" s="8"/>
      <c r="H28" s="8"/>
      <c r="I28" s="8"/>
      <c r="J28" s="8"/>
      <c r="K28" s="8"/>
      <c r="L28" s="8"/>
      <c r="M28" s="8"/>
      <c r="N28" s="8"/>
      <c r="O28" s="8"/>
      <c r="P28" s="8"/>
      <c r="Q28" s="8"/>
      <c r="R28" s="8"/>
      <c r="S28" s="8"/>
      <c r="T28" s="8"/>
      <c r="U28" s="8"/>
      <c r="V28" s="8"/>
      <c r="W28" s="8"/>
      <c r="X28" s="8"/>
      <c r="Y28" s="8"/>
    </row>
    <row r="29" spans="1:25">
      <c r="A29" s="8"/>
      <c r="B29" s="8"/>
      <c r="C29" s="8"/>
      <c r="D29" s="8"/>
      <c r="E29" s="8"/>
      <c r="F29" s="8"/>
      <c r="G29" s="8"/>
      <c r="H29" s="8"/>
      <c r="I29" s="8"/>
      <c r="J29" s="8"/>
      <c r="K29" s="8"/>
      <c r="L29" s="8"/>
      <c r="M29" s="8"/>
      <c r="N29" s="8"/>
      <c r="O29" s="8"/>
      <c r="P29" s="8"/>
      <c r="Q29" s="8"/>
      <c r="R29" s="8"/>
      <c r="S29" s="8"/>
      <c r="T29" s="8"/>
      <c r="U29" s="8"/>
      <c r="V29" s="8"/>
      <c r="W29" s="8"/>
      <c r="X29" s="8"/>
      <c r="Y29" s="8"/>
    </row>
    <row r="30" spans="1:25">
      <c r="A30" s="8"/>
      <c r="B30" s="8"/>
      <c r="C30" s="8"/>
      <c r="D30" s="8"/>
      <c r="E30" s="8"/>
      <c r="F30" s="8"/>
      <c r="G30" s="8"/>
      <c r="H30" s="8"/>
      <c r="I30" s="8"/>
      <c r="J30" s="8"/>
      <c r="K30" s="8"/>
      <c r="L30" s="8"/>
      <c r="M30" s="8"/>
      <c r="N30" s="8"/>
      <c r="O30" s="8"/>
      <c r="P30" s="8"/>
      <c r="Q30" s="8"/>
      <c r="R30" s="8"/>
      <c r="S30" s="8"/>
      <c r="T30" s="8"/>
      <c r="U30" s="8"/>
      <c r="V30" s="8"/>
      <c r="W30" s="8"/>
      <c r="X30" s="8"/>
      <c r="Y30" s="8"/>
    </row>
    <row r="31" spans="1:25">
      <c r="A31" s="8"/>
      <c r="B31" s="8"/>
      <c r="C31" s="8"/>
      <c r="D31" s="8"/>
      <c r="E31" s="8"/>
      <c r="F31" s="8"/>
      <c r="G31" s="8"/>
      <c r="H31" s="8"/>
      <c r="I31" s="8"/>
      <c r="J31" s="8"/>
      <c r="K31" s="8"/>
      <c r="L31" s="8"/>
      <c r="M31" s="8"/>
      <c r="N31" s="8"/>
      <c r="O31" s="8"/>
      <c r="P31" s="8"/>
      <c r="Q31" s="8"/>
      <c r="R31" s="8"/>
      <c r="S31" s="8"/>
      <c r="T31" s="8"/>
      <c r="U31" s="8"/>
      <c r="V31" s="8"/>
      <c r="W31" s="8"/>
      <c r="X31" s="8"/>
      <c r="Y31" s="8"/>
    </row>
    <row r="32" spans="1:25">
      <c r="A32" s="8"/>
      <c r="B32" s="8"/>
      <c r="C32" s="8"/>
      <c r="D32" s="8"/>
      <c r="E32" s="8"/>
      <c r="F32" s="8"/>
      <c r="G32" s="8"/>
      <c r="H32" s="8"/>
      <c r="I32" s="8"/>
      <c r="J32" s="8"/>
      <c r="K32" s="8"/>
      <c r="L32" s="8"/>
      <c r="M32" s="8"/>
      <c r="N32" s="8"/>
      <c r="O32" s="8"/>
      <c r="P32" s="8"/>
      <c r="Q32" s="8"/>
      <c r="R32" s="8"/>
      <c r="S32" s="8"/>
      <c r="T32" s="8"/>
      <c r="U32" s="8"/>
      <c r="V32" s="8"/>
      <c r="W32" s="8"/>
      <c r="X32" s="8"/>
      <c r="Y32" s="8"/>
    </row>
    <row r="33" spans="1:25">
      <c r="A33" s="8"/>
      <c r="B33" s="8"/>
      <c r="C33" s="8"/>
      <c r="D33" s="8"/>
      <c r="E33" s="8"/>
      <c r="F33" s="8"/>
      <c r="G33" s="8"/>
      <c r="H33" s="8"/>
      <c r="I33" s="8"/>
      <c r="J33" s="8"/>
      <c r="K33" s="8"/>
      <c r="L33" s="8"/>
      <c r="M33" s="8"/>
      <c r="N33" s="8"/>
      <c r="O33" s="8"/>
      <c r="P33" s="8"/>
      <c r="Q33" s="8"/>
      <c r="R33" s="8"/>
      <c r="S33" s="8"/>
      <c r="T33" s="8"/>
      <c r="U33" s="8"/>
      <c r="V33" s="8"/>
      <c r="W33" s="8"/>
      <c r="X33" s="8"/>
      <c r="Y33" s="8"/>
    </row>
    <row r="34" spans="1:25">
      <c r="A34" s="8"/>
      <c r="B34" s="8"/>
      <c r="C34" s="8"/>
      <c r="D34" s="8"/>
      <c r="E34" s="8"/>
      <c r="F34" s="8"/>
      <c r="G34" s="8"/>
      <c r="H34" s="8"/>
      <c r="I34" s="8"/>
      <c r="J34" s="8"/>
      <c r="K34" s="8"/>
      <c r="L34" s="8"/>
      <c r="M34" s="8"/>
      <c r="N34" s="8"/>
      <c r="O34" s="8"/>
      <c r="P34" s="8"/>
      <c r="Q34" s="8"/>
      <c r="R34" s="8"/>
      <c r="S34" s="8"/>
      <c r="T34" s="8"/>
      <c r="U34" s="8"/>
      <c r="V34" s="8"/>
      <c r="W34" s="8"/>
      <c r="X34" s="8"/>
      <c r="Y34" s="8"/>
    </row>
    <row r="35" spans="1:25">
      <c r="A35" s="8"/>
      <c r="B35" s="8"/>
      <c r="C35" s="8"/>
      <c r="D35" s="8"/>
      <c r="E35" s="8"/>
      <c r="F35" s="8"/>
      <c r="G35" s="8"/>
      <c r="H35" s="8"/>
      <c r="I35" s="8"/>
      <c r="J35" s="8"/>
      <c r="K35" s="8"/>
      <c r="L35" s="8"/>
      <c r="M35" s="8"/>
      <c r="N35" s="8"/>
      <c r="O35" s="8"/>
      <c r="P35" s="8"/>
      <c r="Q35" s="8"/>
      <c r="R35" s="8"/>
      <c r="S35" s="8"/>
      <c r="T35" s="8"/>
      <c r="U35" s="8"/>
      <c r="V35" s="8"/>
      <c r="W35" s="8"/>
      <c r="X35" s="8"/>
      <c r="Y35" s="8"/>
    </row>
    <row r="36" spans="1:25">
      <c r="A36" s="8"/>
      <c r="B36" s="8"/>
      <c r="C36" s="8"/>
      <c r="D36" s="8"/>
      <c r="E36" s="8"/>
      <c r="F36" s="8"/>
      <c r="G36" s="8"/>
      <c r="H36" s="8"/>
      <c r="I36" s="8"/>
      <c r="J36" s="8"/>
      <c r="K36" s="8"/>
      <c r="L36" s="8"/>
      <c r="M36" s="8"/>
      <c r="N36" s="8"/>
      <c r="O36" s="8"/>
      <c r="P36" s="8"/>
      <c r="Q36" s="8"/>
      <c r="R36" s="8"/>
      <c r="S36" s="8"/>
      <c r="T36" s="8"/>
      <c r="U36" s="8"/>
      <c r="V36" s="8"/>
      <c r="W36" s="8"/>
      <c r="X36" s="8"/>
      <c r="Y36" s="8"/>
    </row>
    <row r="37" spans="1:25">
      <c r="A37" s="8"/>
      <c r="B37" s="8"/>
      <c r="C37" s="8"/>
      <c r="D37" s="8"/>
      <c r="E37" s="8"/>
      <c r="F37" s="8"/>
      <c r="G37" s="8"/>
      <c r="H37" s="8"/>
      <c r="I37" s="8"/>
      <c r="J37" s="8"/>
      <c r="K37" s="8"/>
      <c r="L37" s="8"/>
      <c r="M37" s="8"/>
      <c r="N37" s="8"/>
      <c r="O37" s="8"/>
      <c r="P37" s="8"/>
      <c r="Q37" s="8"/>
      <c r="R37" s="8"/>
      <c r="S37" s="8"/>
      <c r="T37" s="8"/>
      <c r="U37" s="8"/>
      <c r="V37" s="8"/>
      <c r="W37" s="8"/>
      <c r="X37" s="8"/>
      <c r="Y37" s="8"/>
    </row>
    <row r="38" spans="1:25">
      <c r="A38" s="8"/>
      <c r="B38" s="8"/>
      <c r="C38" s="8"/>
      <c r="D38" s="8"/>
      <c r="E38" s="8"/>
      <c r="F38" s="8"/>
      <c r="G38" s="8"/>
      <c r="H38" s="8"/>
      <c r="I38" s="8"/>
      <c r="J38" s="8"/>
      <c r="K38" s="8"/>
      <c r="L38" s="8"/>
      <c r="M38" s="8"/>
      <c r="N38" s="8"/>
      <c r="O38" s="8"/>
      <c r="P38" s="8"/>
      <c r="Q38" s="8"/>
      <c r="R38" s="8"/>
      <c r="S38" s="8"/>
      <c r="T38" s="8"/>
      <c r="U38" s="8"/>
      <c r="V38" s="8"/>
      <c r="W38" s="8"/>
      <c r="X38" s="8"/>
      <c r="Y38" s="8"/>
    </row>
    <row r="39" spans="1:25">
      <c r="A39" s="8"/>
      <c r="B39" s="8"/>
      <c r="C39" s="8"/>
      <c r="D39" s="8"/>
      <c r="E39" s="8"/>
      <c r="F39" s="8"/>
      <c r="G39" s="8"/>
      <c r="H39" s="8"/>
      <c r="I39" s="8"/>
      <c r="J39" s="8"/>
      <c r="K39" s="8"/>
      <c r="L39" s="8"/>
      <c r="M39" s="8"/>
      <c r="N39" s="8"/>
      <c r="O39" s="8"/>
      <c r="P39" s="8"/>
      <c r="Q39" s="8"/>
      <c r="R39" s="8"/>
      <c r="S39" s="8"/>
      <c r="T39" s="8"/>
      <c r="U39" s="8"/>
      <c r="V39" s="8"/>
      <c r="W39" s="8"/>
      <c r="X39" s="8"/>
      <c r="Y39" s="8"/>
    </row>
    <row r="40" spans="1:25">
      <c r="A40" s="8"/>
      <c r="B40" s="8"/>
      <c r="C40" s="8"/>
      <c r="D40" s="8"/>
      <c r="E40" s="8"/>
      <c r="F40" s="8"/>
      <c r="G40" s="8"/>
      <c r="H40" s="8"/>
      <c r="I40" s="8"/>
      <c r="J40" s="8"/>
      <c r="K40" s="8"/>
      <c r="L40" s="8"/>
      <c r="M40" s="8"/>
      <c r="N40" s="8"/>
      <c r="O40" s="8"/>
      <c r="P40" s="8"/>
      <c r="Q40" s="8"/>
      <c r="R40" s="8"/>
      <c r="S40" s="8"/>
      <c r="T40" s="8"/>
      <c r="U40" s="8"/>
      <c r="V40" s="8"/>
      <c r="W40" s="8"/>
      <c r="X40" s="8"/>
      <c r="Y40" s="8"/>
    </row>
    <row r="41" spans="1:25">
      <c r="A41" s="8"/>
      <c r="B41" s="8"/>
      <c r="C41" s="8"/>
      <c r="D41" s="8"/>
      <c r="E41" s="8"/>
      <c r="F41" s="8"/>
      <c r="G41" s="8"/>
      <c r="H41" s="8"/>
      <c r="I41" s="8"/>
      <c r="J41" s="8"/>
      <c r="K41" s="8"/>
      <c r="L41" s="8"/>
      <c r="M41" s="8"/>
      <c r="N41" s="8"/>
      <c r="O41" s="8"/>
      <c r="P41" s="8"/>
      <c r="Q41" s="8"/>
      <c r="R41" s="8"/>
      <c r="S41" s="8"/>
      <c r="T41" s="8"/>
      <c r="U41" s="8"/>
      <c r="V41" s="8"/>
      <c r="W41" s="8"/>
      <c r="X41" s="8"/>
      <c r="Y41" s="8"/>
    </row>
    <row r="42" spans="1:25">
      <c r="A42" s="8"/>
      <c r="B42" s="8"/>
      <c r="C42" s="8"/>
      <c r="D42" s="8"/>
      <c r="E42" s="8"/>
      <c r="F42" s="8"/>
      <c r="G42" s="8"/>
      <c r="H42" s="8"/>
      <c r="I42" s="8"/>
      <c r="J42" s="8"/>
      <c r="K42" s="8"/>
      <c r="L42" s="8"/>
      <c r="M42" s="8"/>
      <c r="N42" s="8"/>
      <c r="O42" s="8"/>
      <c r="P42" s="8"/>
      <c r="Q42" s="8"/>
      <c r="R42" s="8"/>
      <c r="S42" s="8"/>
      <c r="T42" s="8"/>
      <c r="U42" s="8"/>
      <c r="V42" s="8"/>
      <c r="W42" s="8"/>
      <c r="X42" s="8"/>
      <c r="Y42" s="8"/>
    </row>
    <row r="43" spans="1:25">
      <c r="A43" s="8"/>
      <c r="B43" s="8"/>
      <c r="C43" s="8"/>
      <c r="D43" s="8"/>
      <c r="E43" s="8"/>
      <c r="F43" s="8"/>
      <c r="G43" s="8"/>
      <c r="H43" s="8"/>
      <c r="I43" s="8"/>
      <c r="J43" s="8"/>
      <c r="K43" s="8"/>
      <c r="L43" s="8"/>
      <c r="M43" s="8"/>
      <c r="N43" s="8"/>
      <c r="O43" s="8"/>
      <c r="P43" s="8"/>
      <c r="Q43" s="8"/>
      <c r="R43" s="8"/>
      <c r="S43" s="8"/>
      <c r="T43" s="8"/>
      <c r="U43" s="8"/>
      <c r="V43" s="8"/>
      <c r="W43" s="8"/>
      <c r="X43" s="8"/>
      <c r="Y43" s="8"/>
    </row>
    <row r="44" spans="1:25">
      <c r="A44" s="8"/>
      <c r="B44" s="8"/>
      <c r="C44" s="8"/>
      <c r="D44" s="8"/>
      <c r="E44" s="8"/>
      <c r="F44" s="8"/>
      <c r="G44" s="8"/>
      <c r="H44" s="8"/>
      <c r="I44" s="8"/>
      <c r="J44" s="8"/>
      <c r="K44" s="8"/>
      <c r="L44" s="8"/>
      <c r="M44" s="8"/>
      <c r="N44" s="8"/>
      <c r="O44" s="8"/>
      <c r="P44" s="8"/>
      <c r="Q44" s="8"/>
      <c r="R44" s="8"/>
      <c r="S44" s="8"/>
      <c r="T44" s="8"/>
      <c r="U44" s="8"/>
      <c r="V44" s="8"/>
      <c r="W44" s="8"/>
      <c r="X44" s="8"/>
      <c r="Y44" s="8"/>
    </row>
    <row r="45" spans="1:25">
      <c r="A45" s="8"/>
      <c r="B45" s="8"/>
      <c r="C45" s="8"/>
      <c r="D45" s="8"/>
      <c r="E45" s="8"/>
      <c r="F45" s="8"/>
      <c r="G45" s="8"/>
      <c r="H45" s="8"/>
      <c r="I45" s="8"/>
      <c r="J45" s="8"/>
      <c r="K45" s="8"/>
      <c r="L45" s="8"/>
      <c r="M45" s="8"/>
      <c r="N45" s="8"/>
      <c r="O45" s="8"/>
      <c r="P45" s="8"/>
      <c r="Q45" s="8"/>
      <c r="R45" s="8"/>
      <c r="S45" s="8"/>
      <c r="T45" s="8"/>
      <c r="U45" s="8"/>
      <c r="V45" s="8"/>
      <c r="W45" s="8"/>
      <c r="X45" s="8"/>
      <c r="Y45" s="8"/>
    </row>
    <row r="46" spans="1:25">
      <c r="A46" s="8"/>
      <c r="B46" s="8"/>
      <c r="C46" s="8"/>
      <c r="D46" s="8"/>
      <c r="E46" s="8"/>
      <c r="F46" s="8"/>
      <c r="G46" s="8"/>
      <c r="H46" s="8"/>
      <c r="I46" s="8"/>
      <c r="J46" s="8"/>
      <c r="K46" s="8"/>
      <c r="L46" s="8"/>
      <c r="M46" s="8"/>
      <c r="N46" s="8"/>
      <c r="O46" s="8"/>
      <c r="P46" s="8"/>
      <c r="Q46" s="8"/>
      <c r="R46" s="8"/>
      <c r="S46" s="8"/>
      <c r="T46" s="8"/>
      <c r="U46" s="8"/>
      <c r="V46" s="8"/>
      <c r="W46" s="8"/>
      <c r="X46" s="8"/>
      <c r="Y46" s="8"/>
    </row>
    <row r="47" spans="1:25">
      <c r="A47" s="8"/>
      <c r="B47" s="8"/>
      <c r="C47" s="8"/>
      <c r="D47" s="8"/>
      <c r="E47" s="8"/>
      <c r="F47" s="8"/>
      <c r="G47" s="8"/>
      <c r="H47" s="8"/>
      <c r="I47" s="8"/>
      <c r="J47" s="8"/>
      <c r="K47" s="8"/>
      <c r="L47" s="8"/>
      <c r="M47" s="8"/>
      <c r="N47" s="8"/>
      <c r="O47" s="8"/>
      <c r="P47" s="8"/>
      <c r="Q47" s="8"/>
      <c r="R47" s="8"/>
      <c r="S47" s="8"/>
      <c r="T47" s="8"/>
      <c r="U47" s="8"/>
      <c r="V47" s="8"/>
      <c r="W47" s="8"/>
      <c r="X47" s="8"/>
      <c r="Y47" s="8"/>
    </row>
    <row r="48" spans="1:25">
      <c r="A48" s="8"/>
      <c r="B48" s="8"/>
      <c r="C48" s="8"/>
      <c r="D48" s="8"/>
      <c r="E48" s="8"/>
      <c r="F48" s="8"/>
      <c r="G48" s="8"/>
      <c r="H48" s="8"/>
      <c r="I48" s="8"/>
      <c r="J48" s="8"/>
      <c r="K48" s="8"/>
      <c r="L48" s="8"/>
      <c r="M48" s="8"/>
      <c r="N48" s="8"/>
      <c r="O48" s="8"/>
      <c r="P48" s="8"/>
      <c r="Q48" s="8"/>
      <c r="R48" s="8"/>
      <c r="S48" s="8"/>
      <c r="T48" s="8"/>
      <c r="U48" s="8"/>
      <c r="V48" s="8"/>
      <c r="W48" s="8"/>
      <c r="X48" s="8"/>
      <c r="Y48" s="8"/>
    </row>
    <row r="49" spans="1:25">
      <c r="A49" s="8"/>
      <c r="B49" s="8"/>
      <c r="C49" s="8"/>
      <c r="D49" s="8"/>
      <c r="E49" s="8"/>
      <c r="F49" s="8"/>
      <c r="G49" s="8"/>
      <c r="H49" s="8"/>
      <c r="I49" s="8"/>
      <c r="J49" s="8"/>
      <c r="K49" s="8"/>
      <c r="L49" s="8"/>
      <c r="M49" s="8"/>
      <c r="N49" s="8"/>
      <c r="O49" s="8"/>
      <c r="P49" s="8"/>
      <c r="Q49" s="8"/>
      <c r="R49" s="8"/>
      <c r="S49" s="8"/>
      <c r="T49" s="8"/>
      <c r="U49" s="8"/>
      <c r="V49" s="8"/>
      <c r="W49" s="8"/>
      <c r="X49" s="8"/>
      <c r="Y49" s="8"/>
    </row>
    <row r="50" spans="1:25">
      <c r="A50" s="8"/>
      <c r="B50" s="8"/>
      <c r="C50" s="8"/>
      <c r="D50" s="8"/>
      <c r="E50" s="8"/>
      <c r="F50" s="8"/>
      <c r="G50" s="8"/>
      <c r="H50" s="8"/>
      <c r="I50" s="8"/>
      <c r="J50" s="8"/>
      <c r="K50" s="8"/>
      <c r="L50" s="8"/>
      <c r="M50" s="8"/>
      <c r="N50" s="8"/>
      <c r="O50" s="8"/>
      <c r="P50" s="8"/>
      <c r="Q50" s="8"/>
      <c r="R50" s="8"/>
      <c r="S50" s="8"/>
      <c r="T50" s="8"/>
      <c r="U50" s="8"/>
      <c r="V50" s="8"/>
      <c r="W50" s="8"/>
      <c r="X50" s="8"/>
      <c r="Y50" s="8"/>
    </row>
    <row r="51" spans="1:25">
      <c r="A51" s="8"/>
      <c r="B51" s="8"/>
      <c r="C51" s="8"/>
      <c r="D51" s="8"/>
      <c r="E51" s="8"/>
      <c r="F51" s="8"/>
      <c r="G51" s="8"/>
      <c r="H51" s="8"/>
      <c r="I51" s="8"/>
      <c r="J51" s="8"/>
      <c r="K51" s="8"/>
      <c r="L51" s="8"/>
      <c r="M51" s="8"/>
      <c r="N51" s="8"/>
      <c r="O51" s="8"/>
      <c r="P51" s="8"/>
      <c r="Q51" s="8"/>
      <c r="R51" s="8"/>
      <c r="S51" s="8"/>
      <c r="T51" s="8"/>
      <c r="U51" s="8"/>
      <c r="V51" s="8"/>
      <c r="W51" s="8"/>
      <c r="X51" s="8"/>
      <c r="Y51" s="8"/>
    </row>
    <row r="52" spans="1:25">
      <c r="A52" s="8"/>
      <c r="B52" s="8"/>
      <c r="C52" s="8"/>
      <c r="D52" s="8"/>
      <c r="E52" s="8"/>
      <c r="F52" s="8"/>
      <c r="G52" s="8"/>
      <c r="H52" s="8"/>
      <c r="I52" s="8"/>
      <c r="J52" s="8"/>
      <c r="K52" s="8"/>
      <c r="L52" s="8"/>
      <c r="M52" s="8"/>
      <c r="N52" s="8"/>
      <c r="O52" s="8"/>
      <c r="P52" s="8"/>
      <c r="Q52" s="8"/>
      <c r="R52" s="8"/>
      <c r="S52" s="8"/>
      <c r="T52" s="8"/>
      <c r="U52" s="8"/>
      <c r="V52" s="8"/>
      <c r="W52" s="8"/>
      <c r="X52" s="8"/>
      <c r="Y52" s="8"/>
    </row>
    <row r="53" spans="1:25">
      <c r="A53" s="8"/>
      <c r="B53" s="8"/>
      <c r="C53" s="8"/>
      <c r="D53" s="8"/>
      <c r="E53" s="8"/>
      <c r="F53" s="8"/>
      <c r="G53" s="8"/>
      <c r="H53" s="8"/>
      <c r="I53" s="8"/>
      <c r="J53" s="8"/>
      <c r="K53" s="8"/>
      <c r="L53" s="8"/>
      <c r="M53" s="8"/>
      <c r="N53" s="8"/>
      <c r="O53" s="8"/>
      <c r="P53" s="8"/>
      <c r="Q53" s="8"/>
      <c r="R53" s="8"/>
      <c r="S53" s="8"/>
      <c r="T53" s="8"/>
      <c r="U53" s="8"/>
      <c r="V53" s="8"/>
      <c r="W53" s="8"/>
      <c r="X53" s="8"/>
      <c r="Y53" s="8"/>
    </row>
    <row r="54" spans="1:25">
      <c r="A54" s="8"/>
      <c r="B54" s="8"/>
      <c r="C54" s="8"/>
      <c r="D54" s="8"/>
      <c r="E54" s="8"/>
      <c r="F54" s="8"/>
      <c r="G54" s="8"/>
      <c r="H54" s="8"/>
      <c r="I54" s="8"/>
      <c r="J54" s="8"/>
      <c r="K54" s="8"/>
      <c r="L54" s="8"/>
      <c r="M54" s="8"/>
      <c r="N54" s="8"/>
      <c r="O54" s="8"/>
      <c r="P54" s="8"/>
      <c r="Q54" s="8"/>
      <c r="R54" s="8"/>
      <c r="S54" s="8"/>
      <c r="T54" s="8"/>
      <c r="U54" s="8"/>
      <c r="V54" s="8"/>
      <c r="W54" s="8"/>
      <c r="X54" s="8"/>
      <c r="Y54" s="8"/>
    </row>
    <row r="55" spans="1:25">
      <c r="A55" s="8"/>
      <c r="B55" s="8"/>
      <c r="C55" s="8"/>
      <c r="D55" s="8"/>
      <c r="E55" s="8"/>
      <c r="F55" s="8"/>
      <c r="G55" s="8"/>
      <c r="H55" s="8"/>
      <c r="I55" s="8"/>
      <c r="J55" s="8"/>
      <c r="K55" s="8"/>
      <c r="L55" s="8"/>
      <c r="M55" s="8"/>
      <c r="N55" s="8"/>
      <c r="O55" s="8"/>
      <c r="P55" s="8"/>
      <c r="Q55" s="8"/>
      <c r="R55" s="8"/>
      <c r="S55" s="8"/>
      <c r="T55" s="8"/>
      <c r="U55" s="8"/>
      <c r="V55" s="8"/>
      <c r="W55" s="8"/>
      <c r="X55" s="8"/>
      <c r="Y55" s="8"/>
    </row>
    <row r="56" spans="1:25">
      <c r="A56" s="8"/>
      <c r="B56" s="8"/>
      <c r="C56" s="8"/>
      <c r="D56" s="8"/>
      <c r="E56" s="8"/>
      <c r="F56" s="8"/>
      <c r="G56" s="8"/>
      <c r="H56" s="8"/>
      <c r="I56" s="8"/>
      <c r="J56" s="8"/>
      <c r="K56" s="8"/>
      <c r="L56" s="8"/>
      <c r="M56" s="8"/>
      <c r="N56" s="8"/>
      <c r="O56" s="8"/>
      <c r="P56" s="8"/>
      <c r="Q56" s="8"/>
      <c r="R56" s="8"/>
      <c r="S56" s="8"/>
      <c r="T56" s="8"/>
      <c r="U56" s="8"/>
      <c r="V56" s="8"/>
      <c r="W56" s="8"/>
      <c r="X56" s="8"/>
      <c r="Y56" s="8"/>
    </row>
    <row r="57" spans="1:25">
      <c r="A57" s="8"/>
      <c r="B57" s="8"/>
      <c r="C57" s="8"/>
      <c r="D57" s="8"/>
      <c r="E57" s="8"/>
      <c r="F57" s="8"/>
      <c r="G57" s="8"/>
      <c r="H57" s="8"/>
      <c r="I57" s="8"/>
      <c r="J57" s="8"/>
      <c r="K57" s="8"/>
      <c r="L57" s="8"/>
      <c r="M57" s="8"/>
      <c r="N57" s="8"/>
      <c r="O57" s="8"/>
      <c r="P57" s="8"/>
      <c r="Q57" s="8"/>
      <c r="R57" s="8"/>
      <c r="S57" s="8"/>
      <c r="T57" s="8"/>
      <c r="U57" s="8"/>
      <c r="V57" s="8"/>
      <c r="W57" s="8"/>
      <c r="X57" s="8"/>
      <c r="Y57" s="8"/>
    </row>
    <row r="58" spans="1:25">
      <c r="A58" s="8"/>
      <c r="B58" s="8"/>
      <c r="C58" s="8"/>
      <c r="D58" s="8"/>
      <c r="E58" s="8"/>
      <c r="F58" s="8"/>
      <c r="G58" s="8"/>
      <c r="H58" s="8"/>
      <c r="I58" s="8"/>
      <c r="J58" s="8"/>
      <c r="K58" s="8"/>
      <c r="L58" s="8"/>
      <c r="M58" s="8"/>
      <c r="N58" s="8"/>
      <c r="O58" s="8"/>
      <c r="P58" s="8"/>
      <c r="Q58" s="8"/>
      <c r="R58" s="8"/>
      <c r="S58" s="8"/>
      <c r="T58" s="8"/>
      <c r="U58" s="8"/>
      <c r="V58" s="8"/>
      <c r="W58" s="8"/>
      <c r="X58" s="8"/>
      <c r="Y58" s="8"/>
    </row>
    <row r="59" spans="1:25">
      <c r="A59" s="8"/>
      <c r="B59" s="8"/>
      <c r="C59" s="8"/>
      <c r="D59" s="8"/>
      <c r="E59" s="8"/>
      <c r="F59" s="8"/>
      <c r="G59" s="8"/>
      <c r="H59" s="8"/>
      <c r="I59" s="8"/>
      <c r="J59" s="8"/>
      <c r="K59" s="8"/>
      <c r="L59" s="8"/>
      <c r="M59" s="8"/>
      <c r="N59" s="8"/>
      <c r="O59" s="8"/>
      <c r="P59" s="8"/>
      <c r="Q59" s="8"/>
      <c r="R59" s="8"/>
      <c r="S59" s="8"/>
      <c r="T59" s="8"/>
      <c r="U59" s="8"/>
      <c r="V59" s="8"/>
      <c r="W59" s="8"/>
      <c r="X59" s="8"/>
      <c r="Y59" s="8"/>
    </row>
    <row r="60" spans="1:25">
      <c r="A60" s="8"/>
      <c r="B60" s="8"/>
      <c r="C60" s="8"/>
      <c r="D60" s="8"/>
      <c r="E60" s="8"/>
      <c r="F60" s="8"/>
      <c r="G60" s="8"/>
      <c r="H60" s="8"/>
      <c r="I60" s="8"/>
      <c r="J60" s="8"/>
      <c r="K60" s="8"/>
      <c r="L60" s="8"/>
      <c r="M60" s="8"/>
      <c r="N60" s="8"/>
      <c r="O60" s="8"/>
      <c r="P60" s="8"/>
      <c r="Q60" s="8"/>
      <c r="R60" s="8"/>
      <c r="S60" s="8"/>
      <c r="T60" s="8"/>
      <c r="U60" s="8"/>
      <c r="V60" s="8"/>
      <c r="W60" s="8"/>
      <c r="X60" s="8"/>
      <c r="Y60" s="8"/>
    </row>
    <row r="61" spans="1:25">
      <c r="A61" s="8"/>
      <c r="B61" s="8"/>
      <c r="C61" s="8"/>
      <c r="D61" s="8"/>
      <c r="E61" s="8"/>
      <c r="F61" s="8"/>
      <c r="G61" s="8"/>
      <c r="H61" s="8"/>
      <c r="I61" s="8"/>
      <c r="J61" s="8"/>
      <c r="K61" s="8"/>
      <c r="L61" s="8"/>
      <c r="M61" s="8"/>
      <c r="N61" s="8"/>
      <c r="O61" s="8"/>
      <c r="P61" s="8"/>
      <c r="Q61" s="8"/>
      <c r="R61" s="8"/>
      <c r="S61" s="8"/>
      <c r="T61" s="8"/>
      <c r="U61" s="8"/>
      <c r="V61" s="8"/>
      <c r="W61" s="8"/>
      <c r="X61" s="8"/>
      <c r="Y61" s="8"/>
    </row>
    <row r="62" spans="1:25">
      <c r="A62" s="8"/>
      <c r="B62" s="8"/>
      <c r="C62" s="8"/>
      <c r="D62" s="8"/>
      <c r="E62" s="8"/>
      <c r="F62" s="8"/>
      <c r="G62" s="8"/>
      <c r="H62" s="8"/>
      <c r="I62" s="8"/>
      <c r="J62" s="8"/>
      <c r="K62" s="8"/>
      <c r="L62" s="8"/>
      <c r="M62" s="8"/>
      <c r="N62" s="8"/>
      <c r="O62" s="8"/>
      <c r="P62" s="8"/>
      <c r="Q62" s="8"/>
      <c r="R62" s="8"/>
      <c r="S62" s="8"/>
      <c r="T62" s="8"/>
      <c r="U62" s="8"/>
      <c r="V62" s="8"/>
      <c r="W62" s="8"/>
      <c r="X62" s="8"/>
      <c r="Y62" s="8"/>
    </row>
    <row r="63" spans="1:25">
      <c r="A63" s="8"/>
      <c r="B63" s="8"/>
      <c r="C63" s="8"/>
      <c r="D63" s="8"/>
      <c r="E63" s="8"/>
      <c r="F63" s="8"/>
      <c r="G63" s="8"/>
      <c r="H63" s="8"/>
      <c r="I63" s="8"/>
      <c r="J63" s="8"/>
      <c r="K63" s="8"/>
      <c r="L63" s="8"/>
      <c r="M63" s="8"/>
      <c r="N63" s="8"/>
      <c r="O63" s="8"/>
      <c r="P63" s="8"/>
      <c r="Q63" s="8"/>
      <c r="R63" s="8"/>
      <c r="S63" s="8"/>
      <c r="T63" s="8"/>
      <c r="U63" s="8"/>
      <c r="V63" s="8"/>
      <c r="W63" s="8"/>
      <c r="X63" s="8"/>
      <c r="Y63" s="8"/>
    </row>
    <row r="64" spans="1:25">
      <c r="A64" s="8"/>
      <c r="B64" s="8"/>
      <c r="C64" s="8"/>
      <c r="D64" s="8"/>
      <c r="E64" s="8"/>
      <c r="F64" s="8"/>
      <c r="G64" s="8"/>
      <c r="H64" s="8"/>
      <c r="I64" s="8"/>
      <c r="J64" s="8"/>
      <c r="K64" s="8"/>
      <c r="L64" s="8"/>
      <c r="M64" s="8"/>
      <c r="N64" s="8"/>
      <c r="O64" s="8"/>
      <c r="P64" s="8"/>
      <c r="Q64" s="8"/>
      <c r="R64" s="8"/>
      <c r="S64" s="8"/>
      <c r="T64" s="8"/>
      <c r="U64" s="8"/>
      <c r="V64" s="8"/>
      <c r="W64" s="8"/>
      <c r="X64" s="8"/>
      <c r="Y64" s="8"/>
    </row>
    <row r="65" spans="1:25">
      <c r="A65" s="8"/>
      <c r="B65" s="8"/>
      <c r="C65" s="8"/>
      <c r="D65" s="8"/>
      <c r="E65" s="8"/>
      <c r="F65" s="8"/>
      <c r="G65" s="8"/>
      <c r="H65" s="8"/>
      <c r="I65" s="8"/>
      <c r="J65" s="8"/>
      <c r="K65" s="8"/>
      <c r="L65" s="8"/>
      <c r="M65" s="8"/>
      <c r="N65" s="8"/>
      <c r="O65" s="8"/>
      <c r="P65" s="8"/>
      <c r="Q65" s="8"/>
      <c r="R65" s="8"/>
      <c r="S65" s="8"/>
      <c r="T65" s="8"/>
      <c r="U65" s="8"/>
      <c r="V65" s="8"/>
      <c r="W65" s="8"/>
      <c r="X65" s="8"/>
      <c r="Y65" s="8"/>
    </row>
    <row r="66" spans="1:25">
      <c r="A66" s="8"/>
      <c r="B66" s="8"/>
      <c r="C66" s="8"/>
      <c r="D66" s="8"/>
      <c r="E66" s="8"/>
      <c r="F66" s="8"/>
      <c r="G66" s="8"/>
      <c r="H66" s="8"/>
      <c r="I66" s="8"/>
      <c r="J66" s="8"/>
      <c r="K66" s="8"/>
      <c r="L66" s="8"/>
      <c r="M66" s="8"/>
      <c r="N66" s="8"/>
      <c r="O66" s="8"/>
      <c r="P66" s="8"/>
      <c r="Q66" s="8"/>
      <c r="R66" s="8"/>
      <c r="S66" s="8"/>
      <c r="T66" s="8"/>
      <c r="U66" s="8"/>
      <c r="V66" s="8"/>
      <c r="W66" s="8"/>
      <c r="X66" s="8"/>
      <c r="Y66" s="8"/>
    </row>
    <row r="67" spans="1:25">
      <c r="A67" s="8"/>
      <c r="B67" s="8"/>
      <c r="C67" s="8"/>
      <c r="D67" s="8"/>
      <c r="E67" s="8"/>
      <c r="F67" s="8"/>
      <c r="G67" s="8"/>
      <c r="H67" s="8"/>
      <c r="I67" s="8"/>
      <c r="J67" s="8"/>
      <c r="K67" s="8"/>
      <c r="L67" s="8"/>
      <c r="M67" s="8"/>
      <c r="N67" s="8"/>
      <c r="O67" s="8"/>
      <c r="P67" s="8"/>
      <c r="Q67" s="8"/>
      <c r="R67" s="8"/>
      <c r="S67" s="8"/>
      <c r="T67" s="8"/>
      <c r="U67" s="8"/>
      <c r="V67" s="8"/>
      <c r="W67" s="8"/>
      <c r="X67" s="8"/>
      <c r="Y67" s="8"/>
    </row>
    <row r="68" spans="1:25">
      <c r="A68" s="8"/>
      <c r="B68" s="8"/>
      <c r="C68" s="8"/>
      <c r="D68" s="8"/>
      <c r="E68" s="8"/>
      <c r="F68" s="8"/>
      <c r="G68" s="8"/>
      <c r="H68" s="8"/>
      <c r="I68" s="8"/>
      <c r="J68" s="8"/>
      <c r="K68" s="8"/>
      <c r="L68" s="8"/>
      <c r="M68" s="8"/>
      <c r="N68" s="8"/>
      <c r="O68" s="8"/>
      <c r="P68" s="8"/>
      <c r="Q68" s="8"/>
      <c r="R68" s="8"/>
      <c r="S68" s="8"/>
      <c r="T68" s="8"/>
      <c r="U68" s="8"/>
      <c r="V68" s="8"/>
      <c r="W68" s="8"/>
      <c r="X68" s="8"/>
      <c r="Y68" s="8"/>
    </row>
    <row r="69" spans="1:25">
      <c r="A69" s="8"/>
      <c r="B69" s="8"/>
      <c r="C69" s="8"/>
      <c r="D69" s="8"/>
      <c r="E69" s="8"/>
      <c r="F69" s="8"/>
      <c r="G69" s="8"/>
      <c r="H69" s="8"/>
      <c r="I69" s="8"/>
      <c r="J69" s="8"/>
      <c r="K69" s="8"/>
      <c r="L69" s="8"/>
      <c r="M69" s="8"/>
      <c r="N69" s="8"/>
      <c r="O69" s="8"/>
      <c r="P69" s="8"/>
      <c r="Q69" s="8"/>
      <c r="R69" s="8"/>
      <c r="S69" s="8"/>
      <c r="T69" s="8"/>
      <c r="U69" s="8"/>
      <c r="V69" s="8"/>
      <c r="W69" s="8"/>
      <c r="X69" s="8"/>
      <c r="Y69" s="8"/>
    </row>
    <row r="70" spans="1:25">
      <c r="A70" s="8"/>
      <c r="B70" s="8"/>
      <c r="C70" s="8"/>
      <c r="D70" s="8"/>
      <c r="E70" s="8"/>
      <c r="F70" s="8"/>
      <c r="G70" s="8"/>
      <c r="H70" s="8"/>
      <c r="I70" s="8"/>
      <c r="J70" s="8"/>
      <c r="K70" s="8"/>
      <c r="L70" s="8"/>
      <c r="M70" s="8"/>
      <c r="N70" s="8"/>
      <c r="O70" s="8"/>
      <c r="P70" s="8"/>
      <c r="Q70" s="8"/>
      <c r="R70" s="8"/>
      <c r="S70" s="8"/>
      <c r="T70" s="8"/>
      <c r="U70" s="8"/>
      <c r="V70" s="8"/>
      <c r="W70" s="8"/>
      <c r="X70" s="8"/>
      <c r="Y70" s="8"/>
    </row>
    <row r="71" spans="1:25">
      <c r="A71" s="8"/>
      <c r="B71" s="8"/>
      <c r="C71" s="8"/>
      <c r="D71" s="8"/>
      <c r="E71" s="8"/>
      <c r="F71" s="8"/>
      <c r="G71" s="8"/>
      <c r="H71" s="8"/>
      <c r="I71" s="8"/>
      <c r="J71" s="8"/>
      <c r="K71" s="8"/>
      <c r="L71" s="8"/>
      <c r="M71" s="8"/>
      <c r="N71" s="8"/>
      <c r="O71" s="8"/>
      <c r="P71" s="8"/>
      <c r="Q71" s="8"/>
      <c r="R71" s="8"/>
      <c r="S71" s="8"/>
      <c r="T71" s="8"/>
      <c r="U71" s="8"/>
      <c r="V71" s="8"/>
      <c r="W71" s="8"/>
      <c r="X71" s="8"/>
      <c r="Y71" s="8"/>
    </row>
    <row r="72" spans="1:25">
      <c r="A72" s="8"/>
      <c r="B72" s="8"/>
      <c r="C72" s="8"/>
      <c r="D72" s="8"/>
      <c r="E72" s="8"/>
      <c r="F72" s="8"/>
      <c r="G72" s="8"/>
      <c r="H72" s="8"/>
      <c r="I72" s="8"/>
      <c r="J72" s="8"/>
      <c r="K72" s="8"/>
      <c r="L72" s="8"/>
      <c r="M72" s="8"/>
      <c r="N72" s="8"/>
      <c r="O72" s="8"/>
      <c r="P72" s="8"/>
      <c r="Q72" s="8"/>
      <c r="R72" s="8"/>
      <c r="S72" s="8"/>
      <c r="T72" s="8"/>
      <c r="U72" s="8"/>
      <c r="V72" s="8"/>
      <c r="W72" s="8"/>
      <c r="X72" s="8"/>
      <c r="Y72" s="8"/>
    </row>
    <row r="73" spans="1:25">
      <c r="A73" s="8"/>
      <c r="B73" s="8"/>
      <c r="C73" s="8"/>
      <c r="D73" s="8"/>
      <c r="E73" s="8"/>
      <c r="F73" s="8"/>
      <c r="G73" s="8"/>
      <c r="H73" s="8"/>
      <c r="I73" s="8"/>
      <c r="J73" s="8"/>
      <c r="K73" s="8"/>
      <c r="L73" s="8"/>
      <c r="M73" s="8"/>
      <c r="N73" s="8"/>
      <c r="O73" s="8"/>
      <c r="P73" s="8"/>
      <c r="Q73" s="8"/>
      <c r="R73" s="8"/>
      <c r="S73" s="8"/>
      <c r="T73" s="8"/>
      <c r="U73" s="8"/>
      <c r="V73" s="8"/>
      <c r="W73" s="8"/>
      <c r="X73" s="8"/>
      <c r="Y73" s="8"/>
    </row>
    <row r="74" spans="1:25">
      <c r="A74" s="8"/>
      <c r="B74" s="8"/>
      <c r="C74" s="8"/>
      <c r="D74" s="8"/>
      <c r="E74" s="8"/>
      <c r="F74" s="8"/>
      <c r="G74" s="8"/>
      <c r="H74" s="8"/>
      <c r="I74" s="8"/>
      <c r="J74" s="8"/>
      <c r="K74" s="8"/>
      <c r="L74" s="8"/>
      <c r="M74" s="8"/>
      <c r="N74" s="8"/>
      <c r="O74" s="8"/>
      <c r="P74" s="8"/>
      <c r="Q74" s="8"/>
      <c r="R74" s="8"/>
      <c r="S74" s="8"/>
      <c r="T74" s="8"/>
      <c r="U74" s="8"/>
      <c r="V74" s="8"/>
      <c r="W74" s="8"/>
      <c r="X74" s="8"/>
      <c r="Y74" s="8"/>
    </row>
    <row r="75" spans="1:25">
      <c r="A75" s="8"/>
      <c r="B75" s="8"/>
      <c r="C75" s="8"/>
      <c r="D75" s="8"/>
      <c r="E75" s="8"/>
      <c r="F75" s="8"/>
      <c r="G75" s="8"/>
      <c r="H75" s="8"/>
      <c r="I75" s="8"/>
      <c r="J75" s="8"/>
      <c r="K75" s="8"/>
      <c r="L75" s="8"/>
      <c r="M75" s="8"/>
      <c r="N75" s="8"/>
      <c r="O75" s="8"/>
      <c r="P75" s="8"/>
      <c r="Q75" s="8"/>
      <c r="R75" s="8"/>
      <c r="S75" s="8"/>
      <c r="T75" s="8"/>
      <c r="U75" s="8"/>
      <c r="V75" s="8"/>
      <c r="W75" s="8"/>
      <c r="X75" s="8"/>
      <c r="Y75" s="8"/>
    </row>
    <row r="76" spans="1:25">
      <c r="A76" s="8"/>
      <c r="B76" s="8"/>
      <c r="C76" s="8"/>
      <c r="D76" s="8"/>
      <c r="E76" s="8"/>
      <c r="F76" s="8"/>
      <c r="G76" s="8"/>
      <c r="H76" s="8"/>
      <c r="I76" s="8"/>
      <c r="J76" s="8"/>
      <c r="K76" s="8"/>
      <c r="L76" s="8"/>
      <c r="M76" s="8"/>
      <c r="N76" s="8"/>
      <c r="O76" s="8"/>
      <c r="P76" s="8"/>
      <c r="Q76" s="8"/>
      <c r="R76" s="8"/>
      <c r="S76" s="8"/>
      <c r="T76" s="8"/>
      <c r="U76" s="8"/>
      <c r="V76" s="8"/>
      <c r="W76" s="8"/>
      <c r="X76" s="8"/>
      <c r="Y76" s="8"/>
    </row>
    <row r="77" spans="1:25">
      <c r="A77" s="8"/>
      <c r="B77" s="8"/>
      <c r="C77" s="8"/>
      <c r="D77" s="8"/>
      <c r="E77" s="8"/>
      <c r="F77" s="8"/>
      <c r="G77" s="8"/>
      <c r="H77" s="8"/>
      <c r="I77" s="8"/>
      <c r="J77" s="8"/>
      <c r="K77" s="8"/>
      <c r="L77" s="8"/>
      <c r="M77" s="8"/>
      <c r="N77" s="8"/>
      <c r="O77" s="8"/>
      <c r="P77" s="8"/>
      <c r="Q77" s="8"/>
      <c r="R77" s="8"/>
      <c r="S77" s="8"/>
      <c r="T77" s="8"/>
      <c r="U77" s="8"/>
      <c r="V77" s="8"/>
      <c r="W77" s="8"/>
      <c r="X77" s="8"/>
      <c r="Y77" s="8"/>
    </row>
    <row r="78" spans="1:25">
      <c r="A78" s="8"/>
      <c r="B78" s="8"/>
      <c r="C78" s="8"/>
      <c r="D78" s="8"/>
      <c r="E78" s="8"/>
      <c r="F78" s="8"/>
      <c r="G78" s="8"/>
      <c r="H78" s="8"/>
      <c r="I78" s="8"/>
      <c r="J78" s="8"/>
      <c r="K78" s="8"/>
      <c r="L78" s="8"/>
      <c r="M78" s="8"/>
      <c r="N78" s="8"/>
      <c r="O78" s="8"/>
      <c r="P78" s="8"/>
      <c r="Q78" s="8"/>
      <c r="R78" s="8"/>
      <c r="S78" s="8"/>
      <c r="T78" s="8"/>
      <c r="U78" s="8"/>
      <c r="V78" s="8"/>
      <c r="W78" s="8"/>
      <c r="X78" s="8"/>
      <c r="Y78" s="8"/>
    </row>
    <row r="79" spans="1:25">
      <c r="A79" s="8"/>
      <c r="B79" s="8"/>
      <c r="C79" s="8"/>
      <c r="D79" s="8"/>
      <c r="E79" s="8"/>
      <c r="F79" s="8"/>
      <c r="G79" s="8"/>
      <c r="H79" s="8"/>
      <c r="I79" s="8"/>
      <c r="J79" s="8"/>
      <c r="K79" s="8"/>
      <c r="L79" s="8"/>
      <c r="M79" s="8"/>
      <c r="N79" s="8"/>
      <c r="O79" s="8"/>
      <c r="P79" s="8"/>
      <c r="Q79" s="8"/>
      <c r="R79" s="8"/>
      <c r="S79" s="8"/>
      <c r="T79" s="8"/>
      <c r="U79" s="8"/>
      <c r="V79" s="8"/>
      <c r="W79" s="8"/>
      <c r="X79" s="8"/>
      <c r="Y79" s="8"/>
    </row>
    <row r="80" spans="1:25">
      <c r="A80" s="8"/>
      <c r="B80" s="8"/>
      <c r="C80" s="8"/>
      <c r="D80" s="8"/>
      <c r="E80" s="8"/>
      <c r="F80" s="8"/>
      <c r="G80" s="8"/>
      <c r="H80" s="8"/>
      <c r="I80" s="8"/>
      <c r="J80" s="8"/>
      <c r="K80" s="8"/>
      <c r="L80" s="8"/>
      <c r="M80" s="8"/>
      <c r="N80" s="8"/>
      <c r="O80" s="8"/>
      <c r="P80" s="8"/>
      <c r="Q80" s="8"/>
      <c r="R80" s="8"/>
      <c r="S80" s="8"/>
      <c r="T80" s="8"/>
      <c r="U80" s="8"/>
      <c r="V80" s="8"/>
      <c r="W80" s="8"/>
      <c r="X80" s="8"/>
      <c r="Y80" s="8"/>
    </row>
    <row r="81" spans="1:25">
      <c r="A81" s="8"/>
      <c r="B81" s="8"/>
      <c r="C81" s="8"/>
      <c r="D81" s="8"/>
      <c r="E81" s="8"/>
      <c r="F81" s="8"/>
      <c r="G81" s="8"/>
      <c r="H81" s="8"/>
      <c r="I81" s="8"/>
      <c r="J81" s="8"/>
      <c r="K81" s="8"/>
      <c r="L81" s="8"/>
      <c r="M81" s="8"/>
      <c r="N81" s="8"/>
      <c r="O81" s="8"/>
      <c r="P81" s="8"/>
      <c r="Q81" s="8"/>
      <c r="R81" s="8"/>
      <c r="S81" s="8"/>
      <c r="T81" s="8"/>
      <c r="U81" s="8"/>
      <c r="V81" s="8"/>
      <c r="W81" s="8"/>
      <c r="X81" s="8"/>
      <c r="Y81" s="8"/>
    </row>
    <row r="82" spans="1:25">
      <c r="A82" s="8"/>
      <c r="B82" s="8"/>
      <c r="C82" s="8"/>
      <c r="D82" s="8"/>
      <c r="E82" s="8"/>
      <c r="F82" s="8"/>
      <c r="G82" s="8"/>
      <c r="H82" s="8"/>
      <c r="I82" s="8"/>
      <c r="J82" s="8"/>
      <c r="K82" s="8"/>
      <c r="L82" s="8"/>
      <c r="M82" s="8"/>
      <c r="N82" s="8"/>
      <c r="O82" s="8"/>
      <c r="P82" s="8"/>
      <c r="Q82" s="8"/>
      <c r="R82" s="8"/>
      <c r="S82" s="8"/>
      <c r="T82" s="8"/>
      <c r="U82" s="8"/>
      <c r="V82" s="8"/>
      <c r="W82" s="8"/>
      <c r="X82" s="8"/>
      <c r="Y82" s="8"/>
    </row>
    <row r="83" spans="1:25">
      <c r="A83" s="8"/>
      <c r="B83" s="8"/>
      <c r="C83" s="8"/>
      <c r="D83" s="8"/>
      <c r="E83" s="8"/>
      <c r="F83" s="8"/>
      <c r="G83" s="8"/>
      <c r="H83" s="8"/>
      <c r="I83" s="8"/>
      <c r="J83" s="8"/>
      <c r="K83" s="8"/>
      <c r="L83" s="8"/>
      <c r="M83" s="8"/>
      <c r="N83" s="8"/>
      <c r="O83" s="8"/>
      <c r="P83" s="8"/>
      <c r="Q83" s="8"/>
      <c r="R83" s="8"/>
      <c r="S83" s="8"/>
      <c r="T83" s="8"/>
      <c r="U83" s="8"/>
      <c r="V83" s="8"/>
      <c r="W83" s="8"/>
      <c r="X83" s="8"/>
      <c r="Y83" s="8"/>
    </row>
    <row r="84" spans="1:25">
      <c r="A84" s="8"/>
      <c r="B84" s="8"/>
      <c r="C84" s="8"/>
      <c r="D84" s="8"/>
      <c r="E84" s="8"/>
      <c r="F84" s="8"/>
      <c r="G84" s="8"/>
      <c r="H84" s="8"/>
      <c r="I84" s="8"/>
      <c r="J84" s="8"/>
      <c r="K84" s="8"/>
      <c r="L84" s="8"/>
      <c r="M84" s="8"/>
      <c r="N84" s="8"/>
      <c r="O84" s="8"/>
      <c r="P84" s="8"/>
      <c r="Q84" s="8"/>
      <c r="R84" s="8"/>
      <c r="S84" s="8"/>
      <c r="T84" s="8"/>
      <c r="U84" s="8"/>
      <c r="V84" s="8"/>
      <c r="W84" s="8"/>
      <c r="X84" s="8"/>
      <c r="Y84" s="8"/>
    </row>
  </sheetData>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T84"/>
  <sheetViews>
    <sheetView showGridLines="0" view="pageBreakPreview" zoomScaleNormal="100" zoomScaleSheetLayoutView="100" workbookViewId="0"/>
  </sheetViews>
  <sheetFormatPr defaultRowHeight="13.5"/>
  <cols>
    <col min="1" max="1" width="2.875" customWidth="1"/>
    <col min="2" max="2" width="5" customWidth="1"/>
    <col min="3" max="3" width="18.875" customWidth="1"/>
    <col min="4" max="4" width="12.625" customWidth="1"/>
    <col min="5" max="12" width="10" customWidth="1"/>
    <col min="13" max="13" width="7.75" customWidth="1"/>
    <col min="14" max="16" width="6.125" customWidth="1"/>
  </cols>
  <sheetData>
    <row r="1" spans="2:20">
      <c r="B1" s="8" t="s">
        <v>184</v>
      </c>
      <c r="C1" s="8"/>
      <c r="D1" s="8"/>
      <c r="E1" s="8"/>
      <c r="F1" s="8"/>
      <c r="G1" s="8"/>
      <c r="H1" s="8"/>
      <c r="I1" s="8"/>
      <c r="J1" s="8"/>
      <c r="K1" s="8"/>
      <c r="L1" s="8"/>
      <c r="M1" s="8"/>
      <c r="N1" s="8"/>
      <c r="O1" s="8"/>
      <c r="P1" s="8"/>
      <c r="Q1" s="8"/>
      <c r="R1" s="8"/>
      <c r="S1" s="8"/>
      <c r="T1" s="8"/>
    </row>
    <row r="2" spans="2:20">
      <c r="B2" s="8"/>
      <c r="C2" s="8"/>
      <c r="D2" s="8"/>
      <c r="E2" s="8"/>
      <c r="F2" s="8"/>
      <c r="G2" s="8"/>
      <c r="H2" s="8"/>
      <c r="I2" s="8"/>
      <c r="J2" s="8"/>
      <c r="K2" s="8"/>
      <c r="L2" s="8"/>
      <c r="M2" s="8"/>
      <c r="N2" s="8"/>
      <c r="O2" s="8"/>
      <c r="P2" s="8"/>
      <c r="Q2" s="8"/>
      <c r="R2" s="8"/>
      <c r="S2" s="8"/>
      <c r="T2" s="8"/>
    </row>
    <row r="3" spans="2:20">
      <c r="B3" s="8"/>
      <c r="C3" s="8"/>
      <c r="D3" s="47"/>
      <c r="E3" s="47"/>
      <c r="F3" s="47"/>
      <c r="G3" s="47"/>
      <c r="H3" s="47"/>
      <c r="I3" s="47"/>
      <c r="J3" s="47"/>
      <c r="K3" s="47"/>
      <c r="L3" s="47"/>
      <c r="M3" s="61"/>
      <c r="N3" s="61"/>
      <c r="O3" s="61"/>
      <c r="P3" s="61"/>
      <c r="Q3" s="8"/>
      <c r="R3" s="8"/>
      <c r="S3" s="8"/>
      <c r="T3" s="8"/>
    </row>
    <row r="4" spans="2:20">
      <c r="B4" s="8"/>
      <c r="C4" s="8"/>
      <c r="D4" s="47"/>
      <c r="E4" s="47"/>
      <c r="F4" s="47"/>
      <c r="G4" s="47"/>
      <c r="H4" s="47"/>
      <c r="I4" s="47"/>
      <c r="J4" s="47"/>
      <c r="K4" s="47"/>
      <c r="L4" s="47"/>
      <c r="M4" s="60"/>
      <c r="N4" s="60"/>
      <c r="O4" s="60"/>
      <c r="P4" s="60"/>
      <c r="Q4" s="8"/>
      <c r="R4" s="8"/>
      <c r="S4" s="8"/>
      <c r="T4" s="8"/>
    </row>
    <row r="5" spans="2:20">
      <c r="B5" s="398"/>
      <c r="C5" s="398"/>
      <c r="D5" s="394" t="s">
        <v>19</v>
      </c>
      <c r="E5" s="67"/>
      <c r="F5" s="67"/>
      <c r="G5" s="67"/>
      <c r="H5" s="67"/>
      <c r="I5" s="67"/>
      <c r="J5" s="67"/>
      <c r="K5" s="67"/>
      <c r="L5" s="57"/>
      <c r="M5" s="8"/>
      <c r="N5" s="8"/>
      <c r="O5" s="8"/>
      <c r="P5" s="8"/>
      <c r="Q5" s="8"/>
      <c r="R5" s="8"/>
      <c r="S5" s="8"/>
      <c r="T5" s="8"/>
    </row>
    <row r="6" spans="2:20">
      <c r="B6" s="398"/>
      <c r="C6" s="398"/>
      <c r="D6" s="395"/>
      <c r="E6" s="394" t="s">
        <v>20</v>
      </c>
      <c r="F6" s="62"/>
      <c r="G6" s="62"/>
      <c r="H6" s="62"/>
      <c r="I6" s="62"/>
      <c r="J6" s="62"/>
      <c r="K6" s="63"/>
      <c r="L6" s="395" t="s">
        <v>21</v>
      </c>
      <c r="M6" s="8"/>
      <c r="N6" s="8"/>
      <c r="O6" s="8"/>
      <c r="P6" s="8"/>
      <c r="Q6" s="8"/>
      <c r="R6" s="8"/>
      <c r="S6" s="8"/>
      <c r="T6" s="8"/>
    </row>
    <row r="7" spans="2:20" ht="39.950000000000003" customHeight="1">
      <c r="B7" s="398"/>
      <c r="C7" s="398"/>
      <c r="D7" s="395"/>
      <c r="E7" s="395"/>
      <c r="F7" s="359" t="s">
        <v>22</v>
      </c>
      <c r="G7" s="360" t="s">
        <v>23</v>
      </c>
      <c r="H7" s="361" t="s">
        <v>24</v>
      </c>
      <c r="I7" s="360" t="s">
        <v>25</v>
      </c>
      <c r="J7" s="361" t="s">
        <v>463</v>
      </c>
      <c r="K7" s="362" t="s">
        <v>26</v>
      </c>
      <c r="L7" s="395"/>
      <c r="M7" s="8"/>
      <c r="N7" s="8"/>
      <c r="O7" s="8"/>
      <c r="P7" s="8"/>
      <c r="Q7" s="8"/>
      <c r="R7" s="8"/>
      <c r="S7" s="8"/>
      <c r="T7" s="8"/>
    </row>
    <row r="8" spans="2:20" ht="15.75">
      <c r="B8" s="384" t="s">
        <v>131</v>
      </c>
      <c r="C8" s="385"/>
      <c r="D8" s="118">
        <v>1586</v>
      </c>
      <c r="E8" s="118">
        <v>1563</v>
      </c>
      <c r="F8" s="119">
        <v>1115</v>
      </c>
      <c r="G8" s="120">
        <v>241</v>
      </c>
      <c r="H8" s="121">
        <v>523</v>
      </c>
      <c r="I8" s="122">
        <v>305</v>
      </c>
      <c r="J8" s="120">
        <v>151</v>
      </c>
      <c r="K8" s="123">
        <v>858</v>
      </c>
      <c r="L8" s="118">
        <v>594</v>
      </c>
      <c r="M8" s="6"/>
      <c r="N8" s="8"/>
      <c r="O8" s="8"/>
      <c r="P8" s="8"/>
      <c r="Q8" s="8"/>
      <c r="R8" s="8"/>
      <c r="S8" s="8"/>
      <c r="T8" s="8"/>
    </row>
    <row r="9" spans="2:20" ht="15.75">
      <c r="B9" s="399" t="s">
        <v>196</v>
      </c>
      <c r="C9" s="400"/>
      <c r="D9" s="106">
        <f t="shared" ref="D9:L9" si="0">D8/総合事業未実施市町村数</f>
        <v>0.94573643410852715</v>
      </c>
      <c r="E9" s="106">
        <f t="shared" si="0"/>
        <v>0.93202146690518783</v>
      </c>
      <c r="F9" s="107">
        <f t="shared" si="0"/>
        <v>0.66487775790101367</v>
      </c>
      <c r="G9" s="108">
        <f t="shared" si="0"/>
        <v>0.14370900417412044</v>
      </c>
      <c r="H9" s="108">
        <f t="shared" si="0"/>
        <v>0.31186642814549792</v>
      </c>
      <c r="I9" s="109">
        <f t="shared" si="0"/>
        <v>0.18187239117471676</v>
      </c>
      <c r="J9" s="108">
        <f t="shared" si="0"/>
        <v>9.00417412045319E-2</v>
      </c>
      <c r="K9" s="110">
        <f t="shared" si="0"/>
        <v>0.51162790697674421</v>
      </c>
      <c r="L9" s="106">
        <f t="shared" si="0"/>
        <v>0.35420393559928443</v>
      </c>
      <c r="M9" s="6"/>
      <c r="N9" s="8"/>
      <c r="O9" s="8"/>
      <c r="P9" s="8"/>
      <c r="Q9" s="8"/>
      <c r="R9" s="8"/>
      <c r="S9" s="8"/>
      <c r="T9" s="8"/>
    </row>
    <row r="10" spans="2:20" ht="18" customHeight="1">
      <c r="B10" s="386" t="s">
        <v>197</v>
      </c>
      <c r="C10" s="387"/>
      <c r="D10" s="111"/>
      <c r="E10" s="115">
        <v>12972</v>
      </c>
      <c r="F10" s="124">
        <v>5876</v>
      </c>
      <c r="G10" s="125">
        <v>728</v>
      </c>
      <c r="H10" s="125">
        <v>2126</v>
      </c>
      <c r="I10" s="126">
        <v>827</v>
      </c>
      <c r="J10" s="125">
        <v>1169</v>
      </c>
      <c r="K10" s="127">
        <v>3942</v>
      </c>
      <c r="L10" s="111"/>
      <c r="M10" s="6"/>
      <c r="N10" s="8"/>
      <c r="O10" s="8"/>
      <c r="P10" s="8"/>
      <c r="Q10" s="8"/>
      <c r="R10" s="8"/>
      <c r="S10" s="8"/>
      <c r="T10" s="8"/>
    </row>
    <row r="11" spans="2:20" ht="15.75">
      <c r="B11" s="386" t="s">
        <v>198</v>
      </c>
      <c r="C11" s="387"/>
      <c r="D11" s="111"/>
      <c r="E11" s="115">
        <v>499792</v>
      </c>
      <c r="F11" s="124">
        <v>299426</v>
      </c>
      <c r="G11" s="125">
        <v>5308</v>
      </c>
      <c r="H11" s="125">
        <v>20763</v>
      </c>
      <c r="I11" s="126">
        <v>21618</v>
      </c>
      <c r="J11" s="125">
        <v>49323</v>
      </c>
      <c r="K11" s="127">
        <v>103354</v>
      </c>
      <c r="L11" s="111"/>
      <c r="M11" s="6"/>
      <c r="N11" s="8"/>
      <c r="O11" s="8"/>
      <c r="P11" s="8"/>
      <c r="Q11" s="8"/>
      <c r="R11" s="8"/>
      <c r="S11" s="8"/>
      <c r="T11" s="8"/>
    </row>
    <row r="12" spans="2:20" ht="14.25">
      <c r="B12" s="396" t="s">
        <v>199</v>
      </c>
      <c r="C12" s="397"/>
      <c r="D12" s="128">
        <v>247456</v>
      </c>
      <c r="E12" s="115">
        <v>226522</v>
      </c>
      <c r="F12" s="124">
        <v>112480</v>
      </c>
      <c r="G12" s="125">
        <v>8599</v>
      </c>
      <c r="H12" s="125">
        <v>23135</v>
      </c>
      <c r="I12" s="126">
        <v>15397</v>
      </c>
      <c r="J12" s="125">
        <v>16163</v>
      </c>
      <c r="K12" s="127">
        <v>74119</v>
      </c>
      <c r="L12" s="115">
        <v>22666</v>
      </c>
      <c r="M12" s="6"/>
      <c r="N12" s="8"/>
      <c r="O12" s="8"/>
      <c r="P12" s="8"/>
      <c r="Q12" s="8"/>
      <c r="R12" s="8"/>
      <c r="S12" s="8"/>
      <c r="T12" s="8"/>
    </row>
    <row r="13" spans="2:20">
      <c r="B13" s="8"/>
      <c r="C13" s="8"/>
      <c r="D13" s="6"/>
      <c r="E13" s="6"/>
      <c r="F13" s="6"/>
      <c r="G13" s="6"/>
      <c r="H13" s="6"/>
      <c r="I13" s="6"/>
      <c r="J13" s="6"/>
      <c r="K13" s="6"/>
      <c r="L13" s="6"/>
      <c r="M13" s="6"/>
      <c r="N13" s="8"/>
      <c r="O13" s="8"/>
      <c r="P13" s="8"/>
      <c r="Q13" s="8"/>
      <c r="R13" s="8"/>
      <c r="S13" s="8"/>
      <c r="T13" s="8"/>
    </row>
    <row r="14" spans="2:20">
      <c r="B14" s="8"/>
      <c r="C14" s="12" t="s">
        <v>132</v>
      </c>
      <c r="D14" s="6"/>
      <c r="E14" s="6"/>
      <c r="F14" s="6"/>
      <c r="G14" s="6"/>
      <c r="H14" s="6"/>
      <c r="I14" s="6"/>
      <c r="J14" s="6"/>
      <c r="K14" s="6"/>
      <c r="L14" s="6"/>
      <c r="M14" s="6"/>
      <c r="N14" s="8"/>
      <c r="O14" s="8"/>
      <c r="P14" s="8"/>
      <c r="Q14" s="8"/>
      <c r="R14" s="8"/>
      <c r="S14" s="8"/>
      <c r="T14" s="8"/>
    </row>
    <row r="15" spans="2:20">
      <c r="B15" s="8"/>
      <c r="C15" s="12" t="s">
        <v>433</v>
      </c>
      <c r="D15" s="6"/>
      <c r="E15" s="6"/>
      <c r="F15" s="6"/>
      <c r="G15" s="6"/>
      <c r="H15" s="6"/>
      <c r="I15" s="6"/>
      <c r="J15" s="6"/>
      <c r="K15" s="6"/>
      <c r="L15" s="6"/>
      <c r="M15" s="6"/>
      <c r="N15" s="8"/>
      <c r="O15" s="8"/>
      <c r="P15" s="8"/>
      <c r="Q15" s="8"/>
      <c r="R15" s="8"/>
      <c r="S15" s="8"/>
      <c r="T15" s="8"/>
    </row>
    <row r="16" spans="2:20">
      <c r="B16" s="8"/>
      <c r="C16" s="12" t="s">
        <v>133</v>
      </c>
      <c r="D16" s="8"/>
      <c r="E16" s="8"/>
      <c r="F16" s="8"/>
      <c r="G16" s="8"/>
      <c r="H16" s="8"/>
      <c r="I16" s="8"/>
      <c r="J16" s="8"/>
      <c r="K16" s="8"/>
      <c r="L16" s="8"/>
      <c r="M16" s="8"/>
      <c r="N16" s="8"/>
      <c r="O16" s="8"/>
      <c r="P16" s="8"/>
      <c r="Q16" s="8"/>
      <c r="R16" s="8"/>
      <c r="S16" s="8"/>
      <c r="T16" s="8"/>
    </row>
    <row r="17" spans="2:20">
      <c r="B17" s="8"/>
      <c r="C17" s="12" t="s">
        <v>134</v>
      </c>
      <c r="D17" s="8"/>
      <c r="E17" s="8"/>
      <c r="F17" s="8"/>
      <c r="G17" s="8"/>
      <c r="H17" s="8"/>
      <c r="I17" s="8"/>
      <c r="J17" s="8"/>
      <c r="K17" s="8"/>
      <c r="L17" s="8"/>
      <c r="M17" s="8"/>
      <c r="N17" s="8"/>
      <c r="O17" s="8"/>
      <c r="P17" s="8"/>
      <c r="Q17" s="8"/>
      <c r="R17" s="8"/>
      <c r="S17" s="8"/>
      <c r="T17" s="8"/>
    </row>
    <row r="18" spans="2:20">
      <c r="B18" s="8"/>
      <c r="C18" s="12" t="s">
        <v>135</v>
      </c>
      <c r="D18" s="8"/>
      <c r="E18" s="8"/>
      <c r="F18" s="8"/>
      <c r="G18" s="8"/>
      <c r="H18" s="8"/>
      <c r="I18" s="8"/>
      <c r="J18" s="8"/>
      <c r="K18" s="8"/>
      <c r="L18" s="8"/>
      <c r="M18" s="8"/>
      <c r="N18" s="8"/>
      <c r="O18" s="8"/>
      <c r="P18" s="8"/>
      <c r="Q18" s="8"/>
      <c r="R18" s="8"/>
      <c r="S18" s="8"/>
      <c r="T18" s="8"/>
    </row>
    <row r="19" spans="2:20">
      <c r="B19" s="8"/>
      <c r="C19" s="12" t="s">
        <v>136</v>
      </c>
      <c r="D19" s="8"/>
      <c r="E19" s="8"/>
      <c r="F19" s="8"/>
      <c r="G19" s="8"/>
      <c r="H19" s="8"/>
      <c r="I19" s="8"/>
      <c r="J19" s="8"/>
      <c r="K19" s="8"/>
      <c r="L19" s="8"/>
      <c r="M19" s="8"/>
      <c r="N19" s="8"/>
      <c r="O19" s="8"/>
      <c r="P19" s="8"/>
      <c r="Q19" s="8"/>
      <c r="R19" s="8"/>
      <c r="S19" s="8"/>
      <c r="T19" s="8"/>
    </row>
    <row r="20" spans="2:20">
      <c r="B20" s="8"/>
      <c r="C20" s="8"/>
      <c r="D20" s="8"/>
      <c r="E20" s="8"/>
      <c r="F20" s="8"/>
      <c r="G20" s="8"/>
      <c r="H20" s="8"/>
      <c r="I20" s="8"/>
      <c r="J20" s="8"/>
      <c r="K20" s="8"/>
      <c r="L20" s="8"/>
      <c r="M20" s="8"/>
      <c r="N20" s="8"/>
      <c r="O20" s="8"/>
      <c r="P20" s="8"/>
      <c r="Q20" s="8"/>
      <c r="R20" s="8"/>
      <c r="S20" s="8"/>
      <c r="T20" s="8"/>
    </row>
    <row r="21" spans="2:20">
      <c r="B21" s="8"/>
      <c r="C21" s="8"/>
      <c r="D21" s="8"/>
      <c r="E21" s="8"/>
      <c r="F21" s="8"/>
      <c r="G21" s="8"/>
      <c r="H21" s="8"/>
      <c r="I21" s="8"/>
      <c r="J21" s="8"/>
      <c r="K21" s="8"/>
      <c r="L21" s="8"/>
      <c r="M21" s="8"/>
      <c r="N21" s="8"/>
      <c r="O21" s="8"/>
      <c r="P21" s="8"/>
      <c r="Q21" s="8"/>
      <c r="R21" s="8"/>
      <c r="S21" s="8"/>
      <c r="T21" s="8"/>
    </row>
    <row r="22" spans="2:20">
      <c r="B22" s="8"/>
      <c r="C22" s="8"/>
      <c r="D22" s="8"/>
      <c r="E22" s="8"/>
      <c r="F22" s="8"/>
      <c r="G22" s="8"/>
      <c r="H22" s="8"/>
      <c r="I22" s="8"/>
      <c r="J22" s="8"/>
      <c r="K22" s="8"/>
      <c r="L22" s="8"/>
      <c r="M22" s="8"/>
      <c r="N22" s="8"/>
      <c r="O22" s="8"/>
      <c r="P22" s="8"/>
      <c r="Q22" s="8"/>
      <c r="R22" s="8"/>
      <c r="S22" s="8"/>
      <c r="T22" s="8"/>
    </row>
    <row r="23" spans="2:20">
      <c r="B23" s="8"/>
      <c r="C23" s="8"/>
      <c r="D23" s="8"/>
      <c r="E23" s="8"/>
      <c r="F23" s="8"/>
      <c r="G23" s="8"/>
      <c r="H23" s="8"/>
      <c r="I23" s="8"/>
      <c r="J23" s="8"/>
      <c r="K23" s="8"/>
      <c r="L23" s="8"/>
      <c r="M23" s="8"/>
      <c r="N23" s="8"/>
      <c r="O23" s="8"/>
      <c r="P23" s="8"/>
      <c r="Q23" s="8"/>
      <c r="R23" s="8"/>
      <c r="S23" s="8"/>
      <c r="T23" s="8"/>
    </row>
    <row r="24" spans="2:20">
      <c r="B24" s="8"/>
      <c r="C24" s="8"/>
      <c r="D24" s="8"/>
      <c r="E24" s="8"/>
      <c r="F24" s="8"/>
      <c r="G24" s="8"/>
      <c r="H24" s="8"/>
      <c r="I24" s="8"/>
      <c r="J24" s="8"/>
      <c r="K24" s="8"/>
      <c r="L24" s="8"/>
      <c r="M24" s="8"/>
      <c r="N24" s="8"/>
      <c r="O24" s="8"/>
      <c r="P24" s="8"/>
      <c r="Q24" s="8"/>
      <c r="R24" s="8"/>
      <c r="S24" s="8"/>
      <c r="T24" s="8"/>
    </row>
    <row r="25" spans="2:20">
      <c r="B25" s="8"/>
      <c r="C25" s="8"/>
      <c r="D25" s="8"/>
      <c r="E25" s="8"/>
      <c r="F25" s="8"/>
      <c r="G25" s="8"/>
      <c r="H25" s="8"/>
      <c r="I25" s="8"/>
      <c r="J25" s="8"/>
      <c r="K25" s="8"/>
      <c r="L25" s="8"/>
      <c r="M25" s="8"/>
      <c r="N25" s="8"/>
      <c r="O25" s="8"/>
      <c r="P25" s="8"/>
      <c r="Q25" s="8"/>
      <c r="R25" s="8"/>
      <c r="S25" s="8"/>
      <c r="T25" s="8"/>
    </row>
    <row r="26" spans="2:20">
      <c r="B26" s="8"/>
      <c r="C26" s="8"/>
      <c r="D26" s="8"/>
      <c r="E26" s="8"/>
      <c r="F26" s="8"/>
      <c r="G26" s="8"/>
      <c r="H26" s="8"/>
      <c r="I26" s="8"/>
      <c r="J26" s="8"/>
      <c r="K26" s="8"/>
      <c r="L26" s="8"/>
      <c r="M26" s="8"/>
      <c r="N26" s="8"/>
      <c r="O26" s="8"/>
      <c r="P26" s="8"/>
      <c r="Q26" s="8"/>
      <c r="R26" s="8"/>
      <c r="S26" s="8"/>
      <c r="T26" s="8"/>
    </row>
    <row r="27" spans="2:20">
      <c r="B27" s="8"/>
      <c r="C27" s="8"/>
      <c r="D27" s="8"/>
      <c r="E27" s="8"/>
      <c r="F27" s="8"/>
      <c r="G27" s="8"/>
      <c r="H27" s="8"/>
      <c r="I27" s="8"/>
      <c r="J27" s="8"/>
      <c r="K27" s="8"/>
      <c r="L27" s="8"/>
      <c r="M27" s="8"/>
      <c r="N27" s="8"/>
      <c r="O27" s="8"/>
      <c r="P27" s="8"/>
      <c r="Q27" s="8"/>
      <c r="R27" s="8"/>
      <c r="S27" s="8"/>
      <c r="T27" s="8"/>
    </row>
    <row r="28" spans="2:20">
      <c r="B28" s="8"/>
      <c r="C28" s="8"/>
      <c r="D28" s="8"/>
      <c r="E28" s="8"/>
      <c r="F28" s="8"/>
      <c r="G28" s="8"/>
      <c r="H28" s="8"/>
      <c r="I28" s="8"/>
      <c r="J28" s="8"/>
      <c r="K28" s="8"/>
      <c r="L28" s="8"/>
      <c r="M28" s="8"/>
      <c r="N28" s="8"/>
      <c r="O28" s="8"/>
      <c r="P28" s="8"/>
      <c r="Q28" s="8"/>
      <c r="R28" s="8"/>
      <c r="S28" s="8"/>
      <c r="T28" s="8"/>
    </row>
    <row r="29" spans="2:20">
      <c r="B29" s="8"/>
      <c r="C29" s="8"/>
      <c r="D29" s="8"/>
      <c r="E29" s="8"/>
      <c r="F29" s="8"/>
      <c r="G29" s="8"/>
      <c r="H29" s="8"/>
      <c r="I29" s="8"/>
      <c r="J29" s="8"/>
      <c r="K29" s="8"/>
      <c r="L29" s="8"/>
      <c r="M29" s="8"/>
      <c r="N29" s="8"/>
      <c r="O29" s="8"/>
      <c r="P29" s="8"/>
      <c r="Q29" s="8"/>
      <c r="R29" s="8"/>
      <c r="S29" s="8"/>
      <c r="T29" s="8"/>
    </row>
    <row r="30" spans="2:20">
      <c r="B30" s="8"/>
      <c r="C30" s="8"/>
      <c r="D30" s="8"/>
      <c r="E30" s="8"/>
      <c r="F30" s="8"/>
      <c r="G30" s="8"/>
      <c r="H30" s="8"/>
      <c r="I30" s="8"/>
      <c r="J30" s="8"/>
      <c r="K30" s="8"/>
      <c r="L30" s="8"/>
      <c r="M30" s="8"/>
      <c r="N30" s="8"/>
      <c r="O30" s="8"/>
      <c r="P30" s="8"/>
      <c r="Q30" s="8"/>
      <c r="R30" s="8"/>
      <c r="S30" s="8"/>
      <c r="T30" s="8"/>
    </row>
    <row r="31" spans="2:20">
      <c r="B31" s="8"/>
      <c r="C31" s="8"/>
      <c r="D31" s="8"/>
      <c r="E31" s="8"/>
      <c r="F31" s="8"/>
      <c r="G31" s="8"/>
      <c r="H31" s="8"/>
      <c r="I31" s="8"/>
      <c r="J31" s="8"/>
      <c r="K31" s="8"/>
      <c r="L31" s="8"/>
      <c r="M31" s="8"/>
      <c r="N31" s="8"/>
      <c r="O31" s="8"/>
      <c r="P31" s="8"/>
      <c r="Q31" s="8"/>
      <c r="R31" s="8"/>
      <c r="S31" s="8"/>
      <c r="T31" s="8"/>
    </row>
    <row r="32" spans="2:20">
      <c r="B32" s="8"/>
      <c r="C32" s="8"/>
      <c r="D32" s="8"/>
      <c r="E32" s="8"/>
      <c r="F32" s="8"/>
      <c r="G32" s="8"/>
      <c r="H32" s="8"/>
      <c r="I32" s="8"/>
      <c r="J32" s="8"/>
      <c r="K32" s="8"/>
      <c r="L32" s="8"/>
      <c r="M32" s="8"/>
      <c r="N32" s="8"/>
      <c r="O32" s="8"/>
      <c r="P32" s="8"/>
      <c r="Q32" s="8"/>
      <c r="R32" s="8"/>
      <c r="S32" s="8"/>
      <c r="T32" s="8"/>
    </row>
    <row r="33" spans="2:20">
      <c r="B33" s="8"/>
      <c r="C33" s="8"/>
      <c r="D33" s="8"/>
      <c r="E33" s="8"/>
      <c r="F33" s="8"/>
      <c r="G33" s="8"/>
      <c r="H33" s="8"/>
      <c r="I33" s="8"/>
      <c r="J33" s="8"/>
      <c r="K33" s="8"/>
      <c r="L33" s="8"/>
      <c r="M33" s="8"/>
      <c r="N33" s="8"/>
      <c r="O33" s="8"/>
      <c r="P33" s="8"/>
      <c r="Q33" s="8"/>
      <c r="R33" s="8"/>
      <c r="S33" s="8"/>
      <c r="T33" s="8"/>
    </row>
    <row r="34" spans="2:20">
      <c r="B34" s="8"/>
      <c r="C34" s="8"/>
      <c r="D34" s="8"/>
      <c r="E34" s="8"/>
      <c r="F34" s="8"/>
      <c r="G34" s="8"/>
      <c r="H34" s="8"/>
      <c r="I34" s="8"/>
      <c r="J34" s="8"/>
      <c r="K34" s="8"/>
      <c r="L34" s="8"/>
      <c r="M34" s="8"/>
      <c r="N34" s="8"/>
      <c r="O34" s="8"/>
      <c r="P34" s="8"/>
      <c r="Q34" s="8"/>
      <c r="R34" s="8"/>
      <c r="S34" s="8"/>
      <c r="T34" s="8"/>
    </row>
    <row r="35" spans="2:20">
      <c r="B35" s="8"/>
      <c r="C35" s="8"/>
      <c r="D35" s="8"/>
      <c r="E35" s="8"/>
      <c r="F35" s="8"/>
      <c r="G35" s="8"/>
      <c r="H35" s="8"/>
      <c r="I35" s="8"/>
      <c r="J35" s="8"/>
      <c r="K35" s="8"/>
      <c r="L35" s="8"/>
      <c r="M35" s="8"/>
      <c r="N35" s="8"/>
      <c r="O35" s="8"/>
      <c r="P35" s="8"/>
      <c r="Q35" s="8"/>
      <c r="R35" s="8"/>
      <c r="S35" s="8"/>
      <c r="T35" s="8"/>
    </row>
    <row r="36" spans="2:20">
      <c r="B36" s="8"/>
      <c r="C36" s="8"/>
      <c r="D36" s="8"/>
      <c r="E36" s="8"/>
      <c r="F36" s="8"/>
      <c r="G36" s="8"/>
      <c r="H36" s="8"/>
      <c r="I36" s="8"/>
      <c r="J36" s="8"/>
      <c r="K36" s="8"/>
      <c r="L36" s="8"/>
      <c r="M36" s="8"/>
      <c r="N36" s="8"/>
      <c r="O36" s="8"/>
      <c r="P36" s="8"/>
      <c r="Q36" s="8"/>
      <c r="R36" s="8"/>
      <c r="S36" s="8"/>
      <c r="T36" s="8"/>
    </row>
    <row r="37" spans="2:20">
      <c r="B37" s="8"/>
      <c r="C37" s="8"/>
      <c r="D37" s="8"/>
      <c r="E37" s="8"/>
      <c r="F37" s="8"/>
      <c r="G37" s="8"/>
      <c r="H37" s="8"/>
      <c r="I37" s="8"/>
      <c r="J37" s="8"/>
      <c r="K37" s="8"/>
      <c r="L37" s="8"/>
      <c r="M37" s="8"/>
      <c r="N37" s="8"/>
      <c r="O37" s="8"/>
      <c r="P37" s="8"/>
      <c r="Q37" s="8"/>
      <c r="R37" s="8"/>
      <c r="S37" s="8"/>
      <c r="T37" s="8"/>
    </row>
    <row r="38" spans="2:20">
      <c r="B38" s="8"/>
      <c r="C38" s="8"/>
      <c r="D38" s="8"/>
      <c r="E38" s="8"/>
      <c r="F38" s="8"/>
      <c r="G38" s="8"/>
      <c r="H38" s="8"/>
      <c r="I38" s="8"/>
      <c r="J38" s="8"/>
      <c r="K38" s="8"/>
      <c r="L38" s="8"/>
      <c r="M38" s="8"/>
      <c r="N38" s="8"/>
      <c r="O38" s="8"/>
      <c r="P38" s="8"/>
      <c r="Q38" s="8"/>
      <c r="R38" s="8"/>
      <c r="S38" s="8"/>
      <c r="T38" s="8"/>
    </row>
    <row r="39" spans="2:20">
      <c r="B39" s="8"/>
      <c r="C39" s="8"/>
      <c r="D39" s="8"/>
      <c r="E39" s="8"/>
      <c r="F39" s="8"/>
      <c r="G39" s="8"/>
      <c r="H39" s="8"/>
      <c r="I39" s="8"/>
      <c r="J39" s="8"/>
      <c r="K39" s="8"/>
      <c r="L39" s="8"/>
      <c r="M39" s="8"/>
      <c r="N39" s="8"/>
      <c r="O39" s="8"/>
      <c r="P39" s="8"/>
      <c r="Q39" s="8"/>
      <c r="R39" s="8"/>
      <c r="S39" s="8"/>
      <c r="T39" s="8"/>
    </row>
    <row r="40" spans="2:20">
      <c r="B40" s="8"/>
      <c r="C40" s="8"/>
      <c r="D40" s="8"/>
      <c r="E40" s="8"/>
      <c r="F40" s="8"/>
      <c r="G40" s="8"/>
      <c r="H40" s="8"/>
      <c r="I40" s="8"/>
      <c r="J40" s="8"/>
      <c r="K40" s="8"/>
      <c r="L40" s="8"/>
      <c r="M40" s="8"/>
      <c r="N40" s="8"/>
      <c r="O40" s="8"/>
      <c r="P40" s="8"/>
      <c r="Q40" s="8"/>
      <c r="R40" s="8"/>
      <c r="S40" s="8"/>
      <c r="T40" s="8"/>
    </row>
    <row r="41" spans="2:20">
      <c r="B41" s="8"/>
      <c r="C41" s="8"/>
      <c r="D41" s="8"/>
      <c r="E41" s="8"/>
      <c r="F41" s="8"/>
      <c r="G41" s="8"/>
      <c r="H41" s="8"/>
      <c r="I41" s="8"/>
      <c r="J41" s="8"/>
      <c r="K41" s="8"/>
      <c r="L41" s="8"/>
      <c r="M41" s="8"/>
      <c r="N41" s="8"/>
      <c r="O41" s="8"/>
      <c r="P41" s="8"/>
      <c r="Q41" s="8"/>
      <c r="R41" s="8"/>
      <c r="S41" s="8"/>
      <c r="T41" s="8"/>
    </row>
    <row r="42" spans="2:20">
      <c r="B42" s="8"/>
      <c r="C42" s="8"/>
      <c r="D42" s="8"/>
      <c r="E42" s="8"/>
      <c r="F42" s="8"/>
      <c r="G42" s="8"/>
      <c r="H42" s="8"/>
      <c r="I42" s="8"/>
      <c r="J42" s="8"/>
      <c r="K42" s="8"/>
      <c r="L42" s="8"/>
      <c r="M42" s="8"/>
      <c r="N42" s="8"/>
      <c r="O42" s="8"/>
      <c r="P42" s="8"/>
      <c r="Q42" s="8"/>
      <c r="R42" s="8"/>
      <c r="S42" s="8"/>
      <c r="T42" s="8"/>
    </row>
    <row r="43" spans="2:20">
      <c r="B43" s="8"/>
      <c r="C43" s="8"/>
      <c r="D43" s="8"/>
      <c r="E43" s="8"/>
      <c r="F43" s="8"/>
      <c r="G43" s="8"/>
      <c r="H43" s="8"/>
      <c r="I43" s="8"/>
      <c r="J43" s="8"/>
      <c r="K43" s="8"/>
      <c r="L43" s="8"/>
      <c r="M43" s="8"/>
      <c r="N43" s="8"/>
      <c r="O43" s="8"/>
      <c r="P43" s="8"/>
      <c r="Q43" s="8"/>
      <c r="R43" s="8"/>
      <c r="S43" s="8"/>
      <c r="T43" s="8"/>
    </row>
    <row r="44" spans="2:20">
      <c r="B44" s="8"/>
      <c r="C44" s="8"/>
      <c r="D44" s="8"/>
      <c r="E44" s="8"/>
      <c r="F44" s="8"/>
      <c r="G44" s="8"/>
      <c r="H44" s="8"/>
      <c r="I44" s="8"/>
      <c r="J44" s="8"/>
      <c r="K44" s="8"/>
      <c r="L44" s="8"/>
      <c r="M44" s="8"/>
      <c r="N44" s="8"/>
      <c r="O44" s="8"/>
      <c r="P44" s="8"/>
      <c r="Q44" s="8"/>
      <c r="R44" s="8"/>
      <c r="S44" s="8"/>
      <c r="T44" s="8"/>
    </row>
    <row r="45" spans="2:20">
      <c r="B45" s="8"/>
      <c r="C45" s="8"/>
      <c r="D45" s="8"/>
      <c r="E45" s="8"/>
      <c r="F45" s="8"/>
      <c r="G45" s="8"/>
      <c r="H45" s="8"/>
      <c r="I45" s="8"/>
      <c r="J45" s="8"/>
      <c r="K45" s="8"/>
      <c r="L45" s="8"/>
      <c r="M45" s="8"/>
      <c r="N45" s="8"/>
      <c r="O45" s="8"/>
      <c r="P45" s="8"/>
      <c r="Q45" s="8"/>
      <c r="R45" s="8"/>
      <c r="S45" s="8"/>
      <c r="T45" s="8"/>
    </row>
    <row r="46" spans="2:20">
      <c r="B46" s="8"/>
      <c r="C46" s="8"/>
      <c r="D46" s="8"/>
      <c r="E46" s="8"/>
      <c r="F46" s="8"/>
      <c r="G46" s="8"/>
      <c r="H46" s="8"/>
      <c r="I46" s="8"/>
      <c r="J46" s="8"/>
      <c r="K46" s="8"/>
      <c r="L46" s="8"/>
      <c r="M46" s="8"/>
      <c r="N46" s="8"/>
      <c r="O46" s="8"/>
      <c r="P46" s="8"/>
      <c r="Q46" s="8"/>
      <c r="R46" s="8"/>
      <c r="S46" s="8"/>
      <c r="T46" s="8"/>
    </row>
    <row r="47" spans="2:20">
      <c r="B47" s="8"/>
      <c r="C47" s="8"/>
      <c r="D47" s="8"/>
      <c r="E47" s="8"/>
      <c r="F47" s="8"/>
      <c r="G47" s="8"/>
      <c r="H47" s="8"/>
      <c r="I47" s="8"/>
      <c r="J47" s="8"/>
      <c r="K47" s="8"/>
      <c r="L47" s="8"/>
      <c r="M47" s="8"/>
      <c r="N47" s="8"/>
      <c r="O47" s="8"/>
      <c r="P47" s="8"/>
      <c r="Q47" s="8"/>
      <c r="R47" s="8"/>
      <c r="S47" s="8"/>
      <c r="T47" s="8"/>
    </row>
    <row r="48" spans="2:20">
      <c r="B48" s="8"/>
      <c r="C48" s="8"/>
      <c r="D48" s="8"/>
      <c r="E48" s="8"/>
      <c r="F48" s="8"/>
      <c r="G48" s="8"/>
      <c r="H48" s="8"/>
      <c r="I48" s="8"/>
      <c r="J48" s="8"/>
      <c r="K48" s="8"/>
      <c r="L48" s="8"/>
      <c r="M48" s="8"/>
      <c r="N48" s="8"/>
      <c r="O48" s="8"/>
      <c r="P48" s="8"/>
      <c r="Q48" s="8"/>
      <c r="R48" s="8"/>
      <c r="S48" s="8"/>
      <c r="T48" s="8"/>
    </row>
    <row r="49" spans="2:20">
      <c r="B49" s="8"/>
      <c r="C49" s="8"/>
      <c r="D49" s="8"/>
      <c r="E49" s="8"/>
      <c r="F49" s="8"/>
      <c r="G49" s="8"/>
      <c r="H49" s="8"/>
      <c r="I49" s="8"/>
      <c r="J49" s="8"/>
      <c r="K49" s="8"/>
      <c r="L49" s="8"/>
      <c r="M49" s="8"/>
      <c r="N49" s="8"/>
      <c r="O49" s="8"/>
      <c r="P49" s="8"/>
      <c r="Q49" s="8"/>
      <c r="R49" s="8"/>
      <c r="S49" s="8"/>
      <c r="T49" s="8"/>
    </row>
    <row r="50" spans="2:20">
      <c r="B50" s="8"/>
      <c r="C50" s="8"/>
      <c r="D50" s="8"/>
      <c r="E50" s="8"/>
      <c r="F50" s="8"/>
      <c r="G50" s="8"/>
      <c r="H50" s="8"/>
      <c r="I50" s="8"/>
      <c r="J50" s="8"/>
      <c r="K50" s="8"/>
      <c r="L50" s="8"/>
      <c r="M50" s="8"/>
      <c r="N50" s="8"/>
      <c r="O50" s="8"/>
      <c r="P50" s="8"/>
      <c r="Q50" s="8"/>
      <c r="R50" s="8"/>
      <c r="S50" s="8"/>
      <c r="T50" s="8"/>
    </row>
    <row r="51" spans="2:20">
      <c r="B51" s="8"/>
      <c r="C51" s="8"/>
      <c r="D51" s="8"/>
      <c r="E51" s="8"/>
      <c r="F51" s="8"/>
      <c r="G51" s="8"/>
      <c r="H51" s="8"/>
      <c r="I51" s="8"/>
      <c r="J51" s="8"/>
      <c r="K51" s="8"/>
      <c r="L51" s="8"/>
      <c r="M51" s="8"/>
      <c r="N51" s="8"/>
      <c r="O51" s="8"/>
      <c r="P51" s="8"/>
      <c r="Q51" s="8"/>
      <c r="R51" s="8"/>
      <c r="S51" s="8"/>
      <c r="T51" s="8"/>
    </row>
    <row r="52" spans="2:20">
      <c r="B52" s="8"/>
      <c r="C52" s="8"/>
      <c r="D52" s="8"/>
      <c r="E52" s="8"/>
      <c r="F52" s="8"/>
      <c r="G52" s="8"/>
      <c r="H52" s="8"/>
      <c r="I52" s="8"/>
      <c r="J52" s="8"/>
      <c r="K52" s="8"/>
      <c r="L52" s="8"/>
      <c r="M52" s="8"/>
      <c r="N52" s="8"/>
      <c r="O52" s="8"/>
      <c r="P52" s="8"/>
      <c r="Q52" s="8"/>
      <c r="R52" s="8"/>
      <c r="S52" s="8"/>
      <c r="T52" s="8"/>
    </row>
    <row r="53" spans="2:20">
      <c r="B53" s="8"/>
      <c r="C53" s="8"/>
      <c r="D53" s="8"/>
      <c r="E53" s="8"/>
      <c r="F53" s="8"/>
      <c r="G53" s="8"/>
      <c r="H53" s="8"/>
      <c r="I53" s="8"/>
      <c r="J53" s="8"/>
      <c r="K53" s="8"/>
      <c r="L53" s="8"/>
      <c r="M53" s="8"/>
      <c r="N53" s="8"/>
      <c r="O53" s="8"/>
      <c r="P53" s="8"/>
      <c r="Q53" s="8"/>
      <c r="R53" s="8"/>
      <c r="S53" s="8"/>
      <c r="T53" s="8"/>
    </row>
    <row r="54" spans="2:20">
      <c r="B54" s="8"/>
      <c r="C54" s="8"/>
      <c r="D54" s="8"/>
      <c r="E54" s="8"/>
      <c r="F54" s="8"/>
      <c r="G54" s="8"/>
      <c r="H54" s="8"/>
      <c r="I54" s="8"/>
      <c r="J54" s="8"/>
      <c r="K54" s="8"/>
      <c r="L54" s="8"/>
      <c r="M54" s="8"/>
      <c r="N54" s="8"/>
      <c r="O54" s="8"/>
      <c r="P54" s="8"/>
      <c r="Q54" s="8"/>
      <c r="R54" s="8"/>
      <c r="S54" s="8"/>
      <c r="T54" s="8"/>
    </row>
    <row r="55" spans="2:20">
      <c r="B55" s="8"/>
      <c r="C55" s="8"/>
      <c r="D55" s="8"/>
      <c r="E55" s="8"/>
      <c r="F55" s="8"/>
      <c r="G55" s="8"/>
      <c r="H55" s="8"/>
      <c r="I55" s="8"/>
      <c r="J55" s="8"/>
      <c r="K55" s="8"/>
      <c r="L55" s="8"/>
      <c r="M55" s="8"/>
      <c r="N55" s="8"/>
      <c r="O55" s="8"/>
      <c r="P55" s="8"/>
      <c r="Q55" s="8"/>
      <c r="R55" s="8"/>
      <c r="S55" s="8"/>
      <c r="T55" s="8"/>
    </row>
    <row r="56" spans="2:20">
      <c r="B56" s="8"/>
      <c r="C56" s="8"/>
      <c r="D56" s="8"/>
      <c r="E56" s="8"/>
      <c r="F56" s="8"/>
      <c r="G56" s="8"/>
      <c r="H56" s="8"/>
      <c r="I56" s="8"/>
      <c r="J56" s="8"/>
      <c r="K56" s="8"/>
      <c r="L56" s="8"/>
      <c r="M56" s="8"/>
      <c r="N56" s="8"/>
      <c r="O56" s="8"/>
      <c r="P56" s="8"/>
      <c r="Q56" s="8"/>
      <c r="R56" s="8"/>
      <c r="S56" s="8"/>
      <c r="T56" s="8"/>
    </row>
    <row r="57" spans="2:20">
      <c r="B57" s="8"/>
      <c r="C57" s="8"/>
      <c r="D57" s="8"/>
      <c r="E57" s="8"/>
      <c r="F57" s="8"/>
      <c r="G57" s="8"/>
      <c r="H57" s="8"/>
      <c r="I57" s="8"/>
      <c r="J57" s="8"/>
      <c r="K57" s="8"/>
      <c r="L57" s="8"/>
      <c r="M57" s="8"/>
      <c r="N57" s="8"/>
      <c r="O57" s="8"/>
      <c r="P57" s="8"/>
      <c r="Q57" s="8"/>
      <c r="R57" s="8"/>
      <c r="S57" s="8"/>
      <c r="T57" s="8"/>
    </row>
    <row r="58" spans="2:20">
      <c r="B58" s="8"/>
      <c r="C58" s="8"/>
      <c r="D58" s="8"/>
      <c r="E58" s="8"/>
      <c r="F58" s="8"/>
      <c r="G58" s="8"/>
      <c r="H58" s="8"/>
      <c r="I58" s="8"/>
      <c r="J58" s="8"/>
      <c r="K58" s="8"/>
      <c r="L58" s="8"/>
      <c r="M58" s="8"/>
      <c r="N58" s="8"/>
      <c r="O58" s="8"/>
      <c r="P58" s="8"/>
      <c r="Q58" s="8"/>
      <c r="R58" s="8"/>
      <c r="S58" s="8"/>
      <c r="T58" s="8"/>
    </row>
    <row r="59" spans="2:20">
      <c r="B59" s="8"/>
      <c r="C59" s="8"/>
      <c r="D59" s="8"/>
      <c r="E59" s="8"/>
      <c r="F59" s="8"/>
      <c r="G59" s="8"/>
      <c r="H59" s="8"/>
      <c r="I59" s="8"/>
      <c r="J59" s="8"/>
      <c r="K59" s="8"/>
      <c r="L59" s="8"/>
      <c r="M59" s="8"/>
      <c r="N59" s="8"/>
      <c r="O59" s="8"/>
      <c r="P59" s="8"/>
      <c r="Q59" s="8"/>
      <c r="R59" s="8"/>
      <c r="S59" s="8"/>
      <c r="T59" s="8"/>
    </row>
    <row r="60" spans="2:20">
      <c r="B60" s="8"/>
      <c r="C60" s="8"/>
      <c r="D60" s="8"/>
      <c r="E60" s="8"/>
      <c r="F60" s="8"/>
      <c r="G60" s="8"/>
      <c r="H60" s="8"/>
      <c r="I60" s="8"/>
      <c r="J60" s="8"/>
      <c r="K60" s="8"/>
      <c r="L60" s="8"/>
      <c r="M60" s="8"/>
      <c r="N60" s="8"/>
      <c r="O60" s="8"/>
      <c r="P60" s="8"/>
      <c r="Q60" s="8"/>
      <c r="R60" s="8"/>
      <c r="S60" s="8"/>
      <c r="T60" s="8"/>
    </row>
    <row r="61" spans="2:20">
      <c r="B61" s="8"/>
      <c r="C61" s="8"/>
      <c r="D61" s="8"/>
      <c r="E61" s="8"/>
      <c r="F61" s="8"/>
      <c r="G61" s="8"/>
      <c r="H61" s="8"/>
      <c r="I61" s="8"/>
      <c r="J61" s="8"/>
      <c r="K61" s="8"/>
      <c r="L61" s="8"/>
      <c r="M61" s="8"/>
      <c r="N61" s="8"/>
      <c r="O61" s="8"/>
      <c r="P61" s="8"/>
      <c r="Q61" s="8"/>
      <c r="R61" s="8"/>
      <c r="S61" s="8"/>
      <c r="T61" s="8"/>
    </row>
    <row r="62" spans="2:20">
      <c r="B62" s="8"/>
      <c r="C62" s="8"/>
      <c r="D62" s="8"/>
      <c r="E62" s="8"/>
      <c r="F62" s="8"/>
      <c r="G62" s="8"/>
      <c r="H62" s="8"/>
      <c r="I62" s="8"/>
      <c r="J62" s="8"/>
      <c r="K62" s="8"/>
      <c r="L62" s="8"/>
      <c r="M62" s="8"/>
      <c r="N62" s="8"/>
      <c r="O62" s="8"/>
      <c r="P62" s="8"/>
      <c r="Q62" s="8"/>
      <c r="R62" s="8"/>
      <c r="S62" s="8"/>
      <c r="T62" s="8"/>
    </row>
    <row r="63" spans="2:20">
      <c r="B63" s="8"/>
      <c r="C63" s="8"/>
      <c r="D63" s="8"/>
      <c r="E63" s="8"/>
      <c r="F63" s="8"/>
      <c r="G63" s="8"/>
      <c r="H63" s="8"/>
      <c r="I63" s="8"/>
      <c r="J63" s="8"/>
      <c r="K63" s="8"/>
      <c r="L63" s="8"/>
      <c r="M63" s="8"/>
      <c r="N63" s="8"/>
      <c r="O63" s="8"/>
      <c r="P63" s="8"/>
      <c r="Q63" s="8"/>
      <c r="R63" s="8"/>
      <c r="S63" s="8"/>
      <c r="T63" s="8"/>
    </row>
    <row r="64" spans="2:20">
      <c r="B64" s="8"/>
      <c r="C64" s="8"/>
      <c r="D64" s="8"/>
      <c r="E64" s="8"/>
      <c r="F64" s="8"/>
      <c r="G64" s="8"/>
      <c r="H64" s="8"/>
      <c r="I64" s="8"/>
      <c r="J64" s="8"/>
      <c r="K64" s="8"/>
      <c r="L64" s="8"/>
      <c r="M64" s="8"/>
      <c r="N64" s="8"/>
      <c r="O64" s="8"/>
      <c r="P64" s="8"/>
      <c r="Q64" s="8"/>
      <c r="R64" s="8"/>
      <c r="S64" s="8"/>
      <c r="T64" s="8"/>
    </row>
    <row r="65" spans="2:20">
      <c r="B65" s="8"/>
      <c r="C65" s="8"/>
      <c r="D65" s="8"/>
      <c r="E65" s="8"/>
      <c r="F65" s="8"/>
      <c r="G65" s="8"/>
      <c r="H65" s="8"/>
      <c r="I65" s="8"/>
      <c r="J65" s="8"/>
      <c r="K65" s="8"/>
      <c r="L65" s="8"/>
      <c r="M65" s="8"/>
      <c r="N65" s="8"/>
      <c r="O65" s="8"/>
      <c r="P65" s="8"/>
      <c r="Q65" s="8"/>
      <c r="R65" s="8"/>
      <c r="S65" s="8"/>
      <c r="T65" s="8"/>
    </row>
    <row r="66" spans="2:20">
      <c r="B66" s="8"/>
      <c r="C66" s="8"/>
      <c r="D66" s="8"/>
      <c r="E66" s="8"/>
      <c r="F66" s="8"/>
      <c r="G66" s="8"/>
      <c r="H66" s="8"/>
      <c r="I66" s="8"/>
      <c r="J66" s="8"/>
      <c r="K66" s="8"/>
      <c r="L66" s="8"/>
      <c r="M66" s="8"/>
      <c r="N66" s="8"/>
      <c r="O66" s="8"/>
      <c r="P66" s="8"/>
      <c r="Q66" s="8"/>
      <c r="R66" s="8"/>
      <c r="S66" s="8"/>
      <c r="T66" s="8"/>
    </row>
    <row r="67" spans="2:20">
      <c r="B67" s="8"/>
      <c r="C67" s="8"/>
      <c r="D67" s="8"/>
      <c r="E67" s="8"/>
      <c r="F67" s="8"/>
      <c r="G67" s="8"/>
      <c r="H67" s="8"/>
      <c r="I67" s="8"/>
      <c r="J67" s="8"/>
      <c r="K67" s="8"/>
      <c r="L67" s="8"/>
      <c r="M67" s="8"/>
      <c r="N67" s="8"/>
      <c r="O67" s="8"/>
      <c r="P67" s="8"/>
      <c r="Q67" s="8"/>
      <c r="R67" s="8"/>
      <c r="S67" s="8"/>
      <c r="T67" s="8"/>
    </row>
    <row r="68" spans="2:20">
      <c r="B68" s="8"/>
      <c r="C68" s="8"/>
      <c r="D68" s="8"/>
      <c r="E68" s="8"/>
      <c r="F68" s="8"/>
      <c r="G68" s="8"/>
      <c r="H68" s="8"/>
      <c r="I68" s="8"/>
      <c r="J68" s="8"/>
      <c r="K68" s="8"/>
      <c r="L68" s="8"/>
      <c r="M68" s="8"/>
      <c r="N68" s="8"/>
      <c r="O68" s="8"/>
      <c r="P68" s="8"/>
      <c r="Q68" s="8"/>
      <c r="R68" s="8"/>
      <c r="S68" s="8"/>
      <c r="T68" s="8"/>
    </row>
    <row r="69" spans="2:20">
      <c r="B69" s="8"/>
      <c r="C69" s="8"/>
      <c r="D69" s="8"/>
      <c r="E69" s="8"/>
      <c r="F69" s="8"/>
      <c r="G69" s="8"/>
      <c r="H69" s="8"/>
      <c r="I69" s="8"/>
      <c r="J69" s="8"/>
      <c r="K69" s="8"/>
      <c r="L69" s="8"/>
      <c r="M69" s="8"/>
      <c r="N69" s="8"/>
      <c r="O69" s="8"/>
      <c r="P69" s="8"/>
      <c r="Q69" s="8"/>
      <c r="R69" s="8"/>
      <c r="S69" s="8"/>
      <c r="T69" s="8"/>
    </row>
    <row r="70" spans="2:20">
      <c r="B70" s="8"/>
      <c r="C70" s="8"/>
      <c r="D70" s="8"/>
      <c r="E70" s="8"/>
      <c r="F70" s="8"/>
      <c r="G70" s="8"/>
      <c r="H70" s="8"/>
      <c r="I70" s="8"/>
      <c r="J70" s="8"/>
      <c r="K70" s="8"/>
      <c r="L70" s="8"/>
      <c r="M70" s="8"/>
      <c r="N70" s="8"/>
      <c r="O70" s="8"/>
      <c r="P70" s="8"/>
      <c r="Q70" s="8"/>
      <c r="R70" s="8"/>
      <c r="S70" s="8"/>
      <c r="T70" s="8"/>
    </row>
    <row r="71" spans="2:20">
      <c r="B71" s="8"/>
      <c r="C71" s="8"/>
      <c r="D71" s="8"/>
      <c r="E71" s="8"/>
      <c r="F71" s="8"/>
      <c r="G71" s="8"/>
      <c r="H71" s="8"/>
      <c r="I71" s="8"/>
      <c r="J71" s="8"/>
      <c r="K71" s="8"/>
      <c r="L71" s="8"/>
      <c r="M71" s="8"/>
      <c r="N71" s="8"/>
      <c r="O71" s="8"/>
      <c r="P71" s="8"/>
      <c r="Q71" s="8"/>
      <c r="R71" s="8"/>
      <c r="S71" s="8"/>
      <c r="T71" s="8"/>
    </row>
    <row r="72" spans="2:20">
      <c r="B72" s="8"/>
      <c r="C72" s="8"/>
      <c r="D72" s="8"/>
      <c r="E72" s="8"/>
      <c r="F72" s="8"/>
      <c r="G72" s="8"/>
      <c r="H72" s="8"/>
      <c r="I72" s="8"/>
      <c r="J72" s="8"/>
      <c r="K72" s="8"/>
      <c r="L72" s="8"/>
      <c r="M72" s="8"/>
      <c r="N72" s="8"/>
      <c r="O72" s="8"/>
      <c r="P72" s="8"/>
      <c r="Q72" s="8"/>
      <c r="R72" s="8"/>
      <c r="S72" s="8"/>
      <c r="T72" s="8"/>
    </row>
    <row r="73" spans="2:20">
      <c r="B73" s="8"/>
      <c r="C73" s="8"/>
      <c r="D73" s="8"/>
      <c r="E73" s="8"/>
      <c r="F73" s="8"/>
      <c r="G73" s="8"/>
      <c r="H73" s="8"/>
      <c r="I73" s="8"/>
      <c r="J73" s="8"/>
      <c r="K73" s="8"/>
      <c r="L73" s="8"/>
      <c r="M73" s="8"/>
      <c r="N73" s="8"/>
      <c r="O73" s="8"/>
      <c r="P73" s="8"/>
      <c r="Q73" s="8"/>
      <c r="R73" s="8"/>
      <c r="S73" s="8"/>
      <c r="T73" s="8"/>
    </row>
    <row r="74" spans="2:20">
      <c r="B74" s="8"/>
      <c r="C74" s="8"/>
      <c r="D74" s="8"/>
      <c r="E74" s="8"/>
      <c r="F74" s="8"/>
      <c r="G74" s="8"/>
      <c r="H74" s="8"/>
      <c r="I74" s="8"/>
      <c r="J74" s="8"/>
      <c r="K74" s="8"/>
      <c r="L74" s="8"/>
      <c r="M74" s="8"/>
      <c r="N74" s="8"/>
      <c r="O74" s="8"/>
      <c r="P74" s="8"/>
      <c r="Q74" s="8"/>
      <c r="R74" s="8"/>
      <c r="S74" s="8"/>
      <c r="T74" s="8"/>
    </row>
    <row r="75" spans="2:20">
      <c r="B75" s="8"/>
      <c r="C75" s="8"/>
      <c r="D75" s="8"/>
      <c r="E75" s="8"/>
      <c r="F75" s="8"/>
      <c r="G75" s="8"/>
      <c r="H75" s="8"/>
      <c r="I75" s="8"/>
      <c r="J75" s="8"/>
      <c r="K75" s="8"/>
      <c r="L75" s="8"/>
      <c r="M75" s="8"/>
      <c r="N75" s="8"/>
      <c r="O75" s="8"/>
      <c r="P75" s="8"/>
      <c r="Q75" s="8"/>
      <c r="R75" s="8"/>
      <c r="S75" s="8"/>
      <c r="T75" s="8"/>
    </row>
    <row r="76" spans="2:20">
      <c r="B76" s="8"/>
      <c r="C76" s="8"/>
      <c r="D76" s="8"/>
      <c r="E76" s="8"/>
      <c r="F76" s="8"/>
      <c r="G76" s="8"/>
      <c r="H76" s="8"/>
      <c r="I76" s="8"/>
      <c r="J76" s="8"/>
      <c r="K76" s="8"/>
      <c r="L76" s="8"/>
      <c r="M76" s="8"/>
      <c r="N76" s="8"/>
      <c r="O76" s="8"/>
      <c r="P76" s="8"/>
      <c r="Q76" s="8"/>
      <c r="R76" s="8"/>
      <c r="S76" s="8"/>
      <c r="T76" s="8"/>
    </row>
    <row r="77" spans="2:20">
      <c r="B77" s="8"/>
      <c r="C77" s="8"/>
      <c r="D77" s="8"/>
      <c r="E77" s="8"/>
      <c r="F77" s="8"/>
      <c r="G77" s="8"/>
      <c r="H77" s="8"/>
      <c r="I77" s="8"/>
      <c r="J77" s="8"/>
      <c r="K77" s="8"/>
      <c r="L77" s="8"/>
      <c r="M77" s="8"/>
      <c r="N77" s="8"/>
      <c r="O77" s="8"/>
      <c r="P77" s="8"/>
      <c r="Q77" s="8"/>
      <c r="R77" s="8"/>
      <c r="S77" s="8"/>
      <c r="T77" s="8"/>
    </row>
    <row r="78" spans="2:20">
      <c r="B78" s="8"/>
      <c r="C78" s="8"/>
      <c r="D78" s="8"/>
      <c r="E78" s="8"/>
      <c r="F78" s="8"/>
      <c r="G78" s="8"/>
      <c r="H78" s="8"/>
      <c r="I78" s="8"/>
      <c r="J78" s="8"/>
      <c r="K78" s="8"/>
      <c r="L78" s="8"/>
      <c r="M78" s="8"/>
      <c r="N78" s="8"/>
      <c r="O78" s="8"/>
      <c r="P78" s="8"/>
      <c r="Q78" s="8"/>
      <c r="R78" s="8"/>
      <c r="S78" s="8"/>
      <c r="T78" s="8"/>
    </row>
    <row r="79" spans="2:20">
      <c r="B79" s="8"/>
      <c r="C79" s="8"/>
      <c r="D79" s="8"/>
      <c r="E79" s="8"/>
      <c r="F79" s="8"/>
      <c r="G79" s="8"/>
      <c r="H79" s="8"/>
      <c r="I79" s="8"/>
      <c r="J79" s="8"/>
      <c r="K79" s="8"/>
      <c r="L79" s="8"/>
      <c r="M79" s="8"/>
      <c r="N79" s="8"/>
      <c r="O79" s="8"/>
      <c r="P79" s="8"/>
      <c r="Q79" s="8"/>
      <c r="R79" s="8"/>
      <c r="S79" s="8"/>
      <c r="T79" s="8"/>
    </row>
    <row r="80" spans="2:20">
      <c r="B80" s="8"/>
      <c r="C80" s="8"/>
      <c r="D80" s="8"/>
      <c r="E80" s="8"/>
      <c r="F80" s="8"/>
      <c r="G80" s="8"/>
      <c r="H80" s="8"/>
      <c r="I80" s="8"/>
      <c r="J80" s="8"/>
      <c r="K80" s="8"/>
      <c r="L80" s="8"/>
      <c r="M80" s="8"/>
      <c r="N80" s="8"/>
      <c r="O80" s="8"/>
      <c r="P80" s="8"/>
      <c r="Q80" s="8"/>
      <c r="R80" s="8"/>
      <c r="S80" s="8"/>
      <c r="T80" s="8"/>
    </row>
    <row r="81" spans="2:20">
      <c r="B81" s="8"/>
      <c r="C81" s="8"/>
      <c r="D81" s="8"/>
      <c r="E81" s="8"/>
      <c r="F81" s="8"/>
      <c r="G81" s="8"/>
      <c r="H81" s="8"/>
      <c r="I81" s="8"/>
      <c r="J81" s="8"/>
      <c r="K81" s="8"/>
      <c r="L81" s="8"/>
      <c r="M81" s="8"/>
      <c r="N81" s="8"/>
      <c r="O81" s="8"/>
      <c r="P81" s="8"/>
      <c r="Q81" s="8"/>
      <c r="R81" s="8"/>
      <c r="S81" s="8"/>
      <c r="T81" s="8"/>
    </row>
    <row r="82" spans="2:20">
      <c r="B82" s="8"/>
      <c r="C82" s="8"/>
      <c r="D82" s="8"/>
      <c r="E82" s="8"/>
      <c r="F82" s="8"/>
      <c r="G82" s="8"/>
      <c r="H82" s="8"/>
      <c r="I82" s="8"/>
      <c r="J82" s="8"/>
      <c r="K82" s="8"/>
      <c r="L82" s="8"/>
      <c r="M82" s="8"/>
      <c r="N82" s="8"/>
      <c r="O82" s="8"/>
      <c r="P82" s="8"/>
      <c r="Q82" s="8"/>
      <c r="R82" s="8"/>
      <c r="S82" s="8"/>
      <c r="T82" s="8"/>
    </row>
    <row r="83" spans="2:20">
      <c r="B83" s="8"/>
      <c r="C83" s="8"/>
      <c r="D83" s="8"/>
      <c r="E83" s="8"/>
      <c r="F83" s="8"/>
      <c r="G83" s="8"/>
      <c r="H83" s="8"/>
      <c r="I83" s="8"/>
      <c r="J83" s="8"/>
      <c r="K83" s="8"/>
      <c r="L83" s="8"/>
      <c r="M83" s="8"/>
      <c r="N83" s="8"/>
      <c r="O83" s="8"/>
      <c r="P83" s="8"/>
      <c r="Q83" s="8"/>
      <c r="R83" s="8"/>
      <c r="S83" s="8"/>
      <c r="T83" s="8"/>
    </row>
    <row r="84" spans="2:20">
      <c r="B84" s="8"/>
      <c r="C84" s="8"/>
      <c r="D84" s="8"/>
      <c r="E84" s="8"/>
      <c r="F84" s="8"/>
      <c r="G84" s="8"/>
      <c r="H84" s="8"/>
      <c r="I84" s="8"/>
      <c r="J84" s="8"/>
      <c r="K84" s="8"/>
      <c r="L84" s="8"/>
      <c r="M84" s="8"/>
      <c r="N84" s="8"/>
      <c r="O84" s="8"/>
      <c r="P84" s="8"/>
      <c r="Q84" s="8"/>
      <c r="R84" s="8"/>
      <c r="S84" s="8"/>
      <c r="T84" s="8"/>
    </row>
  </sheetData>
  <mergeCells count="9">
    <mergeCell ref="D5:D7"/>
    <mergeCell ref="E6:E7"/>
    <mergeCell ref="L6:L7"/>
    <mergeCell ref="B12:C12"/>
    <mergeCell ref="B5:C7"/>
    <mergeCell ref="B8:C8"/>
    <mergeCell ref="B9:C9"/>
    <mergeCell ref="B10:C10"/>
    <mergeCell ref="B11:C11"/>
  </mergeCells>
  <phoneticPr fontId="6"/>
  <pageMargins left="0.70866141732283472" right="0.70866141732283472" top="0.74803149606299213" bottom="0.74803149606299213" header="0.31496062992125984" footer="0.31496062992125984"/>
  <pageSetup paperSize="9" scale="92" orientation="landscape" r:id="rId1"/>
  <headerFooter>
    <oddFooter>&amp;C&amp;P&amp;R&amp;A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Z84"/>
  <sheetViews>
    <sheetView showGridLines="0" view="pageBreakPreview" zoomScaleNormal="80" zoomScaleSheetLayoutView="100" workbookViewId="0"/>
  </sheetViews>
  <sheetFormatPr defaultRowHeight="13.5"/>
  <cols>
    <col min="1" max="1" width="2.875" customWidth="1"/>
    <col min="2" max="2" width="16.625" customWidth="1"/>
    <col min="3" max="11" width="11.375" customWidth="1"/>
  </cols>
  <sheetData>
    <row r="1" spans="2:26">
      <c r="B1" s="8" t="s">
        <v>185</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s="3" customFormat="1" ht="18" customHeight="1">
      <c r="B3" s="14"/>
      <c r="C3" s="328" t="s">
        <v>27</v>
      </c>
      <c r="D3" s="328" t="s">
        <v>28</v>
      </c>
      <c r="E3" s="328" t="s">
        <v>29</v>
      </c>
      <c r="F3" s="328" t="s">
        <v>30</v>
      </c>
      <c r="G3" s="328" t="s">
        <v>31</v>
      </c>
      <c r="H3" s="328" t="s">
        <v>32</v>
      </c>
      <c r="I3" s="328" t="s">
        <v>137</v>
      </c>
      <c r="J3" s="328" t="s">
        <v>138</v>
      </c>
      <c r="K3" s="328" t="s">
        <v>195</v>
      </c>
      <c r="L3" s="11"/>
      <c r="M3" s="11"/>
      <c r="N3" s="11"/>
      <c r="O3" s="11"/>
      <c r="P3" s="11"/>
      <c r="Q3" s="11"/>
      <c r="R3" s="11"/>
      <c r="S3" s="11"/>
      <c r="T3" s="11"/>
      <c r="U3" s="11"/>
      <c r="V3" s="11"/>
      <c r="W3" s="11"/>
      <c r="X3" s="11"/>
      <c r="Y3" s="11"/>
      <c r="Z3" s="11"/>
    </row>
    <row r="4" spans="2:26" ht="16.5" customHeight="1">
      <c r="B4" s="18" t="s">
        <v>33</v>
      </c>
      <c r="C4" s="7">
        <v>8641</v>
      </c>
      <c r="D4" s="7">
        <v>9982</v>
      </c>
      <c r="E4" s="7">
        <v>9812</v>
      </c>
      <c r="F4" s="7">
        <v>10028</v>
      </c>
      <c r="G4" s="7">
        <v>10318</v>
      </c>
      <c r="H4" s="7">
        <v>11294</v>
      </c>
      <c r="I4" s="7">
        <v>12014</v>
      </c>
      <c r="J4" s="7">
        <v>13213</v>
      </c>
      <c r="K4" s="7">
        <f>表5!E10</f>
        <v>12972</v>
      </c>
      <c r="L4" s="8"/>
      <c r="M4" s="8"/>
      <c r="N4" s="8"/>
      <c r="O4" s="8"/>
      <c r="P4" s="8"/>
      <c r="Q4" s="8"/>
      <c r="R4" s="8"/>
      <c r="S4" s="8"/>
      <c r="T4" s="8"/>
      <c r="U4" s="8"/>
      <c r="V4" s="8"/>
      <c r="W4" s="8"/>
      <c r="X4" s="8"/>
      <c r="Y4" s="8"/>
      <c r="Z4" s="8"/>
    </row>
    <row r="5" spans="2:26" ht="16.5" customHeight="1">
      <c r="B5" s="18" t="s">
        <v>34</v>
      </c>
      <c r="C5" s="7">
        <v>198922</v>
      </c>
      <c r="D5" s="7">
        <v>342745</v>
      </c>
      <c r="E5" s="7">
        <v>356249</v>
      </c>
      <c r="F5" s="7">
        <v>392045</v>
      </c>
      <c r="G5" s="7">
        <v>407327</v>
      </c>
      <c r="H5" s="7">
        <v>471676</v>
      </c>
      <c r="I5" s="7">
        <v>488772</v>
      </c>
      <c r="J5" s="7">
        <v>506099</v>
      </c>
      <c r="K5" s="7">
        <f>表5!E11</f>
        <v>499792</v>
      </c>
      <c r="L5" s="8"/>
      <c r="M5" s="8"/>
      <c r="N5" s="8"/>
      <c r="O5" s="8"/>
      <c r="P5" s="8"/>
      <c r="Q5" s="8"/>
      <c r="R5" s="8"/>
      <c r="S5" s="8"/>
      <c r="T5" s="8"/>
      <c r="U5" s="8"/>
      <c r="V5" s="8"/>
      <c r="W5" s="8"/>
      <c r="X5" s="8"/>
      <c r="Y5" s="8"/>
      <c r="Z5" s="8"/>
    </row>
    <row r="6" spans="2:26" ht="16.5" customHeight="1">
      <c r="B6" s="18" t="s">
        <v>35</v>
      </c>
      <c r="C6" s="7">
        <v>40266</v>
      </c>
      <c r="D6" s="7">
        <v>95987</v>
      </c>
      <c r="E6" s="7">
        <v>117718</v>
      </c>
      <c r="F6" s="7">
        <v>134936</v>
      </c>
      <c r="G6" s="7">
        <v>146204</v>
      </c>
      <c r="H6" s="7">
        <v>166437</v>
      </c>
      <c r="I6" s="7">
        <v>202284</v>
      </c>
      <c r="J6" s="7">
        <v>214341</v>
      </c>
      <c r="K6" s="7">
        <f>表5!E12</f>
        <v>226522</v>
      </c>
      <c r="L6" s="8"/>
      <c r="M6" s="8"/>
      <c r="N6" s="8"/>
      <c r="O6" s="8"/>
      <c r="P6" s="8"/>
      <c r="Q6" s="8"/>
      <c r="R6" s="8"/>
      <c r="S6" s="8"/>
      <c r="T6" s="8"/>
      <c r="U6" s="8"/>
      <c r="V6" s="8"/>
      <c r="W6" s="8"/>
      <c r="X6" s="8"/>
      <c r="Y6" s="8"/>
      <c r="Z6" s="8"/>
    </row>
    <row r="7" spans="2:26">
      <c r="B7" s="8"/>
      <c r="C7" s="8"/>
      <c r="D7" s="8"/>
      <c r="E7" s="8"/>
      <c r="F7" s="8"/>
      <c r="G7" s="8"/>
      <c r="H7" s="8"/>
      <c r="I7" s="8"/>
      <c r="J7" s="8"/>
      <c r="K7" s="8"/>
      <c r="L7" s="8"/>
      <c r="M7" s="8"/>
      <c r="N7" s="8"/>
      <c r="O7" s="8"/>
      <c r="P7" s="8"/>
      <c r="Q7" s="8"/>
      <c r="R7" s="8"/>
      <c r="S7" s="8"/>
      <c r="T7" s="8"/>
      <c r="U7" s="8"/>
      <c r="V7" s="8"/>
      <c r="W7" s="8"/>
      <c r="X7" s="8"/>
      <c r="Y7" s="8"/>
      <c r="Z7" s="8"/>
    </row>
    <row r="8" spans="2:26">
      <c r="B8" s="13" t="s">
        <v>139</v>
      </c>
      <c r="C8" s="8"/>
      <c r="D8" s="8"/>
      <c r="E8" s="8"/>
      <c r="F8" s="8"/>
      <c r="G8" s="8"/>
      <c r="H8" s="8"/>
      <c r="I8" s="8"/>
      <c r="J8" s="8"/>
      <c r="K8" s="8"/>
      <c r="L8" s="8"/>
      <c r="M8" s="8"/>
      <c r="N8" s="8"/>
      <c r="O8" s="8"/>
      <c r="P8" s="8"/>
      <c r="Q8" s="8"/>
      <c r="R8" s="8"/>
      <c r="S8" s="8"/>
      <c r="T8" s="8"/>
      <c r="U8" s="8"/>
      <c r="V8" s="8"/>
      <c r="W8" s="8"/>
      <c r="X8" s="8"/>
      <c r="Y8" s="8"/>
      <c r="Z8" s="8"/>
    </row>
    <row r="9" spans="2:26">
      <c r="B9" s="8"/>
      <c r="C9" s="8"/>
      <c r="D9" s="8"/>
      <c r="E9" s="8"/>
      <c r="F9" s="8"/>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row r="63" spans="2:26">
      <c r="B63" s="8"/>
      <c r="C63" s="8"/>
      <c r="D63" s="8"/>
      <c r="E63" s="8"/>
      <c r="F63" s="8"/>
      <c r="G63" s="8"/>
      <c r="H63" s="8"/>
      <c r="I63" s="8"/>
      <c r="J63" s="8"/>
      <c r="K63" s="8"/>
      <c r="L63" s="8"/>
      <c r="M63" s="8"/>
      <c r="N63" s="8"/>
      <c r="O63" s="8"/>
      <c r="P63" s="8"/>
      <c r="Q63" s="8"/>
      <c r="R63" s="8"/>
      <c r="S63" s="8"/>
      <c r="T63" s="8"/>
      <c r="U63" s="8"/>
      <c r="V63" s="8"/>
      <c r="W63" s="8"/>
      <c r="X63" s="8"/>
      <c r="Y63" s="8"/>
      <c r="Z63" s="8"/>
    </row>
    <row r="64" spans="2:26">
      <c r="B64" s="8"/>
      <c r="C64" s="8"/>
      <c r="D64" s="8"/>
      <c r="E64" s="8"/>
      <c r="F64" s="8"/>
      <c r="G64" s="8"/>
      <c r="H64" s="8"/>
      <c r="I64" s="8"/>
      <c r="J64" s="8"/>
      <c r="K64" s="8"/>
      <c r="L64" s="8"/>
      <c r="M64" s="8"/>
      <c r="N64" s="8"/>
      <c r="O64" s="8"/>
      <c r="P64" s="8"/>
      <c r="Q64" s="8"/>
      <c r="R64" s="8"/>
      <c r="S64" s="8"/>
      <c r="T64" s="8"/>
      <c r="U64" s="8"/>
      <c r="V64" s="8"/>
      <c r="W64" s="8"/>
      <c r="X64" s="8"/>
      <c r="Y64" s="8"/>
      <c r="Z64" s="8"/>
    </row>
    <row r="65" spans="2:26">
      <c r="B65" s="8"/>
      <c r="C65" s="8"/>
      <c r="D65" s="8"/>
      <c r="E65" s="8"/>
      <c r="F65" s="8"/>
      <c r="G65" s="8"/>
      <c r="H65" s="8"/>
      <c r="I65" s="8"/>
      <c r="J65" s="8"/>
      <c r="K65" s="8"/>
      <c r="L65" s="8"/>
      <c r="M65" s="8"/>
      <c r="N65" s="8"/>
      <c r="O65" s="8"/>
      <c r="P65" s="8"/>
      <c r="Q65" s="8"/>
      <c r="R65" s="8"/>
      <c r="S65" s="8"/>
      <c r="T65" s="8"/>
      <c r="U65" s="8"/>
      <c r="V65" s="8"/>
      <c r="W65" s="8"/>
      <c r="X65" s="8"/>
      <c r="Y65" s="8"/>
      <c r="Z65" s="8"/>
    </row>
    <row r="66" spans="2:26">
      <c r="B66" s="8"/>
      <c r="C66" s="8"/>
      <c r="D66" s="8"/>
      <c r="E66" s="8"/>
      <c r="F66" s="8"/>
      <c r="G66" s="8"/>
      <c r="H66" s="8"/>
      <c r="I66" s="8"/>
      <c r="J66" s="8"/>
      <c r="K66" s="8"/>
      <c r="L66" s="8"/>
      <c r="M66" s="8"/>
      <c r="N66" s="8"/>
      <c r="O66" s="8"/>
      <c r="P66" s="8"/>
      <c r="Q66" s="8"/>
      <c r="R66" s="8"/>
      <c r="S66" s="8"/>
      <c r="T66" s="8"/>
      <c r="U66" s="8"/>
      <c r="V66" s="8"/>
      <c r="W66" s="8"/>
      <c r="X66" s="8"/>
      <c r="Y66" s="8"/>
      <c r="Z66" s="8"/>
    </row>
    <row r="67" spans="2:26">
      <c r="B67" s="8"/>
      <c r="C67" s="8"/>
      <c r="D67" s="8"/>
      <c r="E67" s="8"/>
      <c r="F67" s="8"/>
      <c r="G67" s="8"/>
      <c r="H67" s="8"/>
      <c r="I67" s="8"/>
      <c r="J67" s="8"/>
      <c r="K67" s="8"/>
      <c r="L67" s="8"/>
      <c r="M67" s="8"/>
      <c r="N67" s="8"/>
      <c r="O67" s="8"/>
      <c r="P67" s="8"/>
      <c r="Q67" s="8"/>
      <c r="R67" s="8"/>
      <c r="S67" s="8"/>
      <c r="T67" s="8"/>
      <c r="U67" s="8"/>
      <c r="V67" s="8"/>
      <c r="W67" s="8"/>
      <c r="X67" s="8"/>
      <c r="Y67" s="8"/>
      <c r="Z67" s="8"/>
    </row>
    <row r="68" spans="2:26">
      <c r="B68" s="8"/>
      <c r="C68" s="8"/>
      <c r="D68" s="8"/>
      <c r="E68" s="8"/>
      <c r="F68" s="8"/>
      <c r="G68" s="8"/>
      <c r="H68" s="8"/>
      <c r="I68" s="8"/>
      <c r="J68" s="8"/>
      <c r="K68" s="8"/>
      <c r="L68" s="8"/>
      <c r="M68" s="8"/>
      <c r="N68" s="8"/>
      <c r="O68" s="8"/>
      <c r="P68" s="8"/>
      <c r="Q68" s="8"/>
      <c r="R68" s="8"/>
      <c r="S68" s="8"/>
      <c r="T68" s="8"/>
      <c r="U68" s="8"/>
      <c r="V68" s="8"/>
      <c r="W68" s="8"/>
      <c r="X68" s="8"/>
      <c r="Y68" s="8"/>
      <c r="Z68" s="8"/>
    </row>
    <row r="69" spans="2:26">
      <c r="B69" s="8"/>
      <c r="C69" s="8"/>
      <c r="D69" s="8"/>
      <c r="E69" s="8"/>
      <c r="F69" s="8"/>
      <c r="G69" s="8"/>
      <c r="H69" s="8"/>
      <c r="I69" s="8"/>
      <c r="J69" s="8"/>
      <c r="K69" s="8"/>
      <c r="L69" s="8"/>
      <c r="M69" s="8"/>
      <c r="N69" s="8"/>
      <c r="O69" s="8"/>
      <c r="P69" s="8"/>
      <c r="Q69" s="8"/>
      <c r="R69" s="8"/>
      <c r="S69" s="8"/>
      <c r="T69" s="8"/>
      <c r="U69" s="8"/>
      <c r="V69" s="8"/>
      <c r="W69" s="8"/>
      <c r="X69" s="8"/>
      <c r="Y69" s="8"/>
      <c r="Z69" s="8"/>
    </row>
    <row r="70" spans="2:26">
      <c r="B70" s="8"/>
      <c r="C70" s="8"/>
      <c r="D70" s="8"/>
      <c r="E70" s="8"/>
      <c r="F70" s="8"/>
      <c r="G70" s="8"/>
      <c r="H70" s="8"/>
      <c r="I70" s="8"/>
      <c r="J70" s="8"/>
      <c r="K70" s="8"/>
      <c r="L70" s="8"/>
      <c r="M70" s="8"/>
      <c r="N70" s="8"/>
      <c r="O70" s="8"/>
      <c r="P70" s="8"/>
      <c r="Q70" s="8"/>
      <c r="R70" s="8"/>
      <c r="S70" s="8"/>
      <c r="T70" s="8"/>
      <c r="U70" s="8"/>
      <c r="V70" s="8"/>
      <c r="W70" s="8"/>
      <c r="X70" s="8"/>
      <c r="Y70" s="8"/>
      <c r="Z70" s="8"/>
    </row>
    <row r="71" spans="2:26">
      <c r="B71" s="8"/>
      <c r="C71" s="8"/>
      <c r="D71" s="8"/>
      <c r="E71" s="8"/>
      <c r="F71" s="8"/>
      <c r="G71" s="8"/>
      <c r="H71" s="8"/>
      <c r="I71" s="8"/>
      <c r="J71" s="8"/>
      <c r="K71" s="8"/>
      <c r="L71" s="8"/>
      <c r="M71" s="8"/>
      <c r="N71" s="8"/>
      <c r="O71" s="8"/>
      <c r="P71" s="8"/>
      <c r="Q71" s="8"/>
      <c r="R71" s="8"/>
      <c r="S71" s="8"/>
      <c r="T71" s="8"/>
      <c r="U71" s="8"/>
      <c r="V71" s="8"/>
      <c r="W71" s="8"/>
      <c r="X71" s="8"/>
      <c r="Y71" s="8"/>
      <c r="Z71" s="8"/>
    </row>
    <row r="72" spans="2:26">
      <c r="B72" s="8"/>
      <c r="C72" s="8"/>
      <c r="D72" s="8"/>
      <c r="E72" s="8"/>
      <c r="F72" s="8"/>
      <c r="G72" s="8"/>
      <c r="H72" s="8"/>
      <c r="I72" s="8"/>
      <c r="J72" s="8"/>
      <c r="K72" s="8"/>
      <c r="L72" s="8"/>
      <c r="M72" s="8"/>
      <c r="N72" s="8"/>
      <c r="O72" s="8"/>
      <c r="P72" s="8"/>
      <c r="Q72" s="8"/>
      <c r="R72" s="8"/>
      <c r="S72" s="8"/>
      <c r="T72" s="8"/>
      <c r="U72" s="8"/>
      <c r="V72" s="8"/>
      <c r="W72" s="8"/>
      <c r="X72" s="8"/>
      <c r="Y72" s="8"/>
      <c r="Z72" s="8"/>
    </row>
    <row r="73" spans="2:26">
      <c r="B73" s="8"/>
      <c r="C73" s="8"/>
      <c r="D73" s="8"/>
      <c r="E73" s="8"/>
      <c r="F73" s="8"/>
      <c r="G73" s="8"/>
      <c r="H73" s="8"/>
      <c r="I73" s="8"/>
      <c r="J73" s="8"/>
      <c r="K73" s="8"/>
      <c r="L73" s="8"/>
      <c r="M73" s="8"/>
      <c r="N73" s="8"/>
      <c r="O73" s="8"/>
      <c r="P73" s="8"/>
      <c r="Q73" s="8"/>
      <c r="R73" s="8"/>
      <c r="S73" s="8"/>
      <c r="T73" s="8"/>
      <c r="U73" s="8"/>
      <c r="V73" s="8"/>
      <c r="W73" s="8"/>
      <c r="X73" s="8"/>
      <c r="Y73" s="8"/>
      <c r="Z73" s="8"/>
    </row>
    <row r="74" spans="2:26">
      <c r="B74" s="8"/>
      <c r="C74" s="8"/>
      <c r="D74" s="8"/>
      <c r="E74" s="8"/>
      <c r="F74" s="8"/>
      <c r="G74" s="8"/>
      <c r="H74" s="8"/>
      <c r="I74" s="8"/>
      <c r="J74" s="8"/>
      <c r="K74" s="8"/>
      <c r="L74" s="8"/>
      <c r="M74" s="8"/>
      <c r="N74" s="8"/>
      <c r="O74" s="8"/>
      <c r="P74" s="8"/>
      <c r="Q74" s="8"/>
      <c r="R74" s="8"/>
      <c r="S74" s="8"/>
      <c r="T74" s="8"/>
      <c r="U74" s="8"/>
      <c r="V74" s="8"/>
      <c r="W74" s="8"/>
      <c r="X74" s="8"/>
      <c r="Y74" s="8"/>
      <c r="Z74" s="8"/>
    </row>
    <row r="75" spans="2:26">
      <c r="B75" s="8"/>
      <c r="C75" s="8"/>
      <c r="D75" s="8"/>
      <c r="E75" s="8"/>
      <c r="F75" s="8"/>
      <c r="G75" s="8"/>
      <c r="H75" s="8"/>
      <c r="I75" s="8"/>
      <c r="J75" s="8"/>
      <c r="K75" s="8"/>
      <c r="L75" s="8"/>
      <c r="M75" s="8"/>
      <c r="N75" s="8"/>
      <c r="O75" s="8"/>
      <c r="P75" s="8"/>
      <c r="Q75" s="8"/>
      <c r="R75" s="8"/>
      <c r="S75" s="8"/>
      <c r="T75" s="8"/>
      <c r="U75" s="8"/>
      <c r="V75" s="8"/>
      <c r="W75" s="8"/>
      <c r="X75" s="8"/>
      <c r="Y75" s="8"/>
      <c r="Z75" s="8"/>
    </row>
    <row r="76" spans="2:26">
      <c r="B76" s="8"/>
      <c r="C76" s="8"/>
      <c r="D76" s="8"/>
      <c r="E76" s="8"/>
      <c r="F76" s="8"/>
      <c r="G76" s="8"/>
      <c r="H76" s="8"/>
      <c r="I76" s="8"/>
      <c r="J76" s="8"/>
      <c r="K76" s="8"/>
      <c r="L76" s="8"/>
      <c r="M76" s="8"/>
      <c r="N76" s="8"/>
      <c r="O76" s="8"/>
      <c r="P76" s="8"/>
      <c r="Q76" s="8"/>
      <c r="R76" s="8"/>
      <c r="S76" s="8"/>
      <c r="T76" s="8"/>
      <c r="U76" s="8"/>
      <c r="V76" s="8"/>
      <c r="W76" s="8"/>
      <c r="X76" s="8"/>
      <c r="Y76" s="8"/>
      <c r="Z76" s="8"/>
    </row>
    <row r="77" spans="2:26">
      <c r="B77" s="8"/>
      <c r="C77" s="8"/>
      <c r="D77" s="8"/>
      <c r="E77" s="8"/>
      <c r="F77" s="8"/>
      <c r="G77" s="8"/>
      <c r="H77" s="8"/>
      <c r="I77" s="8"/>
      <c r="J77" s="8"/>
      <c r="K77" s="8"/>
      <c r="L77" s="8"/>
      <c r="M77" s="8"/>
      <c r="N77" s="8"/>
      <c r="O77" s="8"/>
      <c r="P77" s="8"/>
      <c r="Q77" s="8"/>
      <c r="R77" s="8"/>
      <c r="S77" s="8"/>
      <c r="T77" s="8"/>
      <c r="U77" s="8"/>
      <c r="V77" s="8"/>
      <c r="W77" s="8"/>
      <c r="X77" s="8"/>
      <c r="Y77" s="8"/>
      <c r="Z77" s="8"/>
    </row>
    <row r="78" spans="2:26">
      <c r="B78" s="8"/>
      <c r="C78" s="8"/>
      <c r="D78" s="8"/>
      <c r="E78" s="8"/>
      <c r="F78" s="8"/>
      <c r="G78" s="8"/>
      <c r="H78" s="8"/>
      <c r="I78" s="8"/>
      <c r="J78" s="8"/>
      <c r="K78" s="8"/>
      <c r="L78" s="8"/>
      <c r="M78" s="8"/>
      <c r="N78" s="8"/>
      <c r="O78" s="8"/>
      <c r="P78" s="8"/>
      <c r="Q78" s="8"/>
      <c r="R78" s="8"/>
      <c r="S78" s="8"/>
      <c r="T78" s="8"/>
      <c r="U78" s="8"/>
      <c r="V78" s="8"/>
      <c r="W78" s="8"/>
      <c r="X78" s="8"/>
      <c r="Y78" s="8"/>
      <c r="Z78" s="8"/>
    </row>
    <row r="79" spans="2:26">
      <c r="B79" s="8"/>
      <c r="C79" s="8"/>
      <c r="D79" s="8"/>
      <c r="E79" s="8"/>
      <c r="F79" s="8"/>
      <c r="G79" s="8"/>
      <c r="H79" s="8"/>
      <c r="I79" s="8"/>
      <c r="J79" s="8"/>
      <c r="K79" s="8"/>
      <c r="L79" s="8"/>
      <c r="M79" s="8"/>
      <c r="N79" s="8"/>
      <c r="O79" s="8"/>
      <c r="P79" s="8"/>
      <c r="Q79" s="8"/>
      <c r="R79" s="8"/>
      <c r="S79" s="8"/>
      <c r="T79" s="8"/>
      <c r="U79" s="8"/>
      <c r="V79" s="8"/>
      <c r="W79" s="8"/>
      <c r="X79" s="8"/>
      <c r="Y79" s="8"/>
      <c r="Z79" s="8"/>
    </row>
    <row r="80" spans="2:26">
      <c r="B80" s="8"/>
      <c r="C80" s="8"/>
      <c r="D80" s="8"/>
      <c r="E80" s="8"/>
      <c r="F80" s="8"/>
      <c r="G80" s="8"/>
      <c r="H80" s="8"/>
      <c r="I80" s="8"/>
      <c r="J80" s="8"/>
      <c r="K80" s="8"/>
      <c r="L80" s="8"/>
      <c r="M80" s="8"/>
      <c r="N80" s="8"/>
      <c r="O80" s="8"/>
      <c r="P80" s="8"/>
      <c r="Q80" s="8"/>
      <c r="R80" s="8"/>
      <c r="S80" s="8"/>
      <c r="T80" s="8"/>
      <c r="U80" s="8"/>
      <c r="V80" s="8"/>
      <c r="W80" s="8"/>
      <c r="X80" s="8"/>
      <c r="Y80" s="8"/>
      <c r="Z80" s="8"/>
    </row>
    <row r="81" spans="2:26">
      <c r="B81" s="8"/>
      <c r="C81" s="8"/>
      <c r="D81" s="8"/>
      <c r="E81" s="8"/>
      <c r="F81" s="8"/>
      <c r="G81" s="8"/>
      <c r="H81" s="8"/>
      <c r="I81" s="8"/>
      <c r="J81" s="8"/>
      <c r="K81" s="8"/>
      <c r="L81" s="8"/>
      <c r="M81" s="8"/>
      <c r="N81" s="8"/>
      <c r="O81" s="8"/>
      <c r="P81" s="8"/>
      <c r="Q81" s="8"/>
      <c r="R81" s="8"/>
      <c r="S81" s="8"/>
      <c r="T81" s="8"/>
      <c r="U81" s="8"/>
      <c r="V81" s="8"/>
      <c r="W81" s="8"/>
      <c r="X81" s="8"/>
      <c r="Y81" s="8"/>
      <c r="Z81" s="8"/>
    </row>
    <row r="82" spans="2:26">
      <c r="B82" s="8"/>
      <c r="C82" s="8"/>
      <c r="D82" s="8"/>
      <c r="E82" s="8"/>
      <c r="F82" s="8"/>
      <c r="G82" s="8"/>
      <c r="H82" s="8"/>
      <c r="I82" s="8"/>
      <c r="J82" s="8"/>
      <c r="K82" s="8"/>
      <c r="L82" s="8"/>
      <c r="M82" s="8"/>
      <c r="N82" s="8"/>
      <c r="O82" s="8"/>
      <c r="P82" s="8"/>
      <c r="Q82" s="8"/>
      <c r="R82" s="8"/>
      <c r="S82" s="8"/>
      <c r="T82" s="8"/>
      <c r="U82" s="8"/>
      <c r="V82" s="8"/>
      <c r="W82" s="8"/>
      <c r="X82" s="8"/>
      <c r="Y82" s="8"/>
      <c r="Z82" s="8"/>
    </row>
    <row r="83" spans="2:26">
      <c r="B83" s="8"/>
      <c r="C83" s="8"/>
      <c r="D83" s="8"/>
      <c r="E83" s="8"/>
      <c r="F83" s="8"/>
      <c r="G83" s="8"/>
      <c r="H83" s="8"/>
      <c r="I83" s="8"/>
      <c r="J83" s="8"/>
      <c r="K83" s="8"/>
      <c r="L83" s="8"/>
      <c r="M83" s="8"/>
      <c r="N83" s="8"/>
      <c r="O83" s="8"/>
      <c r="P83" s="8"/>
      <c r="Q83" s="8"/>
      <c r="R83" s="8"/>
      <c r="S83" s="8"/>
      <c r="T83" s="8"/>
      <c r="U83" s="8"/>
      <c r="V83" s="8"/>
      <c r="W83" s="8"/>
      <c r="X83" s="8"/>
      <c r="Y83" s="8"/>
      <c r="Z83" s="8"/>
    </row>
    <row r="84" spans="2:26">
      <c r="B84" s="8"/>
      <c r="C84" s="8"/>
      <c r="D84" s="8"/>
      <c r="E84" s="8"/>
      <c r="F84" s="8"/>
      <c r="G84" s="8"/>
      <c r="H84" s="8"/>
      <c r="I84" s="8"/>
      <c r="J84" s="8"/>
      <c r="K84" s="8"/>
      <c r="L84" s="8"/>
      <c r="M84" s="8"/>
      <c r="N84" s="8"/>
      <c r="O84" s="8"/>
      <c r="P84" s="8"/>
      <c r="Q84" s="8"/>
      <c r="R84" s="8"/>
      <c r="S84" s="8"/>
      <c r="T84" s="8"/>
      <c r="U84" s="8"/>
      <c r="V84" s="8"/>
      <c r="W84" s="8"/>
      <c r="X84" s="8"/>
      <c r="Y84" s="8"/>
      <c r="Z84" s="8"/>
    </row>
  </sheetData>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Z84"/>
  <sheetViews>
    <sheetView showGridLines="0" view="pageBreakPreview" zoomScaleNormal="79" zoomScaleSheetLayoutView="100" workbookViewId="0"/>
  </sheetViews>
  <sheetFormatPr defaultRowHeight="13.5"/>
  <cols>
    <col min="1" max="1" width="2.875" customWidth="1"/>
    <col min="2" max="2" width="16.5" customWidth="1"/>
    <col min="3" max="8" width="11.75" customWidth="1"/>
    <col min="9" max="11" width="11.5" customWidth="1"/>
  </cols>
  <sheetData>
    <row r="1" spans="2:26">
      <c r="B1" s="8" t="s">
        <v>186</v>
      </c>
      <c r="C1" s="8"/>
      <c r="D1" s="8"/>
      <c r="E1" s="8"/>
      <c r="F1" s="8"/>
      <c r="G1" s="8"/>
      <c r="H1" s="8"/>
      <c r="I1" s="8"/>
      <c r="J1" s="8"/>
      <c r="K1" s="8"/>
      <c r="L1" s="8"/>
      <c r="M1" s="8"/>
      <c r="N1" s="8"/>
      <c r="O1" s="8"/>
      <c r="P1" s="8"/>
      <c r="Q1" s="8"/>
      <c r="R1" s="8"/>
      <c r="S1" s="8"/>
      <c r="T1" s="8"/>
      <c r="U1" s="8"/>
      <c r="V1" s="8"/>
      <c r="W1" s="8"/>
      <c r="X1" s="8"/>
      <c r="Y1" s="8"/>
      <c r="Z1" s="8"/>
    </row>
    <row r="2" spans="2:26">
      <c r="B2" s="8"/>
      <c r="C2" s="8"/>
      <c r="D2" s="8"/>
      <c r="E2" s="8"/>
      <c r="F2" s="8"/>
      <c r="G2" s="8"/>
      <c r="H2" s="8"/>
      <c r="I2" s="8"/>
      <c r="J2" s="8"/>
      <c r="K2" s="8"/>
      <c r="L2" s="8"/>
      <c r="M2" s="8"/>
      <c r="N2" s="8"/>
      <c r="O2" s="8"/>
      <c r="P2" s="8"/>
      <c r="Q2" s="8"/>
      <c r="R2" s="8"/>
      <c r="S2" s="8"/>
      <c r="T2" s="8"/>
      <c r="U2" s="8"/>
      <c r="V2" s="8"/>
      <c r="W2" s="8"/>
      <c r="X2" s="8"/>
      <c r="Y2" s="8"/>
      <c r="Z2" s="8"/>
    </row>
    <row r="3" spans="2:26" s="3" customFormat="1" ht="18" customHeight="1">
      <c r="B3" s="14"/>
      <c r="C3" s="328" t="s">
        <v>27</v>
      </c>
      <c r="D3" s="328" t="s">
        <v>28</v>
      </c>
      <c r="E3" s="328" t="s">
        <v>29</v>
      </c>
      <c r="F3" s="328" t="s">
        <v>30</v>
      </c>
      <c r="G3" s="328" t="s">
        <v>31</v>
      </c>
      <c r="H3" s="328" t="s">
        <v>32</v>
      </c>
      <c r="I3" s="328" t="s">
        <v>137</v>
      </c>
      <c r="J3" s="328" t="s">
        <v>138</v>
      </c>
      <c r="K3" s="328" t="s">
        <v>195</v>
      </c>
      <c r="L3" s="11"/>
      <c r="M3" s="11"/>
      <c r="N3" s="11"/>
      <c r="O3" s="11"/>
      <c r="P3" s="11"/>
      <c r="Q3" s="11"/>
      <c r="R3" s="11"/>
      <c r="S3" s="11"/>
      <c r="T3" s="11"/>
      <c r="U3" s="11"/>
      <c r="V3" s="11"/>
      <c r="W3" s="11"/>
      <c r="X3" s="11"/>
      <c r="Y3" s="11"/>
      <c r="Z3" s="11"/>
    </row>
    <row r="4" spans="2:26" ht="17.25" customHeight="1">
      <c r="B4" s="18" t="s">
        <v>36</v>
      </c>
      <c r="C4" s="7">
        <v>14040</v>
      </c>
      <c r="D4" s="7">
        <v>19176</v>
      </c>
      <c r="E4" s="7">
        <v>15219</v>
      </c>
      <c r="F4" s="7">
        <v>18301</v>
      </c>
      <c r="G4" s="7">
        <v>18169</v>
      </c>
      <c r="H4" s="7">
        <v>15298</v>
      </c>
      <c r="I4" s="7">
        <v>21801</v>
      </c>
      <c r="J4" s="7">
        <v>21936</v>
      </c>
      <c r="K4" s="7">
        <f>表5!L12</f>
        <v>22666</v>
      </c>
      <c r="L4" s="8"/>
      <c r="M4" s="8"/>
      <c r="N4" s="8"/>
      <c r="O4" s="8"/>
      <c r="P4" s="8"/>
      <c r="Q4" s="8"/>
      <c r="R4" s="8"/>
      <c r="S4" s="8"/>
      <c r="T4" s="8"/>
      <c r="U4" s="8"/>
      <c r="V4" s="8"/>
      <c r="W4" s="8"/>
      <c r="X4" s="8"/>
      <c r="Y4" s="8"/>
      <c r="Z4" s="8"/>
    </row>
    <row r="5" spans="2:26">
      <c r="B5" s="8"/>
      <c r="C5" s="8"/>
      <c r="D5" s="8"/>
      <c r="E5" s="8"/>
      <c r="F5" s="8"/>
      <c r="G5" s="8"/>
      <c r="H5" s="8"/>
      <c r="I5" s="8"/>
      <c r="J5" s="8"/>
      <c r="K5" s="8"/>
      <c r="L5" s="8"/>
      <c r="M5" s="8"/>
      <c r="N5" s="8"/>
      <c r="O5" s="8"/>
      <c r="P5" s="8"/>
      <c r="Q5" s="8"/>
      <c r="R5" s="8"/>
      <c r="S5" s="8"/>
      <c r="T5" s="8"/>
      <c r="U5" s="8"/>
      <c r="V5" s="8"/>
      <c r="W5" s="8"/>
      <c r="X5" s="8"/>
      <c r="Y5" s="8"/>
      <c r="Z5" s="8"/>
    </row>
    <row r="6" spans="2:26">
      <c r="B6" s="13" t="s">
        <v>140</v>
      </c>
      <c r="C6" s="8"/>
      <c r="D6" s="8"/>
      <c r="E6" s="8"/>
      <c r="F6" s="8"/>
      <c r="G6" s="8"/>
      <c r="H6" s="8"/>
      <c r="I6" s="8"/>
      <c r="J6" s="8"/>
      <c r="K6" s="8"/>
      <c r="L6" s="8"/>
      <c r="M6" s="8"/>
      <c r="N6" s="8"/>
      <c r="O6" s="8"/>
      <c r="P6" s="8"/>
      <c r="Q6" s="8"/>
      <c r="R6" s="8"/>
      <c r="S6" s="8"/>
      <c r="T6" s="8"/>
      <c r="U6" s="8"/>
      <c r="V6" s="8"/>
      <c r="W6" s="8"/>
      <c r="X6" s="8"/>
      <c r="Y6" s="8"/>
      <c r="Z6" s="8"/>
    </row>
    <row r="7" spans="2:26">
      <c r="B7" s="8"/>
      <c r="C7" s="8"/>
      <c r="D7" s="8"/>
      <c r="E7" s="8"/>
      <c r="F7" s="8"/>
      <c r="G7" s="8"/>
      <c r="H7" s="8"/>
      <c r="I7" s="8"/>
      <c r="J7" s="8"/>
      <c r="K7" s="8"/>
      <c r="L7" s="8"/>
      <c r="M7" s="8"/>
      <c r="N7" s="8"/>
      <c r="O7" s="8"/>
      <c r="P7" s="8"/>
      <c r="Q7" s="8"/>
      <c r="R7" s="8"/>
      <c r="S7" s="8"/>
      <c r="T7" s="8"/>
      <c r="U7" s="8"/>
      <c r="V7" s="8"/>
      <c r="W7" s="8"/>
      <c r="X7" s="8"/>
      <c r="Y7" s="8"/>
      <c r="Z7" s="8"/>
    </row>
    <row r="8" spans="2:26">
      <c r="B8" s="8"/>
      <c r="C8" s="8"/>
      <c r="D8" s="8"/>
      <c r="E8" s="8"/>
      <c r="F8" s="8"/>
      <c r="G8" s="8"/>
      <c r="H8" s="8"/>
      <c r="I8" s="8"/>
      <c r="J8" s="8"/>
      <c r="K8" s="8"/>
      <c r="L8" s="8"/>
      <c r="M8" s="8"/>
      <c r="N8" s="8"/>
      <c r="O8" s="8"/>
      <c r="P8" s="8"/>
      <c r="Q8" s="8"/>
      <c r="R8" s="8"/>
      <c r="S8" s="8"/>
      <c r="T8" s="8"/>
      <c r="U8" s="8"/>
      <c r="V8" s="8"/>
      <c r="W8" s="8"/>
      <c r="X8" s="8"/>
      <c r="Y8" s="8"/>
      <c r="Z8" s="8"/>
    </row>
    <row r="9" spans="2:26">
      <c r="B9" s="8"/>
      <c r="C9" s="8"/>
      <c r="D9" s="8"/>
      <c r="E9" s="8"/>
      <c r="F9" s="8"/>
      <c r="G9" s="8"/>
      <c r="H9" s="8"/>
      <c r="I9" s="8"/>
      <c r="J9" s="8"/>
      <c r="K9" s="8"/>
      <c r="L9" s="8"/>
      <c r="M9" s="8"/>
      <c r="N9" s="8"/>
      <c r="O9" s="8"/>
      <c r="P9" s="8"/>
      <c r="Q9" s="8"/>
      <c r="R9" s="8"/>
      <c r="S9" s="8"/>
      <c r="T9" s="8"/>
      <c r="U9" s="8"/>
      <c r="V9" s="8"/>
      <c r="W9" s="8"/>
      <c r="X9" s="8"/>
      <c r="Y9" s="8"/>
      <c r="Z9" s="8"/>
    </row>
    <row r="10" spans="2:26">
      <c r="B10" s="8"/>
      <c r="C10" s="8"/>
      <c r="D10" s="8"/>
      <c r="E10" s="8"/>
      <c r="F10" s="8"/>
      <c r="G10" s="8"/>
      <c r="H10" s="8"/>
      <c r="I10" s="8"/>
      <c r="J10" s="8"/>
      <c r="K10" s="8"/>
      <c r="L10" s="8"/>
      <c r="M10" s="8"/>
      <c r="N10" s="8"/>
      <c r="O10" s="8"/>
      <c r="P10" s="8"/>
      <c r="Q10" s="8"/>
      <c r="R10" s="8"/>
      <c r="S10" s="8"/>
      <c r="T10" s="8"/>
      <c r="U10" s="8"/>
      <c r="V10" s="8"/>
      <c r="W10" s="8"/>
      <c r="X10" s="8"/>
      <c r="Y10" s="8"/>
      <c r="Z10" s="8"/>
    </row>
    <row r="11" spans="2:26">
      <c r="B11" s="8"/>
      <c r="C11" s="8"/>
      <c r="D11" s="8"/>
      <c r="E11" s="8"/>
      <c r="F11" s="8"/>
      <c r="G11" s="8"/>
      <c r="H11" s="8"/>
      <c r="I11" s="8"/>
      <c r="J11" s="8"/>
      <c r="K11" s="8"/>
      <c r="L11" s="8"/>
      <c r="M11" s="8"/>
      <c r="N11" s="8"/>
      <c r="O11" s="8"/>
      <c r="P11" s="8"/>
      <c r="Q11" s="8"/>
      <c r="R11" s="8"/>
      <c r="S11" s="8"/>
      <c r="T11" s="8"/>
      <c r="U11" s="8"/>
      <c r="V11" s="8"/>
      <c r="W11" s="8"/>
      <c r="X11" s="8"/>
      <c r="Y11" s="8"/>
      <c r="Z11" s="8"/>
    </row>
    <row r="12" spans="2:26">
      <c r="B12" s="8"/>
      <c r="C12" s="8"/>
      <c r="D12" s="8"/>
      <c r="E12" s="8"/>
      <c r="F12" s="8"/>
      <c r="G12" s="8"/>
      <c r="H12" s="8"/>
      <c r="I12" s="8"/>
      <c r="J12" s="8"/>
      <c r="K12" s="8"/>
      <c r="L12" s="8"/>
      <c r="M12" s="8"/>
      <c r="N12" s="8"/>
      <c r="O12" s="8"/>
      <c r="P12" s="8"/>
      <c r="Q12" s="8"/>
      <c r="R12" s="8"/>
      <c r="S12" s="8"/>
      <c r="T12" s="8"/>
      <c r="U12" s="8"/>
      <c r="V12" s="8"/>
      <c r="W12" s="8"/>
      <c r="X12" s="8"/>
      <c r="Y12" s="8"/>
      <c r="Z12" s="8"/>
    </row>
    <row r="13" spans="2:26">
      <c r="B13" s="8"/>
      <c r="C13" s="8"/>
      <c r="D13" s="8"/>
      <c r="E13" s="8"/>
      <c r="F13" s="8"/>
      <c r="G13" s="8"/>
      <c r="H13" s="8"/>
      <c r="I13" s="8"/>
      <c r="J13" s="8"/>
      <c r="K13" s="8"/>
      <c r="L13" s="8"/>
      <c r="M13" s="8"/>
      <c r="N13" s="8"/>
      <c r="O13" s="8"/>
      <c r="P13" s="8"/>
      <c r="Q13" s="8"/>
      <c r="R13" s="8"/>
      <c r="S13" s="8"/>
      <c r="T13" s="8"/>
      <c r="U13" s="8"/>
      <c r="V13" s="8"/>
      <c r="W13" s="8"/>
      <c r="X13" s="8"/>
      <c r="Y13" s="8"/>
      <c r="Z13" s="8"/>
    </row>
    <row r="14" spans="2:26">
      <c r="B14" s="8"/>
      <c r="C14" s="8"/>
      <c r="D14" s="8"/>
      <c r="E14" s="8"/>
      <c r="F14" s="8"/>
      <c r="G14" s="8"/>
      <c r="H14" s="8"/>
      <c r="I14" s="8"/>
      <c r="J14" s="8"/>
      <c r="K14" s="8"/>
      <c r="L14" s="8"/>
      <c r="M14" s="8"/>
      <c r="N14" s="8"/>
      <c r="O14" s="8"/>
      <c r="P14" s="8"/>
      <c r="Q14" s="8"/>
      <c r="R14" s="8"/>
      <c r="S14" s="8"/>
      <c r="T14" s="8"/>
      <c r="U14" s="8"/>
      <c r="V14" s="8"/>
      <c r="W14" s="8"/>
      <c r="X14" s="8"/>
      <c r="Y14" s="8"/>
      <c r="Z14" s="8"/>
    </row>
    <row r="15" spans="2:26">
      <c r="B15" s="8"/>
      <c r="C15" s="8"/>
      <c r="D15" s="8"/>
      <c r="E15" s="8"/>
      <c r="F15" s="8"/>
      <c r="G15" s="8"/>
      <c r="H15" s="8"/>
      <c r="I15" s="8"/>
      <c r="J15" s="8"/>
      <c r="K15" s="8"/>
      <c r="L15" s="8"/>
      <c r="M15" s="8"/>
      <c r="N15" s="8"/>
      <c r="O15" s="8"/>
      <c r="P15" s="8"/>
      <c r="Q15" s="8"/>
      <c r="R15" s="8"/>
      <c r="S15" s="8"/>
      <c r="T15" s="8"/>
      <c r="U15" s="8"/>
      <c r="V15" s="8"/>
      <c r="W15" s="8"/>
      <c r="X15" s="8"/>
      <c r="Y15" s="8"/>
      <c r="Z15" s="8"/>
    </row>
    <row r="16" spans="2:26">
      <c r="B16" s="8"/>
      <c r="C16" s="8"/>
      <c r="D16" s="8"/>
      <c r="E16" s="8"/>
      <c r="F16" s="8"/>
      <c r="G16" s="8"/>
      <c r="H16" s="8"/>
      <c r="I16" s="8"/>
      <c r="J16" s="8"/>
      <c r="K16" s="8"/>
      <c r="L16" s="8"/>
      <c r="M16" s="8"/>
      <c r="N16" s="8"/>
      <c r="O16" s="8"/>
      <c r="P16" s="8"/>
      <c r="Q16" s="8"/>
      <c r="R16" s="8"/>
      <c r="S16" s="8"/>
      <c r="T16" s="8"/>
      <c r="U16" s="8"/>
      <c r="V16" s="8"/>
      <c r="W16" s="8"/>
      <c r="X16" s="8"/>
      <c r="Y16" s="8"/>
      <c r="Z16" s="8"/>
    </row>
    <row r="17" spans="2:26">
      <c r="B17" s="8"/>
      <c r="C17" s="8"/>
      <c r="D17" s="8"/>
      <c r="E17" s="8"/>
      <c r="F17" s="8"/>
      <c r="G17" s="8"/>
      <c r="H17" s="8"/>
      <c r="I17" s="8"/>
      <c r="J17" s="8"/>
      <c r="K17" s="8"/>
      <c r="L17" s="8"/>
      <c r="M17" s="8"/>
      <c r="N17" s="8"/>
      <c r="O17" s="8"/>
      <c r="P17" s="8"/>
      <c r="Q17" s="8"/>
      <c r="R17" s="8"/>
      <c r="S17" s="8"/>
      <c r="T17" s="8"/>
      <c r="U17" s="8"/>
      <c r="V17" s="8"/>
      <c r="W17" s="8"/>
      <c r="X17" s="8"/>
      <c r="Y17" s="8"/>
      <c r="Z17" s="8"/>
    </row>
    <row r="18" spans="2:26">
      <c r="B18" s="8"/>
      <c r="C18" s="8"/>
      <c r="D18" s="8"/>
      <c r="E18" s="8"/>
      <c r="F18" s="8"/>
      <c r="G18" s="8"/>
      <c r="H18" s="8"/>
      <c r="I18" s="8"/>
      <c r="J18" s="8"/>
      <c r="K18" s="8"/>
      <c r="L18" s="8"/>
      <c r="M18" s="8"/>
      <c r="N18" s="8"/>
      <c r="O18" s="8"/>
      <c r="P18" s="8"/>
      <c r="Q18" s="8"/>
      <c r="R18" s="8"/>
      <c r="S18" s="8"/>
      <c r="T18" s="8"/>
      <c r="U18" s="8"/>
      <c r="V18" s="8"/>
      <c r="W18" s="8"/>
      <c r="X18" s="8"/>
      <c r="Y18" s="8"/>
      <c r="Z18" s="8"/>
    </row>
    <row r="19" spans="2:26">
      <c r="B19" s="8"/>
      <c r="C19" s="8"/>
      <c r="D19" s="8"/>
      <c r="E19" s="8"/>
      <c r="F19" s="8"/>
      <c r="G19" s="8"/>
      <c r="H19" s="8"/>
      <c r="I19" s="8"/>
      <c r="J19" s="8"/>
      <c r="K19" s="8"/>
      <c r="L19" s="8"/>
      <c r="M19" s="8"/>
      <c r="N19" s="8"/>
      <c r="O19" s="8"/>
      <c r="P19" s="8"/>
      <c r="Q19" s="8"/>
      <c r="R19" s="8"/>
      <c r="S19" s="8"/>
      <c r="T19" s="8"/>
      <c r="U19" s="8"/>
      <c r="V19" s="8"/>
      <c r="W19" s="8"/>
      <c r="X19" s="8"/>
      <c r="Y19" s="8"/>
      <c r="Z19" s="8"/>
    </row>
    <row r="20" spans="2:26">
      <c r="B20" s="8"/>
      <c r="C20" s="8"/>
      <c r="D20" s="8"/>
      <c r="E20" s="8"/>
      <c r="F20" s="8"/>
      <c r="G20" s="8"/>
      <c r="H20" s="8"/>
      <c r="I20" s="8"/>
      <c r="J20" s="8"/>
      <c r="K20" s="8"/>
      <c r="L20" s="8"/>
      <c r="M20" s="8"/>
      <c r="N20" s="8"/>
      <c r="O20" s="8"/>
      <c r="P20" s="8"/>
      <c r="Q20" s="8"/>
      <c r="R20" s="8"/>
      <c r="S20" s="8"/>
      <c r="T20" s="8"/>
      <c r="U20" s="8"/>
      <c r="V20" s="8"/>
      <c r="W20" s="8"/>
      <c r="X20" s="8"/>
      <c r="Y20" s="8"/>
      <c r="Z20" s="8"/>
    </row>
    <row r="21" spans="2:26">
      <c r="B21" s="8"/>
      <c r="C21" s="8"/>
      <c r="D21" s="8"/>
      <c r="E21" s="8"/>
      <c r="F21" s="8"/>
      <c r="G21" s="8"/>
      <c r="H21" s="8"/>
      <c r="I21" s="8"/>
      <c r="J21" s="8"/>
      <c r="K21" s="8"/>
      <c r="L21" s="8"/>
      <c r="M21" s="8"/>
      <c r="N21" s="8"/>
      <c r="O21" s="8"/>
      <c r="P21" s="8"/>
      <c r="Q21" s="8"/>
      <c r="R21" s="8"/>
      <c r="S21" s="8"/>
      <c r="T21" s="8"/>
      <c r="U21" s="8"/>
      <c r="V21" s="8"/>
      <c r="W21" s="8"/>
      <c r="X21" s="8"/>
      <c r="Y21" s="8"/>
      <c r="Z21" s="8"/>
    </row>
    <row r="22" spans="2:26">
      <c r="B22" s="8"/>
      <c r="C22" s="8"/>
      <c r="D22" s="8"/>
      <c r="E22" s="8"/>
      <c r="F22" s="8"/>
      <c r="G22" s="8"/>
      <c r="H22" s="8"/>
      <c r="I22" s="8"/>
      <c r="J22" s="8"/>
      <c r="K22" s="8"/>
      <c r="L22" s="8"/>
      <c r="M22" s="8"/>
      <c r="N22" s="8"/>
      <c r="O22" s="8"/>
      <c r="P22" s="8"/>
      <c r="Q22" s="8"/>
      <c r="R22" s="8"/>
      <c r="S22" s="8"/>
      <c r="T22" s="8"/>
      <c r="U22" s="8"/>
      <c r="V22" s="8"/>
      <c r="W22" s="8"/>
      <c r="X22" s="8"/>
      <c r="Y22" s="8"/>
      <c r="Z22" s="8"/>
    </row>
    <row r="23" spans="2:26">
      <c r="B23" s="8"/>
      <c r="C23" s="8"/>
      <c r="D23" s="8"/>
      <c r="E23" s="8"/>
      <c r="F23" s="8"/>
      <c r="G23" s="8"/>
      <c r="H23" s="8"/>
      <c r="I23" s="8"/>
      <c r="J23" s="8"/>
      <c r="K23" s="8"/>
      <c r="L23" s="8"/>
      <c r="M23" s="8"/>
      <c r="N23" s="8"/>
      <c r="O23" s="8"/>
      <c r="P23" s="8"/>
      <c r="Q23" s="8"/>
      <c r="R23" s="8"/>
      <c r="S23" s="8"/>
      <c r="T23" s="8"/>
      <c r="U23" s="8"/>
      <c r="V23" s="8"/>
      <c r="W23" s="8"/>
      <c r="X23" s="8"/>
      <c r="Y23" s="8"/>
      <c r="Z23" s="8"/>
    </row>
    <row r="24" spans="2:26">
      <c r="B24" s="8"/>
      <c r="C24" s="8"/>
      <c r="D24" s="8"/>
      <c r="E24" s="8"/>
      <c r="F24" s="8"/>
      <c r="G24" s="8"/>
      <c r="H24" s="8"/>
      <c r="I24" s="8"/>
      <c r="J24" s="8"/>
      <c r="K24" s="8"/>
      <c r="L24" s="8"/>
      <c r="M24" s="8"/>
      <c r="N24" s="8"/>
      <c r="O24" s="8"/>
      <c r="P24" s="8"/>
      <c r="Q24" s="8"/>
      <c r="R24" s="8"/>
      <c r="S24" s="8"/>
      <c r="T24" s="8"/>
      <c r="U24" s="8"/>
      <c r="V24" s="8"/>
      <c r="W24" s="8"/>
      <c r="X24" s="8"/>
      <c r="Y24" s="8"/>
      <c r="Z24" s="8"/>
    </row>
    <row r="25" spans="2:26">
      <c r="B25" s="8"/>
      <c r="C25" s="8"/>
      <c r="D25" s="8"/>
      <c r="E25" s="8"/>
      <c r="F25" s="8"/>
      <c r="G25" s="8"/>
      <c r="H25" s="8"/>
      <c r="I25" s="8"/>
      <c r="J25" s="8"/>
      <c r="K25" s="8"/>
      <c r="L25" s="8"/>
      <c r="M25" s="8"/>
      <c r="N25" s="8"/>
      <c r="O25" s="8"/>
      <c r="P25" s="8"/>
      <c r="Q25" s="8"/>
      <c r="R25" s="8"/>
      <c r="S25" s="8"/>
      <c r="T25" s="8"/>
      <c r="U25" s="8"/>
      <c r="V25" s="8"/>
      <c r="W25" s="8"/>
      <c r="X25" s="8"/>
      <c r="Y25" s="8"/>
      <c r="Z25" s="8"/>
    </row>
    <row r="26" spans="2:26">
      <c r="B26" s="8"/>
      <c r="C26" s="8"/>
      <c r="D26" s="8"/>
      <c r="E26" s="8"/>
      <c r="F26" s="8"/>
      <c r="G26" s="8"/>
      <c r="H26" s="8"/>
      <c r="I26" s="8"/>
      <c r="J26" s="8"/>
      <c r="K26" s="8"/>
      <c r="L26" s="8"/>
      <c r="M26" s="8"/>
      <c r="N26" s="8"/>
      <c r="O26" s="8"/>
      <c r="P26" s="8"/>
      <c r="Q26" s="8"/>
      <c r="R26" s="8"/>
      <c r="S26" s="8"/>
      <c r="T26" s="8"/>
      <c r="U26" s="8"/>
      <c r="V26" s="8"/>
      <c r="W26" s="8"/>
      <c r="X26" s="8"/>
      <c r="Y26" s="8"/>
      <c r="Z26" s="8"/>
    </row>
    <row r="27" spans="2:26">
      <c r="B27" s="8"/>
      <c r="C27" s="8"/>
      <c r="D27" s="8"/>
      <c r="E27" s="8"/>
      <c r="F27" s="8"/>
      <c r="G27" s="8"/>
      <c r="H27" s="8"/>
      <c r="I27" s="8"/>
      <c r="J27" s="8"/>
      <c r="K27" s="8"/>
      <c r="L27" s="8"/>
      <c r="M27" s="8"/>
      <c r="N27" s="8"/>
      <c r="O27" s="8"/>
      <c r="P27" s="8"/>
      <c r="Q27" s="8"/>
      <c r="R27" s="8"/>
      <c r="S27" s="8"/>
      <c r="T27" s="8"/>
      <c r="U27" s="8"/>
      <c r="V27" s="8"/>
      <c r="W27" s="8"/>
      <c r="X27" s="8"/>
      <c r="Y27" s="8"/>
      <c r="Z27" s="8"/>
    </row>
    <row r="28" spans="2:26">
      <c r="B28" s="8"/>
      <c r="C28" s="8"/>
      <c r="D28" s="8"/>
      <c r="E28" s="8"/>
      <c r="F28" s="8"/>
      <c r="G28" s="8"/>
      <c r="H28" s="8"/>
      <c r="I28" s="8"/>
      <c r="J28" s="8"/>
      <c r="K28" s="8"/>
      <c r="L28" s="8"/>
      <c r="M28" s="8"/>
      <c r="N28" s="8"/>
      <c r="O28" s="8"/>
      <c r="P28" s="8"/>
      <c r="Q28" s="8"/>
      <c r="R28" s="8"/>
      <c r="S28" s="8"/>
      <c r="T28" s="8"/>
      <c r="U28" s="8"/>
      <c r="V28" s="8"/>
      <c r="W28" s="8"/>
      <c r="X28" s="8"/>
      <c r="Y28" s="8"/>
      <c r="Z28" s="8"/>
    </row>
    <row r="29" spans="2:26">
      <c r="B29" s="8"/>
      <c r="C29" s="8"/>
      <c r="D29" s="8"/>
      <c r="E29" s="8"/>
      <c r="F29" s="8"/>
      <c r="G29" s="8"/>
      <c r="H29" s="8"/>
      <c r="I29" s="8"/>
      <c r="J29" s="8"/>
      <c r="K29" s="8"/>
      <c r="L29" s="8"/>
      <c r="M29" s="8"/>
      <c r="N29" s="8"/>
      <c r="O29" s="8"/>
      <c r="P29" s="8"/>
      <c r="Q29" s="8"/>
      <c r="R29" s="8"/>
      <c r="S29" s="8"/>
      <c r="T29" s="8"/>
      <c r="U29" s="8"/>
      <c r="V29" s="8"/>
      <c r="W29" s="8"/>
      <c r="X29" s="8"/>
      <c r="Y29" s="8"/>
      <c r="Z29" s="8"/>
    </row>
    <row r="30" spans="2:26">
      <c r="B30" s="8"/>
      <c r="C30" s="8"/>
      <c r="D30" s="8"/>
      <c r="E30" s="8"/>
      <c r="F30" s="8"/>
      <c r="G30" s="8"/>
      <c r="H30" s="8"/>
      <c r="I30" s="8"/>
      <c r="J30" s="8"/>
      <c r="K30" s="8"/>
      <c r="L30" s="8"/>
      <c r="M30" s="8"/>
      <c r="N30" s="8"/>
      <c r="O30" s="8"/>
      <c r="P30" s="8"/>
      <c r="Q30" s="8"/>
      <c r="R30" s="8"/>
      <c r="S30" s="8"/>
      <c r="T30" s="8"/>
      <c r="U30" s="8"/>
      <c r="V30" s="8"/>
      <c r="W30" s="8"/>
      <c r="X30" s="8"/>
      <c r="Y30" s="8"/>
      <c r="Z30" s="8"/>
    </row>
    <row r="31" spans="2:26">
      <c r="B31" s="8"/>
      <c r="C31" s="8"/>
      <c r="D31" s="8"/>
      <c r="E31" s="8"/>
      <c r="F31" s="8"/>
      <c r="G31" s="8"/>
      <c r="H31" s="8"/>
      <c r="I31" s="8"/>
      <c r="J31" s="8"/>
      <c r="K31" s="8"/>
      <c r="L31" s="8"/>
      <c r="M31" s="8"/>
      <c r="N31" s="8"/>
      <c r="O31" s="8"/>
      <c r="P31" s="8"/>
      <c r="Q31" s="8"/>
      <c r="R31" s="8"/>
      <c r="S31" s="8"/>
      <c r="T31" s="8"/>
      <c r="U31" s="8"/>
      <c r="V31" s="8"/>
      <c r="W31" s="8"/>
      <c r="X31" s="8"/>
      <c r="Y31" s="8"/>
      <c r="Z31" s="8"/>
    </row>
    <row r="32" spans="2:26">
      <c r="B32" s="8"/>
      <c r="C32" s="8"/>
      <c r="D32" s="8"/>
      <c r="E32" s="8"/>
      <c r="F32" s="8"/>
      <c r="G32" s="8"/>
      <c r="H32" s="8"/>
      <c r="I32" s="8"/>
      <c r="J32" s="8"/>
      <c r="K32" s="8"/>
      <c r="L32" s="8"/>
      <c r="M32" s="8"/>
      <c r="N32" s="8"/>
      <c r="O32" s="8"/>
      <c r="P32" s="8"/>
      <c r="Q32" s="8"/>
      <c r="R32" s="8"/>
      <c r="S32" s="8"/>
      <c r="T32" s="8"/>
      <c r="U32" s="8"/>
      <c r="V32" s="8"/>
      <c r="W32" s="8"/>
      <c r="X32" s="8"/>
      <c r="Y32" s="8"/>
      <c r="Z32" s="8"/>
    </row>
    <row r="33" spans="2:26">
      <c r="B33" s="8"/>
      <c r="C33" s="8"/>
      <c r="D33" s="8"/>
      <c r="E33" s="8"/>
      <c r="F33" s="8"/>
      <c r="G33" s="8"/>
      <c r="H33" s="8"/>
      <c r="I33" s="8"/>
      <c r="J33" s="8"/>
      <c r="K33" s="8"/>
      <c r="L33" s="8"/>
      <c r="M33" s="8"/>
      <c r="N33" s="8"/>
      <c r="O33" s="8"/>
      <c r="P33" s="8"/>
      <c r="Q33" s="8"/>
      <c r="R33" s="8"/>
      <c r="S33" s="8"/>
      <c r="T33" s="8"/>
      <c r="U33" s="8"/>
      <c r="V33" s="8"/>
      <c r="W33" s="8"/>
      <c r="X33" s="8"/>
      <c r="Y33" s="8"/>
      <c r="Z33" s="8"/>
    </row>
    <row r="34" spans="2:26">
      <c r="B34" s="8"/>
      <c r="C34" s="8"/>
      <c r="D34" s="8"/>
      <c r="E34" s="8"/>
      <c r="F34" s="8"/>
      <c r="G34" s="8"/>
      <c r="H34" s="8"/>
      <c r="I34" s="8"/>
      <c r="J34" s="8"/>
      <c r="K34" s="8"/>
      <c r="L34" s="8"/>
      <c r="M34" s="8"/>
      <c r="N34" s="8"/>
      <c r="O34" s="8"/>
      <c r="P34" s="8"/>
      <c r="Q34" s="8"/>
      <c r="R34" s="8"/>
      <c r="S34" s="8"/>
      <c r="T34" s="8"/>
      <c r="U34" s="8"/>
      <c r="V34" s="8"/>
      <c r="W34" s="8"/>
      <c r="X34" s="8"/>
      <c r="Y34" s="8"/>
      <c r="Z34" s="8"/>
    </row>
    <row r="35" spans="2:26">
      <c r="B35" s="8"/>
      <c r="C35" s="8"/>
      <c r="D35" s="8"/>
      <c r="E35" s="8"/>
      <c r="F35" s="8"/>
      <c r="G35" s="8"/>
      <c r="H35" s="8"/>
      <c r="I35" s="8"/>
      <c r="J35" s="8"/>
      <c r="K35" s="8"/>
      <c r="L35" s="8"/>
      <c r="M35" s="8"/>
      <c r="N35" s="8"/>
      <c r="O35" s="8"/>
      <c r="P35" s="8"/>
      <c r="Q35" s="8"/>
      <c r="R35" s="8"/>
      <c r="S35" s="8"/>
      <c r="T35" s="8"/>
      <c r="U35" s="8"/>
      <c r="V35" s="8"/>
      <c r="W35" s="8"/>
      <c r="X35" s="8"/>
      <c r="Y35" s="8"/>
      <c r="Z35" s="8"/>
    </row>
    <row r="36" spans="2:26">
      <c r="B36" s="8"/>
      <c r="C36" s="8"/>
      <c r="D36" s="8"/>
      <c r="E36" s="8"/>
      <c r="F36" s="8"/>
      <c r="G36" s="8"/>
      <c r="H36" s="8"/>
      <c r="I36" s="8"/>
      <c r="J36" s="8"/>
      <c r="K36" s="8"/>
      <c r="L36" s="8"/>
      <c r="M36" s="8"/>
      <c r="N36" s="8"/>
      <c r="O36" s="8"/>
      <c r="P36" s="8"/>
      <c r="Q36" s="8"/>
      <c r="R36" s="8"/>
      <c r="S36" s="8"/>
      <c r="T36" s="8"/>
      <c r="U36" s="8"/>
      <c r="V36" s="8"/>
      <c r="W36" s="8"/>
      <c r="X36" s="8"/>
      <c r="Y36" s="8"/>
      <c r="Z36" s="8"/>
    </row>
    <row r="37" spans="2:26">
      <c r="B37" s="8"/>
      <c r="C37" s="8"/>
      <c r="D37" s="8"/>
      <c r="E37" s="8"/>
      <c r="F37" s="8"/>
      <c r="G37" s="8"/>
      <c r="H37" s="8"/>
      <c r="I37" s="8"/>
      <c r="J37" s="8"/>
      <c r="K37" s="8"/>
      <c r="L37" s="8"/>
      <c r="M37" s="8"/>
      <c r="N37" s="8"/>
      <c r="O37" s="8"/>
      <c r="P37" s="8"/>
      <c r="Q37" s="8"/>
      <c r="R37" s="8"/>
      <c r="S37" s="8"/>
      <c r="T37" s="8"/>
      <c r="U37" s="8"/>
      <c r="V37" s="8"/>
      <c r="W37" s="8"/>
      <c r="X37" s="8"/>
      <c r="Y37" s="8"/>
      <c r="Z37" s="8"/>
    </row>
    <row r="38" spans="2:26">
      <c r="B38" s="8"/>
      <c r="C38" s="8"/>
      <c r="D38" s="8"/>
      <c r="E38" s="8"/>
      <c r="F38" s="8"/>
      <c r="G38" s="8"/>
      <c r="H38" s="8"/>
      <c r="I38" s="8"/>
      <c r="J38" s="8"/>
      <c r="K38" s="8"/>
      <c r="L38" s="8"/>
      <c r="M38" s="8"/>
      <c r="N38" s="8"/>
      <c r="O38" s="8"/>
      <c r="P38" s="8"/>
      <c r="Q38" s="8"/>
      <c r="R38" s="8"/>
      <c r="S38" s="8"/>
      <c r="T38" s="8"/>
      <c r="U38" s="8"/>
      <c r="V38" s="8"/>
      <c r="W38" s="8"/>
      <c r="X38" s="8"/>
      <c r="Y38" s="8"/>
      <c r="Z38" s="8"/>
    </row>
    <row r="39" spans="2:26">
      <c r="B39" s="8"/>
      <c r="C39" s="8"/>
      <c r="D39" s="8"/>
      <c r="E39" s="8"/>
      <c r="F39" s="8"/>
      <c r="G39" s="8"/>
      <c r="H39" s="8"/>
      <c r="I39" s="8"/>
      <c r="J39" s="8"/>
      <c r="K39" s="8"/>
      <c r="L39" s="8"/>
      <c r="M39" s="8"/>
      <c r="N39" s="8"/>
      <c r="O39" s="8"/>
      <c r="P39" s="8"/>
      <c r="Q39" s="8"/>
      <c r="R39" s="8"/>
      <c r="S39" s="8"/>
      <c r="T39" s="8"/>
      <c r="U39" s="8"/>
      <c r="V39" s="8"/>
      <c r="W39" s="8"/>
      <c r="X39" s="8"/>
      <c r="Y39" s="8"/>
      <c r="Z39" s="8"/>
    </row>
    <row r="40" spans="2:26">
      <c r="B40" s="8"/>
      <c r="C40" s="8"/>
      <c r="D40" s="8"/>
      <c r="E40" s="8"/>
      <c r="F40" s="8"/>
      <c r="G40" s="8"/>
      <c r="H40" s="8"/>
      <c r="I40" s="8"/>
      <c r="J40" s="8"/>
      <c r="K40" s="8"/>
      <c r="L40" s="8"/>
      <c r="M40" s="8"/>
      <c r="N40" s="8"/>
      <c r="O40" s="8"/>
      <c r="P40" s="8"/>
      <c r="Q40" s="8"/>
      <c r="R40" s="8"/>
      <c r="S40" s="8"/>
      <c r="T40" s="8"/>
      <c r="U40" s="8"/>
      <c r="V40" s="8"/>
      <c r="W40" s="8"/>
      <c r="X40" s="8"/>
      <c r="Y40" s="8"/>
      <c r="Z40" s="8"/>
    </row>
    <row r="41" spans="2:26">
      <c r="B41" s="8"/>
      <c r="C41" s="8"/>
      <c r="D41" s="8"/>
      <c r="E41" s="8"/>
      <c r="F41" s="8"/>
      <c r="G41" s="8"/>
      <c r="H41" s="8"/>
      <c r="I41" s="8"/>
      <c r="J41" s="8"/>
      <c r="K41" s="8"/>
      <c r="L41" s="8"/>
      <c r="M41" s="8"/>
      <c r="N41" s="8"/>
      <c r="O41" s="8"/>
      <c r="P41" s="8"/>
      <c r="Q41" s="8"/>
      <c r="R41" s="8"/>
      <c r="S41" s="8"/>
      <c r="T41" s="8"/>
      <c r="U41" s="8"/>
      <c r="V41" s="8"/>
      <c r="W41" s="8"/>
      <c r="X41" s="8"/>
      <c r="Y41" s="8"/>
      <c r="Z41" s="8"/>
    </row>
    <row r="42" spans="2:26">
      <c r="B42" s="8"/>
      <c r="C42" s="8"/>
      <c r="D42" s="8"/>
      <c r="E42" s="8"/>
      <c r="F42" s="8"/>
      <c r="G42" s="8"/>
      <c r="H42" s="8"/>
      <c r="I42" s="8"/>
      <c r="J42" s="8"/>
      <c r="K42" s="8"/>
      <c r="L42" s="8"/>
      <c r="M42" s="8"/>
      <c r="N42" s="8"/>
      <c r="O42" s="8"/>
      <c r="P42" s="8"/>
      <c r="Q42" s="8"/>
      <c r="R42" s="8"/>
      <c r="S42" s="8"/>
      <c r="T42" s="8"/>
      <c r="U42" s="8"/>
      <c r="V42" s="8"/>
      <c r="W42" s="8"/>
      <c r="X42" s="8"/>
      <c r="Y42" s="8"/>
      <c r="Z42" s="8"/>
    </row>
    <row r="43" spans="2:26">
      <c r="B43" s="8"/>
      <c r="C43" s="8"/>
      <c r="D43" s="8"/>
      <c r="E43" s="8"/>
      <c r="F43" s="8"/>
      <c r="G43" s="8"/>
      <c r="H43" s="8"/>
      <c r="I43" s="8"/>
      <c r="J43" s="8"/>
      <c r="K43" s="8"/>
      <c r="L43" s="8"/>
      <c r="M43" s="8"/>
      <c r="N43" s="8"/>
      <c r="O43" s="8"/>
      <c r="P43" s="8"/>
      <c r="Q43" s="8"/>
      <c r="R43" s="8"/>
      <c r="S43" s="8"/>
      <c r="T43" s="8"/>
      <c r="U43" s="8"/>
      <c r="V43" s="8"/>
      <c r="W43" s="8"/>
      <c r="X43" s="8"/>
      <c r="Y43" s="8"/>
      <c r="Z43" s="8"/>
    </row>
    <row r="44" spans="2:26">
      <c r="B44" s="8"/>
      <c r="C44" s="8"/>
      <c r="D44" s="8"/>
      <c r="E44" s="8"/>
      <c r="F44" s="8"/>
      <c r="G44" s="8"/>
      <c r="H44" s="8"/>
      <c r="I44" s="8"/>
      <c r="J44" s="8"/>
      <c r="K44" s="8"/>
      <c r="L44" s="8"/>
      <c r="M44" s="8"/>
      <c r="N44" s="8"/>
      <c r="O44" s="8"/>
      <c r="P44" s="8"/>
      <c r="Q44" s="8"/>
      <c r="R44" s="8"/>
      <c r="S44" s="8"/>
      <c r="T44" s="8"/>
      <c r="U44" s="8"/>
      <c r="V44" s="8"/>
      <c r="W44" s="8"/>
      <c r="X44" s="8"/>
      <c r="Y44" s="8"/>
      <c r="Z44" s="8"/>
    </row>
    <row r="45" spans="2:26">
      <c r="B45" s="8"/>
      <c r="C45" s="8"/>
      <c r="D45" s="8"/>
      <c r="E45" s="8"/>
      <c r="F45" s="8"/>
      <c r="G45" s="8"/>
      <c r="H45" s="8"/>
      <c r="I45" s="8"/>
      <c r="J45" s="8"/>
      <c r="K45" s="8"/>
      <c r="L45" s="8"/>
      <c r="M45" s="8"/>
      <c r="N45" s="8"/>
      <c r="O45" s="8"/>
      <c r="P45" s="8"/>
      <c r="Q45" s="8"/>
      <c r="R45" s="8"/>
      <c r="S45" s="8"/>
      <c r="T45" s="8"/>
      <c r="U45" s="8"/>
      <c r="V45" s="8"/>
      <c r="W45" s="8"/>
      <c r="X45" s="8"/>
      <c r="Y45" s="8"/>
      <c r="Z45" s="8"/>
    </row>
    <row r="46" spans="2:26">
      <c r="B46" s="8"/>
      <c r="C46" s="8"/>
      <c r="D46" s="8"/>
      <c r="E46" s="8"/>
      <c r="F46" s="8"/>
      <c r="G46" s="8"/>
      <c r="H46" s="8"/>
      <c r="I46" s="8"/>
      <c r="J46" s="8"/>
      <c r="K46" s="8"/>
      <c r="L46" s="8"/>
      <c r="M46" s="8"/>
      <c r="N46" s="8"/>
      <c r="O46" s="8"/>
      <c r="P46" s="8"/>
      <c r="Q46" s="8"/>
      <c r="R46" s="8"/>
      <c r="S46" s="8"/>
      <c r="T46" s="8"/>
      <c r="U46" s="8"/>
      <c r="V46" s="8"/>
      <c r="W46" s="8"/>
      <c r="X46" s="8"/>
      <c r="Y46" s="8"/>
      <c r="Z46" s="8"/>
    </row>
    <row r="47" spans="2:26">
      <c r="B47" s="8"/>
      <c r="C47" s="8"/>
      <c r="D47" s="8"/>
      <c r="E47" s="8"/>
      <c r="F47" s="8"/>
      <c r="G47" s="8"/>
      <c r="H47" s="8"/>
      <c r="I47" s="8"/>
      <c r="J47" s="8"/>
      <c r="K47" s="8"/>
      <c r="L47" s="8"/>
      <c r="M47" s="8"/>
      <c r="N47" s="8"/>
      <c r="O47" s="8"/>
      <c r="P47" s="8"/>
      <c r="Q47" s="8"/>
      <c r="R47" s="8"/>
      <c r="S47" s="8"/>
      <c r="T47" s="8"/>
      <c r="U47" s="8"/>
      <c r="V47" s="8"/>
      <c r="W47" s="8"/>
      <c r="X47" s="8"/>
      <c r="Y47" s="8"/>
      <c r="Z47" s="8"/>
    </row>
    <row r="48" spans="2:26">
      <c r="B48" s="8"/>
      <c r="C48" s="8"/>
      <c r="D48" s="8"/>
      <c r="E48" s="8"/>
      <c r="F48" s="8"/>
      <c r="G48" s="8"/>
      <c r="H48" s="8"/>
      <c r="I48" s="8"/>
      <c r="J48" s="8"/>
      <c r="K48" s="8"/>
      <c r="L48" s="8"/>
      <c r="M48" s="8"/>
      <c r="N48" s="8"/>
      <c r="O48" s="8"/>
      <c r="P48" s="8"/>
      <c r="Q48" s="8"/>
      <c r="R48" s="8"/>
      <c r="S48" s="8"/>
      <c r="T48" s="8"/>
      <c r="U48" s="8"/>
      <c r="V48" s="8"/>
      <c r="W48" s="8"/>
      <c r="X48" s="8"/>
      <c r="Y48" s="8"/>
      <c r="Z48" s="8"/>
    </row>
    <row r="49" spans="2:26">
      <c r="B49" s="8"/>
      <c r="C49" s="8"/>
      <c r="D49" s="8"/>
      <c r="E49" s="8"/>
      <c r="F49" s="8"/>
      <c r="G49" s="8"/>
      <c r="H49" s="8"/>
      <c r="I49" s="8"/>
      <c r="J49" s="8"/>
      <c r="K49" s="8"/>
      <c r="L49" s="8"/>
      <c r="M49" s="8"/>
      <c r="N49" s="8"/>
      <c r="O49" s="8"/>
      <c r="P49" s="8"/>
      <c r="Q49" s="8"/>
      <c r="R49" s="8"/>
      <c r="S49" s="8"/>
      <c r="T49" s="8"/>
      <c r="U49" s="8"/>
      <c r="V49" s="8"/>
      <c r="W49" s="8"/>
      <c r="X49" s="8"/>
      <c r="Y49" s="8"/>
      <c r="Z49" s="8"/>
    </row>
    <row r="50" spans="2:26">
      <c r="B50" s="8"/>
      <c r="C50" s="8"/>
      <c r="D50" s="8"/>
      <c r="E50" s="8"/>
      <c r="F50" s="8"/>
      <c r="G50" s="8"/>
      <c r="H50" s="8"/>
      <c r="I50" s="8"/>
      <c r="J50" s="8"/>
      <c r="K50" s="8"/>
      <c r="L50" s="8"/>
      <c r="M50" s="8"/>
      <c r="N50" s="8"/>
      <c r="O50" s="8"/>
      <c r="P50" s="8"/>
      <c r="Q50" s="8"/>
      <c r="R50" s="8"/>
      <c r="S50" s="8"/>
      <c r="T50" s="8"/>
      <c r="U50" s="8"/>
      <c r="V50" s="8"/>
      <c r="W50" s="8"/>
      <c r="X50" s="8"/>
      <c r="Y50" s="8"/>
      <c r="Z50" s="8"/>
    </row>
    <row r="51" spans="2:26">
      <c r="B51" s="8"/>
      <c r="C51" s="8"/>
      <c r="D51" s="8"/>
      <c r="E51" s="8"/>
      <c r="F51" s="8"/>
      <c r="G51" s="8"/>
      <c r="H51" s="8"/>
      <c r="I51" s="8"/>
      <c r="J51" s="8"/>
      <c r="K51" s="8"/>
      <c r="L51" s="8"/>
      <c r="M51" s="8"/>
      <c r="N51" s="8"/>
      <c r="O51" s="8"/>
      <c r="P51" s="8"/>
      <c r="Q51" s="8"/>
      <c r="R51" s="8"/>
      <c r="S51" s="8"/>
      <c r="T51" s="8"/>
      <c r="U51" s="8"/>
      <c r="V51" s="8"/>
      <c r="W51" s="8"/>
      <c r="X51" s="8"/>
      <c r="Y51" s="8"/>
      <c r="Z51" s="8"/>
    </row>
    <row r="52" spans="2:26">
      <c r="B52" s="8"/>
      <c r="C52" s="8"/>
      <c r="D52" s="8"/>
      <c r="E52" s="8"/>
      <c r="F52" s="8"/>
      <c r="G52" s="8"/>
      <c r="H52" s="8"/>
      <c r="I52" s="8"/>
      <c r="J52" s="8"/>
      <c r="K52" s="8"/>
      <c r="L52" s="8"/>
      <c r="M52" s="8"/>
      <c r="N52" s="8"/>
      <c r="O52" s="8"/>
      <c r="P52" s="8"/>
      <c r="Q52" s="8"/>
      <c r="R52" s="8"/>
      <c r="S52" s="8"/>
      <c r="T52" s="8"/>
      <c r="U52" s="8"/>
      <c r="V52" s="8"/>
      <c r="W52" s="8"/>
      <c r="X52" s="8"/>
      <c r="Y52" s="8"/>
      <c r="Z52" s="8"/>
    </row>
    <row r="53" spans="2:26">
      <c r="B53" s="8"/>
      <c r="C53" s="8"/>
      <c r="D53" s="8"/>
      <c r="E53" s="8"/>
      <c r="F53" s="8"/>
      <c r="G53" s="8"/>
      <c r="H53" s="8"/>
      <c r="I53" s="8"/>
      <c r="J53" s="8"/>
      <c r="K53" s="8"/>
      <c r="L53" s="8"/>
      <c r="M53" s="8"/>
      <c r="N53" s="8"/>
      <c r="O53" s="8"/>
      <c r="P53" s="8"/>
      <c r="Q53" s="8"/>
      <c r="R53" s="8"/>
      <c r="S53" s="8"/>
      <c r="T53" s="8"/>
      <c r="U53" s="8"/>
      <c r="V53" s="8"/>
      <c r="W53" s="8"/>
      <c r="X53" s="8"/>
      <c r="Y53" s="8"/>
      <c r="Z53" s="8"/>
    </row>
    <row r="54" spans="2:26">
      <c r="B54" s="8"/>
      <c r="C54" s="8"/>
      <c r="D54" s="8"/>
      <c r="E54" s="8"/>
      <c r="F54" s="8"/>
      <c r="G54" s="8"/>
      <c r="H54" s="8"/>
      <c r="I54" s="8"/>
      <c r="J54" s="8"/>
      <c r="K54" s="8"/>
      <c r="L54" s="8"/>
      <c r="M54" s="8"/>
      <c r="N54" s="8"/>
      <c r="O54" s="8"/>
      <c r="P54" s="8"/>
      <c r="Q54" s="8"/>
      <c r="R54" s="8"/>
      <c r="S54" s="8"/>
      <c r="T54" s="8"/>
      <c r="U54" s="8"/>
      <c r="V54" s="8"/>
      <c r="W54" s="8"/>
      <c r="X54" s="8"/>
      <c r="Y54" s="8"/>
      <c r="Z54" s="8"/>
    </row>
    <row r="55" spans="2:26">
      <c r="B55" s="8"/>
      <c r="C55" s="8"/>
      <c r="D55" s="8"/>
      <c r="E55" s="8"/>
      <c r="F55" s="8"/>
      <c r="G55" s="8"/>
      <c r="H55" s="8"/>
      <c r="I55" s="8"/>
      <c r="J55" s="8"/>
      <c r="K55" s="8"/>
      <c r="L55" s="8"/>
      <c r="M55" s="8"/>
      <c r="N55" s="8"/>
      <c r="O55" s="8"/>
      <c r="P55" s="8"/>
      <c r="Q55" s="8"/>
      <c r="R55" s="8"/>
      <c r="S55" s="8"/>
      <c r="T55" s="8"/>
      <c r="U55" s="8"/>
      <c r="V55" s="8"/>
      <c r="W55" s="8"/>
      <c r="X55" s="8"/>
      <c r="Y55" s="8"/>
      <c r="Z55" s="8"/>
    </row>
    <row r="56" spans="2:26">
      <c r="B56" s="8"/>
      <c r="C56" s="8"/>
      <c r="D56" s="8"/>
      <c r="E56" s="8"/>
      <c r="F56" s="8"/>
      <c r="G56" s="8"/>
      <c r="H56" s="8"/>
      <c r="I56" s="8"/>
      <c r="J56" s="8"/>
      <c r="K56" s="8"/>
      <c r="L56" s="8"/>
      <c r="M56" s="8"/>
      <c r="N56" s="8"/>
      <c r="O56" s="8"/>
      <c r="P56" s="8"/>
      <c r="Q56" s="8"/>
      <c r="R56" s="8"/>
      <c r="S56" s="8"/>
      <c r="T56" s="8"/>
      <c r="U56" s="8"/>
      <c r="V56" s="8"/>
      <c r="W56" s="8"/>
      <c r="X56" s="8"/>
      <c r="Y56" s="8"/>
      <c r="Z56" s="8"/>
    </row>
    <row r="57" spans="2:26">
      <c r="B57" s="8"/>
      <c r="C57" s="8"/>
      <c r="D57" s="8"/>
      <c r="E57" s="8"/>
      <c r="F57" s="8"/>
      <c r="G57" s="8"/>
      <c r="H57" s="8"/>
      <c r="I57" s="8"/>
      <c r="J57" s="8"/>
      <c r="K57" s="8"/>
      <c r="L57" s="8"/>
      <c r="M57" s="8"/>
      <c r="N57" s="8"/>
      <c r="O57" s="8"/>
      <c r="P57" s="8"/>
      <c r="Q57" s="8"/>
      <c r="R57" s="8"/>
      <c r="S57" s="8"/>
      <c r="T57" s="8"/>
      <c r="U57" s="8"/>
      <c r="V57" s="8"/>
      <c r="W57" s="8"/>
      <c r="X57" s="8"/>
      <c r="Y57" s="8"/>
      <c r="Z57" s="8"/>
    </row>
    <row r="58" spans="2:26">
      <c r="B58" s="8"/>
      <c r="C58" s="8"/>
      <c r="D58" s="8"/>
      <c r="E58" s="8"/>
      <c r="F58" s="8"/>
      <c r="G58" s="8"/>
      <c r="H58" s="8"/>
      <c r="I58" s="8"/>
      <c r="J58" s="8"/>
      <c r="K58" s="8"/>
      <c r="L58" s="8"/>
      <c r="M58" s="8"/>
      <c r="N58" s="8"/>
      <c r="O58" s="8"/>
      <c r="P58" s="8"/>
      <c r="Q58" s="8"/>
      <c r="R58" s="8"/>
      <c r="S58" s="8"/>
      <c r="T58" s="8"/>
      <c r="U58" s="8"/>
      <c r="V58" s="8"/>
      <c r="W58" s="8"/>
      <c r="X58" s="8"/>
      <c r="Y58" s="8"/>
      <c r="Z58" s="8"/>
    </row>
    <row r="59" spans="2:26">
      <c r="B59" s="8"/>
      <c r="C59" s="8"/>
      <c r="D59" s="8"/>
      <c r="E59" s="8"/>
      <c r="F59" s="8"/>
      <c r="G59" s="8"/>
      <c r="H59" s="8"/>
      <c r="I59" s="8"/>
      <c r="J59" s="8"/>
      <c r="K59" s="8"/>
      <c r="L59" s="8"/>
      <c r="M59" s="8"/>
      <c r="N59" s="8"/>
      <c r="O59" s="8"/>
      <c r="P59" s="8"/>
      <c r="Q59" s="8"/>
      <c r="R59" s="8"/>
      <c r="S59" s="8"/>
      <c r="T59" s="8"/>
      <c r="U59" s="8"/>
      <c r="V59" s="8"/>
      <c r="W59" s="8"/>
      <c r="X59" s="8"/>
      <c r="Y59" s="8"/>
      <c r="Z59" s="8"/>
    </row>
    <row r="60" spans="2:26">
      <c r="B60" s="8"/>
      <c r="C60" s="8"/>
      <c r="D60" s="8"/>
      <c r="E60" s="8"/>
      <c r="F60" s="8"/>
      <c r="G60" s="8"/>
      <c r="H60" s="8"/>
      <c r="I60" s="8"/>
      <c r="J60" s="8"/>
      <c r="K60" s="8"/>
      <c r="L60" s="8"/>
      <c r="M60" s="8"/>
      <c r="N60" s="8"/>
      <c r="O60" s="8"/>
      <c r="P60" s="8"/>
      <c r="Q60" s="8"/>
      <c r="R60" s="8"/>
      <c r="S60" s="8"/>
      <c r="T60" s="8"/>
      <c r="U60" s="8"/>
      <c r="V60" s="8"/>
      <c r="W60" s="8"/>
      <c r="X60" s="8"/>
      <c r="Y60" s="8"/>
      <c r="Z60" s="8"/>
    </row>
    <row r="61" spans="2:26">
      <c r="B61" s="8"/>
      <c r="C61" s="8"/>
      <c r="D61" s="8"/>
      <c r="E61" s="8"/>
      <c r="F61" s="8"/>
      <c r="G61" s="8"/>
      <c r="H61" s="8"/>
      <c r="I61" s="8"/>
      <c r="J61" s="8"/>
      <c r="K61" s="8"/>
      <c r="L61" s="8"/>
      <c r="M61" s="8"/>
      <c r="N61" s="8"/>
      <c r="O61" s="8"/>
      <c r="P61" s="8"/>
      <c r="Q61" s="8"/>
      <c r="R61" s="8"/>
      <c r="S61" s="8"/>
      <c r="T61" s="8"/>
      <c r="U61" s="8"/>
      <c r="V61" s="8"/>
      <c r="W61" s="8"/>
      <c r="X61" s="8"/>
      <c r="Y61" s="8"/>
      <c r="Z61" s="8"/>
    </row>
    <row r="62" spans="2:26">
      <c r="B62" s="8"/>
      <c r="C62" s="8"/>
      <c r="D62" s="8"/>
      <c r="E62" s="8"/>
      <c r="F62" s="8"/>
      <c r="G62" s="8"/>
      <c r="H62" s="8"/>
      <c r="I62" s="8"/>
      <c r="J62" s="8"/>
      <c r="K62" s="8"/>
      <c r="L62" s="8"/>
      <c r="M62" s="8"/>
      <c r="N62" s="8"/>
      <c r="O62" s="8"/>
      <c r="P62" s="8"/>
      <c r="Q62" s="8"/>
      <c r="R62" s="8"/>
      <c r="S62" s="8"/>
      <c r="T62" s="8"/>
      <c r="U62" s="8"/>
      <c r="V62" s="8"/>
      <c r="W62" s="8"/>
      <c r="X62" s="8"/>
      <c r="Y62" s="8"/>
      <c r="Z62" s="8"/>
    </row>
    <row r="63" spans="2:26">
      <c r="B63" s="8"/>
      <c r="C63" s="8"/>
      <c r="D63" s="8"/>
      <c r="E63" s="8"/>
      <c r="F63" s="8"/>
      <c r="G63" s="8"/>
      <c r="H63" s="8"/>
      <c r="I63" s="8"/>
      <c r="J63" s="8"/>
      <c r="K63" s="8"/>
      <c r="L63" s="8"/>
      <c r="M63" s="8"/>
      <c r="N63" s="8"/>
      <c r="O63" s="8"/>
      <c r="P63" s="8"/>
      <c r="Q63" s="8"/>
      <c r="R63" s="8"/>
      <c r="S63" s="8"/>
      <c r="T63" s="8"/>
      <c r="U63" s="8"/>
      <c r="V63" s="8"/>
      <c r="W63" s="8"/>
      <c r="X63" s="8"/>
      <c r="Y63" s="8"/>
      <c r="Z63" s="8"/>
    </row>
    <row r="64" spans="2:26">
      <c r="B64" s="8"/>
      <c r="C64" s="8"/>
      <c r="D64" s="8"/>
      <c r="E64" s="8"/>
      <c r="F64" s="8"/>
      <c r="G64" s="8"/>
      <c r="H64" s="8"/>
      <c r="I64" s="8"/>
      <c r="J64" s="8"/>
      <c r="K64" s="8"/>
      <c r="L64" s="8"/>
      <c r="M64" s="8"/>
      <c r="N64" s="8"/>
      <c r="O64" s="8"/>
      <c r="P64" s="8"/>
      <c r="Q64" s="8"/>
      <c r="R64" s="8"/>
      <c r="S64" s="8"/>
      <c r="T64" s="8"/>
      <c r="U64" s="8"/>
      <c r="V64" s="8"/>
      <c r="W64" s="8"/>
      <c r="X64" s="8"/>
      <c r="Y64" s="8"/>
      <c r="Z64" s="8"/>
    </row>
    <row r="65" spans="2:26">
      <c r="B65" s="8"/>
      <c r="C65" s="8"/>
      <c r="D65" s="8"/>
      <c r="E65" s="8"/>
      <c r="F65" s="8"/>
      <c r="G65" s="8"/>
      <c r="H65" s="8"/>
      <c r="I65" s="8"/>
      <c r="J65" s="8"/>
      <c r="K65" s="8"/>
      <c r="L65" s="8"/>
      <c r="M65" s="8"/>
      <c r="N65" s="8"/>
      <c r="O65" s="8"/>
      <c r="P65" s="8"/>
      <c r="Q65" s="8"/>
      <c r="R65" s="8"/>
      <c r="S65" s="8"/>
      <c r="T65" s="8"/>
      <c r="U65" s="8"/>
      <c r="V65" s="8"/>
      <c r="W65" s="8"/>
      <c r="X65" s="8"/>
      <c r="Y65" s="8"/>
      <c r="Z65" s="8"/>
    </row>
    <row r="66" spans="2:26">
      <c r="B66" s="8"/>
      <c r="C66" s="8"/>
      <c r="D66" s="8"/>
      <c r="E66" s="8"/>
      <c r="F66" s="8"/>
      <c r="G66" s="8"/>
      <c r="H66" s="8"/>
      <c r="I66" s="8"/>
      <c r="J66" s="8"/>
      <c r="K66" s="8"/>
      <c r="L66" s="8"/>
      <c r="M66" s="8"/>
      <c r="N66" s="8"/>
      <c r="O66" s="8"/>
      <c r="P66" s="8"/>
      <c r="Q66" s="8"/>
      <c r="R66" s="8"/>
      <c r="S66" s="8"/>
      <c r="T66" s="8"/>
      <c r="U66" s="8"/>
      <c r="V66" s="8"/>
      <c r="W66" s="8"/>
      <c r="X66" s="8"/>
      <c r="Y66" s="8"/>
      <c r="Z66" s="8"/>
    </row>
    <row r="67" spans="2:26">
      <c r="B67" s="8"/>
      <c r="C67" s="8"/>
      <c r="D67" s="8"/>
      <c r="E67" s="8"/>
      <c r="F67" s="8"/>
      <c r="G67" s="8"/>
      <c r="H67" s="8"/>
      <c r="I67" s="8"/>
      <c r="J67" s="8"/>
      <c r="K67" s="8"/>
      <c r="L67" s="8"/>
      <c r="M67" s="8"/>
      <c r="N67" s="8"/>
      <c r="O67" s="8"/>
      <c r="P67" s="8"/>
      <c r="Q67" s="8"/>
      <c r="R67" s="8"/>
      <c r="S67" s="8"/>
      <c r="T67" s="8"/>
      <c r="U67" s="8"/>
      <c r="V67" s="8"/>
      <c r="W67" s="8"/>
      <c r="X67" s="8"/>
      <c r="Y67" s="8"/>
      <c r="Z67" s="8"/>
    </row>
    <row r="68" spans="2:26">
      <c r="B68" s="8"/>
      <c r="C68" s="8"/>
      <c r="D68" s="8"/>
      <c r="E68" s="8"/>
      <c r="F68" s="8"/>
      <c r="G68" s="8"/>
      <c r="H68" s="8"/>
      <c r="I68" s="8"/>
      <c r="J68" s="8"/>
      <c r="K68" s="8"/>
      <c r="L68" s="8"/>
      <c r="M68" s="8"/>
      <c r="N68" s="8"/>
      <c r="O68" s="8"/>
      <c r="P68" s="8"/>
      <c r="Q68" s="8"/>
      <c r="R68" s="8"/>
      <c r="S68" s="8"/>
      <c r="T68" s="8"/>
      <c r="U68" s="8"/>
      <c r="V68" s="8"/>
      <c r="W68" s="8"/>
      <c r="X68" s="8"/>
      <c r="Y68" s="8"/>
      <c r="Z68" s="8"/>
    </row>
    <row r="69" spans="2:26">
      <c r="B69" s="8"/>
      <c r="C69" s="8"/>
      <c r="D69" s="8"/>
      <c r="E69" s="8"/>
      <c r="F69" s="8"/>
      <c r="G69" s="8"/>
      <c r="H69" s="8"/>
      <c r="I69" s="8"/>
      <c r="J69" s="8"/>
      <c r="K69" s="8"/>
      <c r="L69" s="8"/>
      <c r="M69" s="8"/>
      <c r="N69" s="8"/>
      <c r="O69" s="8"/>
      <c r="P69" s="8"/>
      <c r="Q69" s="8"/>
      <c r="R69" s="8"/>
      <c r="S69" s="8"/>
      <c r="T69" s="8"/>
      <c r="U69" s="8"/>
      <c r="V69" s="8"/>
      <c r="W69" s="8"/>
      <c r="X69" s="8"/>
      <c r="Y69" s="8"/>
      <c r="Z69" s="8"/>
    </row>
    <row r="70" spans="2:26">
      <c r="B70" s="8"/>
      <c r="C70" s="8"/>
      <c r="D70" s="8"/>
      <c r="E70" s="8"/>
      <c r="F70" s="8"/>
      <c r="G70" s="8"/>
      <c r="H70" s="8"/>
      <c r="I70" s="8"/>
      <c r="J70" s="8"/>
      <c r="K70" s="8"/>
      <c r="L70" s="8"/>
      <c r="M70" s="8"/>
      <c r="N70" s="8"/>
      <c r="O70" s="8"/>
      <c r="P70" s="8"/>
      <c r="Q70" s="8"/>
      <c r="R70" s="8"/>
      <c r="S70" s="8"/>
      <c r="T70" s="8"/>
      <c r="U70" s="8"/>
      <c r="V70" s="8"/>
      <c r="W70" s="8"/>
      <c r="X70" s="8"/>
      <c r="Y70" s="8"/>
      <c r="Z70" s="8"/>
    </row>
    <row r="71" spans="2:26">
      <c r="B71" s="8"/>
      <c r="C71" s="8"/>
      <c r="D71" s="8"/>
      <c r="E71" s="8"/>
      <c r="F71" s="8"/>
      <c r="G71" s="8"/>
      <c r="H71" s="8"/>
      <c r="I71" s="8"/>
      <c r="J71" s="8"/>
      <c r="K71" s="8"/>
      <c r="L71" s="8"/>
      <c r="M71" s="8"/>
      <c r="N71" s="8"/>
      <c r="O71" s="8"/>
      <c r="P71" s="8"/>
      <c r="Q71" s="8"/>
      <c r="R71" s="8"/>
      <c r="S71" s="8"/>
      <c r="T71" s="8"/>
      <c r="U71" s="8"/>
      <c r="V71" s="8"/>
      <c r="W71" s="8"/>
      <c r="X71" s="8"/>
      <c r="Y71" s="8"/>
      <c r="Z71" s="8"/>
    </row>
    <row r="72" spans="2:26">
      <c r="B72" s="8"/>
      <c r="C72" s="8"/>
      <c r="D72" s="8"/>
      <c r="E72" s="8"/>
      <c r="F72" s="8"/>
      <c r="G72" s="8"/>
      <c r="H72" s="8"/>
      <c r="I72" s="8"/>
      <c r="J72" s="8"/>
      <c r="K72" s="8"/>
      <c r="L72" s="8"/>
      <c r="M72" s="8"/>
      <c r="N72" s="8"/>
      <c r="O72" s="8"/>
      <c r="P72" s="8"/>
      <c r="Q72" s="8"/>
      <c r="R72" s="8"/>
      <c r="S72" s="8"/>
      <c r="T72" s="8"/>
      <c r="U72" s="8"/>
      <c r="V72" s="8"/>
      <c r="W72" s="8"/>
      <c r="X72" s="8"/>
      <c r="Y72" s="8"/>
      <c r="Z72" s="8"/>
    </row>
    <row r="73" spans="2:26">
      <c r="B73" s="8"/>
      <c r="C73" s="8"/>
      <c r="D73" s="8"/>
      <c r="E73" s="8"/>
      <c r="F73" s="8"/>
      <c r="G73" s="8"/>
      <c r="H73" s="8"/>
      <c r="I73" s="8"/>
      <c r="J73" s="8"/>
      <c r="K73" s="8"/>
      <c r="L73" s="8"/>
      <c r="M73" s="8"/>
      <c r="N73" s="8"/>
      <c r="O73" s="8"/>
      <c r="P73" s="8"/>
      <c r="Q73" s="8"/>
      <c r="R73" s="8"/>
      <c r="S73" s="8"/>
      <c r="T73" s="8"/>
      <c r="U73" s="8"/>
      <c r="V73" s="8"/>
      <c r="W73" s="8"/>
      <c r="X73" s="8"/>
      <c r="Y73" s="8"/>
      <c r="Z73" s="8"/>
    </row>
    <row r="74" spans="2:26">
      <c r="B74" s="8"/>
      <c r="C74" s="8"/>
      <c r="D74" s="8"/>
      <c r="E74" s="8"/>
      <c r="F74" s="8"/>
      <c r="G74" s="8"/>
      <c r="H74" s="8"/>
      <c r="I74" s="8"/>
      <c r="J74" s="8"/>
      <c r="K74" s="8"/>
      <c r="L74" s="8"/>
      <c r="M74" s="8"/>
      <c r="N74" s="8"/>
      <c r="O74" s="8"/>
      <c r="P74" s="8"/>
      <c r="Q74" s="8"/>
      <c r="R74" s="8"/>
      <c r="S74" s="8"/>
      <c r="T74" s="8"/>
      <c r="U74" s="8"/>
      <c r="V74" s="8"/>
      <c r="W74" s="8"/>
      <c r="X74" s="8"/>
      <c r="Y74" s="8"/>
      <c r="Z74" s="8"/>
    </row>
    <row r="75" spans="2:26">
      <c r="B75" s="8"/>
      <c r="C75" s="8"/>
      <c r="D75" s="8"/>
      <c r="E75" s="8"/>
      <c r="F75" s="8"/>
      <c r="G75" s="8"/>
      <c r="H75" s="8"/>
      <c r="I75" s="8"/>
      <c r="J75" s="8"/>
      <c r="K75" s="8"/>
      <c r="L75" s="8"/>
      <c r="M75" s="8"/>
      <c r="N75" s="8"/>
      <c r="O75" s="8"/>
      <c r="P75" s="8"/>
      <c r="Q75" s="8"/>
      <c r="R75" s="8"/>
      <c r="S75" s="8"/>
      <c r="T75" s="8"/>
      <c r="U75" s="8"/>
      <c r="V75" s="8"/>
      <c r="W75" s="8"/>
      <c r="X75" s="8"/>
      <c r="Y75" s="8"/>
      <c r="Z75" s="8"/>
    </row>
    <row r="76" spans="2:26">
      <c r="B76" s="8"/>
      <c r="C76" s="8"/>
      <c r="D76" s="8"/>
      <c r="E76" s="8"/>
      <c r="F76" s="8"/>
      <c r="G76" s="8"/>
      <c r="H76" s="8"/>
      <c r="I76" s="8"/>
      <c r="J76" s="8"/>
      <c r="K76" s="8"/>
      <c r="L76" s="8"/>
      <c r="M76" s="8"/>
      <c r="N76" s="8"/>
      <c r="O76" s="8"/>
      <c r="P76" s="8"/>
      <c r="Q76" s="8"/>
      <c r="R76" s="8"/>
      <c r="S76" s="8"/>
      <c r="T76" s="8"/>
      <c r="U76" s="8"/>
      <c r="V76" s="8"/>
      <c r="W76" s="8"/>
      <c r="X76" s="8"/>
      <c r="Y76" s="8"/>
      <c r="Z76" s="8"/>
    </row>
    <row r="77" spans="2:26">
      <c r="B77" s="8"/>
      <c r="C77" s="8"/>
      <c r="D77" s="8"/>
      <c r="E77" s="8"/>
      <c r="F77" s="8"/>
      <c r="G77" s="8"/>
      <c r="H77" s="8"/>
      <c r="I77" s="8"/>
      <c r="J77" s="8"/>
      <c r="K77" s="8"/>
      <c r="L77" s="8"/>
      <c r="M77" s="8"/>
      <c r="N77" s="8"/>
      <c r="O77" s="8"/>
      <c r="P77" s="8"/>
      <c r="Q77" s="8"/>
      <c r="R77" s="8"/>
      <c r="S77" s="8"/>
      <c r="T77" s="8"/>
      <c r="U77" s="8"/>
      <c r="V77" s="8"/>
      <c r="W77" s="8"/>
      <c r="X77" s="8"/>
      <c r="Y77" s="8"/>
      <c r="Z77" s="8"/>
    </row>
    <row r="78" spans="2:26">
      <c r="B78" s="8"/>
      <c r="C78" s="8"/>
      <c r="D78" s="8"/>
      <c r="E78" s="8"/>
      <c r="F78" s="8"/>
      <c r="G78" s="8"/>
      <c r="H78" s="8"/>
      <c r="I78" s="8"/>
      <c r="J78" s="8"/>
      <c r="K78" s="8"/>
      <c r="L78" s="8"/>
      <c r="M78" s="8"/>
      <c r="N78" s="8"/>
      <c r="O78" s="8"/>
      <c r="P78" s="8"/>
      <c r="Q78" s="8"/>
      <c r="R78" s="8"/>
      <c r="S78" s="8"/>
      <c r="T78" s="8"/>
      <c r="U78" s="8"/>
      <c r="V78" s="8"/>
      <c r="W78" s="8"/>
      <c r="X78" s="8"/>
      <c r="Y78" s="8"/>
      <c r="Z78" s="8"/>
    </row>
    <row r="79" spans="2:26">
      <c r="B79" s="8"/>
      <c r="C79" s="8"/>
      <c r="D79" s="8"/>
      <c r="E79" s="8"/>
      <c r="F79" s="8"/>
      <c r="G79" s="8"/>
      <c r="H79" s="8"/>
      <c r="I79" s="8"/>
      <c r="J79" s="8"/>
      <c r="K79" s="8"/>
      <c r="L79" s="8"/>
      <c r="M79" s="8"/>
      <c r="N79" s="8"/>
      <c r="O79" s="8"/>
      <c r="P79" s="8"/>
      <c r="Q79" s="8"/>
      <c r="R79" s="8"/>
      <c r="S79" s="8"/>
      <c r="T79" s="8"/>
      <c r="U79" s="8"/>
      <c r="V79" s="8"/>
      <c r="W79" s="8"/>
      <c r="X79" s="8"/>
      <c r="Y79" s="8"/>
      <c r="Z79" s="8"/>
    </row>
    <row r="80" spans="2:26">
      <c r="B80" s="8"/>
      <c r="C80" s="8"/>
      <c r="D80" s="8"/>
      <c r="E80" s="8"/>
      <c r="F80" s="8"/>
      <c r="G80" s="8"/>
      <c r="H80" s="8"/>
      <c r="I80" s="8"/>
      <c r="J80" s="8"/>
      <c r="K80" s="8"/>
      <c r="L80" s="8"/>
      <c r="M80" s="8"/>
      <c r="N80" s="8"/>
      <c r="O80" s="8"/>
      <c r="P80" s="8"/>
      <c r="Q80" s="8"/>
      <c r="R80" s="8"/>
      <c r="S80" s="8"/>
      <c r="T80" s="8"/>
      <c r="U80" s="8"/>
      <c r="V80" s="8"/>
      <c r="W80" s="8"/>
      <c r="X80" s="8"/>
      <c r="Y80" s="8"/>
      <c r="Z80" s="8"/>
    </row>
    <row r="81" spans="2:26">
      <c r="B81" s="8"/>
      <c r="C81" s="8"/>
      <c r="D81" s="8"/>
      <c r="E81" s="8"/>
      <c r="F81" s="8"/>
      <c r="G81" s="8"/>
      <c r="H81" s="8"/>
      <c r="I81" s="8"/>
      <c r="J81" s="8"/>
      <c r="K81" s="8"/>
      <c r="L81" s="8"/>
      <c r="M81" s="8"/>
      <c r="N81" s="8"/>
      <c r="O81" s="8"/>
      <c r="P81" s="8"/>
      <c r="Q81" s="8"/>
      <c r="R81" s="8"/>
      <c r="S81" s="8"/>
      <c r="T81" s="8"/>
      <c r="U81" s="8"/>
      <c r="V81" s="8"/>
      <c r="W81" s="8"/>
      <c r="X81" s="8"/>
      <c r="Y81" s="8"/>
      <c r="Z81" s="8"/>
    </row>
    <row r="82" spans="2:26">
      <c r="B82" s="8"/>
      <c r="C82" s="8"/>
      <c r="D82" s="8"/>
      <c r="E82" s="8"/>
      <c r="F82" s="8"/>
      <c r="G82" s="8"/>
      <c r="H82" s="8"/>
      <c r="I82" s="8"/>
      <c r="J82" s="8"/>
      <c r="K82" s="8"/>
      <c r="L82" s="8"/>
      <c r="M82" s="8"/>
      <c r="N82" s="8"/>
      <c r="O82" s="8"/>
      <c r="P82" s="8"/>
      <c r="Q82" s="8"/>
      <c r="R82" s="8"/>
      <c r="S82" s="8"/>
      <c r="T82" s="8"/>
      <c r="U82" s="8"/>
      <c r="V82" s="8"/>
      <c r="W82" s="8"/>
      <c r="X82" s="8"/>
      <c r="Y82" s="8"/>
      <c r="Z82" s="8"/>
    </row>
    <row r="83" spans="2:26">
      <c r="B83" s="8"/>
      <c r="C83" s="8"/>
      <c r="D83" s="8"/>
      <c r="E83" s="8"/>
      <c r="F83" s="8"/>
      <c r="G83" s="8"/>
      <c r="H83" s="8"/>
      <c r="I83" s="8"/>
      <c r="J83" s="8"/>
      <c r="K83" s="8"/>
      <c r="L83" s="8"/>
      <c r="M83" s="8"/>
      <c r="N83" s="8"/>
      <c r="O83" s="8"/>
      <c r="P83" s="8"/>
      <c r="Q83" s="8"/>
      <c r="R83" s="8"/>
      <c r="S83" s="8"/>
      <c r="T83" s="8"/>
      <c r="U83" s="8"/>
      <c r="V83" s="8"/>
      <c r="W83" s="8"/>
      <c r="X83" s="8"/>
      <c r="Y83" s="8"/>
      <c r="Z83" s="8"/>
    </row>
    <row r="84" spans="2:26">
      <c r="B84" s="8"/>
      <c r="C84" s="8"/>
      <c r="D84" s="8"/>
      <c r="E84" s="8"/>
      <c r="F84" s="8"/>
      <c r="G84" s="8"/>
      <c r="H84" s="8"/>
      <c r="I84" s="8"/>
      <c r="J84" s="8"/>
      <c r="K84" s="8"/>
      <c r="L84" s="8"/>
      <c r="M84" s="8"/>
      <c r="N84" s="8"/>
      <c r="O84" s="8"/>
      <c r="P84" s="8"/>
      <c r="Q84" s="8"/>
      <c r="R84" s="8"/>
      <c r="S84" s="8"/>
      <c r="T84" s="8"/>
      <c r="U84" s="8"/>
      <c r="V84" s="8"/>
      <c r="W84" s="8"/>
      <c r="X84" s="8"/>
      <c r="Y84" s="8"/>
      <c r="Z84" s="8"/>
    </row>
  </sheetData>
  <phoneticPr fontId="6"/>
  <pageMargins left="0.70866141732283472" right="0.70866141732283472" top="0.74803149606299213" bottom="0.74803149606299213" header="0.31496062992125984" footer="0.31496062992125984"/>
  <pageSetup paperSize="9" orientation="landscape" r:id="rId1"/>
  <headerFooter>
    <oddFooter>&amp;C&amp;P&amp;R&amp;A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44</vt:i4>
      </vt:variant>
    </vt:vector>
  </HeadingPairs>
  <TitlesOfParts>
    <vt:vector size="84" baseType="lpstr">
      <vt:lpstr>定数とメモ</vt:lpstr>
      <vt:lpstr>表1</vt:lpstr>
      <vt:lpstr>表2</vt:lpstr>
      <vt:lpstr>表3</vt:lpstr>
      <vt:lpstr>表4</vt:lpstr>
      <vt:lpstr>図1</vt:lpstr>
      <vt:lpstr>表5</vt:lpstr>
      <vt:lpstr>表6</vt:lpstr>
      <vt:lpstr>表7</vt:lpstr>
      <vt:lpstr>表8</vt:lpstr>
      <vt:lpstr>図2</vt:lpstr>
      <vt:lpstr>表9</vt:lpstr>
      <vt:lpstr>表10</vt:lpstr>
      <vt:lpstr>表11</vt:lpstr>
      <vt:lpstr>図3</vt:lpstr>
      <vt:lpstr>表12</vt:lpstr>
      <vt:lpstr>表13</vt:lpstr>
      <vt:lpstr>表14</vt:lpstr>
      <vt:lpstr>表15</vt:lpstr>
      <vt:lpstr>図4</vt:lpstr>
      <vt:lpstr>表16</vt:lpstr>
      <vt:lpstr>表17</vt:lpstr>
      <vt:lpstr>図5-2</vt:lpstr>
      <vt:lpstr>図5-3</vt:lpstr>
      <vt:lpstr>図5-4</vt:lpstr>
      <vt:lpstr>表18</vt:lpstr>
      <vt:lpstr>参加率データ</vt:lpstr>
      <vt:lpstr>図6</vt:lpstr>
      <vt:lpstr>図7</vt:lpstr>
      <vt:lpstr>表19</vt:lpstr>
      <vt:lpstr>図8データ</vt:lpstr>
      <vt:lpstr>図8</vt:lpstr>
      <vt:lpstr>表20&amp;図9</vt:lpstr>
      <vt:lpstr>表21&amp;図10</vt:lpstr>
      <vt:lpstr>表22</vt:lpstr>
      <vt:lpstr>表23</vt:lpstr>
      <vt:lpstr>表24</vt:lpstr>
      <vt:lpstr>表25</vt:lpstr>
      <vt:lpstr>図11</vt:lpstr>
      <vt:lpstr>表26</vt:lpstr>
      <vt:lpstr>参加率データ!Print_Area</vt:lpstr>
      <vt:lpstr>図1!Print_Area</vt:lpstr>
      <vt:lpstr>図11!Print_Area</vt:lpstr>
      <vt:lpstr>図2!Print_Area</vt:lpstr>
      <vt:lpstr>図3!Print_Area</vt:lpstr>
      <vt:lpstr>図4!Print_Area</vt:lpstr>
      <vt:lpstr>'図5-2'!Print_Area</vt:lpstr>
      <vt:lpstr>'図5-3'!Print_Area</vt:lpstr>
      <vt:lpstr>'図5-4'!Print_Area</vt:lpstr>
      <vt:lpstr>図6!Print_Area</vt:lpstr>
      <vt:lpstr>図7!Print_Area</vt:lpstr>
      <vt:lpstr>図8!Print_Area</vt:lpstr>
      <vt:lpstr>図8データ!Print_Area</vt:lpstr>
      <vt:lpstr>定数とメモ!Print_Area</vt:lpstr>
      <vt:lpstr>表1!Print_Area</vt:lpstr>
      <vt:lpstr>表10!Print_Area</vt:lpstr>
      <vt:lpstr>表11!Print_Area</vt:lpstr>
      <vt:lpstr>表12!Print_Area</vt:lpstr>
      <vt:lpstr>表13!Print_Area</vt:lpstr>
      <vt:lpstr>表14!Print_Area</vt:lpstr>
      <vt:lpstr>表15!Print_Area</vt:lpstr>
      <vt:lpstr>表16!Print_Area</vt:lpstr>
      <vt:lpstr>表17!Print_Area</vt:lpstr>
      <vt:lpstr>表18!Print_Area</vt:lpstr>
      <vt:lpstr>表19!Print_Area</vt:lpstr>
      <vt:lpstr>表2!Print_Area</vt:lpstr>
      <vt:lpstr>'表20&amp;図9'!Print_Area</vt:lpstr>
      <vt:lpstr>'表21&amp;図10'!Print_Area</vt:lpstr>
      <vt:lpstr>表22!Print_Area</vt:lpstr>
      <vt:lpstr>表23!Print_Area</vt:lpstr>
      <vt:lpstr>表24!Print_Area</vt:lpstr>
      <vt:lpstr>表25!Print_Area</vt:lpstr>
      <vt:lpstr>表26!Print_Area</vt:lpstr>
      <vt:lpstr>表3!Print_Area</vt:lpstr>
      <vt:lpstr>表4!Print_Area</vt:lpstr>
      <vt:lpstr>表5!Print_Area</vt:lpstr>
      <vt:lpstr>表6!Print_Area</vt:lpstr>
      <vt:lpstr>表7!Print_Area</vt:lpstr>
      <vt:lpstr>表8!Print_Area</vt:lpstr>
      <vt:lpstr>表9!Print_Area</vt:lpstr>
      <vt:lpstr>高齢者人口</vt:lpstr>
      <vt:lpstr>全市町村数</vt:lpstr>
      <vt:lpstr>総合事業実施市町村数</vt:lpstr>
      <vt:lpstr>総合事業未実施市町村数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調査事務局</dc:creator>
  <cp:lastModifiedBy>山形　敬宏</cp:lastModifiedBy>
  <cp:lastPrinted>2015-02-25T09:03:31Z</cp:lastPrinted>
  <dcterms:created xsi:type="dcterms:W3CDTF">2014-11-28T03:00:32Z</dcterms:created>
  <dcterms:modified xsi:type="dcterms:W3CDTF">2015-11-11T06:17:52Z</dcterms:modified>
</cp:coreProperties>
</file>