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9600" windowHeight="1164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基準一覧!$A$1:$D$51</definedName>
    <definedName name="_xlnm.Print_Area" localSheetId="1">職業能力評価シート!$A$1:$H$28</definedName>
    <definedName name="_xlnm.Print_Area" localSheetId="2">必要な知識!$A$1:$C$37</definedName>
    <definedName name="_xlnm.Print_Area" localSheetId="0">表紙!$A$1:$L$60</definedName>
  </definedNames>
  <calcPr calcId="152511"/>
</workbook>
</file>

<file path=xl/calcChain.xml><?xml version="1.0" encoding="utf-8"?>
<calcChain xmlns="http://schemas.openxmlformats.org/spreadsheetml/2006/main">
  <c r="B30" i="29" l="1"/>
  <c r="B29" i="29"/>
  <c r="B28" i="29"/>
  <c r="B27" i="29"/>
  <c r="B26" i="29"/>
  <c r="B25" i="29"/>
  <c r="G27" i="26" l="1"/>
  <c r="G26" i="26"/>
  <c r="F27" i="26"/>
  <c r="F26" i="26"/>
  <c r="G25" i="26"/>
  <c r="G28" i="26" s="1"/>
  <c r="F25" i="26"/>
  <c r="J19" i="26"/>
  <c r="K19" i="26"/>
  <c r="J20" i="26"/>
  <c r="K20" i="26"/>
  <c r="J21" i="26"/>
  <c r="K21" i="26"/>
  <c r="J22" i="26"/>
  <c r="K22" i="26"/>
  <c r="J23" i="26"/>
  <c r="K23" i="26"/>
  <c r="K18" i="26"/>
  <c r="J18" i="26"/>
  <c r="J8" i="26"/>
  <c r="K8" i="26"/>
  <c r="J9" i="26"/>
  <c r="K9" i="26"/>
  <c r="J10" i="26"/>
  <c r="K10" i="26"/>
  <c r="J11" i="26"/>
  <c r="K11" i="26"/>
  <c r="J12" i="26"/>
  <c r="K12" i="26"/>
  <c r="J13" i="26"/>
  <c r="K13" i="26"/>
  <c r="J14" i="26"/>
  <c r="K14" i="26"/>
  <c r="K7" i="26"/>
  <c r="H25" i="29" s="1"/>
  <c r="J7" i="26"/>
  <c r="H30" i="29" l="1"/>
  <c r="G29" i="29"/>
  <c r="G30" i="29"/>
  <c r="H29" i="29"/>
  <c r="H28" i="29"/>
  <c r="H27" i="29"/>
  <c r="H26" i="29"/>
  <c r="G28" i="29"/>
  <c r="G27" i="29"/>
  <c r="H26" i="26"/>
  <c r="H27" i="26"/>
  <c r="G26" i="29"/>
  <c r="G25" i="29"/>
  <c r="F28" i="26"/>
  <c r="H25" i="26"/>
  <c r="H28" i="26" l="1"/>
</calcChain>
</file>

<file path=xl/sharedStrings.xml><?xml version="1.0" encoding="utf-8"?>
<sst xmlns="http://schemas.openxmlformats.org/spreadsheetml/2006/main" count="272" uniqueCount="188">
  <si>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</si>
  <si>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</si>
  <si>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</si>
  <si>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</si>
  <si>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</si>
  <si>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</si>
  <si>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</si>
  <si>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</si>
  <si>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</si>
  <si>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</si>
  <si>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</si>
  <si>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</si>
  <si>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</si>
  <si>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</si>
  <si>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</si>
  <si>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</si>
  <si>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</si>
  <si>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</si>
  <si>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</si>
  <si>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</si>
  <si>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</si>
  <si>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</si>
  <si>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</si>
  <si>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葬祭スタッフとしてのマナーと心構え</t>
    <rPh sb="0" eb="2">
      <t>ソウサイ</t>
    </rPh>
    <rPh sb="14" eb="16">
      <t>ココロガマ</t>
    </rPh>
    <phoneticPr fontId="18"/>
  </si>
  <si>
    <t>②誠実な職務行動</t>
    <rPh sb="1" eb="3">
      <t>セイジツ</t>
    </rPh>
    <rPh sb="4" eb="6">
      <t>ショクム</t>
    </rPh>
    <rPh sb="6" eb="8">
      <t>コウドウ</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</si>
  <si>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</si>
  <si>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</si>
  <si>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コンプライアンスに関する内部規程</t>
    <rPh sb="9" eb="10">
      <t>カン</t>
    </rPh>
    <rPh sb="12" eb="14">
      <t>ナイブ</t>
    </rPh>
    <rPh sb="14" eb="16">
      <t>キテイ</t>
    </rPh>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</si>
  <si>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</si>
  <si>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</si>
  <si>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</si>
  <si>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</si>
  <si>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</si>
  <si>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</si>
  <si>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</si>
  <si>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</si>
  <si>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</si>
  <si>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</si>
  <si>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</si>
  <si>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</si>
  <si>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②適切な接遇・応対</t>
    <rPh sb="1" eb="3">
      <t>テキセツ</t>
    </rPh>
    <rPh sb="4" eb="6">
      <t>セツグウ</t>
    </rPh>
    <rPh sb="7" eb="9">
      <t>オウタイ</t>
    </rPh>
    <phoneticPr fontId="3"/>
  </si>
  <si>
    <t>組織内でのコンプライアンスの徹底に向けて、部下や後輩の意識づけや指導を適切に行っている。</t>
    <rPh sb="0" eb="2">
      <t>ソシキ</t>
    </rPh>
    <rPh sb="2" eb="3">
      <t>ナイ</t>
    </rPh>
    <rPh sb="14" eb="16">
      <t>テッテイ</t>
    </rPh>
    <rPh sb="17" eb="18">
      <t>ム</t>
    </rPh>
    <rPh sb="21" eb="23">
      <t>ブカ</t>
    </rPh>
    <rPh sb="24" eb="26">
      <t>コウハイ</t>
    </rPh>
    <rPh sb="27" eb="29">
      <t>イシキ</t>
    </rPh>
    <rPh sb="32" eb="34">
      <t>シドウ</t>
    </rPh>
    <rPh sb="35" eb="37">
      <t>テキセツ</t>
    </rPh>
    <rPh sb="38" eb="39">
      <t>オコナ</t>
    </rPh>
    <phoneticPr fontId="3"/>
  </si>
  <si>
    <t>所属部署の活動をリードして部下の士気を鼓舞し、一致団結して取り組む機運を醸成している。</t>
    <rPh sb="0" eb="2">
      <t>ショゾク</t>
    </rPh>
    <rPh sb="2" eb="4">
      <t>ブショ</t>
    </rPh>
    <rPh sb="5" eb="7">
      <t>カツドウ</t>
    </rPh>
    <rPh sb="13" eb="15">
      <t>ブカ</t>
    </rPh>
    <rPh sb="16" eb="18">
      <t>シキ</t>
    </rPh>
    <rPh sb="19" eb="21">
      <t>コブ</t>
    </rPh>
    <rPh sb="23" eb="25">
      <t>イッチ</t>
    </rPh>
    <rPh sb="25" eb="27">
      <t>ダンケツ</t>
    </rPh>
    <rPh sb="29" eb="30">
      <t>ト</t>
    </rPh>
    <rPh sb="31" eb="32">
      <t>ク</t>
    </rPh>
    <rPh sb="33" eb="35">
      <t>キウン</t>
    </rPh>
    <rPh sb="36" eb="38">
      <t>ジョウセイ</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</si>
  <si>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9">
      <t>カンケイシャ</t>
    </rPh>
    <rPh sb="21" eb="24">
      <t>セッキョクテキ</t>
    </rPh>
    <rPh sb="38" eb="40">
      <t>ジンテキ</t>
    </rPh>
    <rPh sb="47" eb="49">
      <t>コウチク</t>
    </rPh>
    <phoneticPr fontId="3"/>
  </si>
  <si>
    <t>組織マネジメント</t>
    <rPh sb="0" eb="2">
      <t>ソシキ</t>
    </rPh>
    <phoneticPr fontId="18"/>
  </si>
  <si>
    <t>①仕事の管理</t>
    <rPh sb="1" eb="3">
      <t>シゴト</t>
    </rPh>
    <rPh sb="4" eb="6">
      <t>カンリ</t>
    </rPh>
    <phoneticPr fontId="18"/>
  </si>
  <si>
    <t>②人の管理</t>
    <rPh sb="1" eb="2">
      <t>ヒト</t>
    </rPh>
    <rPh sb="3" eb="5">
      <t>カンリ</t>
    </rPh>
    <phoneticPr fontId="3"/>
  </si>
  <si>
    <t xml:space="preserve"> コンプライアンス知識</t>
    <rPh sb="9" eb="11">
      <t>チシキ</t>
    </rPh>
    <phoneticPr fontId="3"/>
  </si>
  <si>
    <t>組織マネジメント</t>
    <rPh sb="0" eb="2">
      <t>ソシキ</t>
    </rPh>
    <phoneticPr fontId="3"/>
  </si>
  <si>
    <t>上位方針</t>
    <rPh sb="0" eb="2">
      <t>ジョウイ</t>
    </rPh>
    <rPh sb="2" eb="4">
      <t>ホウシン</t>
    </rPh>
    <phoneticPr fontId="3"/>
  </si>
  <si>
    <t>地域の社会経済情勢</t>
    <rPh sb="0" eb="2">
      <t>チイキ</t>
    </rPh>
    <rPh sb="3" eb="5">
      <t>シャカイ</t>
    </rPh>
    <rPh sb="5" eb="7">
      <t>ケイザイ</t>
    </rPh>
    <rPh sb="7" eb="9">
      <t>ジョウセイ</t>
    </rPh>
    <phoneticPr fontId="3"/>
  </si>
  <si>
    <t>競合の動向</t>
    <rPh sb="0" eb="2">
      <t>キョウゴウ</t>
    </rPh>
    <rPh sb="3" eb="5">
      <t>ドウコウ</t>
    </rPh>
    <phoneticPr fontId="3"/>
  </si>
  <si>
    <t>マネジメント知識</t>
    <rPh sb="6" eb="8">
      <t>チシキ</t>
    </rPh>
    <phoneticPr fontId="3"/>
  </si>
  <si>
    <t>組織内でのコンプライアンスの徹底に向けて、部下や後輩の意識づけや指導を適切に行っている。</t>
    <rPh sb="0" eb="2">
      <t>ソシキ</t>
    </rPh>
    <rPh sb="2" eb="3">
      <t>ナイ</t>
    </rPh>
    <phoneticPr fontId="3"/>
  </si>
  <si>
    <t>○</t>
    <phoneticPr fontId="3"/>
  </si>
  <si>
    <t>セクシュアルハラスメント、パワーハラスメント、モラルハラスメントなど、自分のもつ職務上の地位・権限が周囲のハラスメント（いやがらせ）になることがないよう注意して行動している。</t>
    <rPh sb="35" eb="37">
      <t>ジブン</t>
    </rPh>
    <rPh sb="40" eb="42">
      <t>ショクム</t>
    </rPh>
    <rPh sb="42" eb="43">
      <t>ジョウ</t>
    </rPh>
    <rPh sb="44" eb="46">
      <t>チイ</t>
    </rPh>
    <rPh sb="47" eb="49">
      <t>ケンゲン</t>
    </rPh>
    <rPh sb="50" eb="52">
      <t>シュウイ</t>
    </rPh>
    <rPh sb="76" eb="78">
      <t>チュウイ</t>
    </rPh>
    <rPh sb="80" eb="82">
      <t>コウドウ</t>
    </rPh>
    <phoneticPr fontId="3"/>
  </si>
  <si>
    <t>個人情報保護や機密保持が組織内で徹底されるよう気を配り、部下や後輩の指導や情報管理に万全を期している。</t>
    <rPh sb="0" eb="2">
      <t>コジン</t>
    </rPh>
    <rPh sb="2" eb="4">
      <t>ジョウホウ</t>
    </rPh>
    <rPh sb="4" eb="6">
      <t>ホゴ</t>
    </rPh>
    <rPh sb="7" eb="9">
      <t>キミツ</t>
    </rPh>
    <rPh sb="9" eb="11">
      <t>ホジ</t>
    </rPh>
    <rPh sb="12" eb="14">
      <t>ソシキ</t>
    </rPh>
    <rPh sb="14" eb="15">
      <t>ナイ</t>
    </rPh>
    <rPh sb="16" eb="18">
      <t>テッテイ</t>
    </rPh>
    <rPh sb="23" eb="24">
      <t>キ</t>
    </rPh>
    <rPh sb="25" eb="26">
      <t>クバ</t>
    </rPh>
    <rPh sb="28" eb="30">
      <t>ブカ</t>
    </rPh>
    <rPh sb="31" eb="33">
      <t>コウハイ</t>
    </rPh>
    <rPh sb="34" eb="36">
      <t>シドウ</t>
    </rPh>
    <rPh sb="37" eb="39">
      <t>ジョウホウ</t>
    </rPh>
    <rPh sb="39" eb="41">
      <t>カンリ</t>
    </rPh>
    <rPh sb="42" eb="44">
      <t>バンゼン</t>
    </rPh>
    <rPh sb="45" eb="46">
      <t>キ</t>
    </rPh>
    <phoneticPr fontId="3"/>
  </si>
  <si>
    <t>葬祭に携わる人間として、常日頃から高い倫理観と使命感をもって誠実に行動し、周囲に模範を示している。</t>
    <rPh sb="0" eb="2">
      <t>ソウサイ</t>
    </rPh>
    <rPh sb="3" eb="4">
      <t>タズサ</t>
    </rPh>
    <rPh sb="6" eb="8">
      <t>ニンゲン</t>
    </rPh>
    <rPh sb="12" eb="15">
      <t>ツネヒゴロ</t>
    </rPh>
    <rPh sb="17" eb="18">
      <t>タカ</t>
    </rPh>
    <rPh sb="19" eb="22">
      <t>リンリカン</t>
    </rPh>
    <rPh sb="23" eb="26">
      <t>シメイカン</t>
    </rPh>
    <rPh sb="30" eb="32">
      <t>セイジツ</t>
    </rPh>
    <rPh sb="33" eb="35">
      <t>コウドウ</t>
    </rPh>
    <rPh sb="37" eb="39">
      <t>シュウイ</t>
    </rPh>
    <rPh sb="40" eb="42">
      <t>モハン</t>
    </rPh>
    <rPh sb="43" eb="44">
      <t>シメ</t>
    </rPh>
    <phoneticPr fontId="3"/>
  </si>
  <si>
    <t>職務遂行において安易に妥協することなく、成果・目標の達成や高い顧客満足の実現のためにあらゆる手段を尽くしている。</t>
    <rPh sb="0" eb="2">
      <t>ショクム</t>
    </rPh>
    <rPh sb="2" eb="4">
      <t>スイコウ</t>
    </rPh>
    <rPh sb="29" eb="30">
      <t>タカ</t>
    </rPh>
    <rPh sb="31" eb="33">
      <t>コキャク</t>
    </rPh>
    <rPh sb="33" eb="35">
      <t>マンゾク</t>
    </rPh>
    <rPh sb="36" eb="38">
      <t>ジツゲン</t>
    </rPh>
    <phoneticPr fontId="3"/>
  </si>
  <si>
    <t>心付けを渡された場合には丁寧に辞退し、部下に対してもその旨を徹底している。</t>
    <rPh sb="0" eb="1">
      <t>ココロ</t>
    </rPh>
    <rPh sb="1" eb="2">
      <t>ヅ</t>
    </rPh>
    <rPh sb="4" eb="5">
      <t>ワタ</t>
    </rPh>
    <rPh sb="8" eb="10">
      <t>バアイ</t>
    </rPh>
    <rPh sb="12" eb="14">
      <t>テイネイ</t>
    </rPh>
    <rPh sb="15" eb="17">
      <t>ジタイ</t>
    </rPh>
    <rPh sb="19" eb="21">
      <t>ブカ</t>
    </rPh>
    <rPh sb="22" eb="23">
      <t>タイ</t>
    </rPh>
    <rPh sb="28" eb="29">
      <t>ムネ</t>
    </rPh>
    <rPh sb="30" eb="32">
      <t>テッテイ</t>
    </rPh>
    <phoneticPr fontId="3"/>
  </si>
  <si>
    <t>部下や後輩の身だしなみや服装を厳しくチェックし、組織全体のレベルアップを図っている。</t>
    <rPh sb="0" eb="2">
      <t>ブカ</t>
    </rPh>
    <rPh sb="3" eb="5">
      <t>コウハイ</t>
    </rPh>
    <rPh sb="6" eb="7">
      <t>ミ</t>
    </rPh>
    <rPh sb="12" eb="14">
      <t>フクソウ</t>
    </rPh>
    <rPh sb="15" eb="16">
      <t>キビ</t>
    </rPh>
    <rPh sb="24" eb="26">
      <t>ソシキ</t>
    </rPh>
    <rPh sb="26" eb="28">
      <t>ゼンタイ</t>
    </rPh>
    <rPh sb="36" eb="37">
      <t>ハカ</t>
    </rPh>
    <phoneticPr fontId="3"/>
  </si>
  <si>
    <t>特殊なケースを含め、あらゆる状況において適切にお辞儀や挨拶を行っている。</t>
    <rPh sb="0" eb="2">
      <t>トクシュ</t>
    </rPh>
    <rPh sb="7" eb="8">
      <t>フク</t>
    </rPh>
    <rPh sb="14" eb="16">
      <t>ジョウキョウ</t>
    </rPh>
    <rPh sb="20" eb="22">
      <t>テキセツ</t>
    </rPh>
    <rPh sb="24" eb="26">
      <t>ジギ</t>
    </rPh>
    <rPh sb="27" eb="29">
      <t>アイサツ</t>
    </rPh>
    <rPh sb="30" eb="31">
      <t>オコナ</t>
    </rPh>
    <phoneticPr fontId="3"/>
  </si>
  <si>
    <t>葬儀及び葬儀の手順、並びに、その宗教・宗派・地域による差異について、例外的なケースへの対応も含めて詳細かつ体系的な知識を有している。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7">
      <t>レイガイテキ</t>
    </rPh>
    <rPh sb="43" eb="45">
      <t>タイオウ</t>
    </rPh>
    <rPh sb="46" eb="47">
      <t>フク</t>
    </rPh>
    <rPh sb="49" eb="51">
      <t>ショウサイ</t>
    </rPh>
    <rPh sb="53" eb="56">
      <t>タイケイテキ</t>
    </rPh>
    <rPh sb="57" eb="59">
      <t>チシキ</t>
    </rPh>
    <rPh sb="60" eb="61">
      <t>ユウ</t>
    </rPh>
    <phoneticPr fontId="3"/>
  </si>
  <si>
    <t>クレームを受けたときは、その内容をしっかりと確認し、必要な対応方針を判断している。</t>
    <rPh sb="5" eb="6">
      <t>ウ</t>
    </rPh>
    <rPh sb="14" eb="16">
      <t>ナイヨウ</t>
    </rPh>
    <rPh sb="22" eb="24">
      <t>カクニン</t>
    </rPh>
    <rPh sb="26" eb="28">
      <t>ヒツヨウ</t>
    </rPh>
    <rPh sb="29" eb="31">
      <t>タイオウ</t>
    </rPh>
    <rPh sb="31" eb="33">
      <t>ホウシン</t>
    </rPh>
    <rPh sb="34" eb="36">
      <t>ハンダン</t>
    </rPh>
    <phoneticPr fontId="3"/>
  </si>
  <si>
    <t>部下をまとめ上げ、所属部署の活動をリードしている。</t>
    <rPh sb="0" eb="2">
      <t>ブカ</t>
    </rPh>
    <rPh sb="6" eb="7">
      <t>ア</t>
    </rPh>
    <rPh sb="9" eb="11">
      <t>ショゾク</t>
    </rPh>
    <rPh sb="11" eb="13">
      <t>ブショ</t>
    </rPh>
    <rPh sb="14" eb="16">
      <t>カツドウ</t>
    </rPh>
    <phoneticPr fontId="3"/>
  </si>
  <si>
    <t>部下がもっていない知識・ノウハウを惜しみなく周囲に提供することで、組織全体のスキルの底上げを図っている。</t>
    <rPh sb="0" eb="2">
      <t>ブカ</t>
    </rPh>
    <rPh sb="17" eb="18">
      <t>オ</t>
    </rPh>
    <rPh sb="33" eb="35">
      <t>ソシキ</t>
    </rPh>
    <rPh sb="35" eb="37">
      <t>ゼンタイ</t>
    </rPh>
    <rPh sb="42" eb="44">
      <t>ソコア</t>
    </rPh>
    <rPh sb="46" eb="47">
      <t>ハカ</t>
    </rPh>
    <phoneticPr fontId="3"/>
  </si>
  <si>
    <t>部下の士気を鼓舞し、一致団結して取り組む機運を醸成している。</t>
    <rPh sb="0" eb="2">
      <t>ブカ</t>
    </rPh>
    <rPh sb="3" eb="5">
      <t>シキ</t>
    </rPh>
    <rPh sb="10" eb="12">
      <t>イッチ</t>
    </rPh>
    <rPh sb="12" eb="14">
      <t>ダンケツ</t>
    </rPh>
    <rPh sb="16" eb="17">
      <t>ト</t>
    </rPh>
    <rPh sb="18" eb="19">
      <t>ク</t>
    </rPh>
    <rPh sb="20" eb="22">
      <t>キウン</t>
    </rPh>
    <rPh sb="23" eb="25">
      <t>ジョウセイ</t>
    </rPh>
    <phoneticPr fontId="3"/>
  </si>
  <si>
    <t>正社員のみならずアルバイト、パート従業員も含めて周囲と分け隔てなくコミュニケーションをとり、明るく開放的な職場風土の醸成を図っている。</t>
    <rPh sb="0" eb="3">
      <t>セイシャイン</t>
    </rPh>
    <rPh sb="17" eb="20">
      <t>ジュウギョウイン</t>
    </rPh>
    <rPh sb="21" eb="22">
      <t>フク</t>
    </rPh>
    <rPh sb="24" eb="26">
      <t>シュウイ</t>
    </rPh>
    <rPh sb="27" eb="28">
      <t>ワ</t>
    </rPh>
    <rPh sb="29" eb="30">
      <t>ヘダ</t>
    </rPh>
    <rPh sb="46" eb="47">
      <t>アカ</t>
    </rPh>
    <rPh sb="49" eb="52">
      <t>カイホウテキ</t>
    </rPh>
    <rPh sb="53" eb="55">
      <t>ショクバ</t>
    </rPh>
    <rPh sb="55" eb="57">
      <t>フウド</t>
    </rPh>
    <rPh sb="58" eb="60">
      <t>ジョウセイ</t>
    </rPh>
    <rPh sb="61" eb="62">
      <t>ハカ</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</si>
  <si>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8">
      <t>カンケイ</t>
    </rPh>
    <rPh sb="18" eb="19">
      <t>シャ</t>
    </rPh>
    <rPh sb="21" eb="24">
      <t>セッキョクテキ</t>
    </rPh>
    <rPh sb="38" eb="40">
      <t>ジンテキ</t>
    </rPh>
    <rPh sb="47" eb="49">
      <t>コウチク</t>
    </rPh>
    <phoneticPr fontId="3"/>
  </si>
  <si>
    <t>①仕事の管理</t>
    <rPh sb="1" eb="3">
      <t>シゴト</t>
    </rPh>
    <rPh sb="4" eb="6">
      <t>カンリ</t>
    </rPh>
    <phoneticPr fontId="3"/>
  </si>
  <si>
    <t>Ⅱ.職務遂行のための基準　選択能力ユニット(企画・営業（企画））</t>
    <rPh sb="2" eb="12">
      <t>ｑ</t>
    </rPh>
    <rPh sb="13" eb="15">
      <t>センタク</t>
    </rPh>
    <rPh sb="15" eb="17">
      <t>ノウリョク</t>
    </rPh>
    <rPh sb="22" eb="24">
      <t>キカク</t>
    </rPh>
    <rPh sb="25" eb="27">
      <t>エイギョウ</t>
    </rPh>
    <rPh sb="28" eb="30">
      <t>キカク</t>
    </rPh>
    <phoneticPr fontId="3"/>
  </si>
  <si>
    <t>市場・地域動向等の調査・分析</t>
    <rPh sb="0" eb="2">
      <t>シジョウ</t>
    </rPh>
    <rPh sb="3" eb="5">
      <t>チイキ</t>
    </rPh>
    <rPh sb="5" eb="7">
      <t>ドウコウ</t>
    </rPh>
    <rPh sb="7" eb="8">
      <t>トウ</t>
    </rPh>
    <rPh sb="9" eb="11">
      <t>チョウサ</t>
    </rPh>
    <rPh sb="12" eb="14">
      <t>ブンセキ</t>
    </rPh>
    <phoneticPr fontId="18"/>
  </si>
  <si>
    <t>新サービスの企画・立案</t>
    <rPh sb="0" eb="1">
      <t>シン</t>
    </rPh>
    <rPh sb="6" eb="8">
      <t>キカク</t>
    </rPh>
    <rPh sb="9" eb="11">
      <t>リツアン</t>
    </rPh>
    <phoneticPr fontId="18"/>
  </si>
  <si>
    <t>①事前準備</t>
    <phoneticPr fontId="3"/>
  </si>
  <si>
    <t>②調査・分析の実施</t>
    <rPh sb="1" eb="3">
      <t>チョウサ</t>
    </rPh>
    <rPh sb="4" eb="6">
      <t>ブンセキ</t>
    </rPh>
    <rPh sb="7" eb="9">
      <t>ジッシ</t>
    </rPh>
    <phoneticPr fontId="3"/>
  </si>
  <si>
    <t>③調査・分析業務の検証</t>
    <phoneticPr fontId="3"/>
  </si>
  <si>
    <t>①ニーズの具体化</t>
    <rPh sb="5" eb="7">
      <t>グタイ</t>
    </rPh>
    <rPh sb="7" eb="8">
      <t>カ</t>
    </rPh>
    <phoneticPr fontId="3"/>
  </si>
  <si>
    <t>②コンセプトの構築と企画提案</t>
    <phoneticPr fontId="3"/>
  </si>
  <si>
    <t>③企画提案の検証</t>
    <rPh sb="1" eb="3">
      <t>キカク</t>
    </rPh>
    <rPh sb="3" eb="5">
      <t>テイアン</t>
    </rPh>
    <rPh sb="6" eb="8">
      <t>ケンショウ</t>
    </rPh>
    <phoneticPr fontId="3"/>
  </si>
  <si>
    <t>市場・地域動向等の調査・分析</t>
    <rPh sb="0" eb="2">
      <t>シジョウ</t>
    </rPh>
    <rPh sb="3" eb="5">
      <t>チイキ</t>
    </rPh>
    <rPh sb="5" eb="7">
      <t>ドウコウ</t>
    </rPh>
    <rPh sb="7" eb="8">
      <t>トウ</t>
    </rPh>
    <rPh sb="9" eb="11">
      <t>チョウサ</t>
    </rPh>
    <rPh sb="12" eb="14">
      <t>ブンセキ</t>
    </rPh>
    <phoneticPr fontId="3"/>
  </si>
  <si>
    <t>新サービスの企画・立案</t>
    <rPh sb="0" eb="1">
      <t>シン</t>
    </rPh>
    <rPh sb="6" eb="8">
      <t>キカク</t>
    </rPh>
    <rPh sb="9" eb="11">
      <t>リツアン</t>
    </rPh>
    <phoneticPr fontId="3"/>
  </si>
  <si>
    <t>調査の実施・分析</t>
    <rPh sb="0" eb="2">
      <t>チョウサ</t>
    </rPh>
    <rPh sb="3" eb="5">
      <t>ジッシ</t>
    </rPh>
    <rPh sb="6" eb="8">
      <t>ブンセキ</t>
    </rPh>
    <phoneticPr fontId="3"/>
  </si>
  <si>
    <t>地域動向</t>
    <rPh sb="0" eb="2">
      <t>チイキ</t>
    </rPh>
    <rPh sb="2" eb="4">
      <t>ドウコウ</t>
    </rPh>
    <phoneticPr fontId="3"/>
  </si>
  <si>
    <t>営業・マーケティング方針・体制</t>
  </si>
  <si>
    <t>営業・マーケティング方針・体制</t>
    <phoneticPr fontId="3"/>
  </si>
  <si>
    <t>問題解決技法</t>
  </si>
  <si>
    <t>問題解決技法</t>
    <phoneticPr fontId="3"/>
  </si>
  <si>
    <t>葬儀・法要等に関する知識</t>
  </si>
  <si>
    <t>葬儀・法要等に関する知識</t>
    <phoneticPr fontId="3"/>
  </si>
  <si>
    <t>宗教・宗派に関する知識</t>
  </si>
  <si>
    <t>宗教・宗派に関する知識</t>
    <phoneticPr fontId="3"/>
  </si>
  <si>
    <t>委託会社に関する知識</t>
  </si>
  <si>
    <t>委託会社に関する知識</t>
    <phoneticPr fontId="3"/>
  </si>
  <si>
    <t>プレゼンテーション・資料作成</t>
    <phoneticPr fontId="3"/>
  </si>
  <si>
    <t>市場・地域動向等の調査・分析</t>
    <phoneticPr fontId="3"/>
  </si>
  <si>
    <t>①事前準備</t>
    <phoneticPr fontId="3"/>
  </si>
  <si>
    <t>レベル４</t>
    <phoneticPr fontId="3"/>
  </si>
  <si>
    <t>レベル４の目安</t>
    <rPh sb="5" eb="7">
      <t>メヤス</t>
    </rPh>
    <phoneticPr fontId="3"/>
  </si>
  <si>
    <t>Ⅲ. 必要な知識　（共通能力ユニット　レベル4）</t>
    <rPh sb="3" eb="5">
      <t>ヒツヨウ</t>
    </rPh>
    <rPh sb="6" eb="8">
      <t>チシキ</t>
    </rPh>
    <rPh sb="10" eb="12">
      <t>キョウツウ</t>
    </rPh>
    <rPh sb="12" eb="14">
      <t>ノウリョク</t>
    </rPh>
    <phoneticPr fontId="3"/>
  </si>
  <si>
    <t>職業能力評価シート（企画・営業（企画）　レベル4）　　</t>
    <rPh sb="10" eb="12">
      <t>キカク</t>
    </rPh>
    <rPh sb="13" eb="15">
      <t>エイギョウ</t>
    </rPh>
    <rPh sb="16" eb="18">
      <t>キカク</t>
    </rPh>
    <phoneticPr fontId="3"/>
  </si>
  <si>
    <t>コンプライアンス</t>
    <phoneticPr fontId="3"/>
  </si>
  <si>
    <t>①コンプライアンス</t>
    <phoneticPr fontId="3"/>
  </si>
  <si>
    <t>葬祭に携わる人間として、常日頃から高い倫理観と使命感をもって誠実に行動し、周囲に模範を示している。</t>
    <phoneticPr fontId="3"/>
  </si>
  <si>
    <t>チームワークとコミュニケーション</t>
    <phoneticPr fontId="18"/>
  </si>
  <si>
    <t>①チームワーク</t>
    <phoneticPr fontId="18"/>
  </si>
  <si>
    <t>②コミュニケーション</t>
    <phoneticPr fontId="3"/>
  </si>
  <si>
    <t>自社の強み・弱みを分析し、競合との差別化を図るための仕掛けづくりを行うとともに、担当業務全体を掌握し、的確に指示・命令・助言を行いながら全体を統括管理している。</t>
    <rPh sb="0" eb="2">
      <t>ジシャ</t>
    </rPh>
    <rPh sb="3" eb="4">
      <t>ツヨ</t>
    </rPh>
    <rPh sb="6" eb="7">
      <t>ヨワ</t>
    </rPh>
    <rPh sb="9" eb="11">
      <t>ブンセキ</t>
    </rPh>
    <rPh sb="13" eb="15">
      <t>キョウゴウ</t>
    </rPh>
    <rPh sb="17" eb="20">
      <t>サベツカ</t>
    </rPh>
    <rPh sb="21" eb="22">
      <t>ハカ</t>
    </rPh>
    <rPh sb="26" eb="28">
      <t>シカ</t>
    </rPh>
    <rPh sb="33" eb="34">
      <t>オコナ</t>
    </rPh>
    <phoneticPr fontId="3"/>
  </si>
  <si>
    <t>経営者とともに人材育成に関する基本方針を打ち出すとともに、部下の個性に応じて適切な形で動機付けを行い、組織全体の士気を鼓舞している。</t>
    <rPh sb="0" eb="3">
      <t>ケイエイシャ</t>
    </rPh>
    <rPh sb="7" eb="9">
      <t>ジンザイ</t>
    </rPh>
    <rPh sb="9" eb="11">
      <t>イクセイ</t>
    </rPh>
    <rPh sb="12" eb="13">
      <t>カン</t>
    </rPh>
    <rPh sb="15" eb="17">
      <t>キホン</t>
    </rPh>
    <rPh sb="17" eb="19">
      <t>ホウシン</t>
    </rPh>
    <rPh sb="20" eb="21">
      <t>ウ</t>
    </rPh>
    <rPh sb="22" eb="23">
      <t>ダ</t>
    </rPh>
    <phoneticPr fontId="3"/>
  </si>
  <si>
    <t>地域の習慣等を踏まえ調査・分析内容を設定し、同業各社等地域のキーマンとも情報交換しながら新たな需要を喚起するための情報収集を行っている。</t>
    <rPh sb="0" eb="2">
      <t>チイキ</t>
    </rPh>
    <rPh sb="3" eb="6">
      <t>シュウカントウ</t>
    </rPh>
    <rPh sb="7" eb="8">
      <t>フ</t>
    </rPh>
    <rPh sb="10" eb="12">
      <t>チョウサ</t>
    </rPh>
    <rPh sb="13" eb="15">
      <t>ブンセキ</t>
    </rPh>
    <rPh sb="15" eb="17">
      <t>ナイヨウ</t>
    </rPh>
    <rPh sb="18" eb="20">
      <t>セッテイ</t>
    </rPh>
    <rPh sb="22" eb="24">
      <t>ドウギョウ</t>
    </rPh>
    <rPh sb="24" eb="27">
      <t>カクシャトウ</t>
    </rPh>
    <rPh sb="27" eb="29">
      <t>チイキ</t>
    </rPh>
    <rPh sb="36" eb="38">
      <t>ジョウホウ</t>
    </rPh>
    <rPh sb="38" eb="40">
      <t>コウカン</t>
    </rPh>
    <rPh sb="44" eb="45">
      <t>アラ</t>
    </rPh>
    <rPh sb="47" eb="49">
      <t>ジュヨウ</t>
    </rPh>
    <rPh sb="50" eb="52">
      <t>カンキ</t>
    </rPh>
    <rPh sb="57" eb="59">
      <t>ジョウホウ</t>
    </rPh>
    <rPh sb="59" eb="61">
      <t>シュウシュウ</t>
    </rPh>
    <rPh sb="62" eb="63">
      <t>オコナ</t>
    </rPh>
    <phoneticPr fontId="3"/>
  </si>
  <si>
    <t>情報やデータを的確に収集して調査・分析を効率よく行い、適宜補足資料を作成して分析内容の精度を高め、仮説を立てて新商品・新サービスを検討している。</t>
    <rPh sb="20" eb="22">
      <t>コウリツ</t>
    </rPh>
    <rPh sb="27" eb="29">
      <t>テキギ</t>
    </rPh>
    <rPh sb="29" eb="31">
      <t>ホソク</t>
    </rPh>
    <rPh sb="31" eb="33">
      <t>シリョウ</t>
    </rPh>
    <rPh sb="34" eb="36">
      <t>サクセイ</t>
    </rPh>
    <rPh sb="38" eb="40">
      <t>ブンセキ</t>
    </rPh>
    <rPh sb="40" eb="42">
      <t>ナイヨウ</t>
    </rPh>
    <rPh sb="43" eb="45">
      <t>セイド</t>
    </rPh>
    <rPh sb="46" eb="47">
      <t>タカ</t>
    </rPh>
    <rPh sb="49" eb="51">
      <t>カセツ</t>
    </rPh>
    <rPh sb="52" eb="53">
      <t>タ</t>
    </rPh>
    <rPh sb="55" eb="58">
      <t>シンショウヒン</t>
    </rPh>
    <rPh sb="59" eb="60">
      <t>シン</t>
    </rPh>
    <rPh sb="65" eb="67">
      <t>ケントウ</t>
    </rPh>
    <phoneticPr fontId="3"/>
  </si>
  <si>
    <t>計画通りに調査・分析が実施できているか確認し、不備があれば追加対応するとともに、調査・分析の実施内容を検証し、実施の改善や業務運営の改善に反映している。</t>
    <rPh sb="2" eb="3">
      <t>トオ</t>
    </rPh>
    <rPh sb="23" eb="25">
      <t>フビ</t>
    </rPh>
    <rPh sb="29" eb="31">
      <t>ツイカ</t>
    </rPh>
    <rPh sb="31" eb="33">
      <t>タイオウ</t>
    </rPh>
    <rPh sb="40" eb="42">
      <t>チョウサ</t>
    </rPh>
    <rPh sb="43" eb="45">
      <t>ブンセキ</t>
    </rPh>
    <rPh sb="46" eb="48">
      <t>ジッシ</t>
    </rPh>
    <rPh sb="48" eb="50">
      <t>ナイヨウ</t>
    </rPh>
    <rPh sb="51" eb="53">
      <t>ケンショウ</t>
    </rPh>
    <phoneticPr fontId="3"/>
  </si>
  <si>
    <t>市場調査や同業各社等との情報交換などから的確に顧客ニーズ・要望を把握し、サービス提供とコストの観点も踏まえ、顧客ニーズを最適に実現するために施行業務等の関係者を交え検討している。</t>
    <rPh sb="0" eb="2">
      <t>シジョウ</t>
    </rPh>
    <rPh sb="2" eb="4">
      <t>チョウサ</t>
    </rPh>
    <rPh sb="5" eb="7">
      <t>ドウギョウ</t>
    </rPh>
    <rPh sb="7" eb="9">
      <t>カクシャ</t>
    </rPh>
    <rPh sb="9" eb="10">
      <t>トウ</t>
    </rPh>
    <rPh sb="12" eb="14">
      <t>ジョウホウ</t>
    </rPh>
    <rPh sb="14" eb="16">
      <t>コウカン</t>
    </rPh>
    <rPh sb="20" eb="22">
      <t>テキカク</t>
    </rPh>
    <rPh sb="23" eb="25">
      <t>コキャク</t>
    </rPh>
    <rPh sb="29" eb="31">
      <t>ヨウボウ</t>
    </rPh>
    <rPh sb="32" eb="34">
      <t>ハアク</t>
    </rPh>
    <rPh sb="50" eb="51">
      <t>フ</t>
    </rPh>
    <rPh sb="70" eb="72">
      <t>セコウ</t>
    </rPh>
    <rPh sb="72" eb="75">
      <t>ギョウムトウ</t>
    </rPh>
    <phoneticPr fontId="3"/>
  </si>
  <si>
    <t>顧客ニーズ・要望の本質をとらえ、商品・サービスのコンセプトをまとめ、具体的なプランニングのブラッシュアップを行い、プレゼンテーションの効果も考慮して企画提案資料としてまとめている。</t>
    <rPh sb="9" eb="11">
      <t>ホンシツ</t>
    </rPh>
    <rPh sb="34" eb="37">
      <t>グタイテキ</t>
    </rPh>
    <rPh sb="54" eb="55">
      <t>オコナ</t>
    </rPh>
    <rPh sb="67" eb="69">
      <t>コウカ</t>
    </rPh>
    <rPh sb="70" eb="72">
      <t>コウリョ</t>
    </rPh>
    <rPh sb="74" eb="76">
      <t>キカク</t>
    </rPh>
    <rPh sb="76" eb="78">
      <t>テイアン</t>
    </rPh>
    <rPh sb="78" eb="80">
      <t>シリョウ</t>
    </rPh>
    <phoneticPr fontId="3"/>
  </si>
  <si>
    <t>コンセプトや企画提案の内容について、顧客ニーズ・要望の実現等の観点から適宜修正し、自社で実現することができるかどうかについて外部との提携も視野に入れて検証している。</t>
    <rPh sb="6" eb="8">
      <t>キカク</t>
    </rPh>
    <rPh sb="8" eb="10">
      <t>テイアン</t>
    </rPh>
    <rPh sb="11" eb="13">
      <t>ナイヨウ</t>
    </rPh>
    <rPh sb="35" eb="37">
      <t>テキギ</t>
    </rPh>
    <rPh sb="37" eb="39">
      <t>シュウセイ</t>
    </rPh>
    <rPh sb="41" eb="43">
      <t>ジシャ</t>
    </rPh>
    <rPh sb="44" eb="46">
      <t>ジツゲン</t>
    </rPh>
    <rPh sb="72" eb="73">
      <t>イ</t>
    </rPh>
    <rPh sb="75" eb="77">
      <t>ケンショウ</t>
    </rPh>
    <phoneticPr fontId="3"/>
  </si>
  <si>
    <t>コンプライアンス</t>
    <phoneticPr fontId="3"/>
  </si>
  <si>
    <t>コンプライアンス上問題となりやすい主要法令（葬祭業に関係する部分のみ）</t>
    <phoneticPr fontId="3"/>
  </si>
  <si>
    <t>葬祭スタッフとしてのマナーと心構え</t>
    <phoneticPr fontId="3"/>
  </si>
  <si>
    <t>チームワーク</t>
    <phoneticPr fontId="3"/>
  </si>
  <si>
    <t>Ⅳ.必要な知識（選択能力ユニット 企画・営業（企画）　レベル4）</t>
    <rPh sb="8" eb="10">
      <t>センタク</t>
    </rPh>
    <rPh sb="17" eb="19">
      <t>キカク</t>
    </rPh>
    <rPh sb="20" eb="22">
      <t>エイギョウ</t>
    </rPh>
    <rPh sb="23" eb="25">
      <t>キカク</t>
    </rPh>
    <phoneticPr fontId="3"/>
  </si>
  <si>
    <t>【サブツール】能力細目・職務遂行のための基準一覧（企画・営業（企画）　レベル4）</t>
    <rPh sb="7" eb="9">
      <t>ノウリョク</t>
    </rPh>
    <rPh sb="9" eb="11">
      <t>サイモク</t>
    </rPh>
    <rPh sb="12" eb="14">
      <t>ショクム</t>
    </rPh>
    <rPh sb="14" eb="16">
      <t>スイコウ</t>
    </rPh>
    <rPh sb="20" eb="22">
      <t>キジュン</t>
    </rPh>
    <rPh sb="22" eb="24">
      <t>イチラン</t>
    </rPh>
    <rPh sb="25" eb="27">
      <t>キカク</t>
    </rPh>
    <rPh sb="28" eb="30">
      <t>エイギョウ</t>
    </rPh>
    <rPh sb="31" eb="33">
      <t>キカク</t>
    </rPh>
    <phoneticPr fontId="3"/>
  </si>
  <si>
    <t>○</t>
    <phoneticPr fontId="3"/>
  </si>
  <si>
    <t>葬祭スタッフとしてのマナーと心構え</t>
    <phoneticPr fontId="3"/>
  </si>
  <si>
    <t>○</t>
    <phoneticPr fontId="3"/>
  </si>
  <si>
    <t>○</t>
    <phoneticPr fontId="3"/>
  </si>
  <si>
    <t>チームワークとコミュニケーション</t>
    <phoneticPr fontId="3"/>
  </si>
  <si>
    <t>①チームワーク</t>
    <phoneticPr fontId="3"/>
  </si>
  <si>
    <t>地域の人口動態や経済情勢、宗教・風俗・習慣等を踏まえて自社の強み・弱みを分析し、競合との差別化を図るための仕掛けづくりを行っている。</t>
    <rPh sb="0" eb="2">
      <t>チイキ</t>
    </rPh>
    <rPh sb="3" eb="5">
      <t>ジンコウ</t>
    </rPh>
    <rPh sb="5" eb="7">
      <t>ドウタイ</t>
    </rPh>
    <rPh sb="8" eb="10">
      <t>ケイザイ</t>
    </rPh>
    <rPh sb="10" eb="12">
      <t>ジョウセイ</t>
    </rPh>
    <rPh sb="13" eb="15">
      <t>シュウキョウ</t>
    </rPh>
    <rPh sb="16" eb="18">
      <t>フウゾク</t>
    </rPh>
    <rPh sb="19" eb="21">
      <t>シュウカン</t>
    </rPh>
    <rPh sb="21" eb="22">
      <t>ナド</t>
    </rPh>
    <rPh sb="23" eb="24">
      <t>フ</t>
    </rPh>
    <rPh sb="27" eb="29">
      <t>ジシャ</t>
    </rPh>
    <rPh sb="30" eb="31">
      <t>ツヨ</t>
    </rPh>
    <rPh sb="33" eb="34">
      <t>ヨワ</t>
    </rPh>
    <rPh sb="36" eb="38">
      <t>ブンセキ</t>
    </rPh>
    <rPh sb="40" eb="42">
      <t>キョウゴウ</t>
    </rPh>
    <rPh sb="44" eb="47">
      <t>サベツカ</t>
    </rPh>
    <rPh sb="48" eb="49">
      <t>ハカ</t>
    </rPh>
    <rPh sb="53" eb="55">
      <t>シカ</t>
    </rPh>
    <rPh sb="60" eb="61">
      <t>オコナ</t>
    </rPh>
    <phoneticPr fontId="3"/>
  </si>
  <si>
    <t>経営トップに対して的を射た意見具申や提案を行い、その意思決定を的確にサポートしている。</t>
    <phoneticPr fontId="3"/>
  </si>
  <si>
    <t>担当業務全体を掌握し、的確に指示・命令・助言を行いながら全体を統括管理している。</t>
    <rPh sb="2" eb="4">
      <t>ギョウム</t>
    </rPh>
    <rPh sb="33" eb="35">
      <t>カンリ</t>
    </rPh>
    <phoneticPr fontId="3"/>
  </si>
  <si>
    <t>重大なトラブルやクレームが発生した際、リーダーシップを発揮し、先頭に立って対応方針を決断している。</t>
    <rPh sb="17" eb="18">
      <t>サイ</t>
    </rPh>
    <rPh sb="27" eb="29">
      <t>ハッキ</t>
    </rPh>
    <rPh sb="31" eb="33">
      <t>セントウ</t>
    </rPh>
    <rPh sb="34" eb="35">
      <t>タ</t>
    </rPh>
    <phoneticPr fontId="3"/>
  </si>
  <si>
    <t>会社業績や地域における自社のプレゼンスを左右するような重要場面において、妥当性のある意思決定を行っている。</t>
    <rPh sb="0" eb="2">
      <t>カイシャ</t>
    </rPh>
    <rPh sb="2" eb="4">
      <t>ギョウセキ</t>
    </rPh>
    <rPh sb="5" eb="7">
      <t>チイキ</t>
    </rPh>
    <rPh sb="11" eb="13">
      <t>ジシャ</t>
    </rPh>
    <rPh sb="20" eb="22">
      <t>サユウ</t>
    </rPh>
    <rPh sb="27" eb="29">
      <t>ジュウヨウ</t>
    </rPh>
    <rPh sb="29" eb="31">
      <t>バメン</t>
    </rPh>
    <rPh sb="36" eb="39">
      <t>ダトウセイ</t>
    </rPh>
    <rPh sb="42" eb="44">
      <t>イシ</t>
    </rPh>
    <rPh sb="44" eb="46">
      <t>ケッテイ</t>
    </rPh>
    <rPh sb="47" eb="48">
      <t>オコナ</t>
    </rPh>
    <phoneticPr fontId="3"/>
  </si>
  <si>
    <t>部下に対して会社の方針やビジョンを自分の言葉で明確に示している。</t>
    <rPh sb="0" eb="2">
      <t>ブカ</t>
    </rPh>
    <rPh sb="3" eb="4">
      <t>タイ</t>
    </rPh>
    <rPh sb="6" eb="8">
      <t>カイシャ</t>
    </rPh>
    <rPh sb="9" eb="11">
      <t>ホウシン</t>
    </rPh>
    <rPh sb="17" eb="19">
      <t>ジブン</t>
    </rPh>
    <rPh sb="20" eb="22">
      <t>コトバ</t>
    </rPh>
    <rPh sb="23" eb="25">
      <t>メイカク</t>
    </rPh>
    <rPh sb="26" eb="27">
      <t>シメ</t>
    </rPh>
    <phoneticPr fontId="3"/>
  </si>
  <si>
    <t>慣習や前例にとらわれることなく、適材適所を考慮して戦略的に人選を行っている。</t>
    <rPh sb="0" eb="2">
      <t>カンシュウ</t>
    </rPh>
    <rPh sb="3" eb="5">
      <t>ゼンレイ</t>
    </rPh>
    <rPh sb="16" eb="18">
      <t>テキザイ</t>
    </rPh>
    <rPh sb="18" eb="20">
      <t>テキショ</t>
    </rPh>
    <rPh sb="21" eb="23">
      <t>コウリョ</t>
    </rPh>
    <rPh sb="25" eb="28">
      <t>センリャクテキ</t>
    </rPh>
    <rPh sb="29" eb="31">
      <t>ジンセン</t>
    </rPh>
    <rPh sb="32" eb="33">
      <t>オコナ</t>
    </rPh>
    <phoneticPr fontId="3"/>
  </si>
  <si>
    <t>優秀な人材には権限委譲やチャレンジングな課題を与えるなど、成長自立の支援を行っている。</t>
    <rPh sb="0" eb="2">
      <t>ユウシュウ</t>
    </rPh>
    <rPh sb="3" eb="5">
      <t>ジンザイ</t>
    </rPh>
    <rPh sb="7" eb="9">
      <t>ケンゲン</t>
    </rPh>
    <rPh sb="9" eb="11">
      <t>イジョウ</t>
    </rPh>
    <rPh sb="20" eb="22">
      <t>カダイ</t>
    </rPh>
    <rPh sb="23" eb="24">
      <t>アタ</t>
    </rPh>
    <rPh sb="29" eb="31">
      <t>セイチョウ</t>
    </rPh>
    <rPh sb="31" eb="33">
      <t>ジリツ</t>
    </rPh>
    <rPh sb="34" eb="36">
      <t>シエン</t>
    </rPh>
    <rPh sb="37" eb="38">
      <t>オコナ</t>
    </rPh>
    <phoneticPr fontId="3"/>
  </si>
  <si>
    <t>部下の個性に応じて適切な形で動機付けを行い、組織全体の士気を鼓舞している。</t>
    <rPh sb="0" eb="2">
      <t>ブカ</t>
    </rPh>
    <rPh sb="3" eb="5">
      <t>コセイ</t>
    </rPh>
    <rPh sb="6" eb="7">
      <t>オウ</t>
    </rPh>
    <rPh sb="9" eb="11">
      <t>テキセツ</t>
    </rPh>
    <rPh sb="12" eb="13">
      <t>カタチ</t>
    </rPh>
    <rPh sb="14" eb="16">
      <t>ドウキ</t>
    </rPh>
    <rPh sb="16" eb="17">
      <t>ヅ</t>
    </rPh>
    <rPh sb="19" eb="20">
      <t>オコナ</t>
    </rPh>
    <rPh sb="22" eb="24">
      <t>ソシキ</t>
    </rPh>
    <rPh sb="24" eb="26">
      <t>ゼンタイ</t>
    </rPh>
    <rPh sb="27" eb="29">
      <t>シキ</t>
    </rPh>
    <rPh sb="30" eb="32">
      <t>コブ</t>
    </rPh>
    <phoneticPr fontId="3"/>
  </si>
  <si>
    <t>地域の人口動態や経済情勢、宗教・風俗・習慣等を踏まえ、情報や調査・分析内容を的確に設定している。</t>
    <rPh sb="0" eb="2">
      <t>チイキ</t>
    </rPh>
    <rPh sb="3" eb="5">
      <t>ジンコウ</t>
    </rPh>
    <rPh sb="5" eb="7">
      <t>ドウタイ</t>
    </rPh>
    <rPh sb="8" eb="10">
      <t>ケイザイ</t>
    </rPh>
    <rPh sb="10" eb="12">
      <t>ジョウセイ</t>
    </rPh>
    <rPh sb="13" eb="15">
      <t>シュウキョウ</t>
    </rPh>
    <rPh sb="16" eb="18">
      <t>フウゾク</t>
    </rPh>
    <rPh sb="19" eb="21">
      <t>シュウカン</t>
    </rPh>
    <rPh sb="21" eb="22">
      <t>トウ</t>
    </rPh>
    <rPh sb="23" eb="24">
      <t>フ</t>
    </rPh>
    <rPh sb="33" eb="35">
      <t>ブンセキ</t>
    </rPh>
    <rPh sb="35" eb="37">
      <t>ナイヨウ</t>
    </rPh>
    <rPh sb="38" eb="40">
      <t>テキカク</t>
    </rPh>
    <phoneticPr fontId="2"/>
  </si>
  <si>
    <t>同業各社、病院、介護施設、地域の各企業、宗教法人等のキーマンと情報交換し、新たな需要を喚起するための情報収集を行っている。</t>
    <rPh sb="0" eb="2">
      <t>ドウギョウ</t>
    </rPh>
    <rPh sb="2" eb="4">
      <t>カクシャ</t>
    </rPh>
    <rPh sb="5" eb="7">
      <t>ビョウイン</t>
    </rPh>
    <rPh sb="8" eb="10">
      <t>カイゴ</t>
    </rPh>
    <rPh sb="10" eb="12">
      <t>シセツ</t>
    </rPh>
    <rPh sb="13" eb="15">
      <t>チイキ</t>
    </rPh>
    <rPh sb="16" eb="19">
      <t>カクキギョウ</t>
    </rPh>
    <rPh sb="20" eb="22">
      <t>シュウキョウ</t>
    </rPh>
    <rPh sb="22" eb="24">
      <t>ホウジン</t>
    </rPh>
    <rPh sb="24" eb="25">
      <t>トウ</t>
    </rPh>
    <rPh sb="43" eb="45">
      <t>カンキ</t>
    </rPh>
    <rPh sb="50" eb="52">
      <t>ジョウホウ</t>
    </rPh>
    <rPh sb="55" eb="56">
      <t>オコナ</t>
    </rPh>
    <phoneticPr fontId="2"/>
  </si>
  <si>
    <t>調査・分析の手法や進め方のメリット・デメリットを把握したうえで、目的やテーマ・内容に応じた適切な方法を選択している。</t>
    <rPh sb="0" eb="2">
      <t>チョウサ</t>
    </rPh>
    <rPh sb="3" eb="5">
      <t>ブンセキ</t>
    </rPh>
    <rPh sb="6" eb="8">
      <t>シュホウ</t>
    </rPh>
    <rPh sb="9" eb="10">
      <t>スス</t>
    </rPh>
    <rPh sb="11" eb="12">
      <t>カタ</t>
    </rPh>
    <rPh sb="24" eb="26">
      <t>ハアク</t>
    </rPh>
    <rPh sb="32" eb="34">
      <t>モクテキ</t>
    </rPh>
    <rPh sb="39" eb="41">
      <t>ナイヨウ</t>
    </rPh>
    <rPh sb="42" eb="43">
      <t>オウ</t>
    </rPh>
    <rPh sb="45" eb="47">
      <t>テキセツ</t>
    </rPh>
    <rPh sb="48" eb="50">
      <t>ホウホウ</t>
    </rPh>
    <rPh sb="51" eb="53">
      <t>センタク</t>
    </rPh>
    <phoneticPr fontId="2"/>
  </si>
  <si>
    <t>調査・分析対象となる情報やデータを的確に収集し、調査・分析作業を効率よく行っている。</t>
    <rPh sb="0" eb="2">
      <t>チョウサ</t>
    </rPh>
    <rPh sb="3" eb="5">
      <t>ブンセキ</t>
    </rPh>
    <rPh sb="5" eb="7">
      <t>タイショウ</t>
    </rPh>
    <rPh sb="10" eb="12">
      <t>ジョウホウ</t>
    </rPh>
    <rPh sb="17" eb="19">
      <t>テキカク</t>
    </rPh>
    <rPh sb="20" eb="22">
      <t>シュウシュウ</t>
    </rPh>
    <rPh sb="24" eb="26">
      <t>チョウサ</t>
    </rPh>
    <rPh sb="27" eb="29">
      <t>ブンセキ</t>
    </rPh>
    <rPh sb="29" eb="31">
      <t>サギョウ</t>
    </rPh>
    <rPh sb="32" eb="34">
      <t>コウリツ</t>
    </rPh>
    <rPh sb="36" eb="37">
      <t>オコナ</t>
    </rPh>
    <phoneticPr fontId="2"/>
  </si>
  <si>
    <t>他の調査データも調べ、分析が弱い部分を補足する資料を作成し、分析内容の精度を高めている。</t>
    <rPh sb="2" eb="4">
      <t>チョウサ</t>
    </rPh>
    <rPh sb="11" eb="13">
      <t>ブンセキ</t>
    </rPh>
    <rPh sb="14" eb="15">
      <t>ヨワ</t>
    </rPh>
    <rPh sb="16" eb="18">
      <t>ブブン</t>
    </rPh>
    <rPh sb="19" eb="21">
      <t>ホソク</t>
    </rPh>
    <rPh sb="30" eb="32">
      <t>ブンセキ</t>
    </rPh>
    <rPh sb="32" eb="34">
      <t>ナイヨウ</t>
    </rPh>
    <rPh sb="35" eb="37">
      <t>セイド</t>
    </rPh>
    <rPh sb="38" eb="39">
      <t>タカ</t>
    </rPh>
    <phoneticPr fontId="2"/>
  </si>
  <si>
    <t>調査・分析結果に基づき、仮説を立てて新商品・新サービスを検討している。</t>
    <rPh sb="0" eb="2">
      <t>チョウサ</t>
    </rPh>
    <rPh sb="3" eb="5">
      <t>ブンセキ</t>
    </rPh>
    <rPh sb="5" eb="7">
      <t>ケッカ</t>
    </rPh>
    <rPh sb="8" eb="9">
      <t>モト</t>
    </rPh>
    <rPh sb="18" eb="19">
      <t>シン</t>
    </rPh>
    <rPh sb="19" eb="21">
      <t>ショウヒン</t>
    </rPh>
    <rPh sb="22" eb="23">
      <t>シン</t>
    </rPh>
    <phoneticPr fontId="2"/>
  </si>
  <si>
    <t>計画した通りの内容を調査・分析ができたかどうかを確認し、不備があれば追加対応している。</t>
    <rPh sb="0" eb="2">
      <t>ケイカク</t>
    </rPh>
    <rPh sb="4" eb="5">
      <t>トオ</t>
    </rPh>
    <rPh sb="7" eb="9">
      <t>ナイヨウ</t>
    </rPh>
    <rPh sb="10" eb="12">
      <t>チョウサ</t>
    </rPh>
    <rPh sb="13" eb="15">
      <t>ブンセキ</t>
    </rPh>
    <rPh sb="24" eb="26">
      <t>カクニン</t>
    </rPh>
    <rPh sb="28" eb="30">
      <t>フビ</t>
    </rPh>
    <rPh sb="34" eb="36">
      <t>ツイカ</t>
    </rPh>
    <rPh sb="36" eb="38">
      <t>タイオウ</t>
    </rPh>
    <phoneticPr fontId="2"/>
  </si>
  <si>
    <t>調査・分析業務の実施内容について関係者と検証し、実施の改善や業務運営の改善に反映している。</t>
    <rPh sb="24" eb="26">
      <t>ジッシ</t>
    </rPh>
    <phoneticPr fontId="2"/>
  </si>
  <si>
    <t>市場調査や同業各社、病院、介護施設、地域の各企業、宗教法人等における情報交換や調査・分析などの情報を関係付けて理解し、的確に顧客ニーズ・要望を把握している。</t>
    <rPh sb="0" eb="2">
      <t>シジョウ</t>
    </rPh>
    <rPh sb="2" eb="4">
      <t>チョウサ</t>
    </rPh>
    <rPh sb="5" eb="7">
      <t>ドウギョウ</t>
    </rPh>
    <rPh sb="7" eb="9">
      <t>カクシャ</t>
    </rPh>
    <rPh sb="10" eb="12">
      <t>ビョウイン</t>
    </rPh>
    <rPh sb="13" eb="15">
      <t>カイゴ</t>
    </rPh>
    <rPh sb="15" eb="17">
      <t>シセツ</t>
    </rPh>
    <rPh sb="18" eb="20">
      <t>チイキ</t>
    </rPh>
    <rPh sb="21" eb="24">
      <t>カクキギョウ</t>
    </rPh>
    <rPh sb="25" eb="27">
      <t>シュウキョウ</t>
    </rPh>
    <rPh sb="27" eb="29">
      <t>ホウジン</t>
    </rPh>
    <rPh sb="29" eb="30">
      <t>トウ</t>
    </rPh>
    <rPh sb="34" eb="36">
      <t>ジョウホウ</t>
    </rPh>
    <rPh sb="36" eb="38">
      <t>コウカン</t>
    </rPh>
    <rPh sb="39" eb="41">
      <t>チョウサ</t>
    </rPh>
    <rPh sb="42" eb="44">
      <t>ブンセキ</t>
    </rPh>
    <rPh sb="47" eb="49">
      <t>ジョウホウ</t>
    </rPh>
    <rPh sb="50" eb="53">
      <t>カンケイヅ</t>
    </rPh>
    <rPh sb="55" eb="57">
      <t>リカイ</t>
    </rPh>
    <rPh sb="59" eb="61">
      <t>テキカク</t>
    </rPh>
    <rPh sb="62" eb="64">
      <t>コキャク</t>
    </rPh>
    <rPh sb="68" eb="70">
      <t>ヨウボウ</t>
    </rPh>
    <rPh sb="71" eb="73">
      <t>ハアク</t>
    </rPh>
    <phoneticPr fontId="2"/>
  </si>
  <si>
    <t>サービス提供とコストの観点も踏まえ、顧客ニーズを最適に実現するために施行業務、生花、調理等の関係者も交え検討している。</t>
    <rPh sb="4" eb="6">
      <t>テイキョウ</t>
    </rPh>
    <rPh sb="11" eb="13">
      <t>カンテン</t>
    </rPh>
    <rPh sb="14" eb="15">
      <t>フ</t>
    </rPh>
    <rPh sb="18" eb="20">
      <t>コキャク</t>
    </rPh>
    <rPh sb="24" eb="26">
      <t>サイテキ</t>
    </rPh>
    <rPh sb="27" eb="29">
      <t>ジツゲン</t>
    </rPh>
    <rPh sb="34" eb="36">
      <t>セコウ</t>
    </rPh>
    <rPh sb="36" eb="38">
      <t>ギョウム</t>
    </rPh>
    <rPh sb="39" eb="40">
      <t>ナマ</t>
    </rPh>
    <rPh sb="40" eb="41">
      <t>ハナ</t>
    </rPh>
    <rPh sb="42" eb="44">
      <t>チョウリ</t>
    </rPh>
    <rPh sb="44" eb="45">
      <t>トウ</t>
    </rPh>
    <rPh sb="46" eb="48">
      <t>カンケイ</t>
    </rPh>
    <rPh sb="48" eb="49">
      <t>シャ</t>
    </rPh>
    <rPh sb="50" eb="51">
      <t>マジ</t>
    </rPh>
    <rPh sb="52" eb="54">
      <t>ケントウ</t>
    </rPh>
    <phoneticPr fontId="2"/>
  </si>
  <si>
    <t>顧客ニーズ・要望の本質をとらえ、的確に商品・サービスのコンセプトをまとめている。</t>
    <rPh sb="0" eb="2">
      <t>コキャク</t>
    </rPh>
    <rPh sb="6" eb="8">
      <t>ヨウボウ</t>
    </rPh>
    <rPh sb="9" eb="11">
      <t>ホンシツ</t>
    </rPh>
    <rPh sb="16" eb="18">
      <t>テキカク</t>
    </rPh>
    <rPh sb="19" eb="21">
      <t>ショウヒン</t>
    </rPh>
    <phoneticPr fontId="2"/>
  </si>
  <si>
    <t>関係者にコンセプトを提示し、具体的なプランニングと予測される問題等への対応を検討し、プランのブラッシュアップを図っている。</t>
    <rPh sb="0" eb="2">
      <t>カンケイ</t>
    </rPh>
    <rPh sb="2" eb="3">
      <t>シャ</t>
    </rPh>
    <rPh sb="10" eb="12">
      <t>テイジ</t>
    </rPh>
    <rPh sb="14" eb="17">
      <t>グタイテキ</t>
    </rPh>
    <rPh sb="25" eb="27">
      <t>ヨソク</t>
    </rPh>
    <rPh sb="30" eb="32">
      <t>モンダイ</t>
    </rPh>
    <rPh sb="32" eb="33">
      <t>トウ</t>
    </rPh>
    <rPh sb="35" eb="37">
      <t>タイオウ</t>
    </rPh>
    <rPh sb="38" eb="40">
      <t>ケントウ</t>
    </rPh>
    <rPh sb="55" eb="56">
      <t>ハカ</t>
    </rPh>
    <phoneticPr fontId="2"/>
  </si>
  <si>
    <t>プレゼンテーションの効果も考慮してコンセプトやプランニングを企画提案資料としてまとめている。</t>
    <rPh sb="10" eb="12">
      <t>コウカ</t>
    </rPh>
    <rPh sb="13" eb="15">
      <t>コウリョ</t>
    </rPh>
    <rPh sb="30" eb="32">
      <t>キカク</t>
    </rPh>
    <rPh sb="32" eb="34">
      <t>テイアン</t>
    </rPh>
    <rPh sb="34" eb="36">
      <t>シリョウ</t>
    </rPh>
    <phoneticPr fontId="2"/>
  </si>
  <si>
    <t>とりまとめたコンセプトや企画提案の内容の妥当性を検証し、顧客ニーズ・要望の実現等の観点から必要があれば修正している。</t>
    <rPh sb="12" eb="14">
      <t>キカク</t>
    </rPh>
    <rPh sb="14" eb="16">
      <t>テイアン</t>
    </rPh>
    <rPh sb="17" eb="19">
      <t>ナイヨウ</t>
    </rPh>
    <rPh sb="20" eb="23">
      <t>ダトウセイ</t>
    </rPh>
    <rPh sb="24" eb="26">
      <t>ケンショウ</t>
    </rPh>
    <rPh sb="28" eb="30">
      <t>コキャク</t>
    </rPh>
    <rPh sb="34" eb="36">
      <t>ヨウボウ</t>
    </rPh>
    <rPh sb="37" eb="39">
      <t>ジツゲン</t>
    </rPh>
    <rPh sb="39" eb="40">
      <t>トウ</t>
    </rPh>
    <rPh sb="41" eb="43">
      <t>カンテン</t>
    </rPh>
    <rPh sb="45" eb="47">
      <t>ヒツヨウ</t>
    </rPh>
    <rPh sb="51" eb="53">
      <t>シュウセイ</t>
    </rPh>
    <phoneticPr fontId="2"/>
  </si>
  <si>
    <t>企画提案の内容を自社で実現することができるかどうかについて、外部との提携も視野に入れて検証している。</t>
    <rPh sb="0" eb="2">
      <t>キカク</t>
    </rPh>
    <rPh sb="2" eb="4">
      <t>テイアン</t>
    </rPh>
    <rPh sb="5" eb="7">
      <t>ナイヨウ</t>
    </rPh>
    <rPh sb="8" eb="10">
      <t>ジシャ</t>
    </rPh>
    <rPh sb="11" eb="13">
      <t>ジツゲン</t>
    </rPh>
    <rPh sb="43" eb="45">
      <t>ケンショウ</t>
    </rPh>
    <phoneticPr fontId="2"/>
  </si>
  <si>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</si>
  <si>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企画・営業（企画）</t>
    <rPh sb="0" eb="2">
      <t>キカク</t>
    </rPh>
    <rPh sb="3" eb="5">
      <t>エイギョウ</t>
    </rPh>
    <rPh sb="6" eb="8">
      <t>キカク</t>
    </rPh>
    <phoneticPr fontId="3"/>
  </si>
  <si>
    <t xml:space="preserve">あらゆる葬儀について体系的かつ網羅的な知識を有し、戦略的な商品企画や営業戦略の推進をリードできる能力水準
</t>
    <phoneticPr fontId="3"/>
  </si>
  <si>
    <t>経営者とともに会社の将来の将来像（中長期計画）を描き、人材育成に関する基本方針を打ち出している。</t>
    <rPh sb="0" eb="3">
      <t>ケイエイシャ</t>
    </rPh>
    <rPh sb="7" eb="9">
      <t>カイシャ</t>
    </rPh>
    <rPh sb="10" eb="12">
      <t>ショウライ</t>
    </rPh>
    <rPh sb="13" eb="16">
      <t>ショウライゾウ</t>
    </rPh>
    <rPh sb="17" eb="20">
      <t>チュウチョウキ</t>
    </rPh>
    <rPh sb="20" eb="22">
      <t>ケイカク</t>
    </rPh>
    <rPh sb="24" eb="25">
      <t>カ</t>
    </rPh>
    <rPh sb="27" eb="29">
      <t>ジンザイ</t>
    </rPh>
    <rPh sb="29" eb="31">
      <t>イクセイ</t>
    </rPh>
    <rPh sb="32" eb="33">
      <t>カン</t>
    </rPh>
    <rPh sb="35" eb="37">
      <t>キホン</t>
    </rPh>
    <rPh sb="37" eb="39">
      <t>ホウシン</t>
    </rPh>
    <rPh sb="40" eb="41">
      <t>ウ</t>
    </rPh>
    <rPh sb="42" eb="43">
      <t>ダ</t>
    </rPh>
    <phoneticPr fontId="3"/>
  </si>
  <si>
    <t>ご遺族等の状況に配慮しながら丁寧に応対し、必要な情報を分かりやすい言葉で伝えて理解してもらっている。</t>
    <rPh sb="3" eb="4">
      <t>トウ</t>
    </rPh>
    <rPh sb="5" eb="7">
      <t>ジョウキョウ</t>
    </rPh>
    <rPh sb="8" eb="10">
      <t>ハイリョ</t>
    </rPh>
    <rPh sb="14" eb="16">
      <t>テイネイ</t>
    </rPh>
    <rPh sb="17" eb="19">
      <t>オウタイ</t>
    </rPh>
    <rPh sb="21" eb="23">
      <t>ヒツヨウ</t>
    </rPh>
    <rPh sb="24" eb="26">
      <t>ジョウホウ</t>
    </rPh>
    <rPh sb="27" eb="28">
      <t>ワ</t>
    </rPh>
    <rPh sb="33" eb="35">
      <t>コトバ</t>
    </rPh>
    <rPh sb="36" eb="37">
      <t>ツタ</t>
    </rPh>
    <rPh sb="39" eb="41">
      <t>リカイ</t>
    </rPh>
    <phoneticPr fontId="3"/>
  </si>
  <si>
    <t>「死者の尊厳を守る」「故人・遺族のプライバシーを守る」「遺族の悲嘆への配慮」「リベート・心付けの禁止」など葬祭担当者としての心構えを熟知し、日々、率先垂範することで、部下や後輩のモデルとなっている。</t>
    <rPh sb="1" eb="3">
      <t>シシャ</t>
    </rPh>
    <rPh sb="4" eb="6">
      <t>ソンゲン</t>
    </rPh>
    <rPh sb="7" eb="8">
      <t>マモ</t>
    </rPh>
    <rPh sb="11" eb="13">
      <t>コジン</t>
    </rPh>
    <rPh sb="14" eb="16">
      <t>イゾク</t>
    </rPh>
    <rPh sb="24" eb="25">
      <t>マモ</t>
    </rPh>
    <rPh sb="28" eb="30">
      <t>イゾク</t>
    </rPh>
    <rPh sb="31" eb="33">
      <t>ヒタン</t>
    </rPh>
    <rPh sb="35" eb="37">
      <t>ハイリョ</t>
    </rPh>
    <rPh sb="44" eb="45">
      <t>ココロ</t>
    </rPh>
    <rPh sb="45" eb="46">
      <t>ヅ</t>
    </rPh>
    <rPh sb="48" eb="50">
      <t>キンシ</t>
    </rPh>
    <rPh sb="53" eb="55">
      <t>ソウサイ</t>
    </rPh>
    <rPh sb="55" eb="58">
      <t>タントウシャ</t>
    </rPh>
    <rPh sb="62" eb="64">
      <t>ココロガマ</t>
    </rPh>
    <rPh sb="66" eb="68">
      <t>ジュクチ</t>
    </rPh>
    <rPh sb="70" eb="72">
      <t>ヒビ</t>
    </rPh>
    <rPh sb="73" eb="77">
      <t>ソッセンスイハン</t>
    </rPh>
    <rPh sb="83" eb="85">
      <t>ブカ</t>
    </rPh>
    <rPh sb="86" eb="88">
      <t>コウハイ</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</si>
  <si>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51" eb="52">
      <t>トウ</t>
    </rPh>
    <rPh sb="53" eb="56">
      <t>サンレツシャ</t>
    </rPh>
    <rPh sb="57" eb="58">
      <t>タイ</t>
    </rPh>
    <rPh sb="60" eb="62">
      <t>ジョゲン</t>
    </rPh>
    <rPh sb="63" eb="64">
      <t>オコナ</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</si>
  <si>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</si>
  <si>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</si>
  <si>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</si>
  <si>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</si>
  <si>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</si>
  <si>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</si>
  <si>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</si>
  <si>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</si>
  <si>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</si>
  <si>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</si>
  <si>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</si>
  <si>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</si>
  <si>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</si>
  <si>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</si>
  <si>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</si>
  <si>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</si>
  <si>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</si>
  <si>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</si>
  <si>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</si>
  <si>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</si>
  <si>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</si>
  <si>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</si>
  <si>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</si>
  <si>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</si>
  <si>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</si>
  <si>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</si>
  <si>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</si>
  <si>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</si>
  <si>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</si>
  <si>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葬祭スタッフとしての心構えを熟知し、日々、率先垂範するとともに、部下や後輩の身だしなみや服装を厳しくチェックし、組織全体のレベルアップを図っている。</t>
    <rPh sb="10" eb="12">
      <t>ココロガマ</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</si>
  <si>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49" eb="51">
      <t>イゾク</t>
    </rPh>
    <rPh sb="51" eb="52">
      <t>トウ</t>
    </rPh>
    <rPh sb="53" eb="56">
      <t>サンレツシャ</t>
    </rPh>
    <rPh sb="57" eb="58">
      <t>タイ</t>
    </rPh>
    <rPh sb="60" eb="62">
      <t>ジョゲン</t>
    </rPh>
    <rPh sb="63" eb="64">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</si>
</sst>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6">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color theme="1"/>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4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xf numFmtId="0" fontId="4" fillId="22" borderId="2" applyNumberFormat="0" applyFont="0" applyAlignment="0" applyProtection="0">
      <alignment vertical="center"/>
    </xf>
  </cellStyleXfs>
  <cellXfs count="277">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6" fillId="0" borderId="0" xfId="0" applyFont="1" applyBorder="1" applyAlignment="1">
      <alignment horizontal="center" vertical="center" wrapText="1"/>
    </xf>
    <xf numFmtId="0" fontId="25" fillId="0" borderId="11" xfId="0" applyFont="1" applyFill="1" applyBorder="1" applyAlignment="1">
      <alignment vertical="center" wrapText="1"/>
    </xf>
    <xf numFmtId="0" fontId="6" fillId="0" borderId="0" xfId="43" applyFont="1" applyBorder="1" applyAlignment="1">
      <alignment vertical="center" wrapText="1"/>
    </xf>
    <xf numFmtId="0" fontId="36" fillId="0" borderId="0" xfId="0" applyFont="1" applyAlignment="1">
      <alignment vertical="center"/>
    </xf>
    <xf numFmtId="0" fontId="34" fillId="25" borderId="14" xfId="0" applyFont="1" applyFill="1" applyBorder="1" applyAlignment="1">
      <alignment horizontal="center" vertical="center" wrapText="1"/>
    </xf>
    <xf numFmtId="0" fontId="39" fillId="0" borderId="0" xfId="0" applyFont="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40" fillId="24" borderId="15" xfId="43" applyFont="1" applyFill="1" applyBorder="1" applyAlignment="1">
      <alignment horizontal="center" vertical="center" shrinkToFit="1"/>
    </xf>
    <xf numFmtId="0" fontId="40" fillId="24" borderId="11" xfId="0" applyFont="1" applyFill="1" applyBorder="1" applyAlignment="1">
      <alignment horizontal="center" vertical="center"/>
    </xf>
    <xf numFmtId="0" fontId="40" fillId="24" borderId="11" xfId="0" applyFont="1" applyFill="1" applyBorder="1" applyAlignment="1">
      <alignment horizontal="center" vertical="center" wrapText="1"/>
    </xf>
    <xf numFmtId="0" fontId="5" fillId="26" borderId="19" xfId="0" applyFont="1" applyFill="1" applyBorder="1" applyAlignment="1">
      <alignment vertical="center"/>
    </xf>
    <xf numFmtId="0" fontId="41" fillId="26" borderId="19" xfId="0" applyFont="1" applyFill="1" applyBorder="1" applyAlignment="1">
      <alignment vertical="center"/>
    </xf>
    <xf numFmtId="0" fontId="5" fillId="26" borderId="20" xfId="0" applyFont="1" applyFill="1" applyBorder="1" applyAlignment="1">
      <alignment vertical="center"/>
    </xf>
    <xf numFmtId="0" fontId="41" fillId="26" borderId="20" xfId="0" applyFont="1" applyFill="1" applyBorder="1" applyAlignment="1">
      <alignment vertical="center"/>
    </xf>
    <xf numFmtId="0" fontId="41" fillId="26" borderId="21" xfId="0" applyFont="1" applyFill="1" applyBorder="1" applyAlignment="1">
      <alignment vertical="center"/>
    </xf>
    <xf numFmtId="0" fontId="5" fillId="0" borderId="19" xfId="0" applyFont="1" applyBorder="1" applyAlignment="1">
      <alignment vertical="center"/>
    </xf>
    <xf numFmtId="0" fontId="41" fillId="26" borderId="22" xfId="0" applyFont="1" applyFill="1" applyBorder="1" applyAlignment="1">
      <alignment vertical="center"/>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40" fillId="24" borderId="15" xfId="0" applyFont="1" applyFill="1" applyBorder="1" applyAlignment="1">
      <alignment horizontal="center" vertical="center"/>
    </xf>
    <xf numFmtId="0" fontId="40" fillId="24" borderId="15" xfId="0" applyFont="1" applyFill="1" applyBorder="1" applyAlignment="1">
      <alignment horizontal="center"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5" fillId="28" borderId="15" xfId="43" applyFont="1" applyFill="1" applyBorder="1" applyAlignment="1">
      <alignment vertical="center" wrapText="1"/>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3" fillId="0" borderId="0" xfId="0" applyFont="1"/>
    <xf numFmtId="0" fontId="40" fillId="24" borderId="11" xfId="43" applyFont="1" applyFill="1" applyBorder="1" applyAlignment="1">
      <alignment horizontal="center" vertical="center" shrinkToFit="1"/>
    </xf>
    <xf numFmtId="0" fontId="5" fillId="28" borderId="11" xfId="0" applyFont="1" applyFill="1" applyBorder="1" applyAlignment="1">
      <alignment vertical="center" wrapText="1"/>
    </xf>
    <xf numFmtId="0" fontId="5" fillId="0" borderId="21" xfId="0" applyFont="1" applyBorder="1" applyAlignment="1">
      <alignment vertical="center"/>
    </xf>
    <xf numFmtId="0" fontId="41" fillId="26" borderId="28" xfId="0" applyFont="1" applyFill="1" applyBorder="1" applyAlignment="1">
      <alignment vertical="center"/>
    </xf>
    <xf numFmtId="0" fontId="5" fillId="26" borderId="21" xfId="0" applyFont="1" applyFill="1" applyBorder="1" applyAlignment="1">
      <alignmen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2" xfId="43" applyFont="1" applyBorder="1" applyAlignment="1">
      <alignment vertical="center" wrapText="1"/>
    </xf>
    <xf numFmtId="0" fontId="5" fillId="0" borderId="31" xfId="0" applyFont="1" applyBorder="1" applyAlignment="1">
      <alignment vertical="top" wrapText="1"/>
    </xf>
    <xf numFmtId="0" fontId="5" fillId="0" borderId="30" xfId="0" applyFont="1" applyBorder="1" applyAlignment="1">
      <alignment vertical="top" wrapText="1"/>
    </xf>
    <xf numFmtId="0" fontId="5" fillId="0" borderId="30" xfId="0" applyFont="1" applyBorder="1" applyAlignment="1">
      <alignment horizontal="left" vertical="top" wrapText="1"/>
    </xf>
    <xf numFmtId="0" fontId="5" fillId="0" borderId="29" xfId="0" applyFont="1" applyBorder="1" applyAlignment="1">
      <alignment vertical="top" wrapText="1"/>
    </xf>
    <xf numFmtId="0" fontId="5" fillId="0" borderId="16" xfId="0" applyFont="1" applyBorder="1" applyAlignment="1">
      <alignment horizontal="center" vertical="top"/>
    </xf>
    <xf numFmtId="0" fontId="5" fillId="0" borderId="33" xfId="0" applyFont="1" applyBorder="1" applyAlignment="1">
      <alignment horizontal="center" vertical="top"/>
    </xf>
    <xf numFmtId="0" fontId="5" fillId="0" borderId="13" xfId="0" applyFont="1" applyBorder="1" applyAlignment="1">
      <alignment horizontal="center" vertical="top"/>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26" borderId="28" xfId="0" applyFont="1" applyFill="1" applyBorder="1" applyAlignment="1">
      <alignment vertical="center"/>
    </xf>
    <xf numFmtId="0" fontId="5" fillId="26" borderId="21" xfId="0" applyFont="1" applyFill="1" applyBorder="1" applyAlignment="1">
      <alignment vertical="center"/>
    </xf>
    <xf numFmtId="176" fontId="4" fillId="0" borderId="16" xfId="0" applyNumberFormat="1" applyFont="1" applyBorder="1" applyAlignment="1">
      <alignment horizontal="center" vertical="top"/>
    </xf>
    <xf numFmtId="176" fontId="4" fillId="0" borderId="33" xfId="0" applyNumberFormat="1" applyFont="1" applyBorder="1" applyAlignment="1">
      <alignment horizontal="center" vertical="top"/>
    </xf>
    <xf numFmtId="0" fontId="4" fillId="0" borderId="16" xfId="0" applyFont="1" applyBorder="1" applyAlignment="1">
      <alignment horizontal="center" vertical="top"/>
    </xf>
    <xf numFmtId="0" fontId="4" fillId="0" borderId="33" xfId="0" applyFont="1" applyBorder="1" applyAlignment="1">
      <alignment horizontal="center" vertical="top"/>
    </xf>
    <xf numFmtId="0" fontId="4" fillId="0" borderId="13" xfId="0" applyFont="1" applyBorder="1" applyAlignment="1">
      <alignment horizontal="center" vertical="top"/>
    </xf>
    <xf numFmtId="176" fontId="4" fillId="0" borderId="16" xfId="0" applyNumberFormat="1" applyFont="1" applyBorder="1" applyAlignment="1">
      <alignment horizontal="left" vertical="top" wrapText="1"/>
    </xf>
    <xf numFmtId="176" fontId="4" fillId="0" borderId="33" xfId="0" applyNumberFormat="1" applyFont="1" applyBorder="1" applyAlignment="1">
      <alignment horizontal="left" vertical="top" wrapText="1"/>
    </xf>
    <xf numFmtId="176" fontId="4" fillId="0" borderId="13" xfId="0" applyNumberFormat="1" applyFont="1" applyBorder="1" applyAlignment="1">
      <alignment horizontal="left" vertical="top" wrapText="1"/>
    </xf>
    <xf numFmtId="176" fontId="4" fillId="0" borderId="13" xfId="0" applyNumberFormat="1" applyFont="1" applyBorder="1" applyAlignment="1">
      <alignment horizontal="center" vertical="top"/>
    </xf>
    <xf numFmtId="0" fontId="25" fillId="0" borderId="0" xfId="0" applyFont="1" applyFill="1" applyBorder="1" applyAlignment="1">
      <alignment horizontal="left" vertical="center" wrapText="1"/>
    </xf>
    <xf numFmtId="0" fontId="25" fillId="0" borderId="0" xfId="0" applyFont="1" applyBorder="1" applyAlignment="1">
      <alignment horizontal="left" vertical="center" wrapText="1"/>
    </xf>
    <xf numFmtId="0" fontId="5" fillId="29" borderId="14" xfId="43" applyFont="1" applyFill="1" applyBorder="1" applyAlignment="1">
      <alignment horizontal="center" vertical="center"/>
    </xf>
    <xf numFmtId="0" fontId="34" fillId="25" borderId="11" xfId="0" applyFont="1" applyFill="1" applyBorder="1" applyAlignment="1">
      <alignment horizontal="center" vertical="center"/>
    </xf>
    <xf numFmtId="0" fontId="5" fillId="26" borderId="22" xfId="0" applyFont="1" applyFill="1" applyBorder="1" applyAlignment="1">
      <alignment vertical="center"/>
    </xf>
    <xf numFmtId="0" fontId="4" fillId="0" borderId="0" xfId="43" applyFont="1">
      <alignment vertical="center"/>
    </xf>
    <xf numFmtId="0" fontId="4" fillId="0" borderId="0" xfId="43" applyFont="1" applyAlignment="1">
      <alignment horizontal="center" vertical="center"/>
    </xf>
    <xf numFmtId="0" fontId="4" fillId="0" borderId="0" xfId="43" applyFont="1" applyAlignment="1">
      <alignment horizontal="left" vertical="center" wrapText="1"/>
    </xf>
    <xf numFmtId="0" fontId="4" fillId="0" borderId="0" xfId="43" applyFont="1" applyAlignment="1">
      <alignment horizontal="left" vertical="center"/>
    </xf>
    <xf numFmtId="0" fontId="4" fillId="0" borderId="0" xfId="43" applyFont="1" applyAlignment="1">
      <alignment vertical="center"/>
    </xf>
    <xf numFmtId="0" fontId="0" fillId="0" borderId="0" xfId="0" applyFont="1"/>
    <xf numFmtId="0" fontId="0" fillId="0" borderId="0" xfId="0" applyFont="1" applyFill="1" applyBorder="1" applyAlignment="1">
      <alignment vertical="center" wrapText="1"/>
    </xf>
    <xf numFmtId="0" fontId="0" fillId="0" borderId="0" xfId="0" applyFont="1" applyBorder="1"/>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0" xfId="0" applyFont="1" applyBorder="1" applyAlignment="1">
      <alignment vertical="center"/>
    </xf>
    <xf numFmtId="0" fontId="0" fillId="0" borderId="18" xfId="0" applyFont="1" applyBorder="1" applyAlignment="1">
      <alignment vertical="center"/>
    </xf>
    <xf numFmtId="0" fontId="5" fillId="0" borderId="0" xfId="43" applyFont="1" applyBorder="1" applyAlignment="1">
      <alignment vertical="center" textRotation="255"/>
    </xf>
    <xf numFmtId="0" fontId="0" fillId="0" borderId="0" xfId="0" applyFont="1" applyAlignment="1">
      <alignment horizontal="center"/>
    </xf>
    <xf numFmtId="0" fontId="0" fillId="0" borderId="17" xfId="0" applyFont="1" applyBorder="1" applyAlignment="1">
      <alignment vertical="center"/>
    </xf>
    <xf numFmtId="0" fontId="45" fillId="0" borderId="31" xfId="0" applyFont="1" applyBorder="1" applyAlignment="1">
      <alignment horizontal="left" vertical="top" wrapText="1"/>
    </xf>
    <xf numFmtId="0" fontId="45" fillId="0" borderId="30" xfId="0" applyFont="1" applyBorder="1" applyAlignment="1">
      <alignment horizontal="left" vertical="top" wrapText="1"/>
    </xf>
    <xf numFmtId="0" fontId="45" fillId="0" borderId="29" xfId="0" applyFont="1" applyBorder="1" applyAlignment="1">
      <alignment horizontal="left" vertical="top" wrapText="1"/>
    </xf>
    <xf numFmtId="0" fontId="25"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46" fillId="0" borderId="12" xfId="0" applyFont="1" applyBorder="1"/>
    <xf numFmtId="9" fontId="5" fillId="0" borderId="11" xfId="0" applyNumberFormat="1" applyFont="1" applyBorder="1" applyAlignment="1">
      <alignment horizontal="right" vertical="center"/>
    </xf>
    <xf numFmtId="9" fontId="33" fillId="0" borderId="0" xfId="0" applyNumberFormat="1" applyFont="1"/>
    <xf numFmtId="0" fontId="4" fillId="0" borderId="0" xfId="47" applyAlignment="1"/>
    <xf numFmtId="0" fontId="48"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2" xfId="47" applyFont="1" applyFill="1" applyBorder="1" applyAlignment="1"/>
    <xf numFmtId="0" fontId="33" fillId="30" borderId="23" xfId="47" applyFont="1" applyFill="1" applyBorder="1" applyAlignment="1"/>
    <xf numFmtId="0" fontId="5" fillId="0" borderId="32" xfId="47" applyFont="1" applyBorder="1" applyAlignment="1"/>
    <xf numFmtId="0" fontId="33" fillId="0" borderId="32" xfId="47" applyFont="1" applyBorder="1" applyAlignment="1"/>
    <xf numFmtId="0" fontId="5" fillId="30" borderId="34" xfId="47" applyFont="1" applyFill="1" applyBorder="1" applyAlignment="1"/>
    <xf numFmtId="0" fontId="33" fillId="30" borderId="32" xfId="47" applyFont="1" applyFill="1" applyBorder="1" applyAlignment="1"/>
    <xf numFmtId="0" fontId="5" fillId="0" borderId="14" xfId="47" applyFont="1" applyBorder="1" applyAlignment="1"/>
    <xf numFmtId="0" fontId="3" fillId="0" borderId="23" xfId="47" applyFont="1" applyBorder="1" applyAlignment="1"/>
    <xf numFmtId="0" fontId="49" fillId="0" borderId="0" xfId="47" applyFont="1" applyFill="1" applyAlignment="1">
      <alignment vertical="center"/>
    </xf>
    <xf numFmtId="0" fontId="4" fillId="0" borderId="32" xfId="47" applyFont="1" applyBorder="1" applyAlignment="1"/>
    <xf numFmtId="0" fontId="33" fillId="0" borderId="23" xfId="47" applyFont="1" applyBorder="1" applyAlignment="1"/>
    <xf numFmtId="0" fontId="4" fillId="0" borderId="32" xfId="47" applyBorder="1" applyAlignment="1"/>
    <xf numFmtId="0" fontId="5" fillId="30" borderId="23" xfId="47" applyFont="1" applyFill="1" applyBorder="1" applyAlignment="1"/>
    <xf numFmtId="0" fontId="4" fillId="0" borderId="0" xfId="47" applyBorder="1" applyAlignment="1"/>
    <xf numFmtId="0" fontId="4" fillId="0" borderId="23" xfId="47" applyFont="1" applyBorder="1" applyAlignment="1"/>
    <xf numFmtId="0" fontId="33" fillId="0" borderId="0" xfId="47" applyFont="1" applyAlignment="1"/>
    <xf numFmtId="0" fontId="34" fillId="0" borderId="0" xfId="47" applyFont="1" applyFill="1" applyBorder="1" applyAlignment="1"/>
    <xf numFmtId="0" fontId="51"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6" xfId="47" applyBorder="1" applyAlignment="1"/>
    <xf numFmtId="0" fontId="4" fillId="0" borderId="37" xfId="47" applyBorder="1" applyAlignment="1"/>
    <xf numFmtId="0" fontId="4" fillId="0" borderId="38" xfId="47" applyBorder="1" applyAlignment="1"/>
    <xf numFmtId="0" fontId="4" fillId="0" borderId="35" xfId="47" applyBorder="1" applyAlignment="1"/>
    <xf numFmtId="0" fontId="33" fillId="0" borderId="39" xfId="47" applyFont="1" applyBorder="1" applyAlignment="1"/>
    <xf numFmtId="0" fontId="5" fillId="0" borderId="0" xfId="47" applyFont="1" applyFill="1" applyBorder="1" applyAlignment="1"/>
    <xf numFmtId="0" fontId="5" fillId="0" borderId="43" xfId="47" applyFont="1" applyBorder="1" applyAlignment="1"/>
    <xf numFmtId="0" fontId="5" fillId="0" borderId="44" xfId="47" applyFont="1" applyBorder="1" applyAlignment="1"/>
    <xf numFmtId="0" fontId="4" fillId="0" borderId="44" xfId="47" applyBorder="1" applyAlignment="1"/>
    <xf numFmtId="0" fontId="4" fillId="0" borderId="45" xfId="47" applyBorder="1" applyAlignment="1"/>
    <xf numFmtId="0" fontId="5" fillId="0" borderId="43" xfId="47" applyFont="1" applyBorder="1" applyAlignment="1">
      <alignment horizontal="left"/>
    </xf>
    <xf numFmtId="0" fontId="5" fillId="0" borderId="45" xfId="47" applyFont="1" applyBorder="1" applyAlignment="1"/>
    <xf numFmtId="0" fontId="5" fillId="0" borderId="43" xfId="47" applyFont="1" applyBorder="1" applyAlignment="1">
      <alignment vertical="center"/>
    </xf>
    <xf numFmtId="0" fontId="5" fillId="0" borderId="44" xfId="47" applyFont="1" applyBorder="1" applyAlignment="1">
      <alignment vertical="center"/>
    </xf>
    <xf numFmtId="0" fontId="5" fillId="0" borderId="45" xfId="47" applyFont="1" applyBorder="1" applyAlignment="1">
      <alignment vertical="center"/>
    </xf>
    <xf numFmtId="0" fontId="33" fillId="0" borderId="35" xfId="47" applyFont="1" applyBorder="1" applyAlignment="1"/>
    <xf numFmtId="0" fontId="4" fillId="0" borderId="40" xfId="47" applyBorder="1" applyAlignment="1"/>
    <xf numFmtId="0" fontId="4" fillId="0" borderId="41" xfId="47" applyBorder="1" applyAlignment="1"/>
    <xf numFmtId="0" fontId="33" fillId="0" borderId="41" xfId="47" applyFont="1" applyBorder="1" applyAlignment="1"/>
    <xf numFmtId="0" fontId="33" fillId="0" borderId="42" xfId="47" applyFont="1" applyBorder="1" applyAlignment="1"/>
    <xf numFmtId="177" fontId="4" fillId="0" borderId="0" xfId="47" applyNumberFormat="1" applyAlignment="1"/>
    <xf numFmtId="0" fontId="50" fillId="31" borderId="0" xfId="47" applyFont="1" applyFill="1" applyAlignment="1"/>
    <xf numFmtId="0" fontId="52" fillId="31" borderId="0" xfId="47" applyFont="1" applyFill="1" applyAlignment="1"/>
    <xf numFmtId="0" fontId="53" fillId="31" borderId="0" xfId="47" applyFont="1" applyFill="1" applyAlignment="1"/>
    <xf numFmtId="0" fontId="4" fillId="0" borderId="0" xfId="47" applyFill="1" applyBorder="1" applyAlignment="1"/>
    <xf numFmtId="0" fontId="34" fillId="25" borderId="46" xfId="47" applyFont="1" applyFill="1" applyBorder="1" applyAlignment="1">
      <alignment horizontal="center" vertical="center" wrapText="1"/>
    </xf>
    <xf numFmtId="0" fontId="5" fillId="0" borderId="43" xfId="47" applyFont="1" applyFill="1" applyBorder="1" applyAlignment="1"/>
    <xf numFmtId="0" fontId="33" fillId="0" borderId="44" xfId="47" applyFont="1" applyFill="1" applyBorder="1" applyAlignment="1"/>
    <xf numFmtId="0" fontId="5" fillId="0" borderId="44" xfId="47" applyFont="1" applyFill="1" applyBorder="1" applyAlignment="1"/>
    <xf numFmtId="0" fontId="4" fillId="0" borderId="44" xfId="47" applyFill="1" applyBorder="1" applyAlignment="1"/>
    <xf numFmtId="0" fontId="4" fillId="0" borderId="45" xfId="47" applyFill="1" applyBorder="1" applyAlignment="1"/>
    <xf numFmtId="0" fontId="5" fillId="0" borderId="45" xfId="47" applyFont="1" applyFill="1" applyBorder="1" applyAlignment="1"/>
    <xf numFmtId="0" fontId="34" fillId="25" borderId="47" xfId="47" applyFont="1" applyFill="1" applyBorder="1" applyAlignment="1">
      <alignment horizontal="center" vertical="center" wrapText="1"/>
    </xf>
    <xf numFmtId="0" fontId="5" fillId="0" borderId="25" xfId="47" applyFont="1" applyBorder="1" applyAlignment="1"/>
    <xf numFmtId="0" fontId="33" fillId="0" borderId="25" xfId="47" applyFont="1" applyBorder="1" applyAlignment="1"/>
    <xf numFmtId="177" fontId="51" fillId="0" borderId="25" xfId="47" applyNumberFormat="1" applyFont="1" applyBorder="1" applyAlignment="1">
      <alignment horizontal="center"/>
    </xf>
    <xf numFmtId="0" fontId="5" fillId="30" borderId="25" xfId="47" applyFont="1" applyFill="1" applyBorder="1" applyAlignment="1"/>
    <xf numFmtId="0" fontId="33" fillId="30" borderId="25" xfId="47" applyFont="1" applyFill="1" applyBorder="1" applyAlignment="1"/>
    <xf numFmtId="177" fontId="51" fillId="30" borderId="25" xfId="47" applyNumberFormat="1" applyFont="1" applyFill="1" applyBorder="1" applyAlignment="1">
      <alignment horizontal="center"/>
    </xf>
    <xf numFmtId="0" fontId="5" fillId="0" borderId="43" xfId="47" applyFont="1" applyFill="1" applyBorder="1" applyAlignment="1">
      <alignment vertical="top"/>
    </xf>
    <xf numFmtId="0" fontId="33" fillId="0" borderId="44" xfId="47" applyFont="1" applyFill="1" applyBorder="1" applyAlignment="1">
      <alignment vertical="top"/>
    </xf>
    <xf numFmtId="0" fontId="33" fillId="0" borderId="45" xfId="47" applyFont="1" applyFill="1" applyBorder="1" applyAlignment="1">
      <alignment vertical="top"/>
    </xf>
    <xf numFmtId="0" fontId="4" fillId="0" borderId="0" xfId="47"/>
    <xf numFmtId="0" fontId="42"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4" xfId="42" applyFont="1" applyFill="1" applyBorder="1" applyAlignment="1">
      <alignment horizontal="left" vertical="center" wrapText="1"/>
    </xf>
    <xf numFmtId="0" fontId="31" fillId="0" borderId="25" xfId="42" applyFont="1" applyFill="1" applyBorder="1" applyAlignment="1">
      <alignment horizontal="left" vertical="center"/>
    </xf>
    <xf numFmtId="0" fontId="31" fillId="0" borderId="26"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7" fillId="0" borderId="10" xfId="41" applyNumberFormat="1" applyFont="1" applyBorder="1" applyAlignment="1">
      <alignment horizontal="center" vertical="center"/>
    </xf>
    <xf numFmtId="176" fontId="38" fillId="0" borderId="10" xfId="41" applyNumberFormat="1" applyFont="1" applyBorder="1" applyAlignment="1">
      <alignment horizontal="center" vertical="center"/>
    </xf>
    <xf numFmtId="176" fontId="37" fillId="0" borderId="24" xfId="41" applyNumberFormat="1" applyFont="1" applyBorder="1" applyAlignment="1">
      <alignment horizontal="center" vertical="center" shrinkToFit="1"/>
    </xf>
    <xf numFmtId="176" fontId="38" fillId="0" borderId="25" xfId="41" applyNumberFormat="1" applyFont="1" applyBorder="1" applyAlignment="1">
      <alignment horizontal="center" vertical="center" shrinkToFit="1"/>
    </xf>
    <xf numFmtId="176" fontId="38" fillId="0" borderId="26" xfId="41" applyNumberFormat="1" applyFont="1" applyBorder="1" applyAlignment="1">
      <alignment horizontal="center" vertical="center" shrinkToFi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3"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12" xfId="0" applyFont="1" applyBorder="1" applyAlignment="1">
      <alignment horizontal="left" vertical="center" wrapText="1"/>
    </xf>
    <xf numFmtId="0" fontId="25" fillId="0" borderId="0" xfId="0" applyFont="1" applyBorder="1" applyAlignment="1">
      <alignment horizontal="left" vertical="center" wrapText="1"/>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1" xfId="44" applyFont="1" applyBorder="1" applyAlignment="1">
      <alignment horizontal="left" vertical="center" wrapText="1"/>
    </xf>
    <xf numFmtId="0" fontId="4" fillId="0" borderId="16"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5" xfId="43" applyFont="1" applyBorder="1" applyAlignment="1">
      <alignment horizontal="left" vertical="center" wrapText="1"/>
    </xf>
    <xf numFmtId="0" fontId="4" fillId="0" borderId="27" xfId="43" applyFont="1" applyBorder="1" applyAlignment="1">
      <alignment horizontal="left" vertical="center" wrapText="1"/>
    </xf>
    <xf numFmtId="0" fontId="4" fillId="0" borderId="12" xfId="43" applyFont="1" applyBorder="1" applyAlignment="1">
      <alignment horizontal="left" vertical="center" wrapText="1"/>
    </xf>
    <xf numFmtId="176" fontId="4" fillId="0" borderId="16" xfId="0" applyNumberFormat="1" applyFont="1" applyBorder="1" applyAlignment="1">
      <alignment horizontal="left" vertical="center" wrapText="1"/>
    </xf>
    <xf numFmtId="176" fontId="4" fillId="0" borderId="33" xfId="0" applyNumberFormat="1" applyFont="1" applyBorder="1" applyAlignment="1">
      <alignment horizontal="left" vertical="center" wrapText="1"/>
    </xf>
    <xf numFmtId="176" fontId="4" fillId="0" borderId="13" xfId="0" applyNumberFormat="1" applyFont="1" applyBorder="1" applyAlignment="1">
      <alignment horizontal="left" vertical="center" wrapTex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0" fontId="4" fillId="0" borderId="33" xfId="0" applyFont="1" applyBorder="1" applyAlignment="1">
      <alignment horizontal="justify" vertical="center" wrapText="1"/>
    </xf>
    <xf numFmtId="0" fontId="44"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2"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4" fillId="0" borderId="11" xfId="0" applyFont="1" applyBorder="1" applyAlignment="1">
      <alignment horizontal="left" vertical="center" wrapText="1"/>
    </xf>
    <xf numFmtId="0" fontId="4" fillId="0" borderId="16" xfId="0" applyFont="1" applyBorder="1" applyAlignment="1">
      <alignment horizontal="left" vertical="center" wrapText="1"/>
    </xf>
    <xf numFmtId="0" fontId="4" fillId="0" borderId="33" xfId="0" applyFont="1" applyBorder="1" applyAlignment="1">
      <alignment horizontal="left" vertical="center" wrapText="1"/>
    </xf>
    <xf numFmtId="0" fontId="4" fillId="0" borderId="13" xfId="0" applyFont="1" applyBorder="1" applyAlignment="1">
      <alignment horizontal="left" vertical="center" wrapText="1"/>
    </xf>
    <xf numFmtId="176" fontId="4" fillId="0" borderId="11" xfId="0" applyNumberFormat="1" applyFont="1" applyBorder="1" applyAlignment="1">
      <alignment horizontal="left" vertical="center" wrapText="1"/>
    </xf>
    <xf numFmtId="176" fontId="4" fillId="0" borderId="15" xfId="0" applyNumberFormat="1" applyFont="1" applyBorder="1" applyAlignment="1">
      <alignment horizontal="left" vertical="center" wrapText="1"/>
    </xf>
    <xf numFmtId="0" fontId="4" fillId="0" borderId="11" xfId="43" applyFont="1" applyBorder="1" applyAlignment="1">
      <alignment horizontal="left" vertical="center" wrapText="1"/>
    </xf>
    <xf numFmtId="0" fontId="4" fillId="0" borderId="15" xfId="0" applyFont="1" applyBorder="1" applyAlignment="1">
      <alignment horizontal="left" vertical="center" wrapText="1"/>
    </xf>
    <xf numFmtId="0" fontId="47" fillId="0" borderId="0" xfId="47" applyFont="1" applyFill="1" applyBorder="1" applyAlignment="1">
      <alignment horizontal="center" vertical="center" wrapText="1"/>
    </xf>
    <xf numFmtId="0" fontId="47" fillId="0" borderId="0" xfId="47" applyFont="1" applyFill="1" applyBorder="1" applyAlignment="1">
      <alignment horizontal="center" vertical="center"/>
    </xf>
    <xf numFmtId="0" fontId="50" fillId="31" borderId="35" xfId="47" applyFont="1" applyFill="1" applyBorder="1" applyAlignment="1">
      <alignment horizontal="center" vertical="center" wrapText="1"/>
    </xf>
    <xf numFmtId="0" fontId="50" fillId="31" borderId="0" xfId="47" applyFont="1" applyFill="1" applyBorder="1" applyAlignment="1">
      <alignment horizontal="center"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5"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4" fillId="0" borderId="42" xfId="47" applyFont="1" applyFill="1" applyBorder="1" applyAlignment="1">
      <alignment horizontal="left" vertical="center" wrapText="1"/>
    </xf>
    <xf numFmtId="0" fontId="5" fillId="0" borderId="43" xfId="47" applyFont="1" applyBorder="1" applyAlignment="1">
      <alignment horizontal="left"/>
    </xf>
    <xf numFmtId="0" fontId="5" fillId="0" borderId="44" xfId="47" applyFont="1" applyBorder="1" applyAlignment="1">
      <alignment horizontal="left"/>
    </xf>
    <xf numFmtId="0" fontId="5" fillId="0" borderId="45" xfId="47" applyFont="1" applyBorder="1" applyAlignment="1">
      <alignment horizontal="left"/>
    </xf>
    <xf numFmtId="0" fontId="5" fillId="0" borderId="43" xfId="47" applyFont="1" applyBorder="1" applyAlignment="1">
      <alignment horizontal="center"/>
    </xf>
    <xf numFmtId="0" fontId="5" fillId="0" borderId="44" xfId="47" applyFont="1" applyBorder="1" applyAlignment="1">
      <alignment horizontal="center"/>
    </xf>
    <xf numFmtId="0" fontId="5" fillId="0" borderId="45" xfId="47" applyFont="1" applyBorder="1" applyAlignment="1">
      <alignment horizontal="center"/>
    </xf>
    <xf numFmtId="0" fontId="34" fillId="25" borderId="46" xfId="47" applyFont="1" applyFill="1" applyBorder="1" applyAlignment="1">
      <alignment horizontal="left" vertical="center"/>
    </xf>
    <xf numFmtId="0" fontId="34" fillId="25" borderId="47" xfId="47" applyFont="1" applyFill="1" applyBorder="1" applyAlignment="1">
      <alignment horizontal="left" vertical="center"/>
    </xf>
    <xf numFmtId="0" fontId="54" fillId="0" borderId="36" xfId="47" applyFont="1" applyFill="1" applyBorder="1" applyAlignment="1">
      <alignment horizontal="left" vertical="center" wrapText="1"/>
    </xf>
    <xf numFmtId="0" fontId="55" fillId="0" borderId="37" xfId="47" applyFont="1" applyFill="1" applyBorder="1" applyAlignment="1">
      <alignment horizontal="left" vertical="center" wrapText="1"/>
    </xf>
    <xf numFmtId="0" fontId="55" fillId="0" borderId="38" xfId="47" applyFont="1" applyFill="1" applyBorder="1" applyAlignment="1">
      <alignment horizontal="left" vertical="center" wrapText="1"/>
    </xf>
    <xf numFmtId="0" fontId="55" fillId="0" borderId="35" xfId="47" applyFont="1" applyFill="1" applyBorder="1" applyAlignment="1">
      <alignment horizontal="left" vertical="center" wrapText="1"/>
    </xf>
    <xf numFmtId="0" fontId="55" fillId="0" borderId="0" xfId="47" applyFont="1" applyFill="1" applyBorder="1" applyAlignment="1">
      <alignment horizontal="left" vertical="center" wrapText="1"/>
    </xf>
    <xf numFmtId="0" fontId="55" fillId="0" borderId="39" xfId="47" applyFont="1" applyFill="1" applyBorder="1" applyAlignment="1">
      <alignment horizontal="left" vertical="center" wrapText="1"/>
    </xf>
    <xf numFmtId="0" fontId="55" fillId="0" borderId="40" xfId="47" applyFont="1" applyFill="1" applyBorder="1" applyAlignment="1">
      <alignment horizontal="left" vertical="center" wrapText="1"/>
    </xf>
    <xf numFmtId="0" fontId="55" fillId="0" borderId="41" xfId="47" applyFont="1" applyFill="1" applyBorder="1" applyAlignment="1">
      <alignment horizontal="left" vertical="center" wrapText="1"/>
    </xf>
    <xf numFmtId="0" fontId="55" fillId="0" borderId="42"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5"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4" fillId="0" borderId="42" xfId="47" applyFont="1" applyFill="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8"/>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7"/>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OJTｺﾐｭﾆｹｰｼｮﾝｼｰﾄ!$B$25:$B$30</c:f>
              <c:strCache>
                <c:ptCount val="6"/>
                <c:pt idx="0">
                  <c:v>コンプライアンス</c:v>
                </c:pt>
                <c:pt idx="1">
                  <c:v>葬祭スタッフとしてのマナーと心構え</c:v>
                </c:pt>
                <c:pt idx="2">
                  <c:v>チームワークとコミュニケーション</c:v>
                </c:pt>
                <c:pt idx="3">
                  <c:v>組織マネジメント</c:v>
                </c:pt>
                <c:pt idx="4">
                  <c:v>市場・地域動向等の調査・分析</c:v>
                </c:pt>
                <c:pt idx="5">
                  <c:v>新サービスの企画・立案</c:v>
                </c:pt>
              </c:strCache>
            </c:strRef>
          </c:cat>
          <c:val>
            <c:numRef>
              <c:f>OJTｺﾐｭﾆｹｰｼｮﾝｼｰﾄ!$H$25:$H$30</c:f>
              <c:numCache>
                <c:formatCode>0.0_ </c:formatCode>
                <c:ptCount val="6"/>
                <c:pt idx="0">
                  <c:v>0</c:v>
                </c:pt>
                <c:pt idx="1">
                  <c:v>0</c:v>
                </c:pt>
                <c:pt idx="2">
                  <c:v>0</c:v>
                </c:pt>
                <c:pt idx="3">
                  <c:v>0</c:v>
                </c:pt>
                <c:pt idx="4">
                  <c:v>0</c:v>
                </c:pt>
                <c:pt idx="5">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OJTｺﾐｭﾆｹｰｼｮﾝｼｰﾄ!$B$25:$B$30</c:f>
              <c:strCache>
                <c:ptCount val="6"/>
                <c:pt idx="0">
                  <c:v>コンプライアンス</c:v>
                </c:pt>
                <c:pt idx="1">
                  <c:v>葬祭スタッフとしてのマナーと心構え</c:v>
                </c:pt>
                <c:pt idx="2">
                  <c:v>チームワークとコミュニケーション</c:v>
                </c:pt>
                <c:pt idx="3">
                  <c:v>組織マネジメント</c:v>
                </c:pt>
                <c:pt idx="4">
                  <c:v>市場・地域動向等の調査・分析</c:v>
                </c:pt>
                <c:pt idx="5">
                  <c:v>新サービスの企画・立案</c:v>
                </c:pt>
              </c:strCache>
            </c:strRef>
          </c:cat>
          <c:val>
            <c:numRef>
              <c:f>OJTｺﾐｭﾆｹｰｼｮﾝｼｰﾄ!$G$25:$G$30</c:f>
              <c:numCache>
                <c:formatCode>0.0_ </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87324928"/>
        <c:axId val="87331200"/>
      </c:radarChart>
      <c:catAx>
        <c:axId val="87324928"/>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87331200"/>
        <c:crosses val="autoZero"/>
        <c:auto val="0"/>
        <c:lblAlgn val="ctr"/>
        <c:lblOffset val="100"/>
        <c:noMultiLvlLbl val="0"/>
      </c:catAx>
      <c:valAx>
        <c:axId val="87331200"/>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324928"/>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181" t="s">
        <v>4</v>
      </c>
      <c r="I2" s="181"/>
      <c r="J2" s="181"/>
      <c r="K2" s="2" t="s">
        <v>5</v>
      </c>
    </row>
    <row r="3" spans="2:17" ht="22.5" customHeight="1">
      <c r="H3" s="182"/>
      <c r="I3" s="182"/>
      <c r="J3" s="182"/>
      <c r="K3" s="3"/>
    </row>
    <row r="5" spans="2:17" ht="12" customHeight="1">
      <c r="H5" s="181" t="s">
        <v>6</v>
      </c>
      <c r="I5" s="181"/>
      <c r="J5" s="181"/>
      <c r="K5" s="2" t="s">
        <v>5</v>
      </c>
    </row>
    <row r="6" spans="2:17" ht="22.5" customHeight="1">
      <c r="H6" s="182"/>
      <c r="I6" s="182"/>
      <c r="J6" s="182"/>
      <c r="K6" s="3"/>
    </row>
    <row r="7" spans="2:17" ht="10.5" customHeight="1">
      <c r="H7" s="4"/>
      <c r="I7" s="4"/>
      <c r="J7" s="4"/>
      <c r="K7" s="5"/>
    </row>
    <row r="8" spans="2:17" s="6" customFormat="1" ht="13.5"/>
    <row r="9" spans="2:17" s="6" customFormat="1" ht="13.5">
      <c r="B9" s="180" t="s">
        <v>22</v>
      </c>
      <c r="C9" s="180"/>
      <c r="D9" s="180"/>
      <c r="E9" s="180"/>
      <c r="F9" s="180"/>
      <c r="G9" s="180"/>
      <c r="H9" s="180"/>
      <c r="I9" s="180"/>
      <c r="J9" s="180"/>
      <c r="K9" s="180"/>
    </row>
    <row r="10" spans="2:17" s="6" customFormat="1" ht="13.5">
      <c r="B10" s="180"/>
      <c r="C10" s="180"/>
      <c r="D10" s="180"/>
      <c r="E10" s="180"/>
      <c r="F10" s="180"/>
      <c r="G10" s="180"/>
      <c r="H10" s="180"/>
      <c r="I10" s="180"/>
      <c r="J10" s="180"/>
      <c r="K10" s="180"/>
    </row>
    <row r="11" spans="2:17" s="6" customFormat="1" ht="13.5">
      <c r="B11" s="180"/>
      <c r="C11" s="180"/>
      <c r="D11" s="180"/>
      <c r="E11" s="180"/>
      <c r="F11" s="180"/>
      <c r="G11" s="180"/>
      <c r="H11" s="180"/>
      <c r="I11" s="180"/>
      <c r="J11" s="180"/>
      <c r="K11" s="180"/>
    </row>
    <row r="13" spans="2:17" ht="32.1" customHeight="1">
      <c r="B13" s="188" t="s">
        <v>15</v>
      </c>
      <c r="C13" s="189"/>
      <c r="D13" s="189"/>
      <c r="E13" s="192" t="s">
        <v>151</v>
      </c>
      <c r="F13" s="193"/>
      <c r="G13" s="193"/>
      <c r="H13" s="193"/>
      <c r="I13" s="193"/>
      <c r="J13" s="193"/>
      <c r="K13" s="194"/>
      <c r="L13" s="5"/>
    </row>
    <row r="14" spans="2:17" ht="32.1" customHeight="1">
      <c r="B14" s="188" t="s">
        <v>7</v>
      </c>
      <c r="C14" s="189"/>
      <c r="D14" s="189"/>
      <c r="E14" s="190" t="s">
        <v>96</v>
      </c>
      <c r="F14" s="191"/>
      <c r="G14" s="191"/>
      <c r="H14" s="191"/>
      <c r="I14" s="191"/>
      <c r="J14" s="191"/>
      <c r="K14" s="191"/>
    </row>
    <row r="15" spans="2:17" s="6" customFormat="1" ht="84" customHeight="1">
      <c r="B15" s="183" t="s">
        <v>97</v>
      </c>
      <c r="C15" s="184"/>
      <c r="D15" s="184"/>
      <c r="E15" s="185" t="s">
        <v>152</v>
      </c>
      <c r="F15" s="186"/>
      <c r="G15" s="186"/>
      <c r="H15" s="186"/>
      <c r="I15" s="186"/>
      <c r="J15" s="186"/>
      <c r="K15" s="187"/>
      <c r="Q15" s="7"/>
    </row>
    <row r="17" s="51" customFormat="1"/>
    <row r="18" s="51" customFormat="1"/>
    <row r="19" s="51" customFormat="1"/>
    <row r="20" s="51" customFormat="1"/>
    <row r="21" s="51" customFormat="1"/>
    <row r="22" s="51" customFormat="1"/>
    <row r="23" s="51" customFormat="1"/>
    <row r="24" s="51" customFormat="1"/>
    <row r="25" s="51" customFormat="1"/>
    <row r="26" s="51" customFormat="1"/>
    <row r="27" s="51" customFormat="1"/>
    <row r="28" s="51" customFormat="1"/>
    <row r="29" s="51" customFormat="1"/>
    <row r="30" s="51" customFormat="1"/>
    <row r="31" s="51" customFormat="1"/>
    <row r="32"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9"/>
  <sheetViews>
    <sheetView view="pageBreakPreview" zoomScaleNormal="100" zoomScaleSheetLayoutView="100" workbookViewId="0">
      <selection activeCell="B1" sqref="B1"/>
    </sheetView>
  </sheetViews>
  <sheetFormatPr defaultRowHeight="12"/>
  <cols>
    <col min="1" max="1" width="1.28515625" style="94" customWidth="1"/>
    <col min="2" max="2" width="15" style="94" customWidth="1"/>
    <col min="3" max="3" width="19.140625" style="94" customWidth="1"/>
    <col min="4" max="4" width="4" style="95" bestFit="1" customWidth="1"/>
    <col min="5" max="5" width="60.28515625" style="94" customWidth="1"/>
    <col min="6" max="6" width="10.5703125" style="94" customWidth="1"/>
    <col min="7" max="7" width="10.140625" style="94" customWidth="1"/>
    <col min="8" max="8" width="29.7109375" style="94" customWidth="1"/>
    <col min="9" max="9" width="9.140625" style="94"/>
    <col min="10" max="11" width="0" style="94" hidden="1" customWidth="1"/>
    <col min="12" max="16384" width="9.140625" style="94"/>
  </cols>
  <sheetData>
    <row r="1" spans="1:11" ht="29.25" customHeight="1">
      <c r="A1" s="20"/>
      <c r="B1" s="26" t="s">
        <v>99</v>
      </c>
      <c r="C1" s="20"/>
      <c r="D1" s="20"/>
      <c r="E1" s="20"/>
      <c r="F1" s="195" t="s">
        <v>150</v>
      </c>
      <c r="G1" s="195"/>
      <c r="H1" s="195"/>
    </row>
    <row r="2" spans="1:11" ht="29.25" customHeight="1">
      <c r="B2" s="8"/>
      <c r="C2" s="20"/>
      <c r="F2" s="195"/>
      <c r="G2" s="195"/>
      <c r="H2" s="195"/>
    </row>
    <row r="3" spans="1:11" ht="29.25" customHeight="1">
      <c r="B3" s="8"/>
      <c r="E3" s="24"/>
      <c r="F3" s="195"/>
      <c r="G3" s="195"/>
      <c r="H3" s="195"/>
    </row>
    <row r="4" spans="1:11">
      <c r="B4" s="9"/>
      <c r="F4" s="195"/>
      <c r="G4" s="195"/>
      <c r="H4" s="195"/>
    </row>
    <row r="5" spans="1:11" ht="13.5" customHeight="1">
      <c r="B5" s="18" t="s">
        <v>18</v>
      </c>
      <c r="E5" s="96"/>
      <c r="J5" s="107" t="s">
        <v>157</v>
      </c>
      <c r="K5" s="108"/>
    </row>
    <row r="6" spans="1:11" ht="13.5" customHeight="1">
      <c r="B6" s="84" t="s">
        <v>0</v>
      </c>
      <c r="C6" s="84" t="s">
        <v>1</v>
      </c>
      <c r="D6" s="196" t="s">
        <v>2</v>
      </c>
      <c r="E6" s="196"/>
      <c r="F6" s="17" t="s">
        <v>16</v>
      </c>
      <c r="G6" s="17" t="s">
        <v>3</v>
      </c>
      <c r="H6" s="17" t="s">
        <v>17</v>
      </c>
      <c r="J6" s="107" t="s">
        <v>16</v>
      </c>
      <c r="K6" s="107" t="s">
        <v>3</v>
      </c>
    </row>
    <row r="7" spans="1:11" s="97" customFormat="1" ht="50.25" customHeight="1">
      <c r="B7" s="202" t="s">
        <v>100</v>
      </c>
      <c r="C7" s="22" t="s">
        <v>101</v>
      </c>
      <c r="D7" s="47">
        <v>1</v>
      </c>
      <c r="E7" s="22" t="s">
        <v>41</v>
      </c>
      <c r="F7" s="27"/>
      <c r="G7" s="28"/>
      <c r="H7" s="98"/>
      <c r="J7" s="109">
        <f>IF(F7="○",2,IF(F7="△",1,0))</f>
        <v>0</v>
      </c>
      <c r="K7" s="109">
        <f>IF(G7="○",2,IF(G7="△",1,0))</f>
        <v>0</v>
      </c>
    </row>
    <row r="8" spans="1:11" s="97" customFormat="1" ht="50.25" customHeight="1">
      <c r="B8" s="203"/>
      <c r="C8" s="22" t="s">
        <v>24</v>
      </c>
      <c r="D8" s="47">
        <v>2</v>
      </c>
      <c r="E8" s="22" t="s">
        <v>102</v>
      </c>
      <c r="F8" s="27"/>
      <c r="G8" s="28"/>
      <c r="H8" s="98"/>
      <c r="J8" s="109">
        <f t="shared" ref="J8:J14" si="0">IF(F8="○",2,IF(F8="△",1,0))</f>
        <v>0</v>
      </c>
      <c r="K8" s="109">
        <f t="shared" ref="K8:K14" si="1">IF(G8="○",2,IF(G8="△",1,0))</f>
        <v>0</v>
      </c>
    </row>
    <row r="9" spans="1:11" s="97" customFormat="1" ht="50.25" customHeight="1">
      <c r="B9" s="202" t="s">
        <v>23</v>
      </c>
      <c r="C9" s="22" t="s">
        <v>25</v>
      </c>
      <c r="D9" s="47">
        <v>3</v>
      </c>
      <c r="E9" s="22" t="s">
        <v>186</v>
      </c>
      <c r="F9" s="27"/>
      <c r="G9" s="28"/>
      <c r="H9" s="98"/>
      <c r="J9" s="109">
        <f t="shared" si="0"/>
        <v>0</v>
      </c>
      <c r="K9" s="109">
        <f t="shared" si="1"/>
        <v>0</v>
      </c>
    </row>
    <row r="10" spans="1:11" s="97" customFormat="1" ht="50.25" customHeight="1">
      <c r="B10" s="204"/>
      <c r="C10" s="22" t="s">
        <v>40</v>
      </c>
      <c r="D10" s="47">
        <v>4</v>
      </c>
      <c r="E10" s="22" t="s">
        <v>187</v>
      </c>
      <c r="F10" s="27"/>
      <c r="G10" s="28"/>
      <c r="H10" s="98"/>
      <c r="J10" s="109">
        <f t="shared" si="0"/>
        <v>0</v>
      </c>
      <c r="K10" s="109">
        <f t="shared" si="1"/>
        <v>0</v>
      </c>
    </row>
    <row r="11" spans="1:11" s="97" customFormat="1" ht="50.25" customHeight="1">
      <c r="B11" s="203" t="s">
        <v>103</v>
      </c>
      <c r="C11" s="43" t="s">
        <v>104</v>
      </c>
      <c r="D11" s="47">
        <v>5</v>
      </c>
      <c r="E11" s="43" t="s">
        <v>42</v>
      </c>
      <c r="F11" s="27"/>
      <c r="G11" s="28"/>
      <c r="H11" s="98"/>
      <c r="J11" s="109">
        <f t="shared" si="0"/>
        <v>0</v>
      </c>
      <c r="K11" s="109">
        <f t="shared" si="1"/>
        <v>0</v>
      </c>
    </row>
    <row r="12" spans="1:11" s="97" customFormat="1" ht="50.25" customHeight="1">
      <c r="B12" s="204"/>
      <c r="C12" s="22" t="s">
        <v>105</v>
      </c>
      <c r="D12" s="47">
        <v>6</v>
      </c>
      <c r="E12" s="22" t="s">
        <v>43</v>
      </c>
      <c r="F12" s="27"/>
      <c r="G12" s="28"/>
      <c r="H12" s="98"/>
      <c r="J12" s="109">
        <f t="shared" si="0"/>
        <v>0</v>
      </c>
      <c r="K12" s="109">
        <f t="shared" si="1"/>
        <v>0</v>
      </c>
    </row>
    <row r="13" spans="1:11" s="97" customFormat="1" ht="50.25" customHeight="1">
      <c r="B13" s="203" t="s">
        <v>44</v>
      </c>
      <c r="C13" s="43" t="s">
        <v>45</v>
      </c>
      <c r="D13" s="47">
        <v>7</v>
      </c>
      <c r="E13" s="43" t="s">
        <v>106</v>
      </c>
      <c r="F13" s="27"/>
      <c r="G13" s="28"/>
      <c r="H13" s="98"/>
      <c r="J13" s="109">
        <f t="shared" si="0"/>
        <v>0</v>
      </c>
      <c r="K13" s="109">
        <f t="shared" si="1"/>
        <v>0</v>
      </c>
    </row>
    <row r="14" spans="1:11" s="97" customFormat="1" ht="50.25" customHeight="1">
      <c r="B14" s="204"/>
      <c r="C14" s="22" t="s">
        <v>46</v>
      </c>
      <c r="D14" s="47">
        <v>8</v>
      </c>
      <c r="E14" s="22" t="s">
        <v>107</v>
      </c>
      <c r="F14" s="27"/>
      <c r="G14" s="28"/>
      <c r="H14" s="98"/>
      <c r="J14" s="109">
        <f t="shared" si="0"/>
        <v>0</v>
      </c>
      <c r="K14" s="109">
        <f t="shared" si="1"/>
        <v>0</v>
      </c>
    </row>
    <row r="15" spans="1:11" ht="6" customHeight="1">
      <c r="B15" s="10"/>
      <c r="C15" s="11"/>
      <c r="D15" s="21"/>
      <c r="E15" s="11"/>
      <c r="F15" s="12"/>
      <c r="G15" s="12"/>
      <c r="H15" s="99"/>
    </row>
    <row r="16" spans="1:11" ht="13.5">
      <c r="B16" s="19" t="s">
        <v>70</v>
      </c>
      <c r="H16" s="100"/>
    </row>
    <row r="17" spans="2:11" ht="13.5">
      <c r="B17" s="84" t="s">
        <v>0</v>
      </c>
      <c r="C17" s="84" t="s">
        <v>1</v>
      </c>
      <c r="D17" s="200" t="s">
        <v>2</v>
      </c>
      <c r="E17" s="201"/>
      <c r="F17" s="17" t="s">
        <v>16</v>
      </c>
      <c r="G17" s="25" t="s">
        <v>3</v>
      </c>
      <c r="H17" s="17" t="s">
        <v>17</v>
      </c>
    </row>
    <row r="18" spans="2:11" ht="50.25" customHeight="1">
      <c r="B18" s="197" t="s">
        <v>71</v>
      </c>
      <c r="C18" s="48" t="s">
        <v>73</v>
      </c>
      <c r="D18" s="49">
        <v>9</v>
      </c>
      <c r="E18" s="50" t="s">
        <v>108</v>
      </c>
      <c r="F18" s="27"/>
      <c r="G18" s="28"/>
      <c r="H18" s="98"/>
      <c r="I18" s="97"/>
      <c r="J18" s="109">
        <f t="shared" ref="J18" si="2">IF(F18="○",2,IF(F18="△",1,0))</f>
        <v>0</v>
      </c>
      <c r="K18" s="109">
        <f t="shared" ref="K18" si="3">IF(G18="○",2,IF(G18="△",1,0))</f>
        <v>0</v>
      </c>
    </row>
    <row r="19" spans="2:11" ht="50.25" customHeight="1">
      <c r="B19" s="198"/>
      <c r="C19" s="48" t="s">
        <v>74</v>
      </c>
      <c r="D19" s="49">
        <v>10</v>
      </c>
      <c r="E19" s="50" t="s">
        <v>109</v>
      </c>
      <c r="F19" s="27"/>
      <c r="G19" s="28"/>
      <c r="H19" s="98"/>
      <c r="I19" s="97"/>
      <c r="J19" s="109">
        <f t="shared" ref="J19:J23" si="4">IF(F19="○",2,IF(F19="△",1,0))</f>
        <v>0</v>
      </c>
      <c r="K19" s="109">
        <f t="shared" ref="K19:K23" si="5">IF(G19="○",2,IF(G19="△",1,0))</f>
        <v>0</v>
      </c>
    </row>
    <row r="20" spans="2:11" ht="50.25" customHeight="1">
      <c r="B20" s="198"/>
      <c r="C20" s="48" t="s">
        <v>75</v>
      </c>
      <c r="D20" s="49">
        <v>11</v>
      </c>
      <c r="E20" s="50" t="s">
        <v>110</v>
      </c>
      <c r="F20" s="27"/>
      <c r="G20" s="28"/>
      <c r="H20" s="98"/>
      <c r="I20" s="97"/>
      <c r="J20" s="109">
        <f t="shared" si="4"/>
        <v>0</v>
      </c>
      <c r="K20" s="109">
        <f t="shared" si="5"/>
        <v>0</v>
      </c>
    </row>
    <row r="21" spans="2:11" ht="50.25" customHeight="1">
      <c r="B21" s="197" t="s">
        <v>72</v>
      </c>
      <c r="C21" s="48" t="s">
        <v>76</v>
      </c>
      <c r="D21" s="49">
        <v>12</v>
      </c>
      <c r="E21" s="50" t="s">
        <v>111</v>
      </c>
      <c r="F21" s="27"/>
      <c r="G21" s="28"/>
      <c r="H21" s="98"/>
      <c r="I21" s="97"/>
      <c r="J21" s="109">
        <f t="shared" si="4"/>
        <v>0</v>
      </c>
      <c r="K21" s="109">
        <f t="shared" si="5"/>
        <v>0</v>
      </c>
    </row>
    <row r="22" spans="2:11" ht="50.25" customHeight="1">
      <c r="B22" s="198"/>
      <c r="C22" s="48" t="s">
        <v>77</v>
      </c>
      <c r="D22" s="49">
        <v>13</v>
      </c>
      <c r="E22" s="50" t="s">
        <v>112</v>
      </c>
      <c r="F22" s="27"/>
      <c r="G22" s="28"/>
      <c r="H22" s="98"/>
      <c r="I22" s="97"/>
      <c r="J22" s="109">
        <f t="shared" si="4"/>
        <v>0</v>
      </c>
      <c r="K22" s="109">
        <f t="shared" si="5"/>
        <v>0</v>
      </c>
    </row>
    <row r="23" spans="2:11" ht="50.25" customHeight="1">
      <c r="B23" s="199"/>
      <c r="C23" s="54" t="s">
        <v>78</v>
      </c>
      <c r="D23" s="49">
        <v>14</v>
      </c>
      <c r="E23" s="50" t="s">
        <v>113</v>
      </c>
      <c r="F23" s="27"/>
      <c r="G23" s="28"/>
      <c r="H23" s="98"/>
      <c r="I23" s="97"/>
      <c r="J23" s="109">
        <f t="shared" si="4"/>
        <v>0</v>
      </c>
      <c r="K23" s="109">
        <f t="shared" si="5"/>
        <v>0</v>
      </c>
    </row>
    <row r="24" spans="2:11" s="91" customFormat="1" ht="27">
      <c r="B24" s="101"/>
      <c r="C24" s="99"/>
      <c r="D24" s="102"/>
      <c r="F24" s="15" t="s">
        <v>8</v>
      </c>
      <c r="G24" s="16" t="s">
        <v>9</v>
      </c>
      <c r="H24" s="13" t="s">
        <v>10</v>
      </c>
    </row>
    <row r="25" spans="2:11" s="91" customFormat="1" ht="30" customHeight="1">
      <c r="B25" s="101"/>
      <c r="C25" s="39"/>
      <c r="D25" s="102"/>
      <c r="E25" s="14" t="s">
        <v>11</v>
      </c>
      <c r="F25" s="110">
        <f>COUNTIF($F$7:$F$23,"○")</f>
        <v>0</v>
      </c>
      <c r="G25" s="110">
        <f>COUNTIF($G$7:$G$23,"○")</f>
        <v>0</v>
      </c>
      <c r="H25" s="111" t="e">
        <f>G25/$G$28</f>
        <v>#DIV/0!</v>
      </c>
    </row>
    <row r="26" spans="2:11" s="91" customFormat="1" ht="30" customHeight="1">
      <c r="B26" s="101"/>
      <c r="C26" s="39"/>
      <c r="D26" s="102"/>
      <c r="E26" s="14" t="s">
        <v>12</v>
      </c>
      <c r="F26" s="110">
        <f>COUNTIF($F$7:$F$23,"△")</f>
        <v>0</v>
      </c>
      <c r="G26" s="110">
        <f>COUNTIF($G$7:$G$23,"△")</f>
        <v>0</v>
      </c>
      <c r="H26" s="111" t="e">
        <f t="shared" ref="H26:H27" si="6">G26/$G$28</f>
        <v>#DIV/0!</v>
      </c>
    </row>
    <row r="27" spans="2:11" s="91" customFormat="1" ht="30" customHeight="1" thickBot="1">
      <c r="B27" s="101"/>
      <c r="C27" s="39"/>
      <c r="D27" s="102"/>
      <c r="E27" s="14" t="s">
        <v>13</v>
      </c>
      <c r="F27" s="110">
        <f>COUNTIF($F$7:$F$23,"×")</f>
        <v>0</v>
      </c>
      <c r="G27" s="110">
        <f>COUNTIF($G$7:$G$23,"×")</f>
        <v>0</v>
      </c>
      <c r="H27" s="111" t="e">
        <f t="shared" si="6"/>
        <v>#DIV/0!</v>
      </c>
    </row>
    <row r="28" spans="2:11" s="91" customFormat="1" ht="30" customHeight="1" thickTop="1" thickBot="1">
      <c r="B28" s="101"/>
      <c r="C28" s="39"/>
      <c r="D28" s="102"/>
      <c r="E28" s="14" t="s">
        <v>14</v>
      </c>
      <c r="F28" s="103">
        <f>SUM(F25:F27)</f>
        <v>0</v>
      </c>
      <c r="G28" s="103">
        <f>SUM(G25:G27)</f>
        <v>0</v>
      </c>
      <c r="H28" s="112" t="e">
        <f>SUM(H25:H27)</f>
        <v>#DIV/0!</v>
      </c>
    </row>
    <row r="29" spans="2:11" ht="32.25" customHeight="1" thickTop="1">
      <c r="B29" s="101"/>
      <c r="C29" s="39"/>
    </row>
  </sheetData>
  <mergeCells count="9">
    <mergeCell ref="F1:H4"/>
    <mergeCell ref="D6:E6"/>
    <mergeCell ref="B21:B23"/>
    <mergeCell ref="D17:E17"/>
    <mergeCell ref="B7:B8"/>
    <mergeCell ref="B9:B10"/>
    <mergeCell ref="B11:B12"/>
    <mergeCell ref="B13:B14"/>
    <mergeCell ref="B18:B20"/>
  </mergeCells>
  <phoneticPr fontId="3"/>
  <dataValidations count="1">
    <dataValidation type="list" allowBlank="1" showInputMessage="1" showErrorMessage="1" sqref="F7:G14 F18:G23">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view="pageBreakPreview" zoomScale="85" zoomScaleNormal="100" zoomScaleSheetLayoutView="85" workbookViewId="0">
      <pane xSplit="1" ySplit="2" topLeftCell="B3" activePane="bottomRight" state="frozen"/>
      <selection activeCell="O15" sqref="O15"/>
      <selection pane="topRight" activeCell="O15" sqref="O15"/>
      <selection pane="bottomLeft" activeCell="O15" sqref="O15"/>
      <selection pane="bottomRight" activeCell="E39" sqref="E39"/>
    </sheetView>
  </sheetViews>
  <sheetFormatPr defaultRowHeight="12"/>
  <cols>
    <col min="1" max="1" width="28.5703125" style="91" customWidth="1"/>
    <col min="2" max="2" width="92.85546875" style="91" customWidth="1"/>
    <col min="3" max="3" width="10.7109375" style="91" customWidth="1"/>
    <col min="4" max="5" width="9.140625" style="91"/>
    <col min="6" max="6" width="30.85546875" style="91" customWidth="1"/>
    <col min="7" max="16384" width="9.140625" style="91"/>
  </cols>
  <sheetData>
    <row r="1" spans="1:7" ht="26.1" customHeight="1">
      <c r="A1" s="52" t="s">
        <v>98</v>
      </c>
    </row>
    <row r="2" spans="1:7" ht="26.1" customHeight="1">
      <c r="A2" s="29" t="s">
        <v>0</v>
      </c>
      <c r="B2" s="44" t="s">
        <v>19</v>
      </c>
      <c r="C2" s="45" t="s">
        <v>20</v>
      </c>
    </row>
    <row r="3" spans="1:7" ht="26.1" customHeight="1">
      <c r="A3" s="213" t="s">
        <v>114</v>
      </c>
      <c r="B3" s="32" t="s">
        <v>26</v>
      </c>
      <c r="C3" s="33"/>
      <c r="E3" s="212"/>
      <c r="F3" s="92"/>
      <c r="G3" s="93"/>
    </row>
    <row r="4" spans="1:7" ht="26.1" customHeight="1">
      <c r="A4" s="214"/>
      <c r="B4" s="34" t="s">
        <v>115</v>
      </c>
      <c r="C4" s="35"/>
      <c r="E4" s="212"/>
      <c r="F4" s="92"/>
      <c r="G4" s="93"/>
    </row>
    <row r="5" spans="1:7" ht="26.1" customHeight="1">
      <c r="A5" s="214"/>
      <c r="B5" s="34" t="s">
        <v>27</v>
      </c>
      <c r="C5" s="35"/>
      <c r="E5" s="212"/>
      <c r="F5" s="92"/>
      <c r="G5" s="93"/>
    </row>
    <row r="6" spans="1:7" ht="26.1" customHeight="1">
      <c r="A6" s="215" t="s">
        <v>116</v>
      </c>
      <c r="B6" s="32" t="s">
        <v>28</v>
      </c>
      <c r="C6" s="33"/>
      <c r="E6" s="81"/>
      <c r="F6" s="92"/>
      <c r="G6" s="93"/>
    </row>
    <row r="7" spans="1:7" ht="26.1" customHeight="1">
      <c r="A7" s="215"/>
      <c r="B7" s="34" t="s">
        <v>29</v>
      </c>
      <c r="C7" s="35"/>
      <c r="E7" s="81"/>
      <c r="F7" s="92"/>
      <c r="G7" s="93"/>
    </row>
    <row r="8" spans="1:7" ht="26.1" customHeight="1">
      <c r="A8" s="215"/>
      <c r="B8" s="34" t="s">
        <v>30</v>
      </c>
      <c r="C8" s="35"/>
      <c r="E8" s="208"/>
      <c r="F8" s="39"/>
      <c r="G8" s="93"/>
    </row>
    <row r="9" spans="1:7" ht="26.1" customHeight="1">
      <c r="A9" s="215"/>
      <c r="B9" s="34" t="s">
        <v>31</v>
      </c>
      <c r="C9" s="35"/>
      <c r="E9" s="208"/>
      <c r="F9" s="39"/>
      <c r="G9" s="93"/>
    </row>
    <row r="10" spans="1:7" ht="26.1" customHeight="1">
      <c r="A10" s="205" t="s">
        <v>117</v>
      </c>
      <c r="B10" s="37" t="s">
        <v>32</v>
      </c>
      <c r="C10" s="33"/>
      <c r="E10" s="208"/>
      <c r="F10" s="39"/>
      <c r="G10" s="93"/>
    </row>
    <row r="11" spans="1:7" ht="26.1" customHeight="1">
      <c r="A11" s="206"/>
      <c r="B11" s="42" t="s">
        <v>33</v>
      </c>
      <c r="C11" s="35"/>
      <c r="E11" s="82"/>
      <c r="F11" s="39"/>
      <c r="G11" s="93"/>
    </row>
    <row r="12" spans="1:7" ht="26.1" customHeight="1">
      <c r="A12" s="206"/>
      <c r="B12" s="42" t="s">
        <v>34</v>
      </c>
      <c r="C12" s="35"/>
      <c r="E12" s="208"/>
      <c r="F12" s="40"/>
      <c r="G12" s="93"/>
    </row>
    <row r="13" spans="1:7" ht="26.1" customHeight="1">
      <c r="A13" s="206"/>
      <c r="B13" s="42" t="s">
        <v>35</v>
      </c>
      <c r="C13" s="35"/>
      <c r="E13" s="208"/>
      <c r="F13" s="40"/>
      <c r="G13" s="93"/>
    </row>
    <row r="14" spans="1:7" ht="26.1" customHeight="1">
      <c r="A14" s="207"/>
      <c r="B14" s="55" t="s">
        <v>36</v>
      </c>
      <c r="C14" s="36"/>
      <c r="E14" s="208"/>
      <c r="F14" s="40"/>
      <c r="G14" s="93"/>
    </row>
    <row r="15" spans="1:7" ht="26.1" customHeight="1">
      <c r="A15" s="205" t="s">
        <v>48</v>
      </c>
      <c r="B15" s="37" t="s">
        <v>49</v>
      </c>
      <c r="C15" s="33"/>
      <c r="E15" s="82"/>
      <c r="F15" s="39"/>
      <c r="G15" s="93"/>
    </row>
    <row r="16" spans="1:7" ht="26.1" customHeight="1">
      <c r="A16" s="206"/>
      <c r="B16" s="42" t="s">
        <v>50</v>
      </c>
      <c r="C16" s="35"/>
      <c r="E16" s="82"/>
      <c r="F16" s="39"/>
      <c r="G16" s="93"/>
    </row>
    <row r="17" spans="1:7" ht="26.1" customHeight="1">
      <c r="A17" s="206"/>
      <c r="B17" s="42" t="s">
        <v>51</v>
      </c>
      <c r="C17" s="35"/>
      <c r="E17" s="208"/>
      <c r="F17" s="40"/>
      <c r="G17" s="93"/>
    </row>
    <row r="18" spans="1:7" ht="26.1" customHeight="1">
      <c r="A18" s="207"/>
      <c r="B18" s="55" t="s">
        <v>52</v>
      </c>
      <c r="C18" s="36"/>
      <c r="E18" s="208"/>
      <c r="F18" s="40"/>
      <c r="G18" s="93"/>
    </row>
    <row r="19" spans="1:7" ht="26.1" customHeight="1">
      <c r="C19" s="46" t="s">
        <v>21</v>
      </c>
      <c r="E19" s="93"/>
      <c r="F19" s="208"/>
      <c r="G19" s="39"/>
    </row>
    <row r="20" spans="1:7" ht="26.1" customHeight="1">
      <c r="A20" s="52" t="s">
        <v>118</v>
      </c>
      <c r="E20" s="93"/>
      <c r="F20" s="208"/>
      <c r="G20" s="39"/>
    </row>
    <row r="21" spans="1:7" ht="26.1" customHeight="1">
      <c r="A21" s="53" t="s">
        <v>0</v>
      </c>
      <c r="B21" s="30" t="s">
        <v>19</v>
      </c>
      <c r="C21" s="31" t="s">
        <v>20</v>
      </c>
      <c r="E21" s="93"/>
      <c r="F21" s="208"/>
      <c r="G21" s="39"/>
    </row>
    <row r="22" spans="1:7" ht="26.1" customHeight="1">
      <c r="A22" s="209" t="s">
        <v>79</v>
      </c>
      <c r="B22" s="32" t="s">
        <v>81</v>
      </c>
      <c r="C22" s="33"/>
      <c r="E22" s="93"/>
      <c r="F22" s="82"/>
      <c r="G22" s="23"/>
    </row>
    <row r="23" spans="1:7" ht="26.1" customHeight="1">
      <c r="A23" s="210"/>
      <c r="B23" s="34" t="s">
        <v>82</v>
      </c>
      <c r="C23" s="35"/>
      <c r="E23" s="93"/>
      <c r="F23" s="82"/>
      <c r="G23" s="39"/>
    </row>
    <row r="24" spans="1:7" ht="26.1" customHeight="1">
      <c r="A24" s="210"/>
      <c r="B24" s="70" t="s">
        <v>84</v>
      </c>
      <c r="C24" s="56"/>
      <c r="E24" s="93"/>
      <c r="F24" s="82"/>
      <c r="G24" s="39"/>
    </row>
    <row r="25" spans="1:7" ht="26.1" customHeight="1">
      <c r="A25" s="210"/>
      <c r="B25" s="70" t="s">
        <v>86</v>
      </c>
      <c r="C25" s="56"/>
      <c r="E25" s="93"/>
      <c r="F25" s="82"/>
      <c r="G25" s="39"/>
    </row>
    <row r="26" spans="1:7" ht="26.1" customHeight="1">
      <c r="A26" s="210"/>
      <c r="B26" s="70" t="s">
        <v>88</v>
      </c>
      <c r="C26" s="56"/>
      <c r="E26" s="93"/>
      <c r="F26" s="82"/>
      <c r="G26" s="39"/>
    </row>
    <row r="27" spans="1:7" ht="26.1" customHeight="1">
      <c r="A27" s="210"/>
      <c r="B27" s="70" t="s">
        <v>90</v>
      </c>
      <c r="C27" s="56"/>
      <c r="E27" s="93"/>
      <c r="F27" s="82"/>
      <c r="G27" s="39"/>
    </row>
    <row r="28" spans="1:7" ht="26.1" customHeight="1">
      <c r="A28" s="210"/>
      <c r="B28" s="70" t="s">
        <v>92</v>
      </c>
      <c r="C28" s="56"/>
      <c r="E28" s="93"/>
      <c r="F28" s="82"/>
      <c r="G28" s="39"/>
    </row>
    <row r="29" spans="1:7" ht="26.1" customHeight="1">
      <c r="A29" s="211"/>
      <c r="B29" s="57" t="s">
        <v>47</v>
      </c>
      <c r="C29" s="36"/>
      <c r="E29" s="93"/>
      <c r="F29" s="82"/>
      <c r="G29" s="41"/>
    </row>
    <row r="30" spans="1:7" ht="26.1" customHeight="1">
      <c r="A30" s="209" t="s">
        <v>80</v>
      </c>
      <c r="B30" s="32" t="s">
        <v>82</v>
      </c>
      <c r="C30" s="33"/>
      <c r="E30" s="93"/>
      <c r="F30" s="82"/>
      <c r="G30" s="23"/>
    </row>
    <row r="31" spans="1:7" ht="26.1" customHeight="1">
      <c r="A31" s="210"/>
      <c r="B31" s="85" t="s">
        <v>83</v>
      </c>
      <c r="C31" s="38"/>
      <c r="E31" s="93"/>
      <c r="F31" s="82"/>
      <c r="G31" s="23"/>
    </row>
    <row r="32" spans="1:7" ht="26.1" customHeight="1">
      <c r="A32" s="210"/>
      <c r="B32" s="85" t="s">
        <v>85</v>
      </c>
      <c r="C32" s="38"/>
      <c r="E32" s="93"/>
      <c r="F32" s="82"/>
      <c r="G32" s="23"/>
    </row>
    <row r="33" spans="1:7" ht="26.1" customHeight="1">
      <c r="A33" s="210"/>
      <c r="B33" s="85" t="s">
        <v>93</v>
      </c>
      <c r="C33" s="38"/>
      <c r="E33" s="93"/>
      <c r="F33" s="82"/>
      <c r="G33" s="23"/>
    </row>
    <row r="34" spans="1:7" ht="26.1" customHeight="1">
      <c r="A34" s="210"/>
      <c r="B34" s="85" t="s">
        <v>87</v>
      </c>
      <c r="C34" s="38"/>
      <c r="E34" s="93"/>
      <c r="F34" s="82"/>
      <c r="G34" s="23"/>
    </row>
    <row r="35" spans="1:7" ht="26.1" customHeight="1">
      <c r="A35" s="210"/>
      <c r="B35" s="34" t="s">
        <v>89</v>
      </c>
      <c r="C35" s="35"/>
      <c r="E35" s="93"/>
      <c r="F35" s="82"/>
      <c r="G35" s="39"/>
    </row>
    <row r="36" spans="1:7" ht="26.1" customHeight="1">
      <c r="A36" s="210"/>
      <c r="B36" s="70" t="s">
        <v>91</v>
      </c>
      <c r="C36" s="56"/>
      <c r="E36" s="93"/>
      <c r="F36" s="82"/>
      <c r="G36" s="39"/>
    </row>
    <row r="37" spans="1:7" ht="26.1" customHeight="1">
      <c r="A37" s="211"/>
      <c r="B37" s="71" t="s">
        <v>47</v>
      </c>
      <c r="C37" s="36"/>
      <c r="E37" s="93"/>
      <c r="F37" s="82"/>
      <c r="G37" s="39"/>
    </row>
  </sheetData>
  <mergeCells count="11">
    <mergeCell ref="E3:E5"/>
    <mergeCell ref="A3:A5"/>
    <mergeCell ref="A6:A9"/>
    <mergeCell ref="E8:E10"/>
    <mergeCell ref="A10:A14"/>
    <mergeCell ref="E12:E14"/>
    <mergeCell ref="A15:A18"/>
    <mergeCell ref="E17:E18"/>
    <mergeCell ref="F19:F21"/>
    <mergeCell ref="A22:A29"/>
    <mergeCell ref="A30:A37"/>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view="pageBreakPreview" zoomScaleNormal="100" zoomScaleSheetLayoutView="100" workbookViewId="0">
      <selection activeCell="C26" sqref="A26:XFD26"/>
    </sheetView>
  </sheetViews>
  <sheetFormatPr defaultColWidth="10.28515625" defaultRowHeight="13.5"/>
  <cols>
    <col min="1" max="1" width="8.5703125" style="88" customWidth="1"/>
    <col min="2" max="2" width="15.85546875" style="89" customWidth="1"/>
    <col min="3" max="3" width="2.42578125" style="89" customWidth="1"/>
    <col min="4" max="4" width="83.28515625" style="90" customWidth="1"/>
    <col min="5" max="256" width="10.28515625" style="86"/>
    <col min="257" max="257" width="8.5703125" style="86" customWidth="1"/>
    <col min="258" max="258" width="15.85546875" style="86" customWidth="1"/>
    <col min="259" max="259" width="2.42578125" style="86" customWidth="1"/>
    <col min="260" max="260" width="83.28515625" style="86" customWidth="1"/>
    <col min="261" max="512" width="10.28515625" style="86"/>
    <col min="513" max="513" width="8.5703125" style="86" customWidth="1"/>
    <col min="514" max="514" width="15.85546875" style="86" customWidth="1"/>
    <col min="515" max="515" width="2.42578125" style="86" customWidth="1"/>
    <col min="516" max="516" width="83.28515625" style="86" customWidth="1"/>
    <col min="517" max="768" width="10.28515625" style="86"/>
    <col min="769" max="769" width="8.5703125" style="86" customWidth="1"/>
    <col min="770" max="770" width="15.85546875" style="86" customWidth="1"/>
    <col min="771" max="771" width="2.42578125" style="86" customWidth="1"/>
    <col min="772" max="772" width="83.28515625" style="86" customWidth="1"/>
    <col min="773" max="1024" width="10.28515625" style="86"/>
    <col min="1025" max="1025" width="8.5703125" style="86" customWidth="1"/>
    <col min="1026" max="1026" width="15.85546875" style="86" customWidth="1"/>
    <col min="1027" max="1027" width="2.42578125" style="86" customWidth="1"/>
    <col min="1028" max="1028" width="83.28515625" style="86" customWidth="1"/>
    <col min="1029" max="1280" width="10.28515625" style="86"/>
    <col min="1281" max="1281" width="8.5703125" style="86" customWidth="1"/>
    <col min="1282" max="1282" width="15.85546875" style="86" customWidth="1"/>
    <col min="1283" max="1283" width="2.42578125" style="86" customWidth="1"/>
    <col min="1284" max="1284" width="83.28515625" style="86" customWidth="1"/>
    <col min="1285" max="1536" width="10.28515625" style="86"/>
    <col min="1537" max="1537" width="8.5703125" style="86" customWidth="1"/>
    <col min="1538" max="1538" width="15.85546875" style="86" customWidth="1"/>
    <col min="1539" max="1539" width="2.42578125" style="86" customWidth="1"/>
    <col min="1540" max="1540" width="83.28515625" style="86" customWidth="1"/>
    <col min="1541" max="1792" width="10.28515625" style="86"/>
    <col min="1793" max="1793" width="8.5703125" style="86" customWidth="1"/>
    <col min="1794" max="1794" width="15.85546875" style="86" customWidth="1"/>
    <col min="1795" max="1795" width="2.42578125" style="86" customWidth="1"/>
    <col min="1796" max="1796" width="83.28515625" style="86" customWidth="1"/>
    <col min="1797" max="2048" width="10.28515625" style="86"/>
    <col min="2049" max="2049" width="8.5703125" style="86" customWidth="1"/>
    <col min="2050" max="2050" width="15.85546875" style="86" customWidth="1"/>
    <col min="2051" max="2051" width="2.42578125" style="86" customWidth="1"/>
    <col min="2052" max="2052" width="83.28515625" style="86" customWidth="1"/>
    <col min="2053" max="2304" width="10.28515625" style="86"/>
    <col min="2305" max="2305" width="8.5703125" style="86" customWidth="1"/>
    <col min="2306" max="2306" width="15.85546875" style="86" customWidth="1"/>
    <col min="2307" max="2307" width="2.42578125" style="86" customWidth="1"/>
    <col min="2308" max="2308" width="83.28515625" style="86" customWidth="1"/>
    <col min="2309" max="2560" width="10.28515625" style="86"/>
    <col min="2561" max="2561" width="8.5703125" style="86" customWidth="1"/>
    <col min="2562" max="2562" width="15.85546875" style="86" customWidth="1"/>
    <col min="2563" max="2563" width="2.42578125" style="86" customWidth="1"/>
    <col min="2564" max="2564" width="83.28515625" style="86" customWidth="1"/>
    <col min="2565" max="2816" width="10.28515625" style="86"/>
    <col min="2817" max="2817" width="8.5703125" style="86" customWidth="1"/>
    <col min="2818" max="2818" width="15.85546875" style="86" customWidth="1"/>
    <col min="2819" max="2819" width="2.42578125" style="86" customWidth="1"/>
    <col min="2820" max="2820" width="83.28515625" style="86" customWidth="1"/>
    <col min="2821" max="3072" width="10.28515625" style="86"/>
    <col min="3073" max="3073" width="8.5703125" style="86" customWidth="1"/>
    <col min="3074" max="3074" width="15.85546875" style="86" customWidth="1"/>
    <col min="3075" max="3075" width="2.42578125" style="86" customWidth="1"/>
    <col min="3076" max="3076" width="83.28515625" style="86" customWidth="1"/>
    <col min="3077" max="3328" width="10.28515625" style="86"/>
    <col min="3329" max="3329" width="8.5703125" style="86" customWidth="1"/>
    <col min="3330" max="3330" width="15.85546875" style="86" customWidth="1"/>
    <col min="3331" max="3331" width="2.42578125" style="86" customWidth="1"/>
    <col min="3332" max="3332" width="83.28515625" style="86" customWidth="1"/>
    <col min="3333" max="3584" width="10.28515625" style="86"/>
    <col min="3585" max="3585" width="8.5703125" style="86" customWidth="1"/>
    <col min="3586" max="3586" width="15.85546875" style="86" customWidth="1"/>
    <col min="3587" max="3587" width="2.42578125" style="86" customWidth="1"/>
    <col min="3588" max="3588" width="83.28515625" style="86" customWidth="1"/>
    <col min="3589" max="3840" width="10.28515625" style="86"/>
    <col min="3841" max="3841" width="8.5703125" style="86" customWidth="1"/>
    <col min="3842" max="3842" width="15.85546875" style="86" customWidth="1"/>
    <col min="3843" max="3843" width="2.42578125" style="86" customWidth="1"/>
    <col min="3844" max="3844" width="83.28515625" style="86" customWidth="1"/>
    <col min="3845" max="4096" width="10.28515625" style="86"/>
    <col min="4097" max="4097" width="8.5703125" style="86" customWidth="1"/>
    <col min="4098" max="4098" width="15.85546875" style="86" customWidth="1"/>
    <col min="4099" max="4099" width="2.42578125" style="86" customWidth="1"/>
    <col min="4100" max="4100" width="83.28515625" style="86" customWidth="1"/>
    <col min="4101" max="4352" width="10.28515625" style="86"/>
    <col min="4353" max="4353" width="8.5703125" style="86" customWidth="1"/>
    <col min="4354" max="4354" width="15.85546875" style="86" customWidth="1"/>
    <col min="4355" max="4355" width="2.42578125" style="86" customWidth="1"/>
    <col min="4356" max="4356" width="83.28515625" style="86" customWidth="1"/>
    <col min="4357" max="4608" width="10.28515625" style="86"/>
    <col min="4609" max="4609" width="8.5703125" style="86" customWidth="1"/>
    <col min="4610" max="4610" width="15.85546875" style="86" customWidth="1"/>
    <col min="4611" max="4611" width="2.42578125" style="86" customWidth="1"/>
    <col min="4612" max="4612" width="83.28515625" style="86" customWidth="1"/>
    <col min="4613" max="4864" width="10.28515625" style="86"/>
    <col min="4865" max="4865" width="8.5703125" style="86" customWidth="1"/>
    <col min="4866" max="4866" width="15.85546875" style="86" customWidth="1"/>
    <col min="4867" max="4867" width="2.42578125" style="86" customWidth="1"/>
    <col min="4868" max="4868" width="83.28515625" style="86" customWidth="1"/>
    <col min="4869" max="5120" width="10.28515625" style="86"/>
    <col min="5121" max="5121" width="8.5703125" style="86" customWidth="1"/>
    <col min="5122" max="5122" width="15.85546875" style="86" customWidth="1"/>
    <col min="5123" max="5123" width="2.42578125" style="86" customWidth="1"/>
    <col min="5124" max="5124" width="83.28515625" style="86" customWidth="1"/>
    <col min="5125" max="5376" width="10.28515625" style="86"/>
    <col min="5377" max="5377" width="8.5703125" style="86" customWidth="1"/>
    <col min="5378" max="5378" width="15.85546875" style="86" customWidth="1"/>
    <col min="5379" max="5379" width="2.42578125" style="86" customWidth="1"/>
    <col min="5380" max="5380" width="83.28515625" style="86" customWidth="1"/>
    <col min="5381" max="5632" width="10.28515625" style="86"/>
    <col min="5633" max="5633" width="8.5703125" style="86" customWidth="1"/>
    <col min="5634" max="5634" width="15.85546875" style="86" customWidth="1"/>
    <col min="5635" max="5635" width="2.42578125" style="86" customWidth="1"/>
    <col min="5636" max="5636" width="83.28515625" style="86" customWidth="1"/>
    <col min="5637" max="5888" width="10.28515625" style="86"/>
    <col min="5889" max="5889" width="8.5703125" style="86" customWidth="1"/>
    <col min="5890" max="5890" width="15.85546875" style="86" customWidth="1"/>
    <col min="5891" max="5891" width="2.42578125" style="86" customWidth="1"/>
    <col min="5892" max="5892" width="83.28515625" style="86" customWidth="1"/>
    <col min="5893" max="6144" width="10.28515625" style="86"/>
    <col min="6145" max="6145" width="8.5703125" style="86" customWidth="1"/>
    <col min="6146" max="6146" width="15.85546875" style="86" customWidth="1"/>
    <col min="6147" max="6147" width="2.42578125" style="86" customWidth="1"/>
    <col min="6148" max="6148" width="83.28515625" style="86" customWidth="1"/>
    <col min="6149" max="6400" width="10.28515625" style="86"/>
    <col min="6401" max="6401" width="8.5703125" style="86" customWidth="1"/>
    <col min="6402" max="6402" width="15.85546875" style="86" customWidth="1"/>
    <col min="6403" max="6403" width="2.42578125" style="86" customWidth="1"/>
    <col min="6404" max="6404" width="83.28515625" style="86" customWidth="1"/>
    <col min="6405" max="6656" width="10.28515625" style="86"/>
    <col min="6657" max="6657" width="8.5703125" style="86" customWidth="1"/>
    <col min="6658" max="6658" width="15.85546875" style="86" customWidth="1"/>
    <col min="6659" max="6659" width="2.42578125" style="86" customWidth="1"/>
    <col min="6660" max="6660" width="83.28515625" style="86" customWidth="1"/>
    <col min="6661" max="6912" width="10.28515625" style="86"/>
    <col min="6913" max="6913" width="8.5703125" style="86" customWidth="1"/>
    <col min="6914" max="6914" width="15.85546875" style="86" customWidth="1"/>
    <col min="6915" max="6915" width="2.42578125" style="86" customWidth="1"/>
    <col min="6916" max="6916" width="83.28515625" style="86" customWidth="1"/>
    <col min="6917" max="7168" width="10.28515625" style="86"/>
    <col min="7169" max="7169" width="8.5703125" style="86" customWidth="1"/>
    <col min="7170" max="7170" width="15.85546875" style="86" customWidth="1"/>
    <col min="7171" max="7171" width="2.42578125" style="86" customWidth="1"/>
    <col min="7172" max="7172" width="83.28515625" style="86" customWidth="1"/>
    <col min="7173" max="7424" width="10.28515625" style="86"/>
    <col min="7425" max="7425" width="8.5703125" style="86" customWidth="1"/>
    <col min="7426" max="7426" width="15.85546875" style="86" customWidth="1"/>
    <col min="7427" max="7427" width="2.42578125" style="86" customWidth="1"/>
    <col min="7428" max="7428" width="83.28515625" style="86" customWidth="1"/>
    <col min="7429" max="7680" width="10.28515625" style="86"/>
    <col min="7681" max="7681" width="8.5703125" style="86" customWidth="1"/>
    <col min="7682" max="7682" width="15.85546875" style="86" customWidth="1"/>
    <col min="7683" max="7683" width="2.42578125" style="86" customWidth="1"/>
    <col min="7684" max="7684" width="83.28515625" style="86" customWidth="1"/>
    <col min="7685" max="7936" width="10.28515625" style="86"/>
    <col min="7937" max="7937" width="8.5703125" style="86" customWidth="1"/>
    <col min="7938" max="7938" width="15.85546875" style="86" customWidth="1"/>
    <col min="7939" max="7939" width="2.42578125" style="86" customWidth="1"/>
    <col min="7940" max="7940" width="83.28515625" style="86" customWidth="1"/>
    <col min="7941" max="8192" width="10.28515625" style="86"/>
    <col min="8193" max="8193" width="8.5703125" style="86" customWidth="1"/>
    <col min="8194" max="8194" width="15.85546875" style="86" customWidth="1"/>
    <col min="8195" max="8195" width="2.42578125" style="86" customWidth="1"/>
    <col min="8196" max="8196" width="83.28515625" style="86" customWidth="1"/>
    <col min="8197" max="8448" width="10.28515625" style="86"/>
    <col min="8449" max="8449" width="8.5703125" style="86" customWidth="1"/>
    <col min="8450" max="8450" width="15.85546875" style="86" customWidth="1"/>
    <col min="8451" max="8451" width="2.42578125" style="86" customWidth="1"/>
    <col min="8452" max="8452" width="83.28515625" style="86" customWidth="1"/>
    <col min="8453" max="8704" width="10.28515625" style="86"/>
    <col min="8705" max="8705" width="8.5703125" style="86" customWidth="1"/>
    <col min="8706" max="8706" width="15.85546875" style="86" customWidth="1"/>
    <col min="8707" max="8707" width="2.42578125" style="86" customWidth="1"/>
    <col min="8708" max="8708" width="83.28515625" style="86" customWidth="1"/>
    <col min="8709" max="8960" width="10.28515625" style="86"/>
    <col min="8961" max="8961" width="8.5703125" style="86" customWidth="1"/>
    <col min="8962" max="8962" width="15.85546875" style="86" customWidth="1"/>
    <col min="8963" max="8963" width="2.42578125" style="86" customWidth="1"/>
    <col min="8964" max="8964" width="83.28515625" style="86" customWidth="1"/>
    <col min="8965" max="9216" width="10.28515625" style="86"/>
    <col min="9217" max="9217" width="8.5703125" style="86" customWidth="1"/>
    <col min="9218" max="9218" width="15.85546875" style="86" customWidth="1"/>
    <col min="9219" max="9219" width="2.42578125" style="86" customWidth="1"/>
    <col min="9220" max="9220" width="83.28515625" style="86" customWidth="1"/>
    <col min="9221" max="9472" width="10.28515625" style="86"/>
    <col min="9473" max="9473" width="8.5703125" style="86" customWidth="1"/>
    <col min="9474" max="9474" width="15.85546875" style="86" customWidth="1"/>
    <col min="9475" max="9475" width="2.42578125" style="86" customWidth="1"/>
    <col min="9476" max="9476" width="83.28515625" style="86" customWidth="1"/>
    <col min="9477" max="9728" width="10.28515625" style="86"/>
    <col min="9729" max="9729" width="8.5703125" style="86" customWidth="1"/>
    <col min="9730" max="9730" width="15.85546875" style="86" customWidth="1"/>
    <col min="9731" max="9731" width="2.42578125" style="86" customWidth="1"/>
    <col min="9732" max="9732" width="83.28515625" style="86" customWidth="1"/>
    <col min="9733" max="9984" width="10.28515625" style="86"/>
    <col min="9985" max="9985" width="8.5703125" style="86" customWidth="1"/>
    <col min="9986" max="9986" width="15.85546875" style="86" customWidth="1"/>
    <col min="9987" max="9987" width="2.42578125" style="86" customWidth="1"/>
    <col min="9988" max="9988" width="83.28515625" style="86" customWidth="1"/>
    <col min="9989" max="10240" width="10.28515625" style="86"/>
    <col min="10241" max="10241" width="8.5703125" style="86" customWidth="1"/>
    <col min="10242" max="10242" width="15.85546875" style="86" customWidth="1"/>
    <col min="10243" max="10243" width="2.42578125" style="86" customWidth="1"/>
    <col min="10244" max="10244" width="83.28515625" style="86" customWidth="1"/>
    <col min="10245" max="10496" width="10.28515625" style="86"/>
    <col min="10497" max="10497" width="8.5703125" style="86" customWidth="1"/>
    <col min="10498" max="10498" width="15.85546875" style="86" customWidth="1"/>
    <col min="10499" max="10499" width="2.42578125" style="86" customWidth="1"/>
    <col min="10500" max="10500" width="83.28515625" style="86" customWidth="1"/>
    <col min="10501" max="10752" width="10.28515625" style="86"/>
    <col min="10753" max="10753" width="8.5703125" style="86" customWidth="1"/>
    <col min="10754" max="10754" width="15.85546875" style="86" customWidth="1"/>
    <col min="10755" max="10755" width="2.42578125" style="86" customWidth="1"/>
    <col min="10756" max="10756" width="83.28515625" style="86" customWidth="1"/>
    <col min="10757" max="11008" width="10.28515625" style="86"/>
    <col min="11009" max="11009" width="8.5703125" style="86" customWidth="1"/>
    <col min="11010" max="11010" width="15.85546875" style="86" customWidth="1"/>
    <col min="11011" max="11011" width="2.42578125" style="86" customWidth="1"/>
    <col min="11012" max="11012" width="83.28515625" style="86" customWidth="1"/>
    <col min="11013" max="11264" width="10.28515625" style="86"/>
    <col min="11265" max="11265" width="8.5703125" style="86" customWidth="1"/>
    <col min="11266" max="11266" width="15.85546875" style="86" customWidth="1"/>
    <col min="11267" max="11267" width="2.42578125" style="86" customWidth="1"/>
    <col min="11268" max="11268" width="83.28515625" style="86" customWidth="1"/>
    <col min="11269" max="11520" width="10.28515625" style="86"/>
    <col min="11521" max="11521" width="8.5703125" style="86" customWidth="1"/>
    <col min="11522" max="11522" width="15.85546875" style="86" customWidth="1"/>
    <col min="11523" max="11523" width="2.42578125" style="86" customWidth="1"/>
    <col min="11524" max="11524" width="83.28515625" style="86" customWidth="1"/>
    <col min="11525" max="11776" width="10.28515625" style="86"/>
    <col min="11777" max="11777" width="8.5703125" style="86" customWidth="1"/>
    <col min="11778" max="11778" width="15.85546875" style="86" customWidth="1"/>
    <col min="11779" max="11779" width="2.42578125" style="86" customWidth="1"/>
    <col min="11780" max="11780" width="83.28515625" style="86" customWidth="1"/>
    <col min="11781" max="12032" width="10.28515625" style="86"/>
    <col min="12033" max="12033" width="8.5703125" style="86" customWidth="1"/>
    <col min="12034" max="12034" width="15.85546875" style="86" customWidth="1"/>
    <col min="12035" max="12035" width="2.42578125" style="86" customWidth="1"/>
    <col min="12036" max="12036" width="83.28515625" style="86" customWidth="1"/>
    <col min="12037" max="12288" width="10.28515625" style="86"/>
    <col min="12289" max="12289" width="8.5703125" style="86" customWidth="1"/>
    <col min="12290" max="12290" width="15.85546875" style="86" customWidth="1"/>
    <col min="12291" max="12291" width="2.42578125" style="86" customWidth="1"/>
    <col min="12292" max="12292" width="83.28515625" style="86" customWidth="1"/>
    <col min="12293" max="12544" width="10.28515625" style="86"/>
    <col min="12545" max="12545" width="8.5703125" style="86" customWidth="1"/>
    <col min="12546" max="12546" width="15.85546875" style="86" customWidth="1"/>
    <col min="12547" max="12547" width="2.42578125" style="86" customWidth="1"/>
    <col min="12548" max="12548" width="83.28515625" style="86" customWidth="1"/>
    <col min="12549" max="12800" width="10.28515625" style="86"/>
    <col min="12801" max="12801" width="8.5703125" style="86" customWidth="1"/>
    <col min="12802" max="12802" width="15.85546875" style="86" customWidth="1"/>
    <col min="12803" max="12803" width="2.42578125" style="86" customWidth="1"/>
    <col min="12804" max="12804" width="83.28515625" style="86" customWidth="1"/>
    <col min="12805" max="13056" width="10.28515625" style="86"/>
    <col min="13057" max="13057" width="8.5703125" style="86" customWidth="1"/>
    <col min="13058" max="13058" width="15.85546875" style="86" customWidth="1"/>
    <col min="13059" max="13059" width="2.42578125" style="86" customWidth="1"/>
    <col min="13060" max="13060" width="83.28515625" style="86" customWidth="1"/>
    <col min="13061" max="13312" width="10.28515625" style="86"/>
    <col min="13313" max="13313" width="8.5703125" style="86" customWidth="1"/>
    <col min="13314" max="13314" width="15.85546875" style="86" customWidth="1"/>
    <col min="13315" max="13315" width="2.42578125" style="86" customWidth="1"/>
    <col min="13316" max="13316" width="83.28515625" style="86" customWidth="1"/>
    <col min="13317" max="13568" width="10.28515625" style="86"/>
    <col min="13569" max="13569" width="8.5703125" style="86" customWidth="1"/>
    <col min="13570" max="13570" width="15.85546875" style="86" customWidth="1"/>
    <col min="13571" max="13571" width="2.42578125" style="86" customWidth="1"/>
    <col min="13572" max="13572" width="83.28515625" style="86" customWidth="1"/>
    <col min="13573" max="13824" width="10.28515625" style="86"/>
    <col min="13825" max="13825" width="8.5703125" style="86" customWidth="1"/>
    <col min="13826" max="13826" width="15.85546875" style="86" customWidth="1"/>
    <col min="13827" max="13827" width="2.42578125" style="86" customWidth="1"/>
    <col min="13828" max="13828" width="83.28515625" style="86" customWidth="1"/>
    <col min="13829" max="14080" width="10.28515625" style="86"/>
    <col min="14081" max="14081" width="8.5703125" style="86" customWidth="1"/>
    <col min="14082" max="14082" width="15.85546875" style="86" customWidth="1"/>
    <col min="14083" max="14083" width="2.42578125" style="86" customWidth="1"/>
    <col min="14084" max="14084" width="83.28515625" style="86" customWidth="1"/>
    <col min="14085" max="14336" width="10.28515625" style="86"/>
    <col min="14337" max="14337" width="8.5703125" style="86" customWidth="1"/>
    <col min="14338" max="14338" width="15.85546875" style="86" customWidth="1"/>
    <col min="14339" max="14339" width="2.42578125" style="86" customWidth="1"/>
    <col min="14340" max="14340" width="83.28515625" style="86" customWidth="1"/>
    <col min="14341" max="14592" width="10.28515625" style="86"/>
    <col min="14593" max="14593" width="8.5703125" style="86" customWidth="1"/>
    <col min="14594" max="14594" width="15.85546875" style="86" customWidth="1"/>
    <col min="14595" max="14595" width="2.42578125" style="86" customWidth="1"/>
    <col min="14596" max="14596" width="83.28515625" style="86" customWidth="1"/>
    <col min="14597" max="14848" width="10.28515625" style="86"/>
    <col min="14849" max="14849" width="8.5703125" style="86" customWidth="1"/>
    <col min="14850" max="14850" width="15.85546875" style="86" customWidth="1"/>
    <col min="14851" max="14851" width="2.42578125" style="86" customWidth="1"/>
    <col min="14852" max="14852" width="83.28515625" style="86" customWidth="1"/>
    <col min="14853" max="15104" width="10.28515625" style="86"/>
    <col min="15105" max="15105" width="8.5703125" style="86" customWidth="1"/>
    <col min="15106" max="15106" width="15.85546875" style="86" customWidth="1"/>
    <col min="15107" max="15107" width="2.42578125" style="86" customWidth="1"/>
    <col min="15108" max="15108" width="83.28515625" style="86" customWidth="1"/>
    <col min="15109" max="15360" width="10.28515625" style="86"/>
    <col min="15361" max="15361" width="8.5703125" style="86" customWidth="1"/>
    <col min="15362" max="15362" width="15.85546875" style="86" customWidth="1"/>
    <col min="15363" max="15363" width="2.42578125" style="86" customWidth="1"/>
    <col min="15364" max="15364" width="83.28515625" style="86" customWidth="1"/>
    <col min="15365" max="15616" width="10.28515625" style="86"/>
    <col min="15617" max="15617" width="8.5703125" style="86" customWidth="1"/>
    <col min="15618" max="15618" width="15.85546875" style="86" customWidth="1"/>
    <col min="15619" max="15619" width="2.42578125" style="86" customWidth="1"/>
    <col min="15620" max="15620" width="83.28515625" style="86" customWidth="1"/>
    <col min="15621" max="15872" width="10.28515625" style="86"/>
    <col min="15873" max="15873" width="8.5703125" style="86" customWidth="1"/>
    <col min="15874" max="15874" width="15.85546875" style="86" customWidth="1"/>
    <col min="15875" max="15875" width="2.42578125" style="86" customWidth="1"/>
    <col min="15876" max="15876" width="83.28515625" style="86" customWidth="1"/>
    <col min="15877" max="16128" width="10.28515625" style="86"/>
    <col min="16129" max="16129" width="8.5703125" style="86" customWidth="1"/>
    <col min="16130" max="16130" width="15.85546875" style="86" customWidth="1"/>
    <col min="16131" max="16131" width="2.42578125" style="86" customWidth="1"/>
    <col min="16132" max="16132" width="83.28515625" style="86" customWidth="1"/>
    <col min="16133" max="16384" width="10.28515625" style="86"/>
  </cols>
  <sheetData>
    <row r="1" spans="1:4" ht="17.25">
      <c r="A1" s="227" t="s">
        <v>119</v>
      </c>
      <c r="B1" s="227"/>
      <c r="C1" s="227"/>
      <c r="D1" s="227"/>
    </row>
    <row r="3" spans="1:4" s="87" customFormat="1" ht="12" customHeight="1">
      <c r="A3" s="228" t="s">
        <v>39</v>
      </c>
      <c r="B3" s="229"/>
      <c r="C3" s="229"/>
      <c r="D3" s="230"/>
    </row>
    <row r="4" spans="1:4" s="58" customFormat="1" ht="12">
      <c r="A4" s="59" t="s">
        <v>0</v>
      </c>
      <c r="B4" s="83" t="s">
        <v>1</v>
      </c>
      <c r="C4" s="224" t="s">
        <v>2</v>
      </c>
      <c r="D4" s="225"/>
    </row>
    <row r="5" spans="1:4" s="58" customFormat="1" ht="16.5" customHeight="1">
      <c r="A5" s="218" t="s">
        <v>100</v>
      </c>
      <c r="B5" s="221" t="s">
        <v>101</v>
      </c>
      <c r="C5" s="72" t="s">
        <v>38</v>
      </c>
      <c r="D5" s="61" t="s">
        <v>53</v>
      </c>
    </row>
    <row r="6" spans="1:4" s="58" customFormat="1" ht="27.75" customHeight="1">
      <c r="A6" s="219"/>
      <c r="B6" s="222"/>
      <c r="C6" s="73" t="s">
        <v>120</v>
      </c>
      <c r="D6" s="62" t="s">
        <v>55</v>
      </c>
    </row>
    <row r="7" spans="1:4" s="58" customFormat="1" ht="27.75" customHeight="1">
      <c r="A7" s="219"/>
      <c r="B7" s="222"/>
      <c r="C7" s="73" t="s">
        <v>120</v>
      </c>
      <c r="D7" s="63" t="s">
        <v>56</v>
      </c>
    </row>
    <row r="8" spans="1:4" s="58" customFormat="1" ht="27.75" customHeight="1">
      <c r="A8" s="219"/>
      <c r="B8" s="216" t="s">
        <v>24</v>
      </c>
      <c r="C8" s="74" t="s">
        <v>38</v>
      </c>
      <c r="D8" s="61" t="s">
        <v>57</v>
      </c>
    </row>
    <row r="9" spans="1:4" s="58" customFormat="1" ht="25.5" customHeight="1">
      <c r="A9" s="219"/>
      <c r="B9" s="226"/>
      <c r="C9" s="75" t="s">
        <v>38</v>
      </c>
      <c r="D9" s="62" t="s">
        <v>58</v>
      </c>
    </row>
    <row r="10" spans="1:4" s="58" customFormat="1" ht="16.5" customHeight="1">
      <c r="A10" s="220"/>
      <c r="B10" s="217"/>
      <c r="C10" s="76" t="s">
        <v>120</v>
      </c>
      <c r="D10" s="64" t="s">
        <v>59</v>
      </c>
    </row>
    <row r="11" spans="1:4" s="58" customFormat="1" ht="36.75" customHeight="1">
      <c r="A11" s="218" t="s">
        <v>121</v>
      </c>
      <c r="B11" s="221" t="s">
        <v>25</v>
      </c>
      <c r="C11" s="73" t="s">
        <v>38</v>
      </c>
      <c r="D11" s="61" t="s">
        <v>155</v>
      </c>
    </row>
    <row r="12" spans="1:4" s="58" customFormat="1" ht="16.5" customHeight="1">
      <c r="A12" s="219"/>
      <c r="B12" s="222"/>
      <c r="C12" s="73" t="s">
        <v>38</v>
      </c>
      <c r="D12" s="62" t="s">
        <v>60</v>
      </c>
    </row>
    <row r="13" spans="1:4" s="58" customFormat="1" ht="16.5" customHeight="1">
      <c r="A13" s="219"/>
      <c r="B13" s="222"/>
      <c r="C13" s="73" t="s">
        <v>122</v>
      </c>
      <c r="D13" s="63" t="s">
        <v>61</v>
      </c>
    </row>
    <row r="14" spans="1:4" s="58" customFormat="1" ht="24.75" customHeight="1">
      <c r="A14" s="219"/>
      <c r="B14" s="222"/>
      <c r="C14" s="73" t="s">
        <v>123</v>
      </c>
      <c r="D14" s="62" t="s">
        <v>62</v>
      </c>
    </row>
    <row r="15" spans="1:4" s="58" customFormat="1" ht="24.75" customHeight="1">
      <c r="A15" s="219"/>
      <c r="B15" s="216" t="s">
        <v>40</v>
      </c>
      <c r="C15" s="74" t="s">
        <v>38</v>
      </c>
      <c r="D15" s="61" t="s">
        <v>154</v>
      </c>
    </row>
    <row r="16" spans="1:4" s="58" customFormat="1" ht="27.75" customHeight="1">
      <c r="A16" s="219"/>
      <c r="B16" s="226"/>
      <c r="C16" s="75" t="s">
        <v>38</v>
      </c>
      <c r="D16" s="63" t="s">
        <v>156</v>
      </c>
    </row>
    <row r="17" spans="1:4" s="58" customFormat="1" ht="16.5" customHeight="1">
      <c r="A17" s="219"/>
      <c r="B17" s="226"/>
      <c r="C17" s="75" t="s">
        <v>38</v>
      </c>
      <c r="D17" s="62" t="s">
        <v>63</v>
      </c>
    </row>
    <row r="18" spans="1:4" s="58" customFormat="1" ht="12" customHeight="1">
      <c r="A18" s="218" t="s">
        <v>124</v>
      </c>
      <c r="B18" s="221" t="s">
        <v>125</v>
      </c>
      <c r="C18" s="72" t="s">
        <v>38</v>
      </c>
      <c r="D18" s="61" t="s">
        <v>64</v>
      </c>
    </row>
    <row r="19" spans="1:4" s="58" customFormat="1" ht="24.75" customHeight="1">
      <c r="A19" s="219"/>
      <c r="B19" s="222"/>
      <c r="C19" s="73" t="s">
        <v>38</v>
      </c>
      <c r="D19" s="62" t="s">
        <v>65</v>
      </c>
    </row>
    <row r="20" spans="1:4" s="58" customFormat="1" ht="12.75" customHeight="1">
      <c r="A20" s="219"/>
      <c r="B20" s="222"/>
      <c r="C20" s="80" t="s">
        <v>120</v>
      </c>
      <c r="D20" s="64" t="s">
        <v>66</v>
      </c>
    </row>
    <row r="21" spans="1:4" s="58" customFormat="1" ht="27.75" customHeight="1">
      <c r="A21" s="219"/>
      <c r="B21" s="216" t="s">
        <v>105</v>
      </c>
      <c r="C21" s="74" t="s">
        <v>38</v>
      </c>
      <c r="D21" s="68" t="s">
        <v>67</v>
      </c>
    </row>
    <row r="22" spans="1:4" s="58" customFormat="1" ht="27.75" customHeight="1">
      <c r="A22" s="220"/>
      <c r="B22" s="217"/>
      <c r="C22" s="76" t="s">
        <v>38</v>
      </c>
      <c r="D22" s="64" t="s">
        <v>68</v>
      </c>
    </row>
    <row r="23" spans="1:4" s="58" customFormat="1" ht="27" customHeight="1">
      <c r="A23" s="218" t="s">
        <v>48</v>
      </c>
      <c r="B23" s="221" t="s">
        <v>69</v>
      </c>
      <c r="C23" s="77" t="s">
        <v>38</v>
      </c>
      <c r="D23" s="68" t="s">
        <v>126</v>
      </c>
    </row>
    <row r="24" spans="1:4" s="58" customFormat="1" ht="16.5" customHeight="1">
      <c r="A24" s="219"/>
      <c r="B24" s="222"/>
      <c r="C24" s="78" t="s">
        <v>38</v>
      </c>
      <c r="D24" s="63" t="s">
        <v>127</v>
      </c>
    </row>
    <row r="25" spans="1:4" s="58" customFormat="1" ht="16.5" customHeight="1">
      <c r="A25" s="219"/>
      <c r="B25" s="222"/>
      <c r="C25" s="78" t="s">
        <v>38</v>
      </c>
      <c r="D25" s="63" t="s">
        <v>128</v>
      </c>
    </row>
    <row r="26" spans="1:4" s="58" customFormat="1" ht="24.75" customHeight="1">
      <c r="A26" s="219"/>
      <c r="B26" s="222"/>
      <c r="C26" s="78" t="s">
        <v>38</v>
      </c>
      <c r="D26" s="63" t="s">
        <v>129</v>
      </c>
    </row>
    <row r="27" spans="1:4" s="58" customFormat="1" ht="27" customHeight="1">
      <c r="A27" s="219"/>
      <c r="B27" s="223"/>
      <c r="C27" s="79" t="s">
        <v>38</v>
      </c>
      <c r="D27" s="69" t="s">
        <v>130</v>
      </c>
    </row>
    <row r="28" spans="1:4" s="58" customFormat="1" ht="16.5" customHeight="1">
      <c r="A28" s="219"/>
      <c r="B28" s="232" t="s">
        <v>46</v>
      </c>
      <c r="C28" s="77" t="s">
        <v>38</v>
      </c>
      <c r="D28" s="104" t="s">
        <v>131</v>
      </c>
    </row>
    <row r="29" spans="1:4" s="58" customFormat="1" ht="16.5" customHeight="1">
      <c r="A29" s="219"/>
      <c r="B29" s="233"/>
      <c r="C29" s="78" t="s">
        <v>38</v>
      </c>
      <c r="D29" s="105" t="s">
        <v>132</v>
      </c>
    </row>
    <row r="30" spans="1:4" s="58" customFormat="1" ht="18" customHeight="1">
      <c r="A30" s="219"/>
      <c r="B30" s="233"/>
      <c r="C30" s="78" t="s">
        <v>38</v>
      </c>
      <c r="D30" s="63" t="s">
        <v>153</v>
      </c>
    </row>
    <row r="31" spans="1:4" s="58" customFormat="1" ht="16.5" customHeight="1">
      <c r="A31" s="219"/>
      <c r="B31" s="233"/>
      <c r="C31" s="78" t="s">
        <v>38</v>
      </c>
      <c r="D31" s="105" t="s">
        <v>133</v>
      </c>
    </row>
    <row r="32" spans="1:4" s="58" customFormat="1" ht="16.5" customHeight="1">
      <c r="A32" s="220"/>
      <c r="B32" s="234"/>
      <c r="C32" s="79" t="s">
        <v>38</v>
      </c>
      <c r="D32" s="106" t="s">
        <v>134</v>
      </c>
    </row>
    <row r="33" spans="1:4" s="58" customFormat="1" ht="12">
      <c r="A33" s="60"/>
      <c r="B33" s="60"/>
      <c r="C33" s="60"/>
      <c r="D33" s="60"/>
    </row>
    <row r="34" spans="1:4" s="58" customFormat="1" ht="12">
      <c r="A34" s="228" t="s">
        <v>37</v>
      </c>
      <c r="B34" s="229"/>
      <c r="C34" s="229"/>
      <c r="D34" s="230"/>
    </row>
    <row r="35" spans="1:4" s="58" customFormat="1" ht="12">
      <c r="A35" s="59" t="s">
        <v>0</v>
      </c>
      <c r="B35" s="83" t="s">
        <v>1</v>
      </c>
      <c r="C35" s="224" t="s">
        <v>2</v>
      </c>
      <c r="D35" s="225"/>
    </row>
    <row r="36" spans="1:4" s="58" customFormat="1" ht="24.75" customHeight="1">
      <c r="A36" s="237" t="s">
        <v>94</v>
      </c>
      <c r="B36" s="235" t="s">
        <v>95</v>
      </c>
      <c r="C36" s="65" t="s">
        <v>38</v>
      </c>
      <c r="D36" s="61" t="s">
        <v>135</v>
      </c>
    </row>
    <row r="37" spans="1:4" s="58" customFormat="1" ht="25.5" customHeight="1">
      <c r="A37" s="237"/>
      <c r="B37" s="235"/>
      <c r="C37" s="66" t="s">
        <v>54</v>
      </c>
      <c r="D37" s="62" t="s">
        <v>136</v>
      </c>
    </row>
    <row r="38" spans="1:4" s="58" customFormat="1" ht="25.5" customHeight="1">
      <c r="A38" s="237"/>
      <c r="B38" s="236"/>
      <c r="C38" s="66" t="s">
        <v>54</v>
      </c>
      <c r="D38" s="63" t="s">
        <v>137</v>
      </c>
    </row>
    <row r="39" spans="1:4" s="58" customFormat="1" ht="16.5" customHeight="1">
      <c r="A39" s="237"/>
      <c r="B39" s="231" t="s">
        <v>74</v>
      </c>
      <c r="C39" s="65" t="s">
        <v>38</v>
      </c>
      <c r="D39" s="68" t="s">
        <v>138</v>
      </c>
    </row>
    <row r="40" spans="1:4" s="58" customFormat="1" ht="16.5" customHeight="1">
      <c r="A40" s="237"/>
      <c r="B40" s="231"/>
      <c r="C40" s="66" t="s">
        <v>38</v>
      </c>
      <c r="D40" s="63" t="s">
        <v>139</v>
      </c>
    </row>
    <row r="41" spans="1:4" s="58" customFormat="1" ht="16.5" customHeight="1">
      <c r="A41" s="237"/>
      <c r="B41" s="231"/>
      <c r="C41" s="66" t="s">
        <v>38</v>
      </c>
      <c r="D41" s="63" t="s">
        <v>140</v>
      </c>
    </row>
    <row r="42" spans="1:4" s="58" customFormat="1" ht="16.5" customHeight="1">
      <c r="A42" s="237"/>
      <c r="B42" s="231" t="s">
        <v>75</v>
      </c>
      <c r="C42" s="65" t="s">
        <v>38</v>
      </c>
      <c r="D42" s="68" t="s">
        <v>141</v>
      </c>
    </row>
    <row r="43" spans="1:4" s="58" customFormat="1" ht="15" customHeight="1">
      <c r="A43" s="237"/>
      <c r="B43" s="231"/>
      <c r="C43" s="67" t="s">
        <v>38</v>
      </c>
      <c r="D43" s="69" t="s">
        <v>142</v>
      </c>
    </row>
    <row r="44" spans="1:4" s="58" customFormat="1" ht="12">
      <c r="A44" s="59" t="s">
        <v>0</v>
      </c>
      <c r="B44" s="83" t="s">
        <v>1</v>
      </c>
      <c r="C44" s="224" t="s">
        <v>2</v>
      </c>
      <c r="D44" s="225"/>
    </row>
    <row r="45" spans="1:4" s="58" customFormat="1" ht="27" customHeight="1">
      <c r="A45" s="237" t="s">
        <v>80</v>
      </c>
      <c r="B45" s="235" t="s">
        <v>76</v>
      </c>
      <c r="C45" s="65" t="s">
        <v>38</v>
      </c>
      <c r="D45" s="61" t="s">
        <v>143</v>
      </c>
    </row>
    <row r="46" spans="1:4" s="58" customFormat="1" ht="27.75" customHeight="1">
      <c r="A46" s="237"/>
      <c r="B46" s="236"/>
      <c r="C46" s="66" t="s">
        <v>38</v>
      </c>
      <c r="D46" s="62" t="s">
        <v>144</v>
      </c>
    </row>
    <row r="47" spans="1:4" s="58" customFormat="1" ht="16.5" customHeight="1">
      <c r="A47" s="237"/>
      <c r="B47" s="231" t="s">
        <v>77</v>
      </c>
      <c r="C47" s="65" t="s">
        <v>38</v>
      </c>
      <c r="D47" s="68" t="s">
        <v>145</v>
      </c>
    </row>
    <row r="48" spans="1:4" s="58" customFormat="1" ht="25.5" customHeight="1">
      <c r="A48" s="237"/>
      <c r="B48" s="231"/>
      <c r="C48" s="66" t="s">
        <v>38</v>
      </c>
      <c r="D48" s="63" t="s">
        <v>146</v>
      </c>
    </row>
    <row r="49" spans="1:4" s="58" customFormat="1" ht="16.5" customHeight="1">
      <c r="A49" s="237"/>
      <c r="B49" s="238"/>
      <c r="C49" s="66" t="s">
        <v>38</v>
      </c>
      <c r="D49" s="63" t="s">
        <v>147</v>
      </c>
    </row>
    <row r="50" spans="1:4" s="58" customFormat="1" ht="25.5" customHeight="1">
      <c r="A50" s="237"/>
      <c r="B50" s="231" t="s">
        <v>78</v>
      </c>
      <c r="C50" s="65" t="s">
        <v>38</v>
      </c>
      <c r="D50" s="68" t="s">
        <v>148</v>
      </c>
    </row>
    <row r="51" spans="1:4" s="58" customFormat="1" ht="25.5" customHeight="1">
      <c r="A51" s="237"/>
      <c r="B51" s="231"/>
      <c r="C51" s="67" t="s">
        <v>38</v>
      </c>
      <c r="D51" s="69" t="s">
        <v>149</v>
      </c>
    </row>
  </sheetData>
  <mergeCells count="26">
    <mergeCell ref="A1:D1"/>
    <mergeCell ref="A3:D3"/>
    <mergeCell ref="C4:D4"/>
    <mergeCell ref="B50:B51"/>
    <mergeCell ref="B28:B32"/>
    <mergeCell ref="B36:B38"/>
    <mergeCell ref="B39:B41"/>
    <mergeCell ref="B42:B43"/>
    <mergeCell ref="A36:A43"/>
    <mergeCell ref="A34:D34"/>
    <mergeCell ref="C35:D35"/>
    <mergeCell ref="B45:B46"/>
    <mergeCell ref="B47:B49"/>
    <mergeCell ref="A45:A51"/>
    <mergeCell ref="B5:B7"/>
    <mergeCell ref="B8:B10"/>
    <mergeCell ref="A5:A10"/>
    <mergeCell ref="B11:B14"/>
    <mergeCell ref="B15:B17"/>
    <mergeCell ref="A11:A17"/>
    <mergeCell ref="B18:B20"/>
    <mergeCell ref="B21:B22"/>
    <mergeCell ref="A18:A22"/>
    <mergeCell ref="B23:B27"/>
    <mergeCell ref="A23:A32"/>
    <mergeCell ref="C44:D44"/>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79" customWidth="1"/>
    <col min="2" max="2" width="3.5703125" style="179" customWidth="1"/>
    <col min="3" max="4" width="5.140625" style="179" customWidth="1"/>
    <col min="5" max="5" width="15.140625" style="179" customWidth="1"/>
    <col min="6" max="8" width="8.42578125" style="179" customWidth="1"/>
    <col min="9" max="20" width="3" style="179" customWidth="1"/>
    <col min="21" max="21" width="3.140625" style="179" customWidth="1"/>
    <col min="22" max="256" width="3" style="179"/>
    <col min="257" max="257" width="0.85546875" style="179" customWidth="1"/>
    <col min="258" max="258" width="3.5703125" style="179" customWidth="1"/>
    <col min="259" max="260" width="5.140625" style="179" customWidth="1"/>
    <col min="261" max="261" width="15.140625" style="179" customWidth="1"/>
    <col min="262" max="264" width="8.42578125" style="179" customWidth="1"/>
    <col min="265" max="276" width="3" style="179" customWidth="1"/>
    <col min="277" max="277" width="3.140625" style="179" customWidth="1"/>
    <col min="278" max="512" width="3" style="179"/>
    <col min="513" max="513" width="0.85546875" style="179" customWidth="1"/>
    <col min="514" max="514" width="3.5703125" style="179" customWidth="1"/>
    <col min="515" max="516" width="5.140625" style="179" customWidth="1"/>
    <col min="517" max="517" width="15.140625" style="179" customWidth="1"/>
    <col min="518" max="520" width="8.42578125" style="179" customWidth="1"/>
    <col min="521" max="532" width="3" style="179" customWidth="1"/>
    <col min="533" max="533" width="3.140625" style="179" customWidth="1"/>
    <col min="534" max="768" width="3" style="179"/>
    <col min="769" max="769" width="0.85546875" style="179" customWidth="1"/>
    <col min="770" max="770" width="3.5703125" style="179" customWidth="1"/>
    <col min="771" max="772" width="5.140625" style="179" customWidth="1"/>
    <col min="773" max="773" width="15.140625" style="179" customWidth="1"/>
    <col min="774" max="776" width="8.42578125" style="179" customWidth="1"/>
    <col min="777" max="788" width="3" style="179" customWidth="1"/>
    <col min="789" max="789" width="3.140625" style="179" customWidth="1"/>
    <col min="790" max="1024" width="3" style="179"/>
    <col min="1025" max="1025" width="0.85546875" style="179" customWidth="1"/>
    <col min="1026" max="1026" width="3.5703125" style="179" customWidth="1"/>
    <col min="1027" max="1028" width="5.140625" style="179" customWidth="1"/>
    <col min="1029" max="1029" width="15.140625" style="179" customWidth="1"/>
    <col min="1030" max="1032" width="8.42578125" style="179" customWidth="1"/>
    <col min="1033" max="1044" width="3" style="179" customWidth="1"/>
    <col min="1045" max="1045" width="3.140625" style="179" customWidth="1"/>
    <col min="1046" max="1280" width="3" style="179"/>
    <col min="1281" max="1281" width="0.85546875" style="179" customWidth="1"/>
    <col min="1282" max="1282" width="3.5703125" style="179" customWidth="1"/>
    <col min="1283" max="1284" width="5.140625" style="179" customWidth="1"/>
    <col min="1285" max="1285" width="15.140625" style="179" customWidth="1"/>
    <col min="1286" max="1288" width="8.42578125" style="179" customWidth="1"/>
    <col min="1289" max="1300" width="3" style="179" customWidth="1"/>
    <col min="1301" max="1301" width="3.140625" style="179" customWidth="1"/>
    <col min="1302" max="1536" width="3" style="179"/>
    <col min="1537" max="1537" width="0.85546875" style="179" customWidth="1"/>
    <col min="1538" max="1538" width="3.5703125" style="179" customWidth="1"/>
    <col min="1539" max="1540" width="5.140625" style="179" customWidth="1"/>
    <col min="1541" max="1541" width="15.140625" style="179" customWidth="1"/>
    <col min="1542" max="1544" width="8.42578125" style="179" customWidth="1"/>
    <col min="1545" max="1556" width="3" style="179" customWidth="1"/>
    <col min="1557" max="1557" width="3.140625" style="179" customWidth="1"/>
    <col min="1558" max="1792" width="3" style="179"/>
    <col min="1793" max="1793" width="0.85546875" style="179" customWidth="1"/>
    <col min="1794" max="1794" width="3.5703125" style="179" customWidth="1"/>
    <col min="1795" max="1796" width="5.140625" style="179" customWidth="1"/>
    <col min="1797" max="1797" width="15.140625" style="179" customWidth="1"/>
    <col min="1798" max="1800" width="8.42578125" style="179" customWidth="1"/>
    <col min="1801" max="1812" width="3" style="179" customWidth="1"/>
    <col min="1813" max="1813" width="3.140625" style="179" customWidth="1"/>
    <col min="1814" max="2048" width="3" style="179"/>
    <col min="2049" max="2049" width="0.85546875" style="179" customWidth="1"/>
    <col min="2050" max="2050" width="3.5703125" style="179" customWidth="1"/>
    <col min="2051" max="2052" width="5.140625" style="179" customWidth="1"/>
    <col min="2053" max="2053" width="15.140625" style="179" customWidth="1"/>
    <col min="2054" max="2056" width="8.42578125" style="179" customWidth="1"/>
    <col min="2057" max="2068" width="3" style="179" customWidth="1"/>
    <col min="2069" max="2069" width="3.140625" style="179" customWidth="1"/>
    <col min="2070" max="2304" width="3" style="179"/>
    <col min="2305" max="2305" width="0.85546875" style="179" customWidth="1"/>
    <col min="2306" max="2306" width="3.5703125" style="179" customWidth="1"/>
    <col min="2307" max="2308" width="5.140625" style="179" customWidth="1"/>
    <col min="2309" max="2309" width="15.140625" style="179" customWidth="1"/>
    <col min="2310" max="2312" width="8.42578125" style="179" customWidth="1"/>
    <col min="2313" max="2324" width="3" style="179" customWidth="1"/>
    <col min="2325" max="2325" width="3.140625" style="179" customWidth="1"/>
    <col min="2326" max="2560" width="3" style="179"/>
    <col min="2561" max="2561" width="0.85546875" style="179" customWidth="1"/>
    <col min="2562" max="2562" width="3.5703125" style="179" customWidth="1"/>
    <col min="2563" max="2564" width="5.140625" style="179" customWidth="1"/>
    <col min="2565" max="2565" width="15.140625" style="179" customWidth="1"/>
    <col min="2566" max="2568" width="8.42578125" style="179" customWidth="1"/>
    <col min="2569" max="2580" width="3" style="179" customWidth="1"/>
    <col min="2581" max="2581" width="3.140625" style="179" customWidth="1"/>
    <col min="2582" max="2816" width="3" style="179"/>
    <col min="2817" max="2817" width="0.85546875" style="179" customWidth="1"/>
    <col min="2818" max="2818" width="3.5703125" style="179" customWidth="1"/>
    <col min="2819" max="2820" width="5.140625" style="179" customWidth="1"/>
    <col min="2821" max="2821" width="15.140625" style="179" customWidth="1"/>
    <col min="2822" max="2824" width="8.42578125" style="179" customWidth="1"/>
    <col min="2825" max="2836" width="3" style="179" customWidth="1"/>
    <col min="2837" max="2837" width="3.140625" style="179" customWidth="1"/>
    <col min="2838" max="3072" width="3" style="179"/>
    <col min="3073" max="3073" width="0.85546875" style="179" customWidth="1"/>
    <col min="3074" max="3074" width="3.5703125" style="179" customWidth="1"/>
    <col min="3075" max="3076" width="5.140625" style="179" customWidth="1"/>
    <col min="3077" max="3077" width="15.140625" style="179" customWidth="1"/>
    <col min="3078" max="3080" width="8.42578125" style="179" customWidth="1"/>
    <col min="3081" max="3092" width="3" style="179" customWidth="1"/>
    <col min="3093" max="3093" width="3.140625" style="179" customWidth="1"/>
    <col min="3094" max="3328" width="3" style="179"/>
    <col min="3329" max="3329" width="0.85546875" style="179" customWidth="1"/>
    <col min="3330" max="3330" width="3.5703125" style="179" customWidth="1"/>
    <col min="3331" max="3332" width="5.140625" style="179" customWidth="1"/>
    <col min="3333" max="3333" width="15.140625" style="179" customWidth="1"/>
    <col min="3334" max="3336" width="8.42578125" style="179" customWidth="1"/>
    <col min="3337" max="3348" width="3" style="179" customWidth="1"/>
    <col min="3349" max="3349" width="3.140625" style="179" customWidth="1"/>
    <col min="3350" max="3584" width="3" style="179"/>
    <col min="3585" max="3585" width="0.85546875" style="179" customWidth="1"/>
    <col min="3586" max="3586" width="3.5703125" style="179" customWidth="1"/>
    <col min="3587" max="3588" width="5.140625" style="179" customWidth="1"/>
    <col min="3589" max="3589" width="15.140625" style="179" customWidth="1"/>
    <col min="3590" max="3592" width="8.42578125" style="179" customWidth="1"/>
    <col min="3593" max="3604" width="3" style="179" customWidth="1"/>
    <col min="3605" max="3605" width="3.140625" style="179" customWidth="1"/>
    <col min="3606" max="3840" width="3" style="179"/>
    <col min="3841" max="3841" width="0.85546875" style="179" customWidth="1"/>
    <col min="3842" max="3842" width="3.5703125" style="179" customWidth="1"/>
    <col min="3843" max="3844" width="5.140625" style="179" customWidth="1"/>
    <col min="3845" max="3845" width="15.140625" style="179" customWidth="1"/>
    <col min="3846" max="3848" width="8.42578125" style="179" customWidth="1"/>
    <col min="3849" max="3860" width="3" style="179" customWidth="1"/>
    <col min="3861" max="3861" width="3.140625" style="179" customWidth="1"/>
    <col min="3862" max="4096" width="3" style="179"/>
    <col min="4097" max="4097" width="0.85546875" style="179" customWidth="1"/>
    <col min="4098" max="4098" width="3.5703125" style="179" customWidth="1"/>
    <col min="4099" max="4100" width="5.140625" style="179" customWidth="1"/>
    <col min="4101" max="4101" width="15.140625" style="179" customWidth="1"/>
    <col min="4102" max="4104" width="8.42578125" style="179" customWidth="1"/>
    <col min="4105" max="4116" width="3" style="179" customWidth="1"/>
    <col min="4117" max="4117" width="3.140625" style="179" customWidth="1"/>
    <col min="4118" max="4352" width="3" style="179"/>
    <col min="4353" max="4353" width="0.85546875" style="179" customWidth="1"/>
    <col min="4354" max="4354" width="3.5703125" style="179" customWidth="1"/>
    <col min="4355" max="4356" width="5.140625" style="179" customWidth="1"/>
    <col min="4357" max="4357" width="15.140625" style="179" customWidth="1"/>
    <col min="4358" max="4360" width="8.42578125" style="179" customWidth="1"/>
    <col min="4361" max="4372" width="3" style="179" customWidth="1"/>
    <col min="4373" max="4373" width="3.140625" style="179" customWidth="1"/>
    <col min="4374" max="4608" width="3" style="179"/>
    <col min="4609" max="4609" width="0.85546875" style="179" customWidth="1"/>
    <col min="4610" max="4610" width="3.5703125" style="179" customWidth="1"/>
    <col min="4611" max="4612" width="5.140625" style="179" customWidth="1"/>
    <col min="4613" max="4613" width="15.140625" style="179" customWidth="1"/>
    <col min="4614" max="4616" width="8.42578125" style="179" customWidth="1"/>
    <col min="4617" max="4628" width="3" style="179" customWidth="1"/>
    <col min="4629" max="4629" width="3.140625" style="179" customWidth="1"/>
    <col min="4630" max="4864" width="3" style="179"/>
    <col min="4865" max="4865" width="0.85546875" style="179" customWidth="1"/>
    <col min="4866" max="4866" width="3.5703125" style="179" customWidth="1"/>
    <col min="4867" max="4868" width="5.140625" style="179" customWidth="1"/>
    <col min="4869" max="4869" width="15.140625" style="179" customWidth="1"/>
    <col min="4870" max="4872" width="8.42578125" style="179" customWidth="1"/>
    <col min="4873" max="4884" width="3" style="179" customWidth="1"/>
    <col min="4885" max="4885" width="3.140625" style="179" customWidth="1"/>
    <col min="4886" max="5120" width="3" style="179"/>
    <col min="5121" max="5121" width="0.85546875" style="179" customWidth="1"/>
    <col min="5122" max="5122" width="3.5703125" style="179" customWidth="1"/>
    <col min="5123" max="5124" width="5.140625" style="179" customWidth="1"/>
    <col min="5125" max="5125" width="15.140625" style="179" customWidth="1"/>
    <col min="5126" max="5128" width="8.42578125" style="179" customWidth="1"/>
    <col min="5129" max="5140" width="3" style="179" customWidth="1"/>
    <col min="5141" max="5141" width="3.140625" style="179" customWidth="1"/>
    <col min="5142" max="5376" width="3" style="179"/>
    <col min="5377" max="5377" width="0.85546875" style="179" customWidth="1"/>
    <col min="5378" max="5378" width="3.5703125" style="179" customWidth="1"/>
    <col min="5379" max="5380" width="5.140625" style="179" customWidth="1"/>
    <col min="5381" max="5381" width="15.140625" style="179" customWidth="1"/>
    <col min="5382" max="5384" width="8.42578125" style="179" customWidth="1"/>
    <col min="5385" max="5396" width="3" style="179" customWidth="1"/>
    <col min="5397" max="5397" width="3.140625" style="179" customWidth="1"/>
    <col min="5398" max="5632" width="3" style="179"/>
    <col min="5633" max="5633" width="0.85546875" style="179" customWidth="1"/>
    <col min="5634" max="5634" width="3.5703125" style="179" customWidth="1"/>
    <col min="5635" max="5636" width="5.140625" style="179" customWidth="1"/>
    <col min="5637" max="5637" width="15.140625" style="179" customWidth="1"/>
    <col min="5638" max="5640" width="8.42578125" style="179" customWidth="1"/>
    <col min="5641" max="5652" width="3" style="179" customWidth="1"/>
    <col min="5653" max="5653" width="3.140625" style="179" customWidth="1"/>
    <col min="5654" max="5888" width="3" style="179"/>
    <col min="5889" max="5889" width="0.85546875" style="179" customWidth="1"/>
    <col min="5890" max="5890" width="3.5703125" style="179" customWidth="1"/>
    <col min="5891" max="5892" width="5.140625" style="179" customWidth="1"/>
    <col min="5893" max="5893" width="15.140625" style="179" customWidth="1"/>
    <col min="5894" max="5896" width="8.42578125" style="179" customWidth="1"/>
    <col min="5897" max="5908" width="3" style="179" customWidth="1"/>
    <col min="5909" max="5909" width="3.140625" style="179" customWidth="1"/>
    <col min="5910" max="6144" width="3" style="179"/>
    <col min="6145" max="6145" width="0.85546875" style="179" customWidth="1"/>
    <col min="6146" max="6146" width="3.5703125" style="179" customWidth="1"/>
    <col min="6147" max="6148" width="5.140625" style="179" customWidth="1"/>
    <col min="6149" max="6149" width="15.140625" style="179" customWidth="1"/>
    <col min="6150" max="6152" width="8.42578125" style="179" customWidth="1"/>
    <col min="6153" max="6164" width="3" style="179" customWidth="1"/>
    <col min="6165" max="6165" width="3.140625" style="179" customWidth="1"/>
    <col min="6166" max="6400" width="3" style="179"/>
    <col min="6401" max="6401" width="0.85546875" style="179" customWidth="1"/>
    <col min="6402" max="6402" width="3.5703125" style="179" customWidth="1"/>
    <col min="6403" max="6404" width="5.140625" style="179" customWidth="1"/>
    <col min="6405" max="6405" width="15.140625" style="179" customWidth="1"/>
    <col min="6406" max="6408" width="8.42578125" style="179" customWidth="1"/>
    <col min="6409" max="6420" width="3" style="179" customWidth="1"/>
    <col min="6421" max="6421" width="3.140625" style="179" customWidth="1"/>
    <col min="6422" max="6656" width="3" style="179"/>
    <col min="6657" max="6657" width="0.85546875" style="179" customWidth="1"/>
    <col min="6658" max="6658" width="3.5703125" style="179" customWidth="1"/>
    <col min="6659" max="6660" width="5.140625" style="179" customWidth="1"/>
    <col min="6661" max="6661" width="15.140625" style="179" customWidth="1"/>
    <col min="6662" max="6664" width="8.42578125" style="179" customWidth="1"/>
    <col min="6665" max="6676" width="3" style="179" customWidth="1"/>
    <col min="6677" max="6677" width="3.140625" style="179" customWidth="1"/>
    <col min="6678" max="6912" width="3" style="179"/>
    <col min="6913" max="6913" width="0.85546875" style="179" customWidth="1"/>
    <col min="6914" max="6914" width="3.5703125" style="179" customWidth="1"/>
    <col min="6915" max="6916" width="5.140625" style="179" customWidth="1"/>
    <col min="6917" max="6917" width="15.140625" style="179" customWidth="1"/>
    <col min="6918" max="6920" width="8.42578125" style="179" customWidth="1"/>
    <col min="6921" max="6932" width="3" style="179" customWidth="1"/>
    <col min="6933" max="6933" width="3.140625" style="179" customWidth="1"/>
    <col min="6934" max="7168" width="3" style="179"/>
    <col min="7169" max="7169" width="0.85546875" style="179" customWidth="1"/>
    <col min="7170" max="7170" width="3.5703125" style="179" customWidth="1"/>
    <col min="7171" max="7172" width="5.140625" style="179" customWidth="1"/>
    <col min="7173" max="7173" width="15.140625" style="179" customWidth="1"/>
    <col min="7174" max="7176" width="8.42578125" style="179" customWidth="1"/>
    <col min="7177" max="7188" width="3" style="179" customWidth="1"/>
    <col min="7189" max="7189" width="3.140625" style="179" customWidth="1"/>
    <col min="7190" max="7424" width="3" style="179"/>
    <col min="7425" max="7425" width="0.85546875" style="179" customWidth="1"/>
    <col min="7426" max="7426" width="3.5703125" style="179" customWidth="1"/>
    <col min="7427" max="7428" width="5.140625" style="179" customWidth="1"/>
    <col min="7429" max="7429" width="15.140625" style="179" customWidth="1"/>
    <col min="7430" max="7432" width="8.42578125" style="179" customWidth="1"/>
    <col min="7433" max="7444" width="3" style="179" customWidth="1"/>
    <col min="7445" max="7445" width="3.140625" style="179" customWidth="1"/>
    <col min="7446" max="7680" width="3" style="179"/>
    <col min="7681" max="7681" width="0.85546875" style="179" customWidth="1"/>
    <col min="7682" max="7682" width="3.5703125" style="179" customWidth="1"/>
    <col min="7683" max="7684" width="5.140625" style="179" customWidth="1"/>
    <col min="7685" max="7685" width="15.140625" style="179" customWidth="1"/>
    <col min="7686" max="7688" width="8.42578125" style="179" customWidth="1"/>
    <col min="7689" max="7700" width="3" style="179" customWidth="1"/>
    <col min="7701" max="7701" width="3.140625" style="179" customWidth="1"/>
    <col min="7702" max="7936" width="3" style="179"/>
    <col min="7937" max="7937" width="0.85546875" style="179" customWidth="1"/>
    <col min="7938" max="7938" width="3.5703125" style="179" customWidth="1"/>
    <col min="7939" max="7940" width="5.140625" style="179" customWidth="1"/>
    <col min="7941" max="7941" width="15.140625" style="179" customWidth="1"/>
    <col min="7942" max="7944" width="8.42578125" style="179" customWidth="1"/>
    <col min="7945" max="7956" width="3" style="179" customWidth="1"/>
    <col min="7957" max="7957" width="3.140625" style="179" customWidth="1"/>
    <col min="7958" max="8192" width="3" style="179"/>
    <col min="8193" max="8193" width="0.85546875" style="179" customWidth="1"/>
    <col min="8194" max="8194" width="3.5703125" style="179" customWidth="1"/>
    <col min="8195" max="8196" width="5.140625" style="179" customWidth="1"/>
    <col min="8197" max="8197" width="15.140625" style="179" customWidth="1"/>
    <col min="8198" max="8200" width="8.42578125" style="179" customWidth="1"/>
    <col min="8201" max="8212" width="3" style="179" customWidth="1"/>
    <col min="8213" max="8213" width="3.140625" style="179" customWidth="1"/>
    <col min="8214" max="8448" width="3" style="179"/>
    <col min="8449" max="8449" width="0.85546875" style="179" customWidth="1"/>
    <col min="8450" max="8450" width="3.5703125" style="179" customWidth="1"/>
    <col min="8451" max="8452" width="5.140625" style="179" customWidth="1"/>
    <col min="8453" max="8453" width="15.140625" style="179" customWidth="1"/>
    <col min="8454" max="8456" width="8.42578125" style="179" customWidth="1"/>
    <col min="8457" max="8468" width="3" style="179" customWidth="1"/>
    <col min="8469" max="8469" width="3.140625" style="179" customWidth="1"/>
    <col min="8470" max="8704" width="3" style="179"/>
    <col min="8705" max="8705" width="0.85546875" style="179" customWidth="1"/>
    <col min="8706" max="8706" width="3.5703125" style="179" customWidth="1"/>
    <col min="8707" max="8708" width="5.140625" style="179" customWidth="1"/>
    <col min="8709" max="8709" width="15.140625" style="179" customWidth="1"/>
    <col min="8710" max="8712" width="8.42578125" style="179" customWidth="1"/>
    <col min="8713" max="8724" width="3" style="179" customWidth="1"/>
    <col min="8725" max="8725" width="3.140625" style="179" customWidth="1"/>
    <col min="8726" max="8960" width="3" style="179"/>
    <col min="8961" max="8961" width="0.85546875" style="179" customWidth="1"/>
    <col min="8962" max="8962" width="3.5703125" style="179" customWidth="1"/>
    <col min="8963" max="8964" width="5.140625" style="179" customWidth="1"/>
    <col min="8965" max="8965" width="15.140625" style="179" customWidth="1"/>
    <col min="8966" max="8968" width="8.42578125" style="179" customWidth="1"/>
    <col min="8969" max="8980" width="3" style="179" customWidth="1"/>
    <col min="8981" max="8981" width="3.140625" style="179" customWidth="1"/>
    <col min="8982" max="9216" width="3" style="179"/>
    <col min="9217" max="9217" width="0.85546875" style="179" customWidth="1"/>
    <col min="9218" max="9218" width="3.5703125" style="179" customWidth="1"/>
    <col min="9219" max="9220" width="5.140625" style="179" customWidth="1"/>
    <col min="9221" max="9221" width="15.140625" style="179" customWidth="1"/>
    <col min="9222" max="9224" width="8.42578125" style="179" customWidth="1"/>
    <col min="9225" max="9236" width="3" style="179" customWidth="1"/>
    <col min="9237" max="9237" width="3.140625" style="179" customWidth="1"/>
    <col min="9238" max="9472" width="3" style="179"/>
    <col min="9473" max="9473" width="0.85546875" style="179" customWidth="1"/>
    <col min="9474" max="9474" width="3.5703125" style="179" customWidth="1"/>
    <col min="9475" max="9476" width="5.140625" style="179" customWidth="1"/>
    <col min="9477" max="9477" width="15.140625" style="179" customWidth="1"/>
    <col min="9478" max="9480" width="8.42578125" style="179" customWidth="1"/>
    <col min="9481" max="9492" width="3" style="179" customWidth="1"/>
    <col min="9493" max="9493" width="3.140625" style="179" customWidth="1"/>
    <col min="9494" max="9728" width="3" style="179"/>
    <col min="9729" max="9729" width="0.85546875" style="179" customWidth="1"/>
    <col min="9730" max="9730" width="3.5703125" style="179" customWidth="1"/>
    <col min="9731" max="9732" width="5.140625" style="179" customWidth="1"/>
    <col min="9733" max="9733" width="15.140625" style="179" customWidth="1"/>
    <col min="9734" max="9736" width="8.42578125" style="179" customWidth="1"/>
    <col min="9737" max="9748" width="3" style="179" customWidth="1"/>
    <col min="9749" max="9749" width="3.140625" style="179" customWidth="1"/>
    <col min="9750" max="9984" width="3" style="179"/>
    <col min="9985" max="9985" width="0.85546875" style="179" customWidth="1"/>
    <col min="9986" max="9986" width="3.5703125" style="179" customWidth="1"/>
    <col min="9987" max="9988" width="5.140625" style="179" customWidth="1"/>
    <col min="9989" max="9989" width="15.140625" style="179" customWidth="1"/>
    <col min="9990" max="9992" width="8.42578125" style="179" customWidth="1"/>
    <col min="9993" max="10004" width="3" style="179" customWidth="1"/>
    <col min="10005" max="10005" width="3.140625" style="179" customWidth="1"/>
    <col min="10006" max="10240" width="3" style="179"/>
    <col min="10241" max="10241" width="0.85546875" style="179" customWidth="1"/>
    <col min="10242" max="10242" width="3.5703125" style="179" customWidth="1"/>
    <col min="10243" max="10244" width="5.140625" style="179" customWidth="1"/>
    <col min="10245" max="10245" width="15.140625" style="179" customWidth="1"/>
    <col min="10246" max="10248" width="8.42578125" style="179" customWidth="1"/>
    <col min="10249" max="10260" width="3" style="179" customWidth="1"/>
    <col min="10261" max="10261" width="3.140625" style="179" customWidth="1"/>
    <col min="10262" max="10496" width="3" style="179"/>
    <col min="10497" max="10497" width="0.85546875" style="179" customWidth="1"/>
    <col min="10498" max="10498" width="3.5703125" style="179" customWidth="1"/>
    <col min="10499" max="10500" width="5.140625" style="179" customWidth="1"/>
    <col min="10501" max="10501" width="15.140625" style="179" customWidth="1"/>
    <col min="10502" max="10504" width="8.42578125" style="179" customWidth="1"/>
    <col min="10505" max="10516" width="3" style="179" customWidth="1"/>
    <col min="10517" max="10517" width="3.140625" style="179" customWidth="1"/>
    <col min="10518" max="10752" width="3" style="179"/>
    <col min="10753" max="10753" width="0.85546875" style="179" customWidth="1"/>
    <col min="10754" max="10754" width="3.5703125" style="179" customWidth="1"/>
    <col min="10755" max="10756" width="5.140625" style="179" customWidth="1"/>
    <col min="10757" max="10757" width="15.140625" style="179" customWidth="1"/>
    <col min="10758" max="10760" width="8.42578125" style="179" customWidth="1"/>
    <col min="10761" max="10772" width="3" style="179" customWidth="1"/>
    <col min="10773" max="10773" width="3.140625" style="179" customWidth="1"/>
    <col min="10774" max="11008" width="3" style="179"/>
    <col min="11009" max="11009" width="0.85546875" style="179" customWidth="1"/>
    <col min="11010" max="11010" width="3.5703125" style="179" customWidth="1"/>
    <col min="11011" max="11012" width="5.140625" style="179" customWidth="1"/>
    <col min="11013" max="11013" width="15.140625" style="179" customWidth="1"/>
    <col min="11014" max="11016" width="8.42578125" style="179" customWidth="1"/>
    <col min="11017" max="11028" width="3" style="179" customWidth="1"/>
    <col min="11029" max="11029" width="3.140625" style="179" customWidth="1"/>
    <col min="11030" max="11264" width="3" style="179"/>
    <col min="11265" max="11265" width="0.85546875" style="179" customWidth="1"/>
    <col min="11266" max="11266" width="3.5703125" style="179" customWidth="1"/>
    <col min="11267" max="11268" width="5.140625" style="179" customWidth="1"/>
    <col min="11269" max="11269" width="15.140625" style="179" customWidth="1"/>
    <col min="11270" max="11272" width="8.42578125" style="179" customWidth="1"/>
    <col min="11273" max="11284" width="3" style="179" customWidth="1"/>
    <col min="11285" max="11285" width="3.140625" style="179" customWidth="1"/>
    <col min="11286" max="11520" width="3" style="179"/>
    <col min="11521" max="11521" width="0.85546875" style="179" customWidth="1"/>
    <col min="11522" max="11522" width="3.5703125" style="179" customWidth="1"/>
    <col min="11523" max="11524" width="5.140625" style="179" customWidth="1"/>
    <col min="11525" max="11525" width="15.140625" style="179" customWidth="1"/>
    <col min="11526" max="11528" width="8.42578125" style="179" customWidth="1"/>
    <col min="11529" max="11540" width="3" style="179" customWidth="1"/>
    <col min="11541" max="11541" width="3.140625" style="179" customWidth="1"/>
    <col min="11542" max="11776" width="3" style="179"/>
    <col min="11777" max="11777" width="0.85546875" style="179" customWidth="1"/>
    <col min="11778" max="11778" width="3.5703125" style="179" customWidth="1"/>
    <col min="11779" max="11780" width="5.140625" style="179" customWidth="1"/>
    <col min="11781" max="11781" width="15.140625" style="179" customWidth="1"/>
    <col min="11782" max="11784" width="8.42578125" style="179" customWidth="1"/>
    <col min="11785" max="11796" width="3" style="179" customWidth="1"/>
    <col min="11797" max="11797" width="3.140625" style="179" customWidth="1"/>
    <col min="11798" max="12032" width="3" style="179"/>
    <col min="12033" max="12033" width="0.85546875" style="179" customWidth="1"/>
    <col min="12034" max="12034" width="3.5703125" style="179" customWidth="1"/>
    <col min="12035" max="12036" width="5.140625" style="179" customWidth="1"/>
    <col min="12037" max="12037" width="15.140625" style="179" customWidth="1"/>
    <col min="12038" max="12040" width="8.42578125" style="179" customWidth="1"/>
    <col min="12041" max="12052" width="3" style="179" customWidth="1"/>
    <col min="12053" max="12053" width="3.140625" style="179" customWidth="1"/>
    <col min="12054" max="12288" width="3" style="179"/>
    <col min="12289" max="12289" width="0.85546875" style="179" customWidth="1"/>
    <col min="12290" max="12290" width="3.5703125" style="179" customWidth="1"/>
    <col min="12291" max="12292" width="5.140625" style="179" customWidth="1"/>
    <col min="12293" max="12293" width="15.140625" style="179" customWidth="1"/>
    <col min="12294" max="12296" width="8.42578125" style="179" customWidth="1"/>
    <col min="12297" max="12308" width="3" style="179" customWidth="1"/>
    <col min="12309" max="12309" width="3.140625" style="179" customWidth="1"/>
    <col min="12310" max="12544" width="3" style="179"/>
    <col min="12545" max="12545" width="0.85546875" style="179" customWidth="1"/>
    <col min="12546" max="12546" width="3.5703125" style="179" customWidth="1"/>
    <col min="12547" max="12548" width="5.140625" style="179" customWidth="1"/>
    <col min="12549" max="12549" width="15.140625" style="179" customWidth="1"/>
    <col min="12550" max="12552" width="8.42578125" style="179" customWidth="1"/>
    <col min="12553" max="12564" width="3" style="179" customWidth="1"/>
    <col min="12565" max="12565" width="3.140625" style="179" customWidth="1"/>
    <col min="12566" max="12800" width="3" style="179"/>
    <col min="12801" max="12801" width="0.85546875" style="179" customWidth="1"/>
    <col min="12802" max="12802" width="3.5703125" style="179" customWidth="1"/>
    <col min="12803" max="12804" width="5.140625" style="179" customWidth="1"/>
    <col min="12805" max="12805" width="15.140625" style="179" customWidth="1"/>
    <col min="12806" max="12808" width="8.42578125" style="179" customWidth="1"/>
    <col min="12809" max="12820" width="3" style="179" customWidth="1"/>
    <col min="12821" max="12821" width="3.140625" style="179" customWidth="1"/>
    <col min="12822" max="13056" width="3" style="179"/>
    <col min="13057" max="13057" width="0.85546875" style="179" customWidth="1"/>
    <col min="13058" max="13058" width="3.5703125" style="179" customWidth="1"/>
    <col min="13059" max="13060" width="5.140625" style="179" customWidth="1"/>
    <col min="13061" max="13061" width="15.140625" style="179" customWidth="1"/>
    <col min="13062" max="13064" width="8.42578125" style="179" customWidth="1"/>
    <col min="13065" max="13076" width="3" style="179" customWidth="1"/>
    <col min="13077" max="13077" width="3.140625" style="179" customWidth="1"/>
    <col min="13078" max="13312" width="3" style="179"/>
    <col min="13313" max="13313" width="0.85546875" style="179" customWidth="1"/>
    <col min="13314" max="13314" width="3.5703125" style="179" customWidth="1"/>
    <col min="13315" max="13316" width="5.140625" style="179" customWidth="1"/>
    <col min="13317" max="13317" width="15.140625" style="179" customWidth="1"/>
    <col min="13318" max="13320" width="8.42578125" style="179" customWidth="1"/>
    <col min="13321" max="13332" width="3" style="179" customWidth="1"/>
    <col min="13333" max="13333" width="3.140625" style="179" customWidth="1"/>
    <col min="13334" max="13568" width="3" style="179"/>
    <col min="13569" max="13569" width="0.85546875" style="179" customWidth="1"/>
    <col min="13570" max="13570" width="3.5703125" style="179" customWidth="1"/>
    <col min="13571" max="13572" width="5.140625" style="179" customWidth="1"/>
    <col min="13573" max="13573" width="15.140625" style="179" customWidth="1"/>
    <col min="13574" max="13576" width="8.42578125" style="179" customWidth="1"/>
    <col min="13577" max="13588" width="3" style="179" customWidth="1"/>
    <col min="13589" max="13589" width="3.140625" style="179" customWidth="1"/>
    <col min="13590" max="13824" width="3" style="179"/>
    <col min="13825" max="13825" width="0.85546875" style="179" customWidth="1"/>
    <col min="13826" max="13826" width="3.5703125" style="179" customWidth="1"/>
    <col min="13827" max="13828" width="5.140625" style="179" customWidth="1"/>
    <col min="13829" max="13829" width="15.140625" style="179" customWidth="1"/>
    <col min="13830" max="13832" width="8.42578125" style="179" customWidth="1"/>
    <col min="13833" max="13844" width="3" style="179" customWidth="1"/>
    <col min="13845" max="13845" width="3.140625" style="179" customWidth="1"/>
    <col min="13846" max="14080" width="3" style="179"/>
    <col min="14081" max="14081" width="0.85546875" style="179" customWidth="1"/>
    <col min="14082" max="14082" width="3.5703125" style="179" customWidth="1"/>
    <col min="14083" max="14084" width="5.140625" style="179" customWidth="1"/>
    <col min="14085" max="14085" width="15.140625" style="179" customWidth="1"/>
    <col min="14086" max="14088" width="8.42578125" style="179" customWidth="1"/>
    <col min="14089" max="14100" width="3" style="179" customWidth="1"/>
    <col min="14101" max="14101" width="3.140625" style="179" customWidth="1"/>
    <col min="14102" max="14336" width="3" style="179"/>
    <col min="14337" max="14337" width="0.85546875" style="179" customWidth="1"/>
    <col min="14338" max="14338" width="3.5703125" style="179" customWidth="1"/>
    <col min="14339" max="14340" width="5.140625" style="179" customWidth="1"/>
    <col min="14341" max="14341" width="15.140625" style="179" customWidth="1"/>
    <col min="14342" max="14344" width="8.42578125" style="179" customWidth="1"/>
    <col min="14345" max="14356" width="3" style="179" customWidth="1"/>
    <col min="14357" max="14357" width="3.140625" style="179" customWidth="1"/>
    <col min="14358" max="14592" width="3" style="179"/>
    <col min="14593" max="14593" width="0.85546875" style="179" customWidth="1"/>
    <col min="14594" max="14594" width="3.5703125" style="179" customWidth="1"/>
    <col min="14595" max="14596" width="5.140625" style="179" customWidth="1"/>
    <col min="14597" max="14597" width="15.140625" style="179" customWidth="1"/>
    <col min="14598" max="14600" width="8.42578125" style="179" customWidth="1"/>
    <col min="14601" max="14612" width="3" style="179" customWidth="1"/>
    <col min="14613" max="14613" width="3.140625" style="179" customWidth="1"/>
    <col min="14614" max="14848" width="3" style="179"/>
    <col min="14849" max="14849" width="0.85546875" style="179" customWidth="1"/>
    <col min="14850" max="14850" width="3.5703125" style="179" customWidth="1"/>
    <col min="14851" max="14852" width="5.140625" style="179" customWidth="1"/>
    <col min="14853" max="14853" width="15.140625" style="179" customWidth="1"/>
    <col min="14854" max="14856" width="8.42578125" style="179" customWidth="1"/>
    <col min="14857" max="14868" width="3" style="179" customWidth="1"/>
    <col min="14869" max="14869" width="3.140625" style="179" customWidth="1"/>
    <col min="14870" max="15104" width="3" style="179"/>
    <col min="15105" max="15105" width="0.85546875" style="179" customWidth="1"/>
    <col min="15106" max="15106" width="3.5703125" style="179" customWidth="1"/>
    <col min="15107" max="15108" width="5.140625" style="179" customWidth="1"/>
    <col min="15109" max="15109" width="15.140625" style="179" customWidth="1"/>
    <col min="15110" max="15112" width="8.42578125" style="179" customWidth="1"/>
    <col min="15113" max="15124" width="3" style="179" customWidth="1"/>
    <col min="15125" max="15125" width="3.140625" style="179" customWidth="1"/>
    <col min="15126" max="15360" width="3" style="179"/>
    <col min="15361" max="15361" width="0.85546875" style="179" customWidth="1"/>
    <col min="15362" max="15362" width="3.5703125" style="179" customWidth="1"/>
    <col min="15363" max="15364" width="5.140625" style="179" customWidth="1"/>
    <col min="15365" max="15365" width="15.140625" style="179" customWidth="1"/>
    <col min="15366" max="15368" width="8.42578125" style="179" customWidth="1"/>
    <col min="15369" max="15380" width="3" style="179" customWidth="1"/>
    <col min="15381" max="15381" width="3.140625" style="179" customWidth="1"/>
    <col min="15382" max="15616" width="3" style="179"/>
    <col min="15617" max="15617" width="0.85546875" style="179" customWidth="1"/>
    <col min="15618" max="15618" width="3.5703125" style="179" customWidth="1"/>
    <col min="15619" max="15620" width="5.140625" style="179" customWidth="1"/>
    <col min="15621" max="15621" width="15.140625" style="179" customWidth="1"/>
    <col min="15622" max="15624" width="8.42578125" style="179" customWidth="1"/>
    <col min="15625" max="15636" width="3" style="179" customWidth="1"/>
    <col min="15637" max="15637" width="3.140625" style="179" customWidth="1"/>
    <col min="15638" max="15872" width="3" style="179"/>
    <col min="15873" max="15873" width="0.85546875" style="179" customWidth="1"/>
    <col min="15874" max="15874" width="3.5703125" style="179" customWidth="1"/>
    <col min="15875" max="15876" width="5.140625" style="179" customWidth="1"/>
    <col min="15877" max="15877" width="15.140625" style="179" customWidth="1"/>
    <col min="15878" max="15880" width="8.42578125" style="179" customWidth="1"/>
    <col min="15881" max="15892" width="3" style="179" customWidth="1"/>
    <col min="15893" max="15893" width="3.140625" style="179" customWidth="1"/>
    <col min="15894" max="16128" width="3" style="179"/>
    <col min="16129" max="16129" width="0.85546875" style="179" customWidth="1"/>
    <col min="16130" max="16130" width="3.5703125" style="179" customWidth="1"/>
    <col min="16131" max="16132" width="5.140625" style="179" customWidth="1"/>
    <col min="16133" max="16133" width="15.140625" style="179" customWidth="1"/>
    <col min="16134" max="16136" width="8.42578125" style="179" customWidth="1"/>
    <col min="16137" max="16148" width="3" style="179" customWidth="1"/>
    <col min="16149" max="16149" width="3.140625" style="179" customWidth="1"/>
    <col min="16150" max="16384" width="3" style="179"/>
  </cols>
  <sheetData>
    <row r="1" spans="1:42" s="113" customFormat="1" ht="3.75" customHeight="1"/>
    <row r="2" spans="1:42" s="113" customFormat="1" ht="15" customHeight="1">
      <c r="B2" s="239" t="s">
        <v>158</v>
      </c>
      <c r="C2" s="240"/>
      <c r="D2" s="240"/>
      <c r="E2" s="240"/>
      <c r="F2" s="240"/>
      <c r="G2" s="240"/>
      <c r="H2" s="114"/>
      <c r="I2" s="115"/>
      <c r="J2" s="116" t="s">
        <v>159</v>
      </c>
      <c r="K2" s="117"/>
      <c r="L2" s="117"/>
      <c r="M2" s="117"/>
      <c r="N2" s="118"/>
      <c r="O2" s="119"/>
      <c r="P2" s="120"/>
      <c r="Q2" s="120"/>
      <c r="R2" s="120"/>
      <c r="S2" s="120"/>
      <c r="T2" s="120"/>
      <c r="U2" s="120"/>
      <c r="V2" s="120"/>
      <c r="W2" s="120"/>
      <c r="X2" s="120"/>
      <c r="Y2" s="120"/>
      <c r="Z2" s="120"/>
      <c r="AA2" s="120"/>
      <c r="AB2" s="116" t="s">
        <v>160</v>
      </c>
      <c r="AC2" s="121"/>
      <c r="AD2" s="117"/>
      <c r="AE2" s="122"/>
      <c r="AF2" s="118"/>
      <c r="AG2" s="123"/>
      <c r="AH2" s="120"/>
      <c r="AI2" s="120"/>
      <c r="AJ2" s="120"/>
      <c r="AK2" s="120"/>
      <c r="AL2" s="120"/>
      <c r="AM2" s="120"/>
      <c r="AN2" s="120"/>
      <c r="AO2" s="124" t="s">
        <v>161</v>
      </c>
    </row>
    <row r="3" spans="1:42" s="113" customFormat="1" ht="15" customHeight="1">
      <c r="A3" s="125"/>
      <c r="B3" s="240"/>
      <c r="C3" s="240"/>
      <c r="D3" s="240"/>
      <c r="E3" s="240"/>
      <c r="F3" s="240"/>
      <c r="G3" s="240"/>
      <c r="H3" s="114"/>
      <c r="I3" s="115"/>
      <c r="J3" s="116" t="s">
        <v>15</v>
      </c>
      <c r="K3" s="117"/>
      <c r="L3" s="117"/>
      <c r="M3" s="122"/>
      <c r="N3" s="118"/>
      <c r="O3" s="126"/>
      <c r="P3" s="120"/>
      <c r="Q3" s="120"/>
      <c r="R3" s="120"/>
      <c r="S3" s="127"/>
      <c r="T3" s="116" t="s">
        <v>162</v>
      </c>
      <c r="U3" s="122"/>
      <c r="V3" s="118"/>
      <c r="W3" s="123"/>
      <c r="X3" s="128"/>
      <c r="Y3" s="119"/>
      <c r="Z3" s="119"/>
      <c r="AA3" s="127"/>
      <c r="AB3" s="116" t="s">
        <v>163</v>
      </c>
      <c r="AC3" s="117"/>
      <c r="AD3" s="117"/>
      <c r="AE3" s="117"/>
      <c r="AF3" s="129"/>
      <c r="AG3" s="123"/>
      <c r="AH3" s="120"/>
      <c r="AI3" s="120"/>
      <c r="AJ3" s="120"/>
      <c r="AK3" s="120"/>
      <c r="AL3" s="120"/>
      <c r="AM3" s="120"/>
      <c r="AN3" s="120"/>
      <c r="AO3" s="124" t="s">
        <v>161</v>
      </c>
    </row>
    <row r="4" spans="1:42" s="113" customFormat="1" ht="15" customHeight="1">
      <c r="A4" s="130"/>
      <c r="B4" s="240"/>
      <c r="C4" s="240"/>
      <c r="D4" s="240"/>
      <c r="E4" s="240"/>
      <c r="F4" s="240"/>
      <c r="G4" s="240"/>
      <c r="H4" s="114"/>
      <c r="J4" s="116" t="s">
        <v>164</v>
      </c>
      <c r="K4" s="117"/>
      <c r="L4" s="117"/>
      <c r="M4" s="117"/>
      <c r="N4" s="129"/>
      <c r="O4" s="119"/>
      <c r="P4" s="119"/>
      <c r="Q4" s="119"/>
      <c r="R4" s="119" t="s">
        <v>165</v>
      </c>
      <c r="S4" s="119"/>
      <c r="T4" s="119"/>
      <c r="U4" s="119" t="s">
        <v>166</v>
      </c>
      <c r="V4" s="120"/>
      <c r="W4" s="120"/>
      <c r="X4" s="119" t="s">
        <v>167</v>
      </c>
      <c r="Y4" s="119"/>
      <c r="Z4" s="120"/>
      <c r="AA4" s="120"/>
      <c r="AB4" s="119" t="s">
        <v>168</v>
      </c>
      <c r="AC4" s="120"/>
      <c r="AD4" s="120"/>
      <c r="AE4" s="119"/>
      <c r="AF4" s="119"/>
      <c r="AG4" s="119" t="s">
        <v>165</v>
      </c>
      <c r="AH4" s="119"/>
      <c r="AI4" s="119" t="s">
        <v>166</v>
      </c>
      <c r="AJ4" s="120"/>
      <c r="AK4" s="120"/>
      <c r="AL4" s="120"/>
      <c r="AM4" s="119" t="s">
        <v>167</v>
      </c>
      <c r="AN4" s="119"/>
      <c r="AO4" s="131"/>
    </row>
    <row r="5" spans="1:42" s="113" customFormat="1" ht="8.25" customHeight="1">
      <c r="A5" s="132"/>
    </row>
    <row r="6" spans="1:42" s="113" customFormat="1" ht="15" customHeight="1">
      <c r="A6" s="130"/>
      <c r="B6" s="241" t="s">
        <v>169</v>
      </c>
      <c r="C6" s="242"/>
      <c r="D6" s="242"/>
      <c r="E6" s="242"/>
      <c r="F6" s="242"/>
      <c r="G6" s="242"/>
      <c r="H6" s="242"/>
      <c r="L6" s="133" t="s">
        <v>170</v>
      </c>
      <c r="M6" s="133"/>
      <c r="N6" s="133"/>
      <c r="O6" s="133"/>
      <c r="P6" s="133"/>
      <c r="Q6" s="133"/>
      <c r="R6" s="133"/>
      <c r="S6" s="133"/>
      <c r="T6" s="134"/>
      <c r="U6" s="134"/>
      <c r="V6" s="134"/>
      <c r="W6" s="134"/>
      <c r="X6" s="134"/>
      <c r="Y6" s="134"/>
      <c r="Z6" s="134"/>
      <c r="AA6" s="134"/>
      <c r="AB6" s="134"/>
      <c r="AC6" s="134"/>
      <c r="AD6" s="135"/>
      <c r="AE6" s="135"/>
      <c r="AF6" s="133"/>
      <c r="AG6" s="133"/>
      <c r="AH6" s="133"/>
      <c r="AI6" s="133"/>
      <c r="AJ6" s="133"/>
      <c r="AK6" s="133"/>
      <c r="AL6" s="133"/>
      <c r="AM6" s="133"/>
      <c r="AN6" s="133"/>
      <c r="AO6" s="133"/>
    </row>
    <row r="7" spans="1:42" s="113" customFormat="1" ht="15" customHeight="1">
      <c r="A7" s="136"/>
      <c r="B7" s="241"/>
      <c r="C7" s="242"/>
      <c r="D7" s="242"/>
      <c r="E7" s="242"/>
      <c r="F7" s="242"/>
      <c r="G7" s="242"/>
      <c r="H7" s="242"/>
      <c r="I7" s="132"/>
      <c r="L7" s="243"/>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5"/>
    </row>
    <row r="8" spans="1:42" s="113" customFormat="1" ht="54" customHeight="1">
      <c r="B8" s="137"/>
      <c r="C8" s="138"/>
      <c r="D8" s="138"/>
      <c r="E8" s="138"/>
      <c r="F8" s="138"/>
      <c r="G8" s="138"/>
      <c r="H8" s="139"/>
      <c r="L8" s="246"/>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8"/>
    </row>
    <row r="9" spans="1:42" s="113" customFormat="1" ht="15" customHeight="1">
      <c r="A9" s="132"/>
      <c r="B9" s="140"/>
      <c r="C9" s="130"/>
      <c r="D9" s="136"/>
      <c r="E9" s="136"/>
      <c r="F9" s="136"/>
      <c r="G9" s="136"/>
      <c r="H9" s="141"/>
      <c r="L9" s="246"/>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8"/>
    </row>
    <row r="10" spans="1:42" s="113" customFormat="1" ht="15" customHeight="1">
      <c r="A10" s="132"/>
      <c r="B10" s="140"/>
      <c r="C10" s="130"/>
      <c r="D10" s="136"/>
      <c r="E10" s="136"/>
      <c r="F10" s="136"/>
      <c r="G10" s="136"/>
      <c r="H10" s="141"/>
      <c r="I10" s="132"/>
      <c r="L10" s="246"/>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8"/>
    </row>
    <row r="11" spans="1:42" s="113" customFormat="1" ht="15" customHeight="1">
      <c r="A11" s="132"/>
      <c r="B11" s="140"/>
      <c r="C11" s="130"/>
      <c r="D11" s="136"/>
      <c r="E11" s="136"/>
      <c r="F11" s="136"/>
      <c r="G11" s="136"/>
      <c r="H11" s="141"/>
      <c r="I11" s="132"/>
      <c r="L11" s="249"/>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1"/>
    </row>
    <row r="12" spans="1:42" s="113" customFormat="1" ht="15" customHeight="1">
      <c r="A12" s="132"/>
      <c r="B12" s="140"/>
      <c r="C12" s="130"/>
      <c r="D12" s="136"/>
      <c r="E12" s="136"/>
      <c r="F12" s="136"/>
      <c r="G12" s="136"/>
      <c r="H12" s="141"/>
      <c r="I12" s="132"/>
    </row>
    <row r="13" spans="1:42" s="113" customFormat="1" ht="15" customHeight="1">
      <c r="A13" s="132"/>
      <c r="B13" s="140"/>
      <c r="C13" s="130"/>
      <c r="D13" s="136"/>
      <c r="E13" s="136"/>
      <c r="F13" s="136"/>
      <c r="G13" s="136"/>
      <c r="H13" s="141"/>
      <c r="I13" s="132"/>
      <c r="L13" s="133" t="s">
        <v>171</v>
      </c>
      <c r="M13" s="134"/>
      <c r="N13" s="134"/>
      <c r="O13" s="134"/>
      <c r="P13" s="134"/>
      <c r="Q13" s="134"/>
      <c r="R13" s="134"/>
      <c r="S13" s="134"/>
      <c r="T13" s="134"/>
      <c r="U13" s="134"/>
      <c r="V13" s="134"/>
      <c r="W13" s="134"/>
      <c r="X13" s="134"/>
      <c r="Y13" s="134"/>
      <c r="AA13" s="134"/>
      <c r="AB13" s="134"/>
      <c r="AC13" s="134"/>
      <c r="AD13" s="135"/>
      <c r="AE13" s="135"/>
      <c r="AF13" s="133"/>
      <c r="AG13" s="133"/>
      <c r="AH13" s="133"/>
      <c r="AI13" s="142" t="s">
        <v>172</v>
      </c>
      <c r="AK13" s="133"/>
      <c r="AL13" s="133"/>
      <c r="AM13" s="133"/>
      <c r="AN13" s="133"/>
      <c r="AO13" s="133"/>
    </row>
    <row r="14" spans="1:42" s="113" customFormat="1" ht="15" customHeight="1">
      <c r="A14" s="132"/>
      <c r="B14" s="140"/>
      <c r="C14" s="130"/>
      <c r="D14" s="136"/>
      <c r="E14" s="136"/>
      <c r="F14" s="136"/>
      <c r="G14" s="136"/>
      <c r="H14" s="141"/>
      <c r="I14" s="132"/>
      <c r="L14" s="143" t="s">
        <v>0</v>
      </c>
      <c r="M14" s="144"/>
      <c r="N14" s="144"/>
      <c r="O14" s="144"/>
      <c r="P14" s="144"/>
      <c r="Q14" s="145"/>
      <c r="R14" s="145"/>
      <c r="S14" s="145"/>
      <c r="T14" s="145"/>
      <c r="U14" s="146"/>
      <c r="V14" s="252" t="s">
        <v>1</v>
      </c>
      <c r="W14" s="253"/>
      <c r="X14" s="253"/>
      <c r="Y14" s="253"/>
      <c r="Z14" s="253"/>
      <c r="AA14" s="253"/>
      <c r="AB14" s="253"/>
      <c r="AC14" s="253"/>
      <c r="AD14" s="253"/>
      <c r="AE14" s="253"/>
      <c r="AF14" s="253"/>
      <c r="AG14" s="253"/>
      <c r="AH14" s="253"/>
      <c r="AI14" s="254"/>
      <c r="AJ14" s="147" t="s">
        <v>173</v>
      </c>
      <c r="AK14" s="144"/>
      <c r="AL14" s="148"/>
      <c r="AM14" s="143" t="s">
        <v>174</v>
      </c>
      <c r="AN14" s="144"/>
      <c r="AO14" s="148"/>
      <c r="AP14" s="115"/>
    </row>
    <row r="15" spans="1:42" s="113" customFormat="1" ht="15" customHeight="1">
      <c r="A15" s="132"/>
      <c r="B15" s="140"/>
      <c r="C15" s="130"/>
      <c r="D15" s="136"/>
      <c r="E15" s="136"/>
      <c r="F15" s="136"/>
      <c r="G15" s="136"/>
      <c r="H15" s="141"/>
      <c r="I15" s="132"/>
      <c r="L15" s="149"/>
      <c r="M15" s="150"/>
      <c r="N15" s="150"/>
      <c r="O15" s="150"/>
      <c r="P15" s="150"/>
      <c r="Q15" s="150"/>
      <c r="R15" s="150"/>
      <c r="S15" s="150"/>
      <c r="T15" s="150"/>
      <c r="U15" s="151"/>
      <c r="V15" s="143"/>
      <c r="W15" s="144"/>
      <c r="X15" s="144"/>
      <c r="Y15" s="144"/>
      <c r="Z15" s="144"/>
      <c r="AA15" s="144"/>
      <c r="AB15" s="144"/>
      <c r="AC15" s="144"/>
      <c r="AD15" s="144"/>
      <c r="AE15" s="144"/>
      <c r="AF15" s="144"/>
      <c r="AG15" s="144"/>
      <c r="AH15" s="144"/>
      <c r="AI15" s="148"/>
      <c r="AJ15" s="255"/>
      <c r="AK15" s="256"/>
      <c r="AL15" s="257"/>
      <c r="AM15" s="255"/>
      <c r="AN15" s="256"/>
      <c r="AO15" s="257"/>
    </row>
    <row r="16" spans="1:42" s="113" customFormat="1" ht="15" customHeight="1">
      <c r="A16" s="132"/>
      <c r="B16" s="140"/>
      <c r="C16" s="130"/>
      <c r="D16" s="136"/>
      <c r="E16" s="136"/>
      <c r="F16" s="136"/>
      <c r="G16" s="136"/>
      <c r="H16" s="141"/>
      <c r="I16" s="132"/>
      <c r="L16" s="149"/>
      <c r="M16" s="150"/>
      <c r="N16" s="150"/>
      <c r="O16" s="150"/>
      <c r="P16" s="150"/>
      <c r="Q16" s="150"/>
      <c r="R16" s="150"/>
      <c r="S16" s="150"/>
      <c r="T16" s="150"/>
      <c r="U16" s="151"/>
      <c r="V16" s="143"/>
      <c r="W16" s="144"/>
      <c r="X16" s="144"/>
      <c r="Y16" s="144"/>
      <c r="Z16" s="144"/>
      <c r="AA16" s="144"/>
      <c r="AB16" s="144"/>
      <c r="AC16" s="144"/>
      <c r="AD16" s="144"/>
      <c r="AE16" s="144"/>
      <c r="AF16" s="144"/>
      <c r="AG16" s="144"/>
      <c r="AH16" s="144"/>
      <c r="AI16" s="148"/>
      <c r="AJ16" s="255"/>
      <c r="AK16" s="256"/>
      <c r="AL16" s="257"/>
      <c r="AM16" s="255"/>
      <c r="AN16" s="256"/>
      <c r="AO16" s="257"/>
    </row>
    <row r="17" spans="1:46" s="113" customFormat="1" ht="15" customHeight="1">
      <c r="A17" s="132"/>
      <c r="B17" s="140"/>
      <c r="C17" s="130"/>
      <c r="D17" s="136"/>
      <c r="E17" s="136"/>
      <c r="F17" s="136"/>
      <c r="G17" s="136"/>
      <c r="H17" s="141"/>
      <c r="I17" s="132"/>
      <c r="L17" s="149"/>
      <c r="M17" s="150"/>
      <c r="N17" s="150"/>
      <c r="O17" s="150"/>
      <c r="P17" s="150"/>
      <c r="Q17" s="150"/>
      <c r="R17" s="150"/>
      <c r="S17" s="150"/>
      <c r="T17" s="150"/>
      <c r="U17" s="151"/>
      <c r="V17" s="143"/>
      <c r="W17" s="144"/>
      <c r="X17" s="144"/>
      <c r="Y17" s="144"/>
      <c r="Z17" s="144"/>
      <c r="AA17" s="144"/>
      <c r="AB17" s="144"/>
      <c r="AC17" s="144"/>
      <c r="AD17" s="144"/>
      <c r="AE17" s="144"/>
      <c r="AF17" s="144"/>
      <c r="AG17" s="144"/>
      <c r="AH17" s="144"/>
      <c r="AI17" s="148"/>
      <c r="AJ17" s="255"/>
      <c r="AK17" s="256"/>
      <c r="AL17" s="257"/>
      <c r="AM17" s="255"/>
      <c r="AN17" s="256"/>
      <c r="AO17" s="257"/>
    </row>
    <row r="18" spans="1:46" s="113" customFormat="1" ht="15" customHeight="1">
      <c r="A18" s="132"/>
      <c r="B18" s="152"/>
      <c r="C18" s="136"/>
      <c r="D18" s="136"/>
      <c r="E18" s="136"/>
      <c r="F18" s="136"/>
      <c r="G18" s="136"/>
      <c r="H18" s="141"/>
      <c r="I18" s="132"/>
      <c r="L18" s="149"/>
      <c r="M18" s="150"/>
      <c r="N18" s="150"/>
      <c r="O18" s="150"/>
      <c r="P18" s="150"/>
      <c r="Q18" s="150"/>
      <c r="R18" s="150"/>
      <c r="S18" s="150"/>
      <c r="T18" s="150"/>
      <c r="U18" s="151"/>
      <c r="V18" s="143"/>
      <c r="W18" s="144"/>
      <c r="X18" s="144"/>
      <c r="Y18" s="144"/>
      <c r="Z18" s="144"/>
      <c r="AA18" s="144"/>
      <c r="AB18" s="144"/>
      <c r="AC18" s="144"/>
      <c r="AD18" s="144"/>
      <c r="AE18" s="144"/>
      <c r="AF18" s="144"/>
      <c r="AG18" s="144"/>
      <c r="AH18" s="144"/>
      <c r="AI18" s="148"/>
      <c r="AJ18" s="255"/>
      <c r="AK18" s="256"/>
      <c r="AL18" s="257"/>
      <c r="AM18" s="255"/>
      <c r="AN18" s="256"/>
      <c r="AO18" s="257"/>
    </row>
    <row r="19" spans="1:46" s="113" customFormat="1" ht="15" customHeight="1">
      <c r="A19" s="132"/>
      <c r="B19" s="152"/>
      <c r="C19" s="136"/>
      <c r="D19" s="136"/>
      <c r="E19" s="136"/>
      <c r="F19" s="136"/>
      <c r="G19" s="136"/>
      <c r="H19" s="141"/>
      <c r="I19" s="132"/>
      <c r="L19" s="149"/>
      <c r="M19" s="150"/>
      <c r="N19" s="150"/>
      <c r="O19" s="150"/>
      <c r="P19" s="150"/>
      <c r="Q19" s="150"/>
      <c r="R19" s="150"/>
      <c r="S19" s="150"/>
      <c r="T19" s="150"/>
      <c r="U19" s="151"/>
      <c r="V19" s="143"/>
      <c r="W19" s="144"/>
      <c r="X19" s="144"/>
      <c r="Y19" s="144"/>
      <c r="Z19" s="144"/>
      <c r="AA19" s="144"/>
      <c r="AB19" s="144"/>
      <c r="AC19" s="144"/>
      <c r="AD19" s="144"/>
      <c r="AE19" s="144"/>
      <c r="AF19" s="144"/>
      <c r="AG19" s="144"/>
      <c r="AH19" s="144"/>
      <c r="AI19" s="148"/>
      <c r="AJ19" s="255"/>
      <c r="AK19" s="256"/>
      <c r="AL19" s="257"/>
      <c r="AM19" s="255"/>
      <c r="AN19" s="256"/>
      <c r="AO19" s="257"/>
    </row>
    <row r="20" spans="1:46" s="113" customFormat="1" ht="15" customHeight="1">
      <c r="A20" s="132"/>
      <c r="B20" s="153"/>
      <c r="C20" s="154"/>
      <c r="D20" s="155"/>
      <c r="E20" s="155"/>
      <c r="F20" s="155"/>
      <c r="G20" s="155"/>
      <c r="H20" s="156"/>
      <c r="I20" s="132"/>
      <c r="L20" s="149"/>
      <c r="M20" s="150"/>
      <c r="N20" s="150"/>
      <c r="O20" s="150"/>
      <c r="P20" s="150"/>
      <c r="Q20" s="150"/>
      <c r="R20" s="150"/>
      <c r="S20" s="150"/>
      <c r="T20" s="150"/>
      <c r="U20" s="151"/>
      <c r="V20" s="143"/>
      <c r="W20" s="144"/>
      <c r="X20" s="144"/>
      <c r="Y20" s="144"/>
      <c r="Z20" s="144"/>
      <c r="AA20" s="144"/>
      <c r="AB20" s="144"/>
      <c r="AC20" s="144"/>
      <c r="AD20" s="144"/>
      <c r="AE20" s="144"/>
      <c r="AF20" s="144"/>
      <c r="AG20" s="144"/>
      <c r="AH20" s="144"/>
      <c r="AI20" s="148"/>
      <c r="AJ20" s="255"/>
      <c r="AK20" s="256"/>
      <c r="AL20" s="257"/>
      <c r="AM20" s="255"/>
      <c r="AN20" s="256"/>
      <c r="AO20" s="257"/>
      <c r="AT20" s="157"/>
    </row>
    <row r="21" spans="1:46" s="113" customFormat="1" ht="15" customHeight="1">
      <c r="A21" s="132"/>
      <c r="B21" s="130"/>
      <c r="C21" s="130"/>
      <c r="D21" s="136"/>
      <c r="E21" s="136"/>
      <c r="F21" s="136"/>
      <c r="G21" s="136"/>
      <c r="H21" s="136"/>
      <c r="I21" s="132"/>
      <c r="L21" s="149"/>
      <c r="M21" s="150"/>
      <c r="N21" s="150"/>
      <c r="O21" s="150"/>
      <c r="P21" s="150"/>
      <c r="Q21" s="150"/>
      <c r="R21" s="150"/>
      <c r="S21" s="150"/>
      <c r="T21" s="150"/>
      <c r="U21" s="151"/>
      <c r="V21" s="143"/>
      <c r="W21" s="144"/>
      <c r="X21" s="144"/>
      <c r="Y21" s="144"/>
      <c r="Z21" s="144"/>
      <c r="AA21" s="144"/>
      <c r="AB21" s="144"/>
      <c r="AC21" s="144"/>
      <c r="AD21" s="144"/>
      <c r="AE21" s="144"/>
      <c r="AF21" s="144"/>
      <c r="AG21" s="144"/>
      <c r="AH21" s="144"/>
      <c r="AI21" s="148"/>
      <c r="AJ21" s="255"/>
      <c r="AK21" s="256"/>
      <c r="AL21" s="257"/>
      <c r="AM21" s="255"/>
      <c r="AN21" s="256"/>
      <c r="AO21" s="257"/>
      <c r="AT21" s="157"/>
    </row>
    <row r="22" spans="1:46" s="113" customFormat="1" ht="15" customHeight="1">
      <c r="A22" s="132"/>
      <c r="B22" s="158" t="s">
        <v>175</v>
      </c>
      <c r="C22" s="159"/>
      <c r="D22" s="160"/>
      <c r="E22" s="160"/>
      <c r="F22" s="160"/>
      <c r="G22" s="160"/>
      <c r="H22" s="160"/>
      <c r="I22" s="132"/>
      <c r="L22" s="133" t="s">
        <v>176</v>
      </c>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T22" s="157"/>
    </row>
    <row r="23" spans="1:46" s="113" customFormat="1" ht="14.25" customHeight="1">
      <c r="A23" s="132"/>
      <c r="B23" s="258" t="s">
        <v>177</v>
      </c>
      <c r="C23" s="258"/>
      <c r="D23" s="258"/>
      <c r="E23" s="258"/>
      <c r="F23" s="162"/>
      <c r="G23" s="162" t="s">
        <v>178</v>
      </c>
      <c r="H23" s="162" t="s">
        <v>179</v>
      </c>
      <c r="I23" s="132"/>
      <c r="L23" s="163" t="s">
        <v>180</v>
      </c>
      <c r="M23" s="164"/>
      <c r="N23" s="164"/>
      <c r="O23" s="164"/>
      <c r="P23" s="164"/>
      <c r="Q23" s="164"/>
      <c r="R23" s="164"/>
      <c r="S23" s="165"/>
      <c r="T23" s="166"/>
      <c r="U23" s="165"/>
      <c r="V23" s="166"/>
      <c r="W23" s="165"/>
      <c r="X23" s="166"/>
      <c r="Y23" s="165"/>
      <c r="Z23" s="167"/>
      <c r="AA23" s="163" t="s">
        <v>181</v>
      </c>
      <c r="AB23" s="164"/>
      <c r="AC23" s="165"/>
      <c r="AD23" s="165"/>
      <c r="AE23" s="165"/>
      <c r="AF23" s="166"/>
      <c r="AG23" s="166"/>
      <c r="AH23" s="166"/>
      <c r="AI23" s="165"/>
      <c r="AJ23" s="165"/>
      <c r="AK23" s="165"/>
      <c r="AL23" s="165"/>
      <c r="AM23" s="165"/>
      <c r="AN23" s="165"/>
      <c r="AO23" s="168"/>
      <c r="AT23" s="157"/>
    </row>
    <row r="24" spans="1:46" s="113" customFormat="1" ht="14.25" customHeight="1">
      <c r="A24" s="132"/>
      <c r="B24" s="259"/>
      <c r="C24" s="259"/>
      <c r="D24" s="259"/>
      <c r="E24" s="259"/>
      <c r="F24" s="169"/>
      <c r="G24" s="169" t="s">
        <v>182</v>
      </c>
      <c r="H24" s="169" t="s">
        <v>182</v>
      </c>
      <c r="I24" s="132"/>
      <c r="L24" s="260"/>
      <c r="M24" s="261"/>
      <c r="N24" s="261"/>
      <c r="O24" s="261"/>
      <c r="P24" s="261"/>
      <c r="Q24" s="261"/>
      <c r="R24" s="261"/>
      <c r="S24" s="261"/>
      <c r="T24" s="261"/>
      <c r="U24" s="261"/>
      <c r="V24" s="261"/>
      <c r="W24" s="261"/>
      <c r="X24" s="261"/>
      <c r="Y24" s="261"/>
      <c r="Z24" s="262"/>
      <c r="AA24" s="260"/>
      <c r="AB24" s="261"/>
      <c r="AC24" s="261"/>
      <c r="AD24" s="261"/>
      <c r="AE24" s="261"/>
      <c r="AF24" s="261"/>
      <c r="AG24" s="261"/>
      <c r="AH24" s="261"/>
      <c r="AI24" s="261"/>
      <c r="AJ24" s="261"/>
      <c r="AK24" s="261"/>
      <c r="AL24" s="261"/>
      <c r="AM24" s="261"/>
      <c r="AN24" s="261"/>
      <c r="AO24" s="262"/>
      <c r="AT24" s="157"/>
    </row>
    <row r="25" spans="1:46" s="113" customFormat="1" ht="15" customHeight="1">
      <c r="A25" s="132"/>
      <c r="B25" s="170" t="str">
        <f>職業能力評価シート!B7</f>
        <v>コンプライアンス</v>
      </c>
      <c r="C25" s="170"/>
      <c r="D25" s="171"/>
      <c r="E25" s="171"/>
      <c r="F25" s="172"/>
      <c r="G25" s="172">
        <f>AVERAGE(職業能力評価シート!J7:J8)</f>
        <v>0</v>
      </c>
      <c r="H25" s="172">
        <f>AVERAGE(職業能力評価シート!K7:K8)</f>
        <v>0</v>
      </c>
      <c r="I25" s="132"/>
      <c r="L25" s="263"/>
      <c r="M25" s="264"/>
      <c r="N25" s="264"/>
      <c r="O25" s="264"/>
      <c r="P25" s="264"/>
      <c r="Q25" s="264"/>
      <c r="R25" s="264"/>
      <c r="S25" s="264"/>
      <c r="T25" s="264"/>
      <c r="U25" s="264"/>
      <c r="V25" s="264"/>
      <c r="W25" s="264"/>
      <c r="X25" s="264"/>
      <c r="Y25" s="264"/>
      <c r="Z25" s="265"/>
      <c r="AA25" s="263"/>
      <c r="AB25" s="264"/>
      <c r="AC25" s="264"/>
      <c r="AD25" s="264"/>
      <c r="AE25" s="264"/>
      <c r="AF25" s="264"/>
      <c r="AG25" s="264"/>
      <c r="AH25" s="264"/>
      <c r="AI25" s="264"/>
      <c r="AJ25" s="264"/>
      <c r="AK25" s="264"/>
      <c r="AL25" s="264"/>
      <c r="AM25" s="264"/>
      <c r="AN25" s="264"/>
      <c r="AO25" s="265"/>
      <c r="AT25" s="157"/>
    </row>
    <row r="26" spans="1:46" s="113" customFormat="1" ht="15" customHeight="1">
      <c r="A26" s="132"/>
      <c r="B26" s="173" t="str">
        <f>職業能力評価シート!B9</f>
        <v>葬祭スタッフとしてのマナーと心構え</v>
      </c>
      <c r="C26" s="173"/>
      <c r="D26" s="174"/>
      <c r="E26" s="174"/>
      <c r="F26" s="175"/>
      <c r="G26" s="175">
        <f>AVERAGE(職業能力評価シート!J9:J10)</f>
        <v>0</v>
      </c>
      <c r="H26" s="175">
        <f>AVERAGE(職業能力評価シート!K9:K10)</f>
        <v>0</v>
      </c>
      <c r="I26" s="132"/>
      <c r="L26" s="263"/>
      <c r="M26" s="264"/>
      <c r="N26" s="264"/>
      <c r="O26" s="264"/>
      <c r="P26" s="264"/>
      <c r="Q26" s="264"/>
      <c r="R26" s="264"/>
      <c r="S26" s="264"/>
      <c r="T26" s="264"/>
      <c r="U26" s="264"/>
      <c r="V26" s="264"/>
      <c r="W26" s="264"/>
      <c r="X26" s="264"/>
      <c r="Y26" s="264"/>
      <c r="Z26" s="265"/>
      <c r="AA26" s="263"/>
      <c r="AB26" s="264"/>
      <c r="AC26" s="264"/>
      <c r="AD26" s="264"/>
      <c r="AE26" s="264"/>
      <c r="AF26" s="264"/>
      <c r="AG26" s="264"/>
      <c r="AH26" s="264"/>
      <c r="AI26" s="264"/>
      <c r="AJ26" s="264"/>
      <c r="AK26" s="264"/>
      <c r="AL26" s="264"/>
      <c r="AM26" s="264"/>
      <c r="AN26" s="264"/>
      <c r="AO26" s="265"/>
      <c r="AT26" s="157"/>
    </row>
    <row r="27" spans="1:46" s="113" customFormat="1" ht="15" customHeight="1">
      <c r="A27" s="132"/>
      <c r="B27" s="170" t="str">
        <f>職業能力評価シート!B11</f>
        <v>チームワークとコミュニケーション</v>
      </c>
      <c r="C27" s="170"/>
      <c r="D27" s="171"/>
      <c r="E27" s="171"/>
      <c r="F27" s="172"/>
      <c r="G27" s="172">
        <f>AVERAGE(職業能力評価シート!J11:J12)</f>
        <v>0</v>
      </c>
      <c r="H27" s="172">
        <f>AVERAGE(職業能力評価シート!K11:K12)</f>
        <v>0</v>
      </c>
      <c r="I27" s="132"/>
      <c r="L27" s="263"/>
      <c r="M27" s="264"/>
      <c r="N27" s="264"/>
      <c r="O27" s="264"/>
      <c r="P27" s="264"/>
      <c r="Q27" s="264"/>
      <c r="R27" s="264"/>
      <c r="S27" s="264"/>
      <c r="T27" s="264"/>
      <c r="U27" s="264"/>
      <c r="V27" s="264"/>
      <c r="W27" s="264"/>
      <c r="X27" s="264"/>
      <c r="Y27" s="264"/>
      <c r="Z27" s="265"/>
      <c r="AA27" s="263"/>
      <c r="AB27" s="264"/>
      <c r="AC27" s="264"/>
      <c r="AD27" s="264"/>
      <c r="AE27" s="264"/>
      <c r="AF27" s="264"/>
      <c r="AG27" s="264"/>
      <c r="AH27" s="264"/>
      <c r="AI27" s="264"/>
      <c r="AJ27" s="264"/>
      <c r="AK27" s="264"/>
      <c r="AL27" s="264"/>
      <c r="AM27" s="264"/>
      <c r="AN27" s="264"/>
      <c r="AO27" s="265"/>
      <c r="AT27" s="157"/>
    </row>
    <row r="28" spans="1:46" s="113" customFormat="1" ht="15" customHeight="1">
      <c r="A28" s="132"/>
      <c r="B28" s="173" t="str">
        <f>職業能力評価シート!B13</f>
        <v>組織マネジメント</v>
      </c>
      <c r="C28" s="173"/>
      <c r="D28" s="174"/>
      <c r="E28" s="174"/>
      <c r="F28" s="175"/>
      <c r="G28" s="175">
        <f>AVERAGE(職業能力評価シート!J13:J14)</f>
        <v>0</v>
      </c>
      <c r="H28" s="175">
        <f>AVERAGE(職業能力評価シート!K13:K14)</f>
        <v>0</v>
      </c>
      <c r="I28" s="132"/>
      <c r="L28" s="263"/>
      <c r="M28" s="264"/>
      <c r="N28" s="264"/>
      <c r="O28" s="264"/>
      <c r="P28" s="264"/>
      <c r="Q28" s="264"/>
      <c r="R28" s="264"/>
      <c r="S28" s="264"/>
      <c r="T28" s="264"/>
      <c r="U28" s="264"/>
      <c r="V28" s="264"/>
      <c r="W28" s="264"/>
      <c r="X28" s="264"/>
      <c r="Y28" s="264"/>
      <c r="Z28" s="265"/>
      <c r="AA28" s="263"/>
      <c r="AB28" s="264"/>
      <c r="AC28" s="264"/>
      <c r="AD28" s="264"/>
      <c r="AE28" s="264"/>
      <c r="AF28" s="264"/>
      <c r="AG28" s="264"/>
      <c r="AH28" s="264"/>
      <c r="AI28" s="264"/>
      <c r="AJ28" s="264"/>
      <c r="AK28" s="264"/>
      <c r="AL28" s="264"/>
      <c r="AM28" s="264"/>
      <c r="AN28" s="264"/>
      <c r="AO28" s="265"/>
    </row>
    <row r="29" spans="1:46" s="113" customFormat="1" ht="15" customHeight="1">
      <c r="A29" s="132"/>
      <c r="B29" s="170" t="str">
        <f>職業能力評価シート!B18</f>
        <v>市場・地域動向等の調査・分析</v>
      </c>
      <c r="C29" s="170"/>
      <c r="D29" s="171"/>
      <c r="E29" s="171"/>
      <c r="F29" s="172"/>
      <c r="G29" s="172">
        <f>AVERAGE(職業能力評価シート!J18:J20)</f>
        <v>0</v>
      </c>
      <c r="H29" s="172">
        <f>AVERAGE(職業能力評価シート!K18:K20)</f>
        <v>0</v>
      </c>
      <c r="I29" s="132"/>
      <c r="L29" s="266"/>
      <c r="M29" s="267"/>
      <c r="N29" s="267"/>
      <c r="O29" s="267"/>
      <c r="P29" s="267"/>
      <c r="Q29" s="267"/>
      <c r="R29" s="267"/>
      <c r="S29" s="267"/>
      <c r="T29" s="267"/>
      <c r="U29" s="267"/>
      <c r="V29" s="267"/>
      <c r="W29" s="267"/>
      <c r="X29" s="267"/>
      <c r="Y29" s="267"/>
      <c r="Z29" s="268"/>
      <c r="AA29" s="266"/>
      <c r="AB29" s="267"/>
      <c r="AC29" s="267"/>
      <c r="AD29" s="267"/>
      <c r="AE29" s="267"/>
      <c r="AF29" s="267"/>
      <c r="AG29" s="267"/>
      <c r="AH29" s="267"/>
      <c r="AI29" s="267"/>
      <c r="AJ29" s="267"/>
      <c r="AK29" s="267"/>
      <c r="AL29" s="267"/>
      <c r="AM29" s="267"/>
      <c r="AN29" s="267"/>
      <c r="AO29" s="268"/>
    </row>
    <row r="30" spans="1:46" s="113" customFormat="1" ht="15" customHeight="1">
      <c r="A30" s="132"/>
      <c r="B30" s="173" t="str">
        <f>職業能力評価シート!B21</f>
        <v>新サービスの企画・立案</v>
      </c>
      <c r="C30" s="173"/>
      <c r="D30" s="174"/>
      <c r="E30" s="174"/>
      <c r="F30" s="175"/>
      <c r="G30" s="175">
        <f>AVERAGE(職業能力評価シート!J21:J23)</f>
        <v>0</v>
      </c>
      <c r="H30" s="175">
        <f>AVERAGE(職業能力評価シート!K21:K23)</f>
        <v>0</v>
      </c>
      <c r="I30" s="132"/>
    </row>
    <row r="31" spans="1:46" s="113" customFormat="1" ht="15" customHeight="1">
      <c r="A31" s="132"/>
      <c r="B31" s="170"/>
      <c r="C31" s="170"/>
      <c r="D31" s="171"/>
      <c r="E31" s="171"/>
      <c r="F31" s="172"/>
      <c r="G31" s="172"/>
      <c r="H31" s="172"/>
      <c r="I31" s="132"/>
      <c r="L31" s="133" t="s">
        <v>183</v>
      </c>
      <c r="M31" s="134"/>
      <c r="N31" s="134"/>
      <c r="O31" s="134"/>
      <c r="P31" s="134"/>
      <c r="Q31" s="134"/>
      <c r="R31" s="134"/>
      <c r="S31" s="134"/>
      <c r="T31" s="134"/>
      <c r="U31" s="134"/>
      <c r="V31" s="134"/>
      <c r="W31" s="134"/>
      <c r="X31" s="134"/>
      <c r="Y31" s="134"/>
      <c r="Z31" s="134"/>
      <c r="AA31" s="133"/>
      <c r="AB31" s="134"/>
      <c r="AC31" s="134"/>
      <c r="AD31" s="134"/>
      <c r="AE31" s="134"/>
      <c r="AF31" s="134"/>
      <c r="AG31" s="134"/>
      <c r="AH31" s="134"/>
      <c r="AI31" s="134"/>
      <c r="AJ31" s="134"/>
      <c r="AK31" s="134"/>
      <c r="AL31" s="134"/>
      <c r="AM31" s="134"/>
      <c r="AN31" s="134"/>
      <c r="AO31" s="134"/>
    </row>
    <row r="32" spans="1:46" s="113" customFormat="1" ht="15" customHeight="1">
      <c r="A32" s="132"/>
      <c r="B32" s="173"/>
      <c r="C32" s="173"/>
      <c r="D32" s="174"/>
      <c r="E32" s="174"/>
      <c r="F32" s="175"/>
      <c r="G32" s="175"/>
      <c r="H32" s="175"/>
      <c r="I32" s="132"/>
      <c r="L32" s="176" t="s">
        <v>184</v>
      </c>
      <c r="M32" s="177"/>
      <c r="N32" s="177"/>
      <c r="O32" s="177"/>
      <c r="P32" s="177"/>
      <c r="Q32" s="177"/>
      <c r="R32" s="177"/>
      <c r="S32" s="177"/>
      <c r="T32" s="177"/>
      <c r="U32" s="177"/>
      <c r="V32" s="177"/>
      <c r="W32" s="177"/>
      <c r="X32" s="177"/>
      <c r="Y32" s="177"/>
      <c r="Z32" s="178"/>
      <c r="AA32" s="163" t="s">
        <v>185</v>
      </c>
      <c r="AB32" s="177"/>
      <c r="AC32" s="177"/>
      <c r="AD32" s="177"/>
      <c r="AE32" s="177"/>
      <c r="AF32" s="177"/>
      <c r="AG32" s="177"/>
      <c r="AH32" s="177"/>
      <c r="AI32" s="177"/>
      <c r="AJ32" s="177"/>
      <c r="AK32" s="177"/>
      <c r="AL32" s="177"/>
      <c r="AM32" s="177"/>
      <c r="AN32" s="177"/>
      <c r="AO32" s="178"/>
    </row>
    <row r="33" spans="1:41" s="113" customFormat="1" ht="15" customHeight="1">
      <c r="A33" s="132"/>
      <c r="B33" s="170"/>
      <c r="C33" s="170"/>
      <c r="D33" s="171"/>
      <c r="E33" s="171"/>
      <c r="F33" s="172"/>
      <c r="G33" s="172"/>
      <c r="H33" s="172"/>
      <c r="I33" s="132"/>
      <c r="L33" s="260"/>
      <c r="M33" s="269"/>
      <c r="N33" s="269"/>
      <c r="O33" s="269"/>
      <c r="P33" s="269"/>
      <c r="Q33" s="269"/>
      <c r="R33" s="269"/>
      <c r="S33" s="269"/>
      <c r="T33" s="269"/>
      <c r="U33" s="269"/>
      <c r="V33" s="269"/>
      <c r="W33" s="269"/>
      <c r="X33" s="269"/>
      <c r="Y33" s="269"/>
      <c r="Z33" s="270"/>
      <c r="AA33" s="260"/>
      <c r="AB33" s="269"/>
      <c r="AC33" s="269"/>
      <c r="AD33" s="269"/>
      <c r="AE33" s="269"/>
      <c r="AF33" s="269"/>
      <c r="AG33" s="269"/>
      <c r="AH33" s="269"/>
      <c r="AI33" s="269"/>
      <c r="AJ33" s="269"/>
      <c r="AK33" s="269"/>
      <c r="AL33" s="269"/>
      <c r="AM33" s="269"/>
      <c r="AN33" s="269"/>
      <c r="AO33" s="270"/>
    </row>
    <row r="34" spans="1:41" s="113" customFormat="1" ht="15" customHeight="1">
      <c r="A34" s="132"/>
      <c r="B34" s="173"/>
      <c r="C34" s="173"/>
      <c r="D34" s="174"/>
      <c r="E34" s="174"/>
      <c r="F34" s="175"/>
      <c r="G34" s="175"/>
      <c r="H34" s="175"/>
      <c r="I34" s="132"/>
      <c r="L34" s="271"/>
      <c r="M34" s="272"/>
      <c r="N34" s="272"/>
      <c r="O34" s="272"/>
      <c r="P34" s="272"/>
      <c r="Q34" s="272"/>
      <c r="R34" s="272"/>
      <c r="S34" s="272"/>
      <c r="T34" s="272"/>
      <c r="U34" s="272"/>
      <c r="V34" s="272"/>
      <c r="W34" s="272"/>
      <c r="X34" s="272"/>
      <c r="Y34" s="272"/>
      <c r="Z34" s="273"/>
      <c r="AA34" s="271"/>
      <c r="AB34" s="272"/>
      <c r="AC34" s="272"/>
      <c r="AD34" s="272"/>
      <c r="AE34" s="272"/>
      <c r="AF34" s="272"/>
      <c r="AG34" s="272"/>
      <c r="AH34" s="272"/>
      <c r="AI34" s="272"/>
      <c r="AJ34" s="272"/>
      <c r="AK34" s="272"/>
      <c r="AL34" s="272"/>
      <c r="AM34" s="272"/>
      <c r="AN34" s="272"/>
      <c r="AO34" s="273"/>
    </row>
    <row r="35" spans="1:41" s="113" customFormat="1" ht="15" customHeight="1">
      <c r="A35" s="132"/>
      <c r="B35" s="170"/>
      <c r="C35" s="170"/>
      <c r="D35" s="171"/>
      <c r="E35" s="171"/>
      <c r="F35" s="172"/>
      <c r="G35" s="172"/>
      <c r="H35" s="172"/>
      <c r="I35" s="132"/>
      <c r="L35" s="271"/>
      <c r="M35" s="272"/>
      <c r="N35" s="272"/>
      <c r="O35" s="272"/>
      <c r="P35" s="272"/>
      <c r="Q35" s="272"/>
      <c r="R35" s="272"/>
      <c r="S35" s="272"/>
      <c r="T35" s="272"/>
      <c r="U35" s="272"/>
      <c r="V35" s="272"/>
      <c r="W35" s="272"/>
      <c r="X35" s="272"/>
      <c r="Y35" s="272"/>
      <c r="Z35" s="273"/>
      <c r="AA35" s="271"/>
      <c r="AB35" s="272"/>
      <c r="AC35" s="272"/>
      <c r="AD35" s="272"/>
      <c r="AE35" s="272"/>
      <c r="AF35" s="272"/>
      <c r="AG35" s="272"/>
      <c r="AH35" s="272"/>
      <c r="AI35" s="272"/>
      <c r="AJ35" s="272"/>
      <c r="AK35" s="272"/>
      <c r="AL35" s="272"/>
      <c r="AM35" s="272"/>
      <c r="AN35" s="272"/>
      <c r="AO35" s="273"/>
    </row>
    <row r="36" spans="1:41" s="113" customFormat="1" ht="15" customHeight="1">
      <c r="A36" s="132"/>
      <c r="B36" s="174"/>
      <c r="C36" s="173"/>
      <c r="D36" s="174"/>
      <c r="E36" s="174"/>
      <c r="F36" s="175"/>
      <c r="G36" s="175"/>
      <c r="H36" s="175"/>
      <c r="I36" s="132"/>
      <c r="L36" s="271"/>
      <c r="M36" s="272"/>
      <c r="N36" s="272"/>
      <c r="O36" s="272"/>
      <c r="P36" s="272"/>
      <c r="Q36" s="272"/>
      <c r="R36" s="272"/>
      <c r="S36" s="272"/>
      <c r="T36" s="272"/>
      <c r="U36" s="272"/>
      <c r="V36" s="272"/>
      <c r="W36" s="272"/>
      <c r="X36" s="272"/>
      <c r="Y36" s="272"/>
      <c r="Z36" s="273"/>
      <c r="AA36" s="271"/>
      <c r="AB36" s="272"/>
      <c r="AC36" s="272"/>
      <c r="AD36" s="272"/>
      <c r="AE36" s="272"/>
      <c r="AF36" s="272"/>
      <c r="AG36" s="272"/>
      <c r="AH36" s="272"/>
      <c r="AI36" s="272"/>
      <c r="AJ36" s="272"/>
      <c r="AK36" s="272"/>
      <c r="AL36" s="272"/>
      <c r="AM36" s="272"/>
      <c r="AN36" s="272"/>
      <c r="AO36" s="273"/>
    </row>
    <row r="37" spans="1:41" s="113" customFormat="1" ht="15" customHeight="1">
      <c r="A37" s="132"/>
      <c r="B37" s="171"/>
      <c r="C37" s="170"/>
      <c r="D37" s="171"/>
      <c r="E37" s="171"/>
      <c r="F37" s="172"/>
      <c r="G37" s="172"/>
      <c r="H37" s="172"/>
      <c r="I37" s="132"/>
      <c r="L37" s="271"/>
      <c r="M37" s="272"/>
      <c r="N37" s="272"/>
      <c r="O37" s="272"/>
      <c r="P37" s="272"/>
      <c r="Q37" s="272"/>
      <c r="R37" s="272"/>
      <c r="S37" s="272"/>
      <c r="T37" s="272"/>
      <c r="U37" s="272"/>
      <c r="V37" s="272"/>
      <c r="W37" s="272"/>
      <c r="X37" s="272"/>
      <c r="Y37" s="272"/>
      <c r="Z37" s="273"/>
      <c r="AA37" s="271"/>
      <c r="AB37" s="272"/>
      <c r="AC37" s="272"/>
      <c r="AD37" s="272"/>
      <c r="AE37" s="272"/>
      <c r="AF37" s="272"/>
      <c r="AG37" s="272"/>
      <c r="AH37" s="272"/>
      <c r="AI37" s="272"/>
      <c r="AJ37" s="272"/>
      <c r="AK37" s="272"/>
      <c r="AL37" s="272"/>
      <c r="AM37" s="272"/>
      <c r="AN37" s="272"/>
      <c r="AO37" s="273"/>
    </row>
    <row r="38" spans="1:41" s="113" customFormat="1" ht="15" customHeight="1">
      <c r="A38" s="132"/>
      <c r="B38" s="173"/>
      <c r="C38" s="173"/>
      <c r="D38" s="174"/>
      <c r="E38" s="174"/>
      <c r="F38" s="175"/>
      <c r="G38" s="175"/>
      <c r="H38" s="175"/>
      <c r="I38" s="132"/>
      <c r="L38" s="274"/>
      <c r="M38" s="275"/>
      <c r="N38" s="275"/>
      <c r="O38" s="275"/>
      <c r="P38" s="275"/>
      <c r="Q38" s="275"/>
      <c r="R38" s="275"/>
      <c r="S38" s="275"/>
      <c r="T38" s="275"/>
      <c r="U38" s="275"/>
      <c r="V38" s="275"/>
      <c r="W38" s="275"/>
      <c r="X38" s="275"/>
      <c r="Y38" s="275"/>
      <c r="Z38" s="276"/>
      <c r="AA38" s="274"/>
      <c r="AB38" s="275"/>
      <c r="AC38" s="275"/>
      <c r="AD38" s="275"/>
      <c r="AE38" s="275"/>
      <c r="AF38" s="275"/>
      <c r="AG38" s="275"/>
      <c r="AH38" s="275"/>
      <c r="AI38" s="275"/>
      <c r="AJ38" s="275"/>
      <c r="AK38" s="275"/>
      <c r="AL38" s="275"/>
      <c r="AM38" s="275"/>
      <c r="AN38" s="275"/>
      <c r="AO38" s="276"/>
    </row>
    <row r="39" spans="1:41">
      <c r="F39" s="113"/>
      <c r="G39" s="113"/>
      <c r="H39" s="113"/>
    </row>
    <row r="40" spans="1:41">
      <c r="F40" s="113"/>
      <c r="G40" s="113"/>
      <c r="H40" s="113"/>
    </row>
    <row r="41" spans="1:41">
      <c r="F41" s="113"/>
      <c r="G41" s="113"/>
      <c r="H41" s="113"/>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