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600" windowHeight="1176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基準一覧!$A$1:$D$82</definedName>
    <definedName name="_xlnm.Print_Area" localSheetId="1">職業能力評価シート!$A$1:$H$35</definedName>
    <definedName name="_xlnm.Print_Area" localSheetId="2">必要な知識!$A$1:$C$48</definedName>
    <definedName name="_xlnm.Print_Area" localSheetId="0">表紙!$A$1:$L$60</definedName>
  </definedNames>
  <calcPr calcId="152511"/>
</workbook>
</file>

<file path=xl/calcChain.xml><?xml version="1.0" encoding="utf-8"?>
<calcChain xmlns="http://schemas.openxmlformats.org/spreadsheetml/2006/main">
  <c r="B32" i="29" l="1"/>
  <c r="B31" i="29"/>
  <c r="B30" i="29"/>
  <c r="B29" i="29"/>
  <c r="B28" i="29"/>
  <c r="B27" i="29"/>
  <c r="B26" i="29"/>
  <c r="B25" i="29"/>
  <c r="G34" i="26" l="1"/>
  <c r="G33" i="26"/>
  <c r="F34" i="26"/>
  <c r="F33" i="26"/>
  <c r="G32" i="26"/>
  <c r="F32" i="26"/>
  <c r="J29" i="26"/>
  <c r="K29" i="26"/>
  <c r="J30" i="26"/>
  <c r="K30" i="26"/>
  <c r="K28" i="26"/>
  <c r="J28" i="26"/>
  <c r="J19" i="26"/>
  <c r="K19" i="26"/>
  <c r="J20" i="26"/>
  <c r="K20" i="26"/>
  <c r="J21" i="26"/>
  <c r="K21" i="26"/>
  <c r="J22" i="26"/>
  <c r="K22" i="26"/>
  <c r="J23" i="26"/>
  <c r="K23" i="26"/>
  <c r="J24" i="26"/>
  <c r="K24" i="26"/>
  <c r="J25" i="26"/>
  <c r="K25" i="26"/>
  <c r="J26" i="26"/>
  <c r="K26" i="26"/>
  <c r="K18" i="26"/>
  <c r="J18" i="26"/>
  <c r="J8" i="26"/>
  <c r="K8" i="26"/>
  <c r="J9" i="26"/>
  <c r="K9" i="26"/>
  <c r="J10" i="26"/>
  <c r="K10" i="26"/>
  <c r="J11" i="26"/>
  <c r="K11" i="26"/>
  <c r="J12" i="26"/>
  <c r="K12" i="26"/>
  <c r="J13" i="26"/>
  <c r="K13" i="26"/>
  <c r="J14" i="26"/>
  <c r="K14" i="26"/>
  <c r="K7" i="26"/>
  <c r="H25" i="29" s="1"/>
  <c r="J7" i="26"/>
  <c r="G25" i="29" l="1"/>
  <c r="G32" i="29"/>
  <c r="H28" i="29"/>
  <c r="H27" i="29"/>
  <c r="H26" i="29"/>
  <c r="G28" i="29"/>
  <c r="G27" i="29"/>
  <c r="G26" i="29"/>
  <c r="H31" i="29"/>
  <c r="G29" i="29"/>
  <c r="H30" i="29"/>
  <c r="G31" i="29"/>
  <c r="H29" i="29"/>
  <c r="G30" i="29"/>
  <c r="H32" i="29"/>
  <c r="F35" i="26"/>
  <c r="G35" i="26"/>
  <c r="H34" i="26" s="1"/>
  <c r="H32" i="26" l="1"/>
  <c r="H33" i="26"/>
  <c r="H35" i="26" l="1"/>
</calcChain>
</file>

<file path=xl/sharedStrings.xml><?xml version="1.0" encoding="utf-8"?>
<sst xmlns="http://schemas.openxmlformats.org/spreadsheetml/2006/main" count="377" uniqueCount="241">
  <si>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</si>
  <si>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</si>
  <si>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</si>
  <si>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</si>
  <si>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</si>
  <si>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</si>
  <si>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</si>
  <si>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</si>
  <si>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</si>
  <si>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</si>
  <si>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</si>
  <si>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</si>
  <si>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</si>
  <si>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</si>
  <si>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</si>
  <si>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</si>
  <si>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</si>
  <si>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</si>
  <si>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</si>
  <si>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</si>
  <si>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</si>
  <si>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</si>
  <si>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</si>
  <si>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t>①チームワーク</t>
    <phoneticPr fontId="18"/>
  </si>
  <si>
    <t>チームワーク</t>
    <phoneticPr fontId="3"/>
  </si>
  <si>
    <t>コンプライアンス</t>
    <phoneticPr fontId="3"/>
  </si>
  <si>
    <t>葬祭スタッフとしてのマナーと心構え</t>
    <rPh sb="0" eb="2">
      <t>ソウサイ</t>
    </rPh>
    <rPh sb="14" eb="16">
      <t>ココロガマ</t>
    </rPh>
    <phoneticPr fontId="18"/>
  </si>
  <si>
    <t>チームワークとコミュニケーション</t>
    <phoneticPr fontId="18"/>
  </si>
  <si>
    <t>①コンプライアンス</t>
    <phoneticPr fontId="3"/>
  </si>
  <si>
    <t>②誠実な職務行動</t>
    <rPh sb="1" eb="3">
      <t>セイジツ</t>
    </rPh>
    <rPh sb="4" eb="6">
      <t>ショクム</t>
    </rPh>
    <rPh sb="6" eb="8">
      <t>コウドウ</t>
    </rPh>
    <phoneticPr fontId="3"/>
  </si>
  <si>
    <t>①基本マナー及び葬祭関連知識の習得</t>
    <rPh sb="1" eb="3">
      <t>キホン</t>
    </rPh>
    <rPh sb="6" eb="7">
      <t>オヨ</t>
    </rPh>
    <rPh sb="8" eb="10">
      <t>ソウサイ</t>
    </rPh>
    <rPh sb="10" eb="12">
      <t>カンレン</t>
    </rPh>
    <rPh sb="12" eb="14">
      <t>チシキ</t>
    </rPh>
    <rPh sb="15" eb="17">
      <t>シュウトク</t>
    </rPh>
    <phoneticPr fontId="3"/>
  </si>
  <si>
    <t>②コミュニケーション</t>
    <phoneticPr fontId="3"/>
  </si>
  <si>
    <t>コンプライアンス</t>
    <phoneticPr fontId="3"/>
  </si>
  <si>
    <t>会社の経営理念・経営方針等</t>
    <rPh sb="0" eb="2">
      <t>カイシャ</t>
    </rPh>
    <rPh sb="3" eb="5">
      <t>ケイエイ</t>
    </rPh>
    <rPh sb="5" eb="7">
      <t>リネン</t>
    </rPh>
    <rPh sb="8" eb="10">
      <t>ケイエイ</t>
    </rPh>
    <rPh sb="10" eb="12">
      <t>ホウシン</t>
    </rPh>
    <rPh sb="12" eb="13">
      <t>ナド</t>
    </rPh>
    <phoneticPr fontId="3"/>
  </si>
  <si>
    <t>コンプライアンス上問題となりやすい主要法令（葬祭業に関係する部分のみ）</t>
    <phoneticPr fontId="3"/>
  </si>
  <si>
    <t>コンプライアンスに関する内部規程</t>
    <rPh sb="9" eb="10">
      <t>カン</t>
    </rPh>
    <rPh sb="12" eb="14">
      <t>ナイブ</t>
    </rPh>
    <rPh sb="14" eb="16">
      <t>キテイ</t>
    </rPh>
    <phoneticPr fontId="3"/>
  </si>
  <si>
    <t>葬祭スタッフとしてのマナーと心構え</t>
    <phoneticPr fontId="3"/>
  </si>
  <si>
    <t>葬祭担当者としての基本マナー</t>
    <rPh sb="0" eb="2">
      <t>ソウサイ</t>
    </rPh>
    <rPh sb="2" eb="5">
      <t>タントウシャ</t>
    </rPh>
    <rPh sb="9" eb="11">
      <t>キホン</t>
    </rPh>
    <phoneticPr fontId="3"/>
  </si>
  <si>
    <t>応対方法及び基本作法</t>
    <rPh sb="0" eb="2">
      <t>オウタイ</t>
    </rPh>
    <rPh sb="2" eb="4">
      <t>ホウホウ</t>
    </rPh>
    <rPh sb="4" eb="5">
      <t>オヨ</t>
    </rPh>
    <rPh sb="6" eb="8">
      <t>キホン</t>
    </rPh>
    <rPh sb="8" eb="10">
      <t>サホウ</t>
    </rPh>
    <phoneticPr fontId="3"/>
  </si>
  <si>
    <t>葬儀の手順</t>
    <rPh sb="0" eb="2">
      <t>ソウギ</t>
    </rPh>
    <rPh sb="3" eb="5">
      <t>テジュン</t>
    </rPh>
    <phoneticPr fontId="3"/>
  </si>
  <si>
    <t>葬儀に関する基礎知識</t>
    <rPh sb="0" eb="2">
      <t>ソウギ</t>
    </rPh>
    <rPh sb="3" eb="4">
      <t>カン</t>
    </rPh>
    <rPh sb="6" eb="8">
      <t>キソ</t>
    </rPh>
    <rPh sb="8" eb="10">
      <t>チシキ</t>
    </rPh>
    <phoneticPr fontId="3"/>
  </si>
  <si>
    <t>会社の組織構造</t>
    <rPh sb="0" eb="2">
      <t>カイシャ</t>
    </rPh>
    <rPh sb="3" eb="5">
      <t>ソシキ</t>
    </rPh>
    <rPh sb="5" eb="7">
      <t>コウゾウ</t>
    </rPh>
    <phoneticPr fontId="3"/>
  </si>
  <si>
    <t>各部署の業務内容</t>
    <rPh sb="6" eb="8">
      <t>ナイヨウ</t>
    </rPh>
    <phoneticPr fontId="3"/>
  </si>
  <si>
    <t>自分の権限で実施可能なこと、可能でないことの把握</t>
    <rPh sb="3" eb="5">
      <t>ケンゲン</t>
    </rPh>
    <rPh sb="6" eb="8">
      <t>ジッシ</t>
    </rPh>
    <rPh sb="8" eb="10">
      <t>カノウ</t>
    </rPh>
    <rPh sb="14" eb="16">
      <t>カノウ</t>
    </rPh>
    <rPh sb="22" eb="24">
      <t>ハアク</t>
    </rPh>
    <phoneticPr fontId="3"/>
  </si>
  <si>
    <t>職場におけるコミュニケーション・スキル</t>
    <rPh sb="0" eb="2">
      <t>ショクバ</t>
    </rPh>
    <phoneticPr fontId="3"/>
  </si>
  <si>
    <t>TPOに即した対応</t>
    <rPh sb="4" eb="5">
      <t>ソク</t>
    </rPh>
    <rPh sb="7" eb="9">
      <t>タイオウ</t>
    </rPh>
    <phoneticPr fontId="3"/>
  </si>
  <si>
    <t>Ⅱ選択能力ユニット</t>
    <rPh sb="1" eb="3">
      <t>センタク</t>
    </rPh>
    <rPh sb="3" eb="5">
      <t>ノウリョク</t>
    </rPh>
    <phoneticPr fontId="3"/>
  </si>
  <si>
    <t>○</t>
  </si>
  <si>
    <t>Ⅰ共通能力ユニット</t>
    <rPh sb="1" eb="3">
      <t>キョウツウ</t>
    </rPh>
    <rPh sb="3" eb="5">
      <t>ノウリョク</t>
    </rPh>
    <phoneticPr fontId="3"/>
  </si>
  <si>
    <t>②適切な接遇・応対</t>
    <rPh sb="1" eb="3">
      <t>テキセツ</t>
    </rPh>
    <rPh sb="4" eb="6">
      <t>セツグウ</t>
    </rPh>
    <rPh sb="7" eb="9">
      <t>オウタイ</t>
    </rPh>
    <phoneticPr fontId="3"/>
  </si>
  <si>
    <t>レベル３</t>
    <phoneticPr fontId="3"/>
  </si>
  <si>
    <t>組織内でのコンプライアンスの徹底に向けて、部下や後輩の意識づけや指導を適切に行っている。</t>
    <rPh sb="0" eb="2">
      <t>ソシキ</t>
    </rPh>
    <rPh sb="2" eb="3">
      <t>ナイ</t>
    </rPh>
    <rPh sb="14" eb="16">
      <t>テッテイ</t>
    </rPh>
    <rPh sb="17" eb="18">
      <t>ム</t>
    </rPh>
    <rPh sb="21" eb="23">
      <t>ブカ</t>
    </rPh>
    <rPh sb="24" eb="26">
      <t>コウハイ</t>
    </rPh>
    <rPh sb="27" eb="29">
      <t>イシキ</t>
    </rPh>
    <rPh sb="32" eb="34">
      <t>シドウ</t>
    </rPh>
    <rPh sb="35" eb="37">
      <t>テキセツ</t>
    </rPh>
    <rPh sb="38" eb="39">
      <t>オコナ</t>
    </rPh>
    <phoneticPr fontId="3"/>
  </si>
  <si>
    <t>葬祭に携わる人間として、常日頃から高い倫理観と使命感をもって誠実に行動し、周囲に模範を示している。</t>
    <phoneticPr fontId="3"/>
  </si>
  <si>
    <t>所属部署の活動をリードして部下の士気を鼓舞し、一致団結して取り組む機運を醸成している。</t>
    <rPh sb="0" eb="2">
      <t>ショゾク</t>
    </rPh>
    <rPh sb="2" eb="4">
      <t>ブショ</t>
    </rPh>
    <rPh sb="5" eb="7">
      <t>カツドウ</t>
    </rPh>
    <rPh sb="13" eb="15">
      <t>ブカ</t>
    </rPh>
    <rPh sb="16" eb="18">
      <t>シキ</t>
    </rPh>
    <rPh sb="19" eb="21">
      <t>コブ</t>
    </rPh>
    <rPh sb="23" eb="25">
      <t>イッチ</t>
    </rPh>
    <rPh sb="25" eb="27">
      <t>ダンケツ</t>
    </rPh>
    <rPh sb="29" eb="30">
      <t>ト</t>
    </rPh>
    <rPh sb="31" eb="32">
      <t>ク</t>
    </rPh>
    <rPh sb="33" eb="35">
      <t>キウン</t>
    </rPh>
    <rPh sb="36" eb="38">
      <t>ジョウセイ</t>
    </rPh>
    <phoneticPr fontId="3"/>
  </si>
  <si>
    <t>社内だけでなく、取引先など社外の関係者とも積極的にコミュニケーションをとり、人的ネットワークを構築している。</t>
    <rPh sb="0" eb="2">
      <t>シャナイ</t>
    </rPh>
    <rPh sb="8" eb="10">
      <t>トリヒキ</t>
    </rPh>
    <rPh sb="10" eb="11">
      <t>サキ</t>
    </rPh>
    <rPh sb="13" eb="15">
      <t>シャガイ</t>
    </rPh>
    <rPh sb="16" eb="19">
      <t>カンケイシャ</t>
    </rPh>
    <rPh sb="21" eb="24">
      <t>セッキョクテキ</t>
    </rPh>
    <rPh sb="38" eb="40">
      <t>ジンテキ</t>
    </rPh>
    <rPh sb="47" eb="49">
      <t>コウチク</t>
    </rPh>
    <phoneticPr fontId="3"/>
  </si>
  <si>
    <t>組織マネジメント</t>
    <rPh sb="0" eb="2">
      <t>ソシキ</t>
    </rPh>
    <phoneticPr fontId="18"/>
  </si>
  <si>
    <t>①仕事の管理</t>
    <rPh sb="1" eb="3">
      <t>シゴト</t>
    </rPh>
    <rPh sb="4" eb="6">
      <t>カンリ</t>
    </rPh>
    <phoneticPr fontId="18"/>
  </si>
  <si>
    <t>②人の管理</t>
    <rPh sb="1" eb="2">
      <t>ヒト</t>
    </rPh>
    <rPh sb="3" eb="5">
      <t>カンリ</t>
    </rPh>
    <phoneticPr fontId="3"/>
  </si>
  <si>
    <t>担当業務の進捗状況を常時把握し、指示・命令・助言を行いながら的確に管理し、成果を適正に評価している。</t>
    <rPh sb="0" eb="2">
      <t>タントウ</t>
    </rPh>
    <rPh sb="2" eb="4">
      <t>ギョウム</t>
    </rPh>
    <rPh sb="5" eb="7">
      <t>シンチョク</t>
    </rPh>
    <rPh sb="7" eb="9">
      <t>ジョウキョウ</t>
    </rPh>
    <rPh sb="10" eb="12">
      <t>ジョウジ</t>
    </rPh>
    <rPh sb="12" eb="14">
      <t>ハアク</t>
    </rPh>
    <rPh sb="16" eb="18">
      <t>シジ</t>
    </rPh>
    <rPh sb="19" eb="21">
      <t>メイレイ</t>
    </rPh>
    <rPh sb="22" eb="24">
      <t>ジョゲン</t>
    </rPh>
    <rPh sb="25" eb="26">
      <t>オコナ</t>
    </rPh>
    <rPh sb="30" eb="32">
      <t>テキカク</t>
    </rPh>
    <rPh sb="33" eb="35">
      <t>カンリ</t>
    </rPh>
    <rPh sb="37" eb="39">
      <t>セイカ</t>
    </rPh>
    <rPh sb="40" eb="42">
      <t>テキセイ</t>
    </rPh>
    <rPh sb="43" eb="45">
      <t>ヒョウカ</t>
    </rPh>
    <phoneticPr fontId="3"/>
  </si>
  <si>
    <t>部下に対して会社の方針を正しく伝え、理解を促すとともに、部下の成長や問題解決を支援している。</t>
    <rPh sb="0" eb="2">
      <t>ブカ</t>
    </rPh>
    <rPh sb="3" eb="4">
      <t>タイ</t>
    </rPh>
    <rPh sb="6" eb="8">
      <t>カイシャ</t>
    </rPh>
    <rPh sb="9" eb="11">
      <t>ホウシン</t>
    </rPh>
    <rPh sb="12" eb="13">
      <t>タダ</t>
    </rPh>
    <rPh sb="15" eb="16">
      <t>ツタ</t>
    </rPh>
    <rPh sb="18" eb="20">
      <t>リカイ</t>
    </rPh>
    <rPh sb="21" eb="22">
      <t>ウナガ</t>
    </rPh>
    <rPh sb="28" eb="30">
      <t>ブカ</t>
    </rPh>
    <rPh sb="31" eb="33">
      <t>セイチョウ</t>
    </rPh>
    <rPh sb="34" eb="36">
      <t>モンダイ</t>
    </rPh>
    <rPh sb="36" eb="38">
      <t>カイケツ</t>
    </rPh>
    <rPh sb="39" eb="41">
      <t>シエン</t>
    </rPh>
    <phoneticPr fontId="3"/>
  </si>
  <si>
    <t>組織マネジメント</t>
    <rPh sb="0" eb="2">
      <t>ソシキ</t>
    </rPh>
    <phoneticPr fontId="3"/>
  </si>
  <si>
    <t>上位方針</t>
    <rPh sb="0" eb="2">
      <t>ジョウイ</t>
    </rPh>
    <rPh sb="2" eb="4">
      <t>ホウシン</t>
    </rPh>
    <phoneticPr fontId="3"/>
  </si>
  <si>
    <t>地域の社会経済情勢</t>
    <rPh sb="0" eb="2">
      <t>チイキ</t>
    </rPh>
    <rPh sb="3" eb="5">
      <t>シャカイ</t>
    </rPh>
    <rPh sb="5" eb="7">
      <t>ケイザイ</t>
    </rPh>
    <rPh sb="7" eb="9">
      <t>ジョウセイ</t>
    </rPh>
    <phoneticPr fontId="3"/>
  </si>
  <si>
    <t>競合の動向</t>
    <rPh sb="0" eb="2">
      <t>キョウゴウ</t>
    </rPh>
    <rPh sb="3" eb="5">
      <t>ドウコウ</t>
    </rPh>
    <phoneticPr fontId="3"/>
  </si>
  <si>
    <t>マネジメント知識</t>
    <rPh sb="6" eb="8">
      <t>チシキ</t>
    </rPh>
    <phoneticPr fontId="3"/>
  </si>
  <si>
    <t>①コンプライアンス</t>
    <phoneticPr fontId="3"/>
  </si>
  <si>
    <t>組織内でのコンプライアンスの徹底に向けて、部下や後輩の意識づけや指導を適切に行っている。</t>
    <rPh sb="0" eb="2">
      <t>ソシキ</t>
    </rPh>
    <rPh sb="2" eb="3">
      <t>ナイ</t>
    </rPh>
    <phoneticPr fontId="3"/>
  </si>
  <si>
    <t>○</t>
    <phoneticPr fontId="3"/>
  </si>
  <si>
    <t>セクシュアルハラスメント、パワーハラスメント、モラルハラスメントなど、自分のもつ職務上の地位・権限が周囲のハラスメント（いやがらせ）になることがないよう注意して行動している。</t>
    <rPh sb="35" eb="37">
      <t>ジブン</t>
    </rPh>
    <rPh sb="40" eb="42">
      <t>ショクム</t>
    </rPh>
    <rPh sb="42" eb="43">
      <t>ジョウ</t>
    </rPh>
    <rPh sb="44" eb="46">
      <t>チイ</t>
    </rPh>
    <rPh sb="47" eb="49">
      <t>ケンゲン</t>
    </rPh>
    <rPh sb="50" eb="52">
      <t>シュウイ</t>
    </rPh>
    <rPh sb="76" eb="78">
      <t>チュウイ</t>
    </rPh>
    <rPh sb="80" eb="82">
      <t>コウドウ</t>
    </rPh>
    <phoneticPr fontId="3"/>
  </si>
  <si>
    <t>個人情報保護や機密保持が組織内で徹底されるよう気を配り、部下や後輩の指導や情報管理に万全を期している。</t>
    <rPh sb="0" eb="2">
      <t>コジン</t>
    </rPh>
    <rPh sb="2" eb="4">
      <t>ジョウホウ</t>
    </rPh>
    <rPh sb="4" eb="6">
      <t>ホゴ</t>
    </rPh>
    <rPh sb="7" eb="9">
      <t>キミツ</t>
    </rPh>
    <rPh sb="9" eb="11">
      <t>ホジ</t>
    </rPh>
    <rPh sb="12" eb="14">
      <t>ソシキ</t>
    </rPh>
    <rPh sb="14" eb="15">
      <t>ナイ</t>
    </rPh>
    <rPh sb="16" eb="18">
      <t>テッテイ</t>
    </rPh>
    <rPh sb="23" eb="24">
      <t>キ</t>
    </rPh>
    <rPh sb="25" eb="26">
      <t>クバ</t>
    </rPh>
    <rPh sb="28" eb="30">
      <t>ブカ</t>
    </rPh>
    <rPh sb="31" eb="33">
      <t>コウハイ</t>
    </rPh>
    <rPh sb="34" eb="36">
      <t>シドウ</t>
    </rPh>
    <rPh sb="37" eb="39">
      <t>ジョウホウ</t>
    </rPh>
    <rPh sb="39" eb="41">
      <t>カンリ</t>
    </rPh>
    <rPh sb="42" eb="44">
      <t>バンゼン</t>
    </rPh>
    <rPh sb="45" eb="46">
      <t>キ</t>
    </rPh>
    <phoneticPr fontId="3"/>
  </si>
  <si>
    <t>葬祭に携わる人間として、常日頃から高い倫理観と使命感をもって誠実に行動し、周囲に模範を示している。</t>
    <rPh sb="0" eb="2">
      <t>ソウサイ</t>
    </rPh>
    <rPh sb="3" eb="4">
      <t>タズサ</t>
    </rPh>
    <rPh sb="6" eb="8">
      <t>ニンゲン</t>
    </rPh>
    <rPh sb="12" eb="15">
      <t>ツネヒゴロ</t>
    </rPh>
    <rPh sb="17" eb="18">
      <t>タカ</t>
    </rPh>
    <rPh sb="19" eb="22">
      <t>リンリカン</t>
    </rPh>
    <rPh sb="23" eb="26">
      <t>シメイカン</t>
    </rPh>
    <rPh sb="30" eb="32">
      <t>セイジツ</t>
    </rPh>
    <rPh sb="33" eb="35">
      <t>コウドウ</t>
    </rPh>
    <rPh sb="37" eb="39">
      <t>シュウイ</t>
    </rPh>
    <rPh sb="40" eb="42">
      <t>モハン</t>
    </rPh>
    <rPh sb="43" eb="44">
      <t>シメ</t>
    </rPh>
    <phoneticPr fontId="3"/>
  </si>
  <si>
    <t>職務遂行において安易に妥協することなく、成果・目標の達成や高い顧客満足の実現のためにあらゆる手段を尽くしている。</t>
    <rPh sb="0" eb="2">
      <t>ショクム</t>
    </rPh>
    <rPh sb="2" eb="4">
      <t>スイコウ</t>
    </rPh>
    <rPh sb="29" eb="30">
      <t>タカ</t>
    </rPh>
    <rPh sb="31" eb="33">
      <t>コキャク</t>
    </rPh>
    <rPh sb="33" eb="35">
      <t>マンゾク</t>
    </rPh>
    <rPh sb="36" eb="38">
      <t>ジツゲン</t>
    </rPh>
    <phoneticPr fontId="3"/>
  </si>
  <si>
    <t>心付けを渡された場合には丁寧に辞退し、部下に対してもその旨を徹底している。</t>
    <rPh sb="0" eb="1">
      <t>ココロ</t>
    </rPh>
    <rPh sb="1" eb="2">
      <t>ヅ</t>
    </rPh>
    <rPh sb="4" eb="5">
      <t>ワタ</t>
    </rPh>
    <rPh sb="8" eb="10">
      <t>バアイ</t>
    </rPh>
    <rPh sb="12" eb="14">
      <t>テイネイ</t>
    </rPh>
    <rPh sb="15" eb="17">
      <t>ジタイ</t>
    </rPh>
    <rPh sb="19" eb="21">
      <t>ブカ</t>
    </rPh>
    <rPh sb="22" eb="23">
      <t>タイ</t>
    </rPh>
    <rPh sb="28" eb="29">
      <t>ムネ</t>
    </rPh>
    <rPh sb="30" eb="32">
      <t>テッテイ</t>
    </rPh>
    <phoneticPr fontId="3"/>
  </si>
  <si>
    <t>コンプライアンス</t>
    <phoneticPr fontId="3"/>
  </si>
  <si>
    <t>葬祭スタッフとしてのマナーと心構え</t>
    <phoneticPr fontId="3"/>
  </si>
  <si>
    <t>部下や後輩の身だしなみや服装を厳しくチェックし、組織全体のレベルアップを図っている。</t>
    <rPh sb="0" eb="2">
      <t>ブカ</t>
    </rPh>
    <rPh sb="3" eb="5">
      <t>コウハイ</t>
    </rPh>
    <rPh sb="6" eb="7">
      <t>ミ</t>
    </rPh>
    <rPh sb="12" eb="14">
      <t>フクソウ</t>
    </rPh>
    <rPh sb="15" eb="16">
      <t>キビ</t>
    </rPh>
    <rPh sb="24" eb="26">
      <t>ソシキ</t>
    </rPh>
    <rPh sb="26" eb="28">
      <t>ゼンタイ</t>
    </rPh>
    <rPh sb="36" eb="37">
      <t>ハカ</t>
    </rPh>
    <phoneticPr fontId="3"/>
  </si>
  <si>
    <t>特殊なケースを含め、あらゆる状況において適切にお辞儀や挨拶を行っている。</t>
    <rPh sb="0" eb="2">
      <t>トクシュ</t>
    </rPh>
    <rPh sb="7" eb="8">
      <t>フク</t>
    </rPh>
    <rPh sb="14" eb="16">
      <t>ジョウキョウ</t>
    </rPh>
    <rPh sb="20" eb="22">
      <t>テキセツ</t>
    </rPh>
    <rPh sb="24" eb="26">
      <t>ジギ</t>
    </rPh>
    <rPh sb="27" eb="29">
      <t>アイサツ</t>
    </rPh>
    <rPh sb="30" eb="31">
      <t>オコナ</t>
    </rPh>
    <phoneticPr fontId="3"/>
  </si>
  <si>
    <t>葬儀及び葬儀の手順、並びに、その宗教・宗派・地域による差異について、例外的なケースへの対応も含めて詳細かつ体系的な知識を有している。</t>
    <rPh sb="0" eb="2">
      <t>ソウギ</t>
    </rPh>
    <rPh sb="2" eb="3">
      <t>オヨ</t>
    </rPh>
    <rPh sb="4" eb="6">
      <t>ソウギ</t>
    </rPh>
    <rPh sb="7" eb="9">
      <t>テジュン</t>
    </rPh>
    <rPh sb="10" eb="11">
      <t>ナラ</t>
    </rPh>
    <rPh sb="16" eb="18">
      <t>シュウキョウ</t>
    </rPh>
    <rPh sb="19" eb="21">
      <t>シュウハ</t>
    </rPh>
    <rPh sb="22" eb="24">
      <t>チイキ</t>
    </rPh>
    <rPh sb="27" eb="29">
      <t>サイ</t>
    </rPh>
    <rPh sb="34" eb="37">
      <t>レイガイテキ</t>
    </rPh>
    <rPh sb="43" eb="45">
      <t>タイオウ</t>
    </rPh>
    <rPh sb="46" eb="47">
      <t>フク</t>
    </rPh>
    <rPh sb="49" eb="51">
      <t>ショウサイ</t>
    </rPh>
    <rPh sb="53" eb="56">
      <t>タイケイテキ</t>
    </rPh>
    <rPh sb="57" eb="59">
      <t>チシキ</t>
    </rPh>
    <rPh sb="60" eb="61">
      <t>ユウ</t>
    </rPh>
    <phoneticPr fontId="3"/>
  </si>
  <si>
    <t>クレームを受けたときは、その内容をしっかりと確認し、必要な対応方針を判断している。</t>
    <rPh sb="5" eb="6">
      <t>ウ</t>
    </rPh>
    <rPh sb="14" eb="16">
      <t>ナイヨウ</t>
    </rPh>
    <rPh sb="22" eb="24">
      <t>カクニン</t>
    </rPh>
    <rPh sb="26" eb="28">
      <t>ヒツヨウ</t>
    </rPh>
    <rPh sb="29" eb="31">
      <t>タイオウ</t>
    </rPh>
    <rPh sb="31" eb="33">
      <t>ホウシン</t>
    </rPh>
    <rPh sb="34" eb="36">
      <t>ハンダン</t>
    </rPh>
    <phoneticPr fontId="3"/>
  </si>
  <si>
    <t>チームワークとコミュニケーション</t>
    <phoneticPr fontId="3"/>
  </si>
  <si>
    <t>①チームワーク</t>
    <phoneticPr fontId="3"/>
  </si>
  <si>
    <t>部下をまとめ上げ、所属部署の活動をリードしている。</t>
    <rPh sb="0" eb="2">
      <t>ブカ</t>
    </rPh>
    <rPh sb="6" eb="7">
      <t>ア</t>
    </rPh>
    <rPh sb="9" eb="11">
      <t>ショゾク</t>
    </rPh>
    <rPh sb="11" eb="13">
      <t>ブショ</t>
    </rPh>
    <rPh sb="14" eb="16">
      <t>カツドウ</t>
    </rPh>
    <phoneticPr fontId="3"/>
  </si>
  <si>
    <t>部下がもっていない知識・ノウハウを惜しみなく周囲に提供することで、組織全体のスキルの底上げを図っている。</t>
    <rPh sb="0" eb="2">
      <t>ブカ</t>
    </rPh>
    <rPh sb="17" eb="18">
      <t>オ</t>
    </rPh>
    <rPh sb="33" eb="35">
      <t>ソシキ</t>
    </rPh>
    <rPh sb="35" eb="37">
      <t>ゼンタイ</t>
    </rPh>
    <rPh sb="42" eb="44">
      <t>ソコア</t>
    </rPh>
    <rPh sb="46" eb="47">
      <t>ハカ</t>
    </rPh>
    <phoneticPr fontId="3"/>
  </si>
  <si>
    <t>部下の士気を鼓舞し、一致団結して取り組む機運を醸成している。</t>
    <rPh sb="0" eb="2">
      <t>ブカ</t>
    </rPh>
    <rPh sb="3" eb="5">
      <t>シキ</t>
    </rPh>
    <rPh sb="10" eb="12">
      <t>イッチ</t>
    </rPh>
    <rPh sb="12" eb="14">
      <t>ダンケツ</t>
    </rPh>
    <rPh sb="16" eb="17">
      <t>ト</t>
    </rPh>
    <rPh sb="18" eb="19">
      <t>ク</t>
    </rPh>
    <rPh sb="20" eb="22">
      <t>キウン</t>
    </rPh>
    <rPh sb="23" eb="25">
      <t>ジョウセイ</t>
    </rPh>
    <phoneticPr fontId="3"/>
  </si>
  <si>
    <t>②コミュニケーション</t>
    <phoneticPr fontId="3"/>
  </si>
  <si>
    <t>正社員のみならずアルバイト、パート従業員も含めて周囲と分け隔てなくコミュニケーションをとり、明るく開放的な職場風土の醸成を図っている。</t>
    <rPh sb="0" eb="3">
      <t>セイシャイン</t>
    </rPh>
    <rPh sb="17" eb="20">
      <t>ジュウギョウイン</t>
    </rPh>
    <rPh sb="21" eb="22">
      <t>フク</t>
    </rPh>
    <rPh sb="24" eb="26">
      <t>シュウイ</t>
    </rPh>
    <rPh sb="27" eb="28">
      <t>ワ</t>
    </rPh>
    <rPh sb="29" eb="30">
      <t>ヘダ</t>
    </rPh>
    <rPh sb="46" eb="47">
      <t>アカ</t>
    </rPh>
    <rPh sb="49" eb="52">
      <t>カイホウテキ</t>
    </rPh>
    <rPh sb="53" eb="55">
      <t>ショクバ</t>
    </rPh>
    <rPh sb="55" eb="57">
      <t>フウド</t>
    </rPh>
    <rPh sb="58" eb="60">
      <t>ジョウセイ</t>
    </rPh>
    <rPh sb="61" eb="62">
      <t>ハカ</t>
    </rPh>
    <phoneticPr fontId="3"/>
  </si>
  <si>
    <t>社内だけでなく、取引先など社外の関係者とも積極的にコミュニケーションをとり、人的ネットワークを構築している。</t>
    <rPh sb="0" eb="2">
      <t>シャナイ</t>
    </rPh>
    <rPh sb="8" eb="10">
      <t>トリヒキ</t>
    </rPh>
    <rPh sb="10" eb="11">
      <t>サキ</t>
    </rPh>
    <rPh sb="13" eb="15">
      <t>シャガイ</t>
    </rPh>
    <rPh sb="16" eb="18">
      <t>カンケイ</t>
    </rPh>
    <rPh sb="18" eb="19">
      <t>シャ</t>
    </rPh>
    <rPh sb="21" eb="24">
      <t>セッキョクテキ</t>
    </rPh>
    <rPh sb="38" eb="40">
      <t>ジンテキ</t>
    </rPh>
    <rPh sb="47" eb="49">
      <t>コウチク</t>
    </rPh>
    <phoneticPr fontId="3"/>
  </si>
  <si>
    <t>①仕事の管理</t>
    <rPh sb="1" eb="3">
      <t>シゴト</t>
    </rPh>
    <rPh sb="4" eb="6">
      <t>カンリ</t>
    </rPh>
    <phoneticPr fontId="3"/>
  </si>
  <si>
    <t>組織マネジメント</t>
    <rPh sb="0" eb="2">
      <t>ソシキ</t>
    </rPh>
    <phoneticPr fontId="3"/>
  </si>
  <si>
    <t>担当業務の進捗状況を常時把握し、指示・命令・助言を行いながら的確に管理している。</t>
    <rPh sb="0" eb="2">
      <t>タントウ</t>
    </rPh>
    <rPh sb="10" eb="12">
      <t>ジョウジ</t>
    </rPh>
    <rPh sb="33" eb="35">
      <t>カンリ</t>
    </rPh>
    <phoneticPr fontId="3"/>
  </si>
  <si>
    <t>部下に助言を与え、必要な場合には自ら出向いて問題解決に当たっている。</t>
    <rPh sb="0" eb="2">
      <t>ブカ</t>
    </rPh>
    <rPh sb="3" eb="5">
      <t>ジョゲン</t>
    </rPh>
    <rPh sb="6" eb="7">
      <t>アタ</t>
    </rPh>
    <rPh sb="9" eb="11">
      <t>ヒツヨウ</t>
    </rPh>
    <rPh sb="12" eb="14">
      <t>バアイ</t>
    </rPh>
    <rPh sb="16" eb="17">
      <t>ミズカ</t>
    </rPh>
    <rPh sb="18" eb="20">
      <t>デム</t>
    </rPh>
    <rPh sb="22" eb="24">
      <t>モンダイ</t>
    </rPh>
    <rPh sb="24" eb="26">
      <t>カイケツ</t>
    </rPh>
    <rPh sb="27" eb="28">
      <t>ア</t>
    </rPh>
    <phoneticPr fontId="3"/>
  </si>
  <si>
    <t>トラブルやクレームが発生した場合には、上司と意思疎通を図ったうえで、的確に対応している。</t>
    <rPh sb="19" eb="21">
      <t>ジョウシ</t>
    </rPh>
    <rPh sb="22" eb="24">
      <t>イシ</t>
    </rPh>
    <rPh sb="24" eb="26">
      <t>ソツウ</t>
    </rPh>
    <rPh sb="27" eb="28">
      <t>ハカ</t>
    </rPh>
    <rPh sb="37" eb="39">
      <t>タイオウ</t>
    </rPh>
    <phoneticPr fontId="3"/>
  </si>
  <si>
    <t>担当業務の定性的・定量的成果を期首の目標・計画に照らして適正に評価している。</t>
    <rPh sb="0" eb="2">
      <t>タントウ</t>
    </rPh>
    <rPh sb="2" eb="4">
      <t>ギョウム</t>
    </rPh>
    <rPh sb="21" eb="23">
      <t>ケイカク</t>
    </rPh>
    <phoneticPr fontId="3"/>
  </si>
  <si>
    <t>部下に対して会社の方針を正しく伝え、理解を促している。</t>
    <rPh sb="0" eb="2">
      <t>ブカ</t>
    </rPh>
    <rPh sb="3" eb="4">
      <t>タイ</t>
    </rPh>
    <rPh sb="6" eb="8">
      <t>カイシャ</t>
    </rPh>
    <rPh sb="9" eb="11">
      <t>ホウシン</t>
    </rPh>
    <rPh sb="12" eb="13">
      <t>タダ</t>
    </rPh>
    <rPh sb="15" eb="16">
      <t>ツタ</t>
    </rPh>
    <rPh sb="18" eb="20">
      <t>リカイ</t>
    </rPh>
    <rPh sb="21" eb="22">
      <t>ウナガ</t>
    </rPh>
    <phoneticPr fontId="3"/>
  </si>
  <si>
    <t>部下の仕事振りを把握し、過労防止や安全衛生の観点から時宜を得た助言・指導を行っている。</t>
    <rPh sb="0" eb="2">
      <t>ブカ</t>
    </rPh>
    <rPh sb="3" eb="5">
      <t>シゴト</t>
    </rPh>
    <rPh sb="5" eb="6">
      <t>ブ</t>
    </rPh>
    <rPh sb="8" eb="10">
      <t>ハアク</t>
    </rPh>
    <rPh sb="12" eb="14">
      <t>カロウ</t>
    </rPh>
    <rPh sb="14" eb="16">
      <t>ボウシ</t>
    </rPh>
    <rPh sb="17" eb="19">
      <t>アンゼン</t>
    </rPh>
    <rPh sb="19" eb="21">
      <t>エイセイ</t>
    </rPh>
    <rPh sb="22" eb="24">
      <t>カンテン</t>
    </rPh>
    <rPh sb="26" eb="28">
      <t>ジギ</t>
    </rPh>
    <rPh sb="29" eb="30">
      <t>エ</t>
    </rPh>
    <rPh sb="31" eb="33">
      <t>ジョゲン</t>
    </rPh>
    <rPh sb="34" eb="36">
      <t>シドウ</t>
    </rPh>
    <rPh sb="37" eb="38">
      <t>オコナ</t>
    </rPh>
    <phoneticPr fontId="3"/>
  </si>
  <si>
    <t>重要な場面に敢えて部下を同行させるなど、部下の長期的成長を念頭においた行動をとっている。</t>
    <rPh sb="3" eb="5">
      <t>バメン</t>
    </rPh>
    <phoneticPr fontId="3"/>
  </si>
  <si>
    <t>部下の話や言い分を真摯に聞き、親身になって問題解決を支援している。</t>
    <rPh sb="0" eb="2">
      <t>ブカ</t>
    </rPh>
    <rPh sb="3" eb="4">
      <t>ハナシ</t>
    </rPh>
    <rPh sb="5" eb="6">
      <t>イ</t>
    </rPh>
    <rPh sb="7" eb="8">
      <t>ブン</t>
    </rPh>
    <rPh sb="9" eb="11">
      <t>シンシ</t>
    </rPh>
    <rPh sb="12" eb="13">
      <t>キ</t>
    </rPh>
    <rPh sb="15" eb="17">
      <t>シンミ</t>
    </rPh>
    <rPh sb="21" eb="23">
      <t>モンダイ</t>
    </rPh>
    <rPh sb="23" eb="25">
      <t>カイケツ</t>
    </rPh>
    <rPh sb="26" eb="28">
      <t>シエン</t>
    </rPh>
    <phoneticPr fontId="3"/>
  </si>
  <si>
    <t>Ⅲ. 必要な知識　（共通能力ユニット　レベル3）</t>
    <rPh sb="3" eb="5">
      <t>ヒツヨウ</t>
    </rPh>
    <rPh sb="6" eb="8">
      <t>チシキ</t>
    </rPh>
    <rPh sb="10" eb="12">
      <t>キョウツウ</t>
    </rPh>
    <rPh sb="12" eb="14">
      <t>ノウリョク</t>
    </rPh>
    <phoneticPr fontId="3"/>
  </si>
  <si>
    <t>レベル３の目安</t>
    <rPh sb="5" eb="7">
      <t>メヤス</t>
    </rPh>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</si>
  <si>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</si>
  <si>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生花</t>
    <rPh sb="0" eb="2">
      <t>セイカ</t>
    </rPh>
    <phoneticPr fontId="3"/>
  </si>
  <si>
    <t xml:space="preserve">葬祭サービスに関する詳細な知識を有し、高い専門性に基づき、生花業務を統括できる能力水準
</t>
    <rPh sb="0" eb="2">
      <t>ソウサイ</t>
    </rPh>
    <rPh sb="7" eb="8">
      <t>カン</t>
    </rPh>
    <rPh sb="10" eb="12">
      <t>ショウサイ</t>
    </rPh>
    <rPh sb="13" eb="15">
      <t>チシキ</t>
    </rPh>
    <rPh sb="16" eb="17">
      <t>ユウ</t>
    </rPh>
    <rPh sb="19" eb="20">
      <t>タカ</t>
    </rPh>
    <rPh sb="21" eb="23">
      <t>センモン</t>
    </rPh>
    <rPh sb="23" eb="24">
      <t>セイ</t>
    </rPh>
    <rPh sb="25" eb="26">
      <t>モト</t>
    </rPh>
    <rPh sb="29" eb="31">
      <t>セ</t>
    </rPh>
    <rPh sb="31" eb="33">
      <t>ギョウム</t>
    </rPh>
    <rPh sb="34" eb="36">
      <t>トウカツ</t>
    </rPh>
    <rPh sb="39" eb="41">
      <t>ノウリョク</t>
    </rPh>
    <rPh sb="41" eb="43">
      <t>スイジュン</t>
    </rPh>
    <phoneticPr fontId="3"/>
  </si>
  <si>
    <t>職業能力評価シート（生花　レベル3）　　</t>
    <rPh sb="10" eb="12">
      <t>セイカ</t>
    </rPh>
    <phoneticPr fontId="3"/>
  </si>
  <si>
    <t>Ⅱ.職務遂行のための基準　選択能力ユニット(生花）</t>
    <rPh sb="2" eb="12">
      <t>ｑ</t>
    </rPh>
    <rPh sb="13" eb="15">
      <t>センタク</t>
    </rPh>
    <rPh sb="15" eb="17">
      <t>ノウリョク</t>
    </rPh>
    <rPh sb="22" eb="24">
      <t>セイカ</t>
    </rPh>
    <phoneticPr fontId="3"/>
  </si>
  <si>
    <t>Ⅳ.必要な知識（選択能力ユニット 生花　レベル3）</t>
    <rPh sb="8" eb="10">
      <t>センタク</t>
    </rPh>
    <rPh sb="17" eb="19">
      <t>セ</t>
    </rPh>
    <phoneticPr fontId="3"/>
  </si>
  <si>
    <t>【サブツール】能力細目・職務遂行のための基準一覧（生花　レベル3）</t>
    <rPh sb="7" eb="9">
      <t>ノウリョク</t>
    </rPh>
    <rPh sb="9" eb="11">
      <t>サイモク</t>
    </rPh>
    <rPh sb="12" eb="14">
      <t>ショクム</t>
    </rPh>
    <rPh sb="14" eb="16">
      <t>スイコウ</t>
    </rPh>
    <rPh sb="20" eb="22">
      <t>キジュン</t>
    </rPh>
    <rPh sb="22" eb="24">
      <t>イチラン</t>
    </rPh>
    <rPh sb="25" eb="27">
      <t>セイカ</t>
    </rPh>
    <phoneticPr fontId="3"/>
  </si>
  <si>
    <t>仕入れ</t>
    <rPh sb="0" eb="2">
      <t>シイ</t>
    </rPh>
    <phoneticPr fontId="3"/>
  </si>
  <si>
    <t>①仕入計画</t>
    <rPh sb="1" eb="3">
      <t>シイレ</t>
    </rPh>
    <rPh sb="3" eb="5">
      <t>ケイカク</t>
    </rPh>
    <phoneticPr fontId="3"/>
  </si>
  <si>
    <t>②仕入活動</t>
    <rPh sb="1" eb="3">
      <t>シイ</t>
    </rPh>
    <rPh sb="3" eb="5">
      <t>カツドウ</t>
    </rPh>
    <phoneticPr fontId="3"/>
  </si>
  <si>
    <t>③活動の検証</t>
    <rPh sb="1" eb="3">
      <t>カツドウ</t>
    </rPh>
    <rPh sb="4" eb="6">
      <t>ケンショウ</t>
    </rPh>
    <phoneticPr fontId="19"/>
  </si>
  <si>
    <t>企画・デザイン</t>
    <rPh sb="0" eb="2">
      <t>キカク</t>
    </rPh>
    <phoneticPr fontId="3"/>
  </si>
  <si>
    <t>①企画・デザインの準備</t>
    <rPh sb="1" eb="3">
      <t>キカク</t>
    </rPh>
    <rPh sb="9" eb="11">
      <t>ジュンビ</t>
    </rPh>
    <phoneticPr fontId="3"/>
  </si>
  <si>
    <t>②企画・デザインの実施</t>
    <rPh sb="1" eb="3">
      <t>キカク</t>
    </rPh>
    <rPh sb="9" eb="11">
      <t>ジッシ</t>
    </rPh>
    <phoneticPr fontId="3"/>
  </si>
  <si>
    <t>製作</t>
    <rPh sb="0" eb="2">
      <t>セイサク</t>
    </rPh>
    <phoneticPr fontId="3"/>
  </si>
  <si>
    <t>①事前準備</t>
    <rPh sb="1" eb="3">
      <t>ジゼン</t>
    </rPh>
    <rPh sb="3" eb="5">
      <t>ジュンビ</t>
    </rPh>
    <phoneticPr fontId="3"/>
  </si>
  <si>
    <t>②供花・生花祭壇の製作</t>
    <phoneticPr fontId="3"/>
  </si>
  <si>
    <t>コメント</t>
    <phoneticPr fontId="3"/>
  </si>
  <si>
    <t>設営・撤収</t>
    <rPh sb="0" eb="2">
      <t>セツエイ</t>
    </rPh>
    <rPh sb="3" eb="5">
      <t>テッシュウ</t>
    </rPh>
    <phoneticPr fontId="18"/>
  </si>
  <si>
    <t>②生花祭壇の設営</t>
    <rPh sb="1" eb="3">
      <t>セイカ</t>
    </rPh>
    <rPh sb="3" eb="5">
      <t>サイダン</t>
    </rPh>
    <rPh sb="6" eb="8">
      <t>セツエイ</t>
    </rPh>
    <phoneticPr fontId="3"/>
  </si>
  <si>
    <t>③撤去と清掃</t>
    <rPh sb="1" eb="3">
      <t>テッキョ</t>
    </rPh>
    <rPh sb="4" eb="6">
      <t>セイソウ</t>
    </rPh>
    <phoneticPr fontId="3"/>
  </si>
  <si>
    <t>天候・季節、生花の価格動向を踏まえて仕入計画を作成し、新たなアイデアを加えながら効率的かつ安定的な仕入方法を検討している。</t>
    <rPh sb="6" eb="8">
      <t>セイカ</t>
    </rPh>
    <rPh sb="9" eb="11">
      <t>カカク</t>
    </rPh>
    <rPh sb="11" eb="13">
      <t>ドウコウ</t>
    </rPh>
    <rPh sb="14" eb="15">
      <t>フ</t>
    </rPh>
    <rPh sb="18" eb="20">
      <t>シイ</t>
    </rPh>
    <rPh sb="20" eb="22">
      <t>ケイカク</t>
    </rPh>
    <rPh sb="23" eb="25">
      <t>サクセイ</t>
    </rPh>
    <rPh sb="27" eb="28">
      <t>アラ</t>
    </rPh>
    <rPh sb="35" eb="36">
      <t>クワ</t>
    </rPh>
    <rPh sb="40" eb="43">
      <t>コウリツテキ</t>
    </rPh>
    <rPh sb="45" eb="48">
      <t>アンテイテキ</t>
    </rPh>
    <rPh sb="49" eb="51">
      <t>シイ</t>
    </rPh>
    <rPh sb="51" eb="53">
      <t>ホウホウ</t>
    </rPh>
    <rPh sb="54" eb="56">
      <t>ケントウ</t>
    </rPh>
    <phoneticPr fontId="3"/>
  </si>
  <si>
    <t>葬儀の受注状況や生花の在庫状況を確認し、発注する生花の種類、量、納期、価格等の条件によって適切な仕入先を選択して仕入れを行い、問題が生じたときは代替案を検討する等の対応を行っている。</t>
    <rPh sb="0" eb="2">
      <t>ソウギ</t>
    </rPh>
    <rPh sb="3" eb="5">
      <t>ジュチュウ</t>
    </rPh>
    <rPh sb="5" eb="7">
      <t>ジョウキョウ</t>
    </rPh>
    <rPh sb="8" eb="10">
      <t>セイカ</t>
    </rPh>
    <rPh sb="11" eb="13">
      <t>ザイコ</t>
    </rPh>
    <rPh sb="13" eb="15">
      <t>ジョウキョウ</t>
    </rPh>
    <rPh sb="16" eb="18">
      <t>カクニン</t>
    </rPh>
    <rPh sb="20" eb="22">
      <t>ハッチュウ</t>
    </rPh>
    <rPh sb="56" eb="58">
      <t>シイ</t>
    </rPh>
    <rPh sb="60" eb="61">
      <t>オコナ</t>
    </rPh>
    <phoneticPr fontId="3"/>
  </si>
  <si>
    <t>仕入れの進め方や手法の妥当性を検証し、問題点があれば対応策をフローチャートにして対策実施の効率化を図っている。</t>
    <rPh sb="0" eb="2">
      <t>シイ</t>
    </rPh>
    <rPh sb="4" eb="5">
      <t>スス</t>
    </rPh>
    <rPh sb="6" eb="7">
      <t>カタ</t>
    </rPh>
    <rPh sb="8" eb="10">
      <t>シュホウ</t>
    </rPh>
    <rPh sb="11" eb="13">
      <t>ダトウ</t>
    </rPh>
    <rPh sb="13" eb="14">
      <t>セイ</t>
    </rPh>
    <rPh sb="15" eb="17">
      <t>ケンショウ</t>
    </rPh>
    <rPh sb="19" eb="22">
      <t>モンダイテン</t>
    </rPh>
    <rPh sb="26" eb="28">
      <t>タイオウ</t>
    </rPh>
    <rPh sb="28" eb="29">
      <t>サク</t>
    </rPh>
    <rPh sb="40" eb="42">
      <t>タイサク</t>
    </rPh>
    <rPh sb="42" eb="44">
      <t>ジッシ</t>
    </rPh>
    <rPh sb="45" eb="48">
      <t>コウリツカ</t>
    </rPh>
    <rPh sb="49" eb="50">
      <t>ハカ</t>
    </rPh>
    <phoneticPr fontId="3"/>
  </si>
  <si>
    <t>大規模または特殊な生花祭壇の設計図面を読み取り、適切な製作方法を選択し効率的な作業手順を設定するとともに、作業時の安全管理を徹底している。</t>
    <rPh sb="0" eb="1">
      <t>ダイ</t>
    </rPh>
    <rPh sb="6" eb="8">
      <t>トクシュ</t>
    </rPh>
    <rPh sb="24" eb="26">
      <t>テキセツ</t>
    </rPh>
    <rPh sb="27" eb="29">
      <t>セイサク</t>
    </rPh>
    <rPh sb="29" eb="31">
      <t>ホウホウ</t>
    </rPh>
    <rPh sb="32" eb="34">
      <t>センタク</t>
    </rPh>
    <rPh sb="35" eb="38">
      <t>コウリツテキ</t>
    </rPh>
    <rPh sb="39" eb="41">
      <t>サギョウ</t>
    </rPh>
    <rPh sb="41" eb="43">
      <t>テジュン</t>
    </rPh>
    <rPh sb="44" eb="46">
      <t>セッテイ</t>
    </rPh>
    <rPh sb="53" eb="55">
      <t>サギョウ</t>
    </rPh>
    <rPh sb="55" eb="56">
      <t>ジ</t>
    </rPh>
    <rPh sb="57" eb="59">
      <t>アンゼン</t>
    </rPh>
    <rPh sb="59" eb="61">
      <t>カンリ</t>
    </rPh>
    <rPh sb="62" eb="64">
      <t>テッテイ</t>
    </rPh>
    <phoneticPr fontId="3"/>
  </si>
  <si>
    <t>大規模または特殊な生花祭壇であっても、視覚効果や全体のバランスをイメージしながら、カタログや依頼内容・設計図面通りに生花祭壇の製作を適切に行い、作業終了後は道具類を所定の位置に片付けている。</t>
    <rPh sb="19" eb="21">
      <t>シカク</t>
    </rPh>
    <rPh sb="21" eb="23">
      <t>コウカ</t>
    </rPh>
    <rPh sb="24" eb="26">
      <t>ゼンタイ</t>
    </rPh>
    <rPh sb="51" eb="53">
      <t>セッケイ</t>
    </rPh>
    <rPh sb="53" eb="55">
      <t>ズメン</t>
    </rPh>
    <rPh sb="55" eb="56">
      <t>トオ</t>
    </rPh>
    <rPh sb="58" eb="60">
      <t>セ</t>
    </rPh>
    <rPh sb="60" eb="62">
      <t>サイダン</t>
    </rPh>
    <rPh sb="63" eb="65">
      <t>セイサク</t>
    </rPh>
    <rPh sb="72" eb="74">
      <t>サギョウ</t>
    </rPh>
    <rPh sb="74" eb="77">
      <t>シュウリョウゴ</t>
    </rPh>
    <rPh sb="78" eb="81">
      <t>ドウグルイ</t>
    </rPh>
    <rPh sb="82" eb="84">
      <t>ショテイ</t>
    </rPh>
    <rPh sb="85" eb="87">
      <t>イチ</t>
    </rPh>
    <rPh sb="88" eb="90">
      <t>カタヅ</t>
    </rPh>
    <phoneticPr fontId="3"/>
  </si>
  <si>
    <t>依頼内容や設計仕様等に照らして製作に問題がないかを検証し、今後の改善に反映している。</t>
    <rPh sb="29" eb="31">
      <t>コンゴ</t>
    </rPh>
    <rPh sb="32" eb="34">
      <t>カイゼン</t>
    </rPh>
    <rPh sb="35" eb="37">
      <t>ハンエイ</t>
    </rPh>
    <phoneticPr fontId="3"/>
  </si>
  <si>
    <t>会場の状況に適した設営プランを立案し、社葬・団体葬や大規模な設営を行う場合であっても、関係者と十分に打ち合わせを行い、設営の準備を的確に行っている。</t>
    <rPh sb="19" eb="21">
      <t>シャソウ</t>
    </rPh>
    <rPh sb="22" eb="24">
      <t>ダンタイ</t>
    </rPh>
    <rPh sb="26" eb="29">
      <t>ダイキボ</t>
    </rPh>
    <rPh sb="30" eb="32">
      <t>セツエイ</t>
    </rPh>
    <rPh sb="33" eb="34">
      <t>オコナ</t>
    </rPh>
    <rPh sb="35" eb="37">
      <t>バアイ</t>
    </rPh>
    <rPh sb="43" eb="45">
      <t>カンケイ</t>
    </rPh>
    <rPh sb="45" eb="46">
      <t>シャ</t>
    </rPh>
    <rPh sb="47" eb="49">
      <t>ジュウブン</t>
    </rPh>
    <rPh sb="50" eb="51">
      <t>ウ</t>
    </rPh>
    <rPh sb="52" eb="53">
      <t>ア</t>
    </rPh>
    <rPh sb="56" eb="57">
      <t>オコナ</t>
    </rPh>
    <rPh sb="59" eb="61">
      <t>セツエイ</t>
    </rPh>
    <rPh sb="62" eb="64">
      <t>ジュンビ</t>
    </rPh>
    <rPh sb="65" eb="67">
      <t>テキカク</t>
    </rPh>
    <rPh sb="68" eb="69">
      <t>オコナ</t>
    </rPh>
    <phoneticPr fontId="3"/>
  </si>
  <si>
    <t>大規模または特殊な設営の場合を含め、部下に対し適切に指示・管理を行いながら設営作業を的確に行い、トラブルが生じたときは速やかに適切な対応をとっている。</t>
    <rPh sb="0" eb="3">
      <t>ダイキボ</t>
    </rPh>
    <rPh sb="6" eb="8">
      <t>トクシュ</t>
    </rPh>
    <rPh sb="9" eb="11">
      <t>セツエイ</t>
    </rPh>
    <rPh sb="12" eb="14">
      <t>バアイ</t>
    </rPh>
    <rPh sb="15" eb="16">
      <t>フク</t>
    </rPh>
    <rPh sb="18" eb="20">
      <t>ブカ</t>
    </rPh>
    <rPh sb="21" eb="22">
      <t>タイ</t>
    </rPh>
    <rPh sb="23" eb="25">
      <t>テキセツ</t>
    </rPh>
    <rPh sb="26" eb="28">
      <t>シジ</t>
    </rPh>
    <rPh sb="29" eb="31">
      <t>カンリ</t>
    </rPh>
    <rPh sb="32" eb="33">
      <t>オコナ</t>
    </rPh>
    <rPh sb="37" eb="39">
      <t>セツエイ</t>
    </rPh>
    <rPh sb="39" eb="41">
      <t>サギョウ</t>
    </rPh>
    <rPh sb="42" eb="44">
      <t>テキカク</t>
    </rPh>
    <rPh sb="45" eb="46">
      <t>オコナ</t>
    </rPh>
    <rPh sb="53" eb="54">
      <t>ショウ</t>
    </rPh>
    <rPh sb="59" eb="60">
      <t>スミ</t>
    </rPh>
    <rPh sb="63" eb="65">
      <t>テキセツ</t>
    </rPh>
    <rPh sb="66" eb="68">
      <t>タイオウ</t>
    </rPh>
    <phoneticPr fontId="3"/>
  </si>
  <si>
    <t>市場動向</t>
    <rPh sb="0" eb="2">
      <t>シジョウ</t>
    </rPh>
    <rPh sb="2" eb="4">
      <t>ドウコウ</t>
    </rPh>
    <phoneticPr fontId="3"/>
  </si>
  <si>
    <t>生花に関する知識</t>
  </si>
  <si>
    <t>デザイン</t>
    <phoneticPr fontId="3"/>
  </si>
  <si>
    <t>管設備・保管環境</t>
    <phoneticPr fontId="3"/>
  </si>
  <si>
    <t>製作</t>
    <phoneticPr fontId="3"/>
  </si>
  <si>
    <t>葬儀・法要施行に関する知識</t>
    <rPh sb="0" eb="2">
      <t>ソウギ</t>
    </rPh>
    <rPh sb="3" eb="5">
      <t>ホウヨウ</t>
    </rPh>
    <rPh sb="5" eb="7">
      <t>シコウ</t>
    </rPh>
    <rPh sb="8" eb="9">
      <t>カン</t>
    </rPh>
    <rPh sb="11" eb="13">
      <t>チシキ</t>
    </rPh>
    <phoneticPr fontId="3"/>
  </si>
  <si>
    <t>設営・撤収</t>
    <rPh sb="0" eb="2">
      <t>セツエイ</t>
    </rPh>
    <rPh sb="3" eb="5">
      <t>テッシュウ</t>
    </rPh>
    <phoneticPr fontId="3"/>
  </si>
  <si>
    <t>会場設営</t>
    <rPh sb="0" eb="2">
      <t>カイジョウ</t>
    </rPh>
    <rPh sb="2" eb="4">
      <t>セツエイ</t>
    </rPh>
    <phoneticPr fontId="3"/>
  </si>
  <si>
    <t>葬儀・法要施行</t>
    <phoneticPr fontId="3"/>
  </si>
  <si>
    <t>生花祭壇設営・撤収</t>
    <rPh sb="0" eb="2">
      <t>セ</t>
    </rPh>
    <rPh sb="2" eb="4">
      <t>サ</t>
    </rPh>
    <rPh sb="4" eb="6">
      <t>セツエイ</t>
    </rPh>
    <rPh sb="7" eb="9">
      <t>テッシュウ</t>
    </rPh>
    <phoneticPr fontId="3"/>
  </si>
  <si>
    <t>現場でのトラブル対応</t>
    <rPh sb="0" eb="2">
      <t>ゲンバ</t>
    </rPh>
    <rPh sb="8" eb="10">
      <t>タイオウ</t>
    </rPh>
    <phoneticPr fontId="3"/>
  </si>
  <si>
    <t>市場動向</t>
    <phoneticPr fontId="3"/>
  </si>
  <si>
    <t>生花調達・仕入</t>
    <phoneticPr fontId="3"/>
  </si>
  <si>
    <t>生花に関する知識</t>
    <phoneticPr fontId="3"/>
  </si>
  <si>
    <t>ロスに関する知識</t>
    <phoneticPr fontId="3"/>
  </si>
  <si>
    <t>葬儀・法要施行に関する知識</t>
    <phoneticPr fontId="3"/>
  </si>
  <si>
    <t>宗教・宗派に関する知識</t>
    <phoneticPr fontId="3"/>
  </si>
  <si>
    <t>委託会社に関する知識</t>
    <phoneticPr fontId="3"/>
  </si>
  <si>
    <t>コンプライアンス知識</t>
    <phoneticPr fontId="3"/>
  </si>
  <si>
    <t>デザイン</t>
    <phoneticPr fontId="3"/>
  </si>
  <si>
    <t>②仕入活動</t>
    <rPh sb="1" eb="3">
      <t>シイ</t>
    </rPh>
    <rPh sb="3" eb="5">
      <t>カツドウ</t>
    </rPh>
    <phoneticPr fontId="3"/>
  </si>
  <si>
    <t>③活動の検証</t>
    <rPh sb="1" eb="3">
      <t>カツドウ</t>
    </rPh>
    <phoneticPr fontId="3"/>
  </si>
  <si>
    <t>②供花・生花祭壇の製作</t>
    <rPh sb="1" eb="3">
      <t>キョウカ</t>
    </rPh>
    <rPh sb="4" eb="6">
      <t>セ</t>
    </rPh>
    <rPh sb="6" eb="8">
      <t>サイダン</t>
    </rPh>
    <rPh sb="9" eb="11">
      <t>セイサク</t>
    </rPh>
    <phoneticPr fontId="3"/>
  </si>
  <si>
    <t>③活動の検証</t>
    <rPh sb="1" eb="3">
      <t>カツドウ</t>
    </rPh>
    <rPh sb="4" eb="6">
      <t>ケンショウ</t>
    </rPh>
    <phoneticPr fontId="3"/>
  </si>
  <si>
    <t>○</t>
    <phoneticPr fontId="3"/>
  </si>
  <si>
    <t>②生花祭壇の設営</t>
    <rPh sb="1" eb="3">
      <t>セ</t>
    </rPh>
    <rPh sb="3" eb="5">
      <t>サ</t>
    </rPh>
    <rPh sb="6" eb="8">
      <t>セツエイ</t>
    </rPh>
    <phoneticPr fontId="3"/>
  </si>
  <si>
    <t>②企画・デザインの実施</t>
    <phoneticPr fontId="3"/>
  </si>
  <si>
    <t>年間予算に基づき、月次予算と仕入計画を作成している。</t>
  </si>
  <si>
    <t>葬儀のトレンドならびに天候・季節等の状況を分析し、仕入計画を作成している。</t>
  </si>
  <si>
    <t>定期的に仕入先と打合せの機会を持ち、市場動向や価格動向等の情報を入手している。</t>
  </si>
  <si>
    <t>新たなアイディアも加えながら効率的かつ安定的な仕入方法を検討している。</t>
  </si>
  <si>
    <t>葬儀受注状況及び生花の在庫状況を確認し、仕入れを行っている。</t>
  </si>
  <si>
    <t>発注する生花の種類、量、品質、納期、価格等の条件により、その都度適切な仕入先を選択している。</t>
  </si>
  <si>
    <t>納品の遅れや数量不足や配送トラブルなど仕入れに問題が生じないかを確認し、問題が生じたときは代替案を検討する等の対応を行っている。</t>
  </si>
  <si>
    <t>業務を効率的に行うための工夫・改善を行っている。</t>
  </si>
  <si>
    <t>仕入先と良好な人間関係、コミュニケーションを構築し、困ったときは相談できる関係を築いてる。</t>
  </si>
  <si>
    <t>部下や後輩に対して日常業務の実務指導を行っている。</t>
  </si>
  <si>
    <t>計画した通りの仕入れができたかどうかを確認している。</t>
  </si>
  <si>
    <t>発覚した問題点については、対応策をフローチャートにして、対策実施の効率化を図っている。</t>
  </si>
  <si>
    <t>新しい情報を入手しながら、仕入れの進め方や手法の妥当性を検証している。</t>
  </si>
  <si>
    <t>生花市場の動向確認や会場を下見するなどの事前確認を行い、必要な情報を漏れなく収集している。</t>
  </si>
  <si>
    <t>意匠権やコストの面で問題が発生しないよう、関係者に確認をとっている。</t>
  </si>
  <si>
    <t>レイアウト、色調、バランス、立体感を検討し、会場での視覚効果やコスト等も勘案しながら、企画・デザインを行っている。</t>
  </si>
  <si>
    <t>ＣＧやデザイン用ソフトウェアを用いて、デザインを行っている。</t>
  </si>
  <si>
    <t>上司の指示・助言を謙虚に受け止め、デザインの修正等に反映させている。</t>
  </si>
  <si>
    <t>上司や関係者からの助言も参考にして、業務の遂行結果を振り返っている。</t>
  </si>
  <si>
    <t>生花祭壇の設計図面を踏まえ、適切な製作方法を選択し、効率的な作業手順を設定している。</t>
  </si>
  <si>
    <t>独自の色彩感覚による生花を組み合わせる技術と、効果的に立体感を表し空間をプロデュースする技術を理解している。</t>
  </si>
  <si>
    <t>大規模または特殊な生花祭壇の設計図面をきちんと読み取っている。</t>
  </si>
  <si>
    <t>常に作業場を整理・整頓し、部下の作業時の安全管理を徹底している。</t>
  </si>
  <si>
    <t>花の特長を活かしながら、供花の作成を効率的に行っている。</t>
  </si>
  <si>
    <t>作業場で製作を行うときは、設営後の全体のバランス、立体感をイメージしながら、生花祭壇の製作を効率的に行っている。</t>
  </si>
  <si>
    <t>花の特長を活かしながら、カタログまたは依頼内容をもとに大規模または特殊な生花祭壇の製作を適切に行っている。</t>
  </si>
  <si>
    <t>視覚効果を考えながら、設計図面通りに複雑な立体的な形状の複合デザインの製作を行っている。</t>
  </si>
  <si>
    <t>大規模または特殊な生花祭壇であっても、全体のバランス、左右の対称性、空間のメリハリを適切に表現している。</t>
  </si>
  <si>
    <t>作業終了後は迅速に使用した道具類の手入れを行い、所定の位置に片付けている。</t>
  </si>
  <si>
    <t>設計図面どおりになっているか、外観に問題がないかなど、依頼内容や設計仕様等に照らして製作に問題がないかを検証している。</t>
  </si>
  <si>
    <t>製作した生花祭壇について関係者と検証し、今後の製作の改善に反映している。</t>
  </si>
  <si>
    <t>葬祭会館、自宅、寺院など、会場の状況に適した設営プランを立案している。</t>
  </si>
  <si>
    <t>社葬・団体葬についても、式典運営責任者や関係者と十分な打ち合わせを行い、設営の事前準備を的確に行っている。</t>
  </si>
  <si>
    <t>大規模な設営を行う場合など、スタッフの確保・選定を的確に進めている。</t>
  </si>
  <si>
    <t>会場での搬入や設営の効率性、運搬の安定性を考慮し、生花祭壇等を積み込んでいる。</t>
  </si>
  <si>
    <t>大規模または特殊な設営の場合を含め、作業の進行管理を行い、部下や後輩に的確な指示を行っている。</t>
  </si>
  <si>
    <t>大規模または特殊な生花祭壇などの習熟を要する設営作業を的確に行っている。</t>
  </si>
  <si>
    <t>搬入が難しい場所への生花祭壇の搬入や、スペースに制約がある場合の設営作業等を適切に行っている。</t>
  </si>
  <si>
    <t>部下・後輩等に不手際がないように監督し、トラブルが発生した場合には速やかに謝罪を行うなど、適切に対応している。</t>
  </si>
  <si>
    <t>運搬中や設営中のトラブルにより、会場で緊急に生花祭壇の修復が必要なときも、予備の生花や道具を用いて的確に修復を行っている。</t>
  </si>
  <si>
    <t>設営状況を最終的にチェック、式典運営責任者の確認を受けている。</t>
  </si>
  <si>
    <t>撤去作業の進行管理を行い、部下や後輩に的確な指示・命令を行っている。</t>
  </si>
  <si>
    <t>「死者の尊厳を守る」「故人・遺族のプライバシーを守る」「遺族の悲嘆への配慮」「リベート・心付けの禁止」など葬祭担当者としての心構えを熟知し、日々、率先垂範することで、部下や後輩のモデルとなっている。</t>
    <rPh sb="1" eb="3">
      <t>シシャ</t>
    </rPh>
    <rPh sb="4" eb="6">
      <t>ソンゲン</t>
    </rPh>
    <rPh sb="7" eb="8">
      <t>マモ</t>
    </rPh>
    <rPh sb="11" eb="13">
      <t>コジン</t>
    </rPh>
    <rPh sb="14" eb="16">
      <t>イゾク</t>
    </rPh>
    <rPh sb="24" eb="25">
      <t>マモ</t>
    </rPh>
    <rPh sb="28" eb="30">
      <t>イゾク</t>
    </rPh>
    <rPh sb="31" eb="33">
      <t>ヒタン</t>
    </rPh>
    <rPh sb="35" eb="37">
      <t>ハイリョ</t>
    </rPh>
    <rPh sb="44" eb="45">
      <t>ココロ</t>
    </rPh>
    <rPh sb="45" eb="46">
      <t>ヅ</t>
    </rPh>
    <rPh sb="48" eb="50">
      <t>キンシ</t>
    </rPh>
    <rPh sb="53" eb="55">
      <t>ソウサイ</t>
    </rPh>
    <rPh sb="55" eb="58">
      <t>タントウシャ</t>
    </rPh>
    <rPh sb="62" eb="64">
      <t>ココロガマ</t>
    </rPh>
    <rPh sb="66" eb="68">
      <t>ジュクチ</t>
    </rPh>
    <rPh sb="70" eb="72">
      <t>ヒビ</t>
    </rPh>
    <rPh sb="73" eb="77">
      <t>ソッセンスイハン</t>
    </rPh>
    <rPh sb="83" eb="85">
      <t>ブカ</t>
    </rPh>
    <rPh sb="86" eb="88">
      <t>コウハイ</t>
    </rPh>
    <phoneticPr fontId="3"/>
  </si>
  <si>
    <t>地域の社会・経済動向等を勘案しながら、経営方針に沿った目標・計画を策定している。</t>
    <rPh sb="0" eb="2">
      <t>チイキ</t>
    </rPh>
    <rPh sb="3" eb="5">
      <t>シャカイ</t>
    </rPh>
    <rPh sb="6" eb="8">
      <t>ケイザイ</t>
    </rPh>
    <rPh sb="8" eb="10">
      <t>ドウコウ</t>
    </rPh>
    <rPh sb="10" eb="11">
      <t>トウ</t>
    </rPh>
    <rPh sb="12" eb="14">
      <t>カンアン</t>
    </rPh>
    <rPh sb="19" eb="21">
      <t>ケイエイ</t>
    </rPh>
    <rPh sb="21" eb="23">
      <t>ホウシン</t>
    </rPh>
    <rPh sb="24" eb="25">
      <t>ソ</t>
    </rPh>
    <rPh sb="27" eb="29">
      <t>モクヒョウ</t>
    </rPh>
    <rPh sb="30" eb="32">
      <t>ケイカク</t>
    </rPh>
    <rPh sb="33" eb="35">
      <t>サクテイ</t>
    </rPh>
    <phoneticPr fontId="3"/>
  </si>
  <si>
    <t>ご遺族等の状況に配慮しながら丁寧に応対し、必要な情報を分かりやすい言葉で伝えて理解してもらっている。</t>
    <rPh sb="3" eb="4">
      <t>トウ</t>
    </rPh>
    <rPh sb="5" eb="7">
      <t>ジョウキョウ</t>
    </rPh>
    <rPh sb="8" eb="10">
      <t>ハイリョ</t>
    </rPh>
    <rPh sb="14" eb="16">
      <t>テイネイ</t>
    </rPh>
    <rPh sb="17" eb="19">
      <t>オウタイ</t>
    </rPh>
    <rPh sb="21" eb="23">
      <t>ヒツヨウ</t>
    </rPh>
    <rPh sb="24" eb="26">
      <t>ジョウホウ</t>
    </rPh>
    <rPh sb="27" eb="28">
      <t>ワ</t>
    </rPh>
    <rPh sb="33" eb="35">
      <t>コトバ</t>
    </rPh>
    <rPh sb="36" eb="37">
      <t>ツタ</t>
    </rPh>
    <rPh sb="39" eb="41">
      <t>リカイ</t>
    </rPh>
    <phoneticPr fontId="3"/>
  </si>
  <si>
    <t>現状修復が完全に出来ているかチェックしたうえで、ご遺族等や設営場所の関係者へ終了の挨拶とお礼を行っている。</t>
    <rPh sb="27" eb="28">
      <t>トウ</t>
    </rPh>
    <phoneticPr fontId="3"/>
  </si>
  <si>
    <t>部下に対し的確な指示しながら撤去作業を行い、原状修復を確認し、ご遺族等や設営場所の関係者へ終了の挨拶とお礼を行っている。</t>
    <rPh sb="0" eb="2">
      <t>ブカ</t>
    </rPh>
    <rPh sb="3" eb="4">
      <t>タイ</t>
    </rPh>
    <rPh sb="5" eb="7">
      <t>テキカク</t>
    </rPh>
    <rPh sb="8" eb="10">
      <t>シジ</t>
    </rPh>
    <rPh sb="14" eb="16">
      <t>テッキョ</t>
    </rPh>
    <rPh sb="16" eb="18">
      <t>サギョウ</t>
    </rPh>
    <rPh sb="19" eb="20">
      <t>オコナ</t>
    </rPh>
    <rPh sb="22" eb="23">
      <t>ハラ</t>
    </rPh>
    <rPh sb="24" eb="26">
      <t>シュウフク</t>
    </rPh>
    <rPh sb="27" eb="29">
      <t>カクニン</t>
    </rPh>
    <rPh sb="32" eb="34">
      <t>イゾク</t>
    </rPh>
    <rPh sb="34" eb="35">
      <t>トウ</t>
    </rPh>
    <rPh sb="36" eb="38">
      <t>セツエイ</t>
    </rPh>
    <rPh sb="38" eb="40">
      <t>バショ</t>
    </rPh>
    <rPh sb="41" eb="44">
      <t>カンケイシャ</t>
    </rPh>
    <rPh sb="45" eb="47">
      <t>シュウリョウ</t>
    </rPh>
    <rPh sb="48" eb="50">
      <t>アイサツ</t>
    </rPh>
    <rPh sb="52" eb="53">
      <t>レイ</t>
    </rPh>
    <rPh sb="54" eb="55">
      <t>オコナ</t>
    </rPh>
    <phoneticPr fontId="3"/>
  </si>
  <si>
    <t>宗教・宗派別の葬儀・告別式の作法を詳細まで習得し、例外的なケースを含めて適切に対応するとともに、ご遺族等や参列者に対して助言を行っている。</t>
    <rPh sb="0" eb="2">
      <t>シュウキョウ</t>
    </rPh>
    <rPh sb="3" eb="5">
      <t>シュウハ</t>
    </rPh>
    <rPh sb="5" eb="6">
      <t>ベツ</t>
    </rPh>
    <rPh sb="7" eb="9">
      <t>ソウギ</t>
    </rPh>
    <rPh sb="10" eb="12">
      <t>コクベツ</t>
    </rPh>
    <rPh sb="12" eb="13">
      <t>シキ</t>
    </rPh>
    <rPh sb="14" eb="16">
      <t>サホウ</t>
    </rPh>
    <rPh sb="17" eb="19">
      <t>ショウサイ</t>
    </rPh>
    <rPh sb="21" eb="23">
      <t>シュウトク</t>
    </rPh>
    <rPh sb="25" eb="28">
      <t>レイガイテキ</t>
    </rPh>
    <rPh sb="33" eb="34">
      <t>フク</t>
    </rPh>
    <rPh sb="36" eb="38">
      <t>テキセツ</t>
    </rPh>
    <rPh sb="39" eb="41">
      <t>タイオウ</t>
    </rPh>
    <rPh sb="51" eb="52">
      <t>トウ</t>
    </rPh>
    <rPh sb="53" eb="56">
      <t>サンレツシャ</t>
    </rPh>
    <rPh sb="57" eb="58">
      <t>タイ</t>
    </rPh>
    <rPh sb="60" eb="62">
      <t>ジョゲン</t>
    </rPh>
    <rPh sb="63" eb="64">
      <t>オコナ</t>
    </rPh>
    <phoneticPr fontId="3"/>
  </si>
  <si>
    <t>ご遺族等及び関係者とコミュニケーションをとり、ご遺族等の要望や仕様を確認している。</t>
    <phoneticPr fontId="3"/>
  </si>
  <si>
    <t>生花ならびに祭壇に使用する道具等を活かし、ご遺族等の要望を適えた空間演出となるデザインを行っている。</t>
    <phoneticPr fontId="3"/>
  </si>
  <si>
    <t>作成したデザインをご遺族等にとって分かりやすい形で取りまとめ、提示している。</t>
    <phoneticPr fontId="3"/>
  </si>
  <si>
    <t>とりまとめた企画・デザインにつき、ご遺族等の要望に沿っているか、使用する生花やコストで問題がないか等、妥当性を確認している。</t>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</si>
  <si>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</si>
  <si>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</si>
  <si>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</si>
  <si>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</si>
  <si>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</si>
  <si>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</si>
  <si>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</si>
  <si>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</si>
  <si>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</si>
  <si>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</si>
  <si>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</si>
  <si>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</si>
  <si>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</si>
  <si>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</si>
  <si>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</si>
  <si>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</si>
  <si>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</si>
  <si>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</si>
  <si>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</si>
  <si>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</si>
  <si>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</si>
  <si>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</si>
  <si>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</si>
  <si>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</si>
  <si>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</si>
  <si>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</si>
  <si>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</si>
  <si>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</si>
  <si>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</si>
  <si>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葬祭スタッフとしての心構えを熟知し、日々、率先垂範するとともに、部下や後輩の身だしなみや服装を厳しくチェックし、組織全体のレベルアップを図っている。</t>
    <rPh sb="10" eb="12">
      <t>ココロガマ</t>
    </rPh>
    <phoneticPr fontId="3"/>
  </si>
  <si>
    <t>宗教・宗派別の葬儀・告別式の作法を詳細まで習得し、例外的なケースを含めて適切に対応するとともに、ご遺族等や参列者に対して助言を行っている。</t>
    <rPh sb="0" eb="2">
      <t>シュウキョウ</t>
    </rPh>
    <rPh sb="3" eb="5">
      <t>シュウハ</t>
    </rPh>
    <rPh sb="5" eb="6">
      <t>ベツ</t>
    </rPh>
    <rPh sb="7" eb="9">
      <t>ソウギ</t>
    </rPh>
    <rPh sb="10" eb="12">
      <t>コクベツ</t>
    </rPh>
    <rPh sb="12" eb="13">
      <t>シキ</t>
    </rPh>
    <rPh sb="14" eb="16">
      <t>サホウ</t>
    </rPh>
    <rPh sb="17" eb="19">
      <t>ショウサイ</t>
    </rPh>
    <rPh sb="21" eb="23">
      <t>シュウトク</t>
    </rPh>
    <rPh sb="25" eb="28">
      <t>レイガイテキ</t>
    </rPh>
    <rPh sb="33" eb="34">
      <t>フク</t>
    </rPh>
    <rPh sb="36" eb="38">
      <t>テキセツ</t>
    </rPh>
    <rPh sb="39" eb="41">
      <t>タイオウ</t>
    </rPh>
    <rPh sb="49" eb="51">
      <t>イゾク</t>
    </rPh>
    <rPh sb="51" eb="52">
      <t>トウ</t>
    </rPh>
    <rPh sb="53" eb="56">
      <t>サンレツシャ</t>
    </rPh>
    <rPh sb="57" eb="58">
      <t>タイ</t>
    </rPh>
    <rPh sb="60" eb="62">
      <t>ジョゲン</t>
    </rPh>
    <rPh sb="63" eb="64">
      <t>オコナ</t>
    </rPh>
    <phoneticPr fontId="3"/>
  </si>
  <si>
    <t>ご遺族等の要望や仕様を確認するとともに、意匠権やコストの面で問題が発生しないように確認をとっている。</t>
    <rPh sb="1" eb="3">
      <t>イゾク</t>
    </rPh>
    <rPh sb="3" eb="4">
      <t>トウ</t>
    </rPh>
    <phoneticPr fontId="3"/>
  </si>
  <si>
    <t>レイアウト、色調、バランス、立体感を検討し、視覚効果やコスト等も勘案しながら、ご遺族等の要望を適えた空間演出となるデザインを行っている。</t>
    <rPh sb="22" eb="24">
      <t>シカク</t>
    </rPh>
    <rPh sb="24" eb="26">
      <t>コウカ</t>
    </rPh>
    <rPh sb="30" eb="31">
      <t>トウ</t>
    </rPh>
    <rPh sb="32" eb="34">
      <t>カンアン</t>
    </rPh>
    <phoneticPr fontId="3"/>
  </si>
  <si>
    <t>とりまとめた企画・デザインがご遺族等の要望に沿っているか、使用する生花やコストで問題がないか等、妥当性を確認し、上司等の助言も参考にして業務内容を振り返っている。</t>
    <rPh sb="15" eb="17">
      <t>イゾク</t>
    </rPh>
    <rPh sb="17" eb="18">
      <t>トウ</t>
    </rPh>
    <rPh sb="56" eb="58">
      <t>ジョウシ</t>
    </rPh>
    <rPh sb="58" eb="59">
      <t>トウ</t>
    </rPh>
    <rPh sb="60" eb="62">
      <t>ジョゲン</t>
    </rPh>
    <rPh sb="63" eb="65">
      <t>サンコウ</t>
    </rPh>
    <rPh sb="68" eb="70">
      <t>ギョウム</t>
    </rPh>
    <rPh sb="70" eb="72">
      <t>ナイヨウ</t>
    </rPh>
    <rPh sb="73" eb="74">
      <t>フ</t>
    </rPh>
    <rPh sb="75" eb="76">
      <t>カエ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</si>
</sst>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5">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4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xf numFmtId="0" fontId="4" fillId="22" borderId="2" applyNumberFormat="0" applyFont="0" applyAlignment="0" applyProtection="0">
      <alignment vertical="center"/>
    </xf>
  </cellStyleXfs>
  <cellXfs count="276">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6" fillId="0" borderId="0" xfId="43" applyFont="1" applyBorder="1" applyAlignment="1">
      <alignment vertical="center" wrapText="1"/>
    </xf>
    <xf numFmtId="0" fontId="36" fillId="0" borderId="0" xfId="0" applyFont="1" applyAlignment="1">
      <alignment vertical="center"/>
    </xf>
    <xf numFmtId="0" fontId="34" fillId="25" borderId="14" xfId="0" applyFont="1" applyFill="1" applyBorder="1" applyAlignment="1">
      <alignment horizontal="center" vertical="center" wrapText="1"/>
    </xf>
    <xf numFmtId="0" fontId="39" fillId="0" borderId="0" xfId="0" applyFont="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40" fillId="24" borderId="15" xfId="43" applyFont="1" applyFill="1" applyBorder="1" applyAlignment="1">
      <alignment horizontal="center" vertical="center" shrinkToFit="1"/>
    </xf>
    <xf numFmtId="0" fontId="40" fillId="24" borderId="11" xfId="0" applyFont="1" applyFill="1" applyBorder="1" applyAlignment="1">
      <alignment horizontal="center" vertical="center"/>
    </xf>
    <xf numFmtId="0" fontId="40" fillId="24" borderId="11" xfId="0" applyFont="1" applyFill="1" applyBorder="1" applyAlignment="1">
      <alignment horizontal="center" vertical="center" wrapText="1"/>
    </xf>
    <xf numFmtId="0" fontId="5" fillId="26" borderId="19" xfId="0" applyFont="1" applyFill="1" applyBorder="1" applyAlignment="1">
      <alignment vertical="center"/>
    </xf>
    <xf numFmtId="0" fontId="41" fillId="26" borderId="19" xfId="0" applyFont="1" applyFill="1" applyBorder="1" applyAlignment="1">
      <alignment vertical="center"/>
    </xf>
    <xf numFmtId="0" fontId="5" fillId="26" borderId="20" xfId="0" applyFont="1" applyFill="1" applyBorder="1" applyAlignment="1">
      <alignment vertical="center"/>
    </xf>
    <xf numFmtId="0" fontId="41" fillId="26" borderId="20" xfId="0" applyFont="1" applyFill="1" applyBorder="1" applyAlignment="1">
      <alignment vertical="center"/>
    </xf>
    <xf numFmtId="0" fontId="41" fillId="26" borderId="21" xfId="0" applyFont="1" applyFill="1" applyBorder="1" applyAlignment="1">
      <alignment vertical="center"/>
    </xf>
    <xf numFmtId="0" fontId="5" fillId="0" borderId="19" xfId="0" applyFont="1" applyBorder="1" applyAlignment="1">
      <alignment vertical="center"/>
    </xf>
    <xf numFmtId="0" fontId="41" fillId="26" borderId="22" xfId="0" applyFont="1" applyFill="1" applyBorder="1" applyAlignment="1">
      <alignment vertical="center"/>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12" xfId="0" applyFont="1" applyFill="1" applyBorder="1" applyAlignment="1">
      <alignment vertical="center" wrapText="1"/>
    </xf>
    <xf numFmtId="0" fontId="40" fillId="24" borderId="15" xfId="0" applyFont="1" applyFill="1" applyBorder="1" applyAlignment="1">
      <alignment horizontal="center" vertical="center"/>
    </xf>
    <xf numFmtId="0" fontId="40" fillId="24" borderId="15" xfId="0" applyFont="1" applyFill="1" applyBorder="1" applyAlignment="1">
      <alignment horizontal="center" vertical="center" wrapText="1"/>
    </xf>
    <xf numFmtId="0" fontId="25"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 fillId="0" borderId="0" xfId="41" applyFont="1"/>
    <xf numFmtId="0" fontId="43" fillId="0" borderId="0" xfId="0" applyFont="1"/>
    <xf numFmtId="0" fontId="40" fillId="24" borderId="11" xfId="43" applyFont="1" applyFill="1" applyBorder="1" applyAlignment="1">
      <alignment horizontal="center" vertical="center" shrinkToFit="1"/>
    </xf>
    <xf numFmtId="0" fontId="5" fillId="28" borderId="11" xfId="0" applyFont="1" applyFill="1" applyBorder="1" applyAlignment="1">
      <alignment vertical="center" wrapText="1"/>
    </xf>
    <xf numFmtId="0" fontId="5" fillId="0" borderId="21" xfId="0" applyFont="1" applyBorder="1" applyAlignment="1">
      <alignment vertical="center"/>
    </xf>
    <xf numFmtId="0" fontId="41" fillId="26" borderId="28" xfId="0" applyFont="1" applyFill="1" applyBorder="1" applyAlignment="1">
      <alignment vertical="center"/>
    </xf>
    <xf numFmtId="0" fontId="5" fillId="26" borderId="21" xfId="0" applyFont="1" applyFill="1" applyBorder="1" applyAlignment="1">
      <alignmen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32" xfId="43" applyFont="1" applyBorder="1" applyAlignment="1">
      <alignment vertical="center" wrapText="1"/>
    </xf>
    <xf numFmtId="0" fontId="5" fillId="0" borderId="31" xfId="0" applyFont="1" applyBorder="1" applyAlignment="1">
      <alignment vertical="top" wrapText="1"/>
    </xf>
    <xf numFmtId="0" fontId="5" fillId="0" borderId="30" xfId="0" applyFont="1" applyBorder="1" applyAlignment="1">
      <alignment vertical="top" wrapText="1"/>
    </xf>
    <xf numFmtId="0" fontId="5" fillId="0" borderId="30" xfId="0" applyFont="1" applyBorder="1" applyAlignment="1">
      <alignment horizontal="left" vertical="top" wrapText="1"/>
    </xf>
    <xf numFmtId="0" fontId="5" fillId="0" borderId="29" xfId="0" applyFont="1" applyBorder="1" applyAlignment="1">
      <alignment vertical="top" wrapText="1"/>
    </xf>
    <xf numFmtId="0" fontId="5" fillId="0" borderId="16" xfId="0" applyFont="1" applyBorder="1" applyAlignment="1">
      <alignment horizontal="center" vertical="top"/>
    </xf>
    <xf numFmtId="0" fontId="5" fillId="0" borderId="33" xfId="0" applyFont="1" applyBorder="1" applyAlignment="1">
      <alignment horizontal="center" vertical="top"/>
    </xf>
    <xf numFmtId="0" fontId="5" fillId="0" borderId="13" xfId="0" applyFont="1" applyBorder="1" applyAlignment="1">
      <alignment horizontal="center" vertical="top"/>
    </xf>
    <xf numFmtId="0" fontId="5" fillId="0" borderId="31" xfId="0" applyFont="1" applyBorder="1" applyAlignment="1">
      <alignment horizontal="left" vertical="top" wrapText="1"/>
    </xf>
    <xf numFmtId="0" fontId="5" fillId="0" borderId="29" xfId="0" applyFont="1" applyBorder="1" applyAlignment="1">
      <alignment horizontal="left" vertical="top" wrapText="1"/>
    </xf>
    <xf numFmtId="0" fontId="5" fillId="26" borderId="21" xfId="0" applyFont="1" applyFill="1" applyBorder="1" applyAlignment="1">
      <alignment vertical="center"/>
    </xf>
    <xf numFmtId="176" fontId="4" fillId="0" borderId="16" xfId="0" applyNumberFormat="1" applyFont="1" applyBorder="1" applyAlignment="1">
      <alignment horizontal="center" vertical="top"/>
    </xf>
    <xf numFmtId="176" fontId="4" fillId="0" borderId="33" xfId="0" applyNumberFormat="1" applyFont="1" applyBorder="1" applyAlignment="1">
      <alignment horizontal="center" vertical="top"/>
    </xf>
    <xf numFmtId="0" fontId="4" fillId="0" borderId="16" xfId="0" applyFont="1" applyBorder="1" applyAlignment="1">
      <alignment horizontal="center" vertical="top"/>
    </xf>
    <xf numFmtId="0" fontId="4" fillId="0" borderId="33" xfId="0" applyFont="1" applyBorder="1" applyAlignment="1">
      <alignment horizontal="center" vertical="top"/>
    </xf>
    <xf numFmtId="0" fontId="4" fillId="0" borderId="13" xfId="0" applyFont="1" applyBorder="1" applyAlignment="1">
      <alignment horizontal="center" vertical="top"/>
    </xf>
    <xf numFmtId="176" fontId="4" fillId="0" borderId="16" xfId="0" applyNumberFormat="1" applyFont="1" applyBorder="1" applyAlignment="1">
      <alignment horizontal="left" vertical="top" wrapText="1"/>
    </xf>
    <xf numFmtId="176" fontId="4" fillId="0" borderId="33" xfId="0" applyNumberFormat="1" applyFont="1" applyBorder="1" applyAlignment="1">
      <alignment horizontal="left" vertical="top" wrapText="1"/>
    </xf>
    <xf numFmtId="176" fontId="4" fillId="0" borderId="13" xfId="0" applyNumberFormat="1" applyFont="1" applyBorder="1" applyAlignment="1">
      <alignment horizontal="left" vertical="top" wrapText="1"/>
    </xf>
    <xf numFmtId="176" fontId="4" fillId="0" borderId="13" xfId="0" applyNumberFormat="1" applyFont="1" applyBorder="1" applyAlignment="1">
      <alignment horizontal="center" vertical="top"/>
    </xf>
    <xf numFmtId="0" fontId="5" fillId="26" borderId="22" xfId="0" applyFont="1" applyFill="1" applyBorder="1" applyAlignment="1">
      <alignment vertical="center"/>
    </xf>
    <xf numFmtId="0" fontId="4" fillId="0" borderId="0" xfId="43" applyFont="1">
      <alignment vertical="center"/>
    </xf>
    <xf numFmtId="0" fontId="4" fillId="0" borderId="0" xfId="43" applyFont="1" applyAlignment="1">
      <alignment horizontal="center" vertical="center"/>
    </xf>
    <xf numFmtId="0" fontId="4" fillId="0" borderId="0" xfId="43" applyFont="1" applyAlignment="1">
      <alignment horizontal="left" vertical="center" wrapText="1"/>
    </xf>
    <xf numFmtId="0" fontId="4" fillId="0" borderId="0" xfId="43" applyFont="1" applyAlignment="1">
      <alignment horizontal="left" vertical="center"/>
    </xf>
    <xf numFmtId="0" fontId="4" fillId="0" borderId="0" xfId="43" applyFont="1" applyAlignment="1">
      <alignment vertical="center"/>
    </xf>
    <xf numFmtId="0" fontId="0" fillId="0" borderId="0" xfId="0" applyFont="1"/>
    <xf numFmtId="0" fontId="0" fillId="0" borderId="0" xfId="0" applyFont="1" applyFill="1" applyBorder="1" applyAlignment="1">
      <alignment vertical="center" wrapText="1"/>
    </xf>
    <xf numFmtId="0" fontId="0" fillId="0" borderId="0" xfId="0" applyFont="1" applyBorder="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5" fillId="0" borderId="0" xfId="43" applyFont="1" applyBorder="1" applyAlignment="1">
      <alignment vertical="center" textRotation="255"/>
    </xf>
    <xf numFmtId="0" fontId="0" fillId="0" borderId="0" xfId="0" applyFont="1" applyAlignment="1">
      <alignment horizontal="center"/>
    </xf>
    <xf numFmtId="0" fontId="0" fillId="0" borderId="17" xfId="0" applyFont="1" applyBorder="1" applyAlignment="1">
      <alignment vertical="center"/>
    </xf>
    <xf numFmtId="0" fontId="34" fillId="25" borderId="11"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5" fillId="29" borderId="14" xfId="43" applyFont="1" applyFill="1" applyBorder="1" applyAlignment="1">
      <alignment horizontal="center" vertical="center"/>
    </xf>
    <xf numFmtId="0" fontId="5" fillId="26" borderId="28" xfId="0" applyFont="1" applyFill="1" applyBorder="1" applyAlignment="1">
      <alignment vertical="center"/>
    </xf>
    <xf numFmtId="0" fontId="25" fillId="28" borderId="11" xfId="0" applyFont="1" applyFill="1" applyBorder="1" applyAlignment="1">
      <alignment vertical="center" wrapText="1"/>
    </xf>
    <xf numFmtId="0" fontId="25" fillId="28" borderId="15" xfId="43" applyFont="1" applyFill="1" applyBorder="1" applyAlignment="1">
      <alignment vertical="center" wrapText="1"/>
    </xf>
    <xf numFmtId="0" fontId="25"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45" fillId="0" borderId="12" xfId="0" applyFont="1" applyBorder="1"/>
    <xf numFmtId="9" fontId="5" fillId="0" borderId="11" xfId="0" applyNumberFormat="1" applyFont="1" applyBorder="1" applyAlignment="1">
      <alignment horizontal="right" vertical="center"/>
    </xf>
    <xf numFmtId="9" fontId="33" fillId="0" borderId="0" xfId="0" applyNumberFormat="1" applyFont="1"/>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2" xfId="47" applyFont="1" applyFill="1" applyBorder="1" applyAlignment="1"/>
    <xf numFmtId="0" fontId="33" fillId="30" borderId="23" xfId="47" applyFont="1" applyFill="1" applyBorder="1" applyAlignment="1"/>
    <xf numFmtId="0" fontId="5" fillId="0" borderId="32" xfId="47" applyFont="1" applyBorder="1" applyAlignment="1"/>
    <xf numFmtId="0" fontId="33" fillId="0" borderId="32" xfId="47" applyFont="1" applyBorder="1" applyAlignment="1"/>
    <xf numFmtId="0" fontId="5" fillId="30" borderId="34" xfId="47" applyFont="1" applyFill="1" applyBorder="1" applyAlignment="1"/>
    <xf numFmtId="0" fontId="33" fillId="30" borderId="32" xfId="47" applyFont="1" applyFill="1" applyBorder="1" applyAlignment="1"/>
    <xf numFmtId="0" fontId="5" fillId="0" borderId="14" xfId="47" applyFont="1" applyBorder="1" applyAlignment="1"/>
    <xf numFmtId="0" fontId="3" fillId="0" borderId="23" xfId="47" applyFont="1" applyBorder="1" applyAlignment="1"/>
    <xf numFmtId="0" fontId="48" fillId="0" borderId="0" xfId="47" applyFont="1" applyFill="1" applyAlignment="1">
      <alignment vertical="center"/>
    </xf>
    <xf numFmtId="0" fontId="4" fillId="0" borderId="32" xfId="47" applyFont="1" applyBorder="1" applyAlignment="1"/>
    <xf numFmtId="0" fontId="33" fillId="0" borderId="23" xfId="47" applyFont="1" applyBorder="1" applyAlignment="1"/>
    <xf numFmtId="0" fontId="4" fillId="0" borderId="32" xfId="47" applyBorder="1" applyAlignment="1"/>
    <xf numFmtId="0" fontId="5" fillId="30" borderId="23" xfId="47" applyFont="1" applyFill="1" applyBorder="1" applyAlignment="1"/>
    <xf numFmtId="0" fontId="4" fillId="0" borderId="0" xfId="47" applyBorder="1" applyAlignment="1"/>
    <xf numFmtId="0" fontId="4" fillId="0" borderId="23"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6" xfId="47" applyBorder="1" applyAlignment="1"/>
    <xf numFmtId="0" fontId="4" fillId="0" borderId="37" xfId="47" applyBorder="1" applyAlignment="1"/>
    <xf numFmtId="0" fontId="4" fillId="0" borderId="38" xfId="47" applyBorder="1" applyAlignment="1"/>
    <xf numFmtId="0" fontId="4" fillId="0" borderId="35" xfId="47" applyBorder="1" applyAlignment="1"/>
    <xf numFmtId="0" fontId="33" fillId="0" borderId="39" xfId="47" applyFont="1" applyBorder="1" applyAlignment="1"/>
    <xf numFmtId="0" fontId="5" fillId="0" borderId="0" xfId="47" applyFont="1" applyFill="1" applyBorder="1" applyAlignment="1"/>
    <xf numFmtId="0" fontId="5" fillId="0" borderId="43" xfId="47" applyFont="1" applyBorder="1" applyAlignment="1"/>
    <xf numFmtId="0" fontId="5" fillId="0" borderId="44" xfId="47" applyFont="1" applyBorder="1" applyAlignment="1"/>
    <xf numFmtId="0" fontId="4" fillId="0" borderId="44" xfId="47" applyBorder="1" applyAlignment="1"/>
    <xf numFmtId="0" fontId="4" fillId="0" borderId="45" xfId="47" applyBorder="1" applyAlignment="1"/>
    <xf numFmtId="0" fontId="5" fillId="0" borderId="43" xfId="47" applyFont="1" applyBorder="1" applyAlignment="1">
      <alignment horizontal="left"/>
    </xf>
    <xf numFmtId="0" fontId="5" fillId="0" borderId="45" xfId="47" applyFont="1" applyBorder="1" applyAlignment="1"/>
    <xf numFmtId="0" fontId="5" fillId="0" borderId="43" xfId="47" applyFont="1" applyBorder="1" applyAlignment="1">
      <alignment vertical="center"/>
    </xf>
    <xf numFmtId="0" fontId="5" fillId="0" borderId="44" xfId="47" applyFont="1" applyBorder="1" applyAlignment="1">
      <alignment vertical="center"/>
    </xf>
    <xf numFmtId="0" fontId="5" fillId="0" borderId="45" xfId="47" applyFont="1" applyBorder="1" applyAlignment="1">
      <alignment vertical="center"/>
    </xf>
    <xf numFmtId="0" fontId="33" fillId="0" borderId="35" xfId="47" applyFont="1" applyBorder="1" applyAlignment="1"/>
    <xf numFmtId="0" fontId="4" fillId="0" borderId="40" xfId="47" applyBorder="1" applyAlignment="1"/>
    <xf numFmtId="0" fontId="4" fillId="0" borderId="41" xfId="47" applyBorder="1" applyAlignment="1"/>
    <xf numFmtId="0" fontId="33" fillId="0" borderId="41" xfId="47" applyFont="1" applyBorder="1" applyAlignment="1"/>
    <xf numFmtId="0" fontId="33" fillId="0" borderId="42"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6" xfId="47" applyFont="1" applyFill="1" applyBorder="1" applyAlignment="1">
      <alignment horizontal="center" vertical="center" wrapText="1"/>
    </xf>
    <xf numFmtId="0" fontId="5" fillId="0" borderId="43" xfId="47" applyFont="1" applyFill="1" applyBorder="1" applyAlignment="1"/>
    <xf numFmtId="0" fontId="33" fillId="0" borderId="44" xfId="47" applyFont="1" applyFill="1" applyBorder="1" applyAlignment="1"/>
    <xf numFmtId="0" fontId="5" fillId="0" borderId="44" xfId="47" applyFont="1" applyFill="1" applyBorder="1" applyAlignment="1"/>
    <xf numFmtId="0" fontId="4" fillId="0" borderId="44" xfId="47" applyFill="1" applyBorder="1" applyAlignment="1"/>
    <xf numFmtId="0" fontId="4" fillId="0" borderId="45" xfId="47" applyFill="1" applyBorder="1" applyAlignment="1"/>
    <xf numFmtId="0" fontId="5" fillId="0" borderId="45" xfId="47" applyFont="1" applyFill="1" applyBorder="1" applyAlignment="1"/>
    <xf numFmtId="0" fontId="34" fillId="25" borderId="47" xfId="47" applyFont="1" applyFill="1" applyBorder="1" applyAlignment="1">
      <alignment horizontal="center" vertical="center" wrapText="1"/>
    </xf>
    <xf numFmtId="0" fontId="5" fillId="0" borderId="25" xfId="47" applyFont="1" applyBorder="1" applyAlignment="1"/>
    <xf numFmtId="0" fontId="33" fillId="0" borderId="25" xfId="47" applyFont="1" applyBorder="1" applyAlignment="1"/>
    <xf numFmtId="177" fontId="50" fillId="0" borderId="25" xfId="47" applyNumberFormat="1" applyFont="1" applyBorder="1" applyAlignment="1">
      <alignment horizontal="center"/>
    </xf>
    <xf numFmtId="0" fontId="5" fillId="30" borderId="25" xfId="47" applyFont="1" applyFill="1" applyBorder="1" applyAlignment="1"/>
    <xf numFmtId="0" fontId="33" fillId="30" borderId="25" xfId="47" applyFont="1" applyFill="1" applyBorder="1" applyAlignment="1"/>
    <xf numFmtId="177" fontId="50" fillId="30" borderId="25" xfId="47" applyNumberFormat="1" applyFont="1" applyFill="1" applyBorder="1" applyAlignment="1">
      <alignment horizontal="center"/>
    </xf>
    <xf numFmtId="0" fontId="5" fillId="0" borderId="43" xfId="47" applyFont="1" applyFill="1" applyBorder="1" applyAlignment="1">
      <alignment vertical="top"/>
    </xf>
    <xf numFmtId="0" fontId="33" fillId="0" borderId="44" xfId="47" applyFont="1" applyFill="1" applyBorder="1" applyAlignment="1">
      <alignment vertical="top"/>
    </xf>
    <xf numFmtId="0" fontId="33" fillId="0" borderId="45" xfId="47" applyFont="1" applyFill="1" applyBorder="1" applyAlignment="1">
      <alignment vertical="top"/>
    </xf>
    <xf numFmtId="0" fontId="4" fillId="0" borderId="0" xfId="47"/>
    <xf numFmtId="0" fontId="42"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4" xfId="42" applyFont="1" applyFill="1" applyBorder="1" applyAlignment="1">
      <alignment horizontal="left" vertical="center" wrapText="1"/>
    </xf>
    <xf numFmtId="0" fontId="31" fillId="0" borderId="25" xfId="42" applyFont="1" applyFill="1" applyBorder="1" applyAlignment="1">
      <alignment horizontal="left" vertical="center"/>
    </xf>
    <xf numFmtId="0" fontId="31" fillId="0" borderId="26" xfId="42" applyFont="1" applyFill="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7" fillId="0" borderId="10" xfId="41" applyNumberFormat="1" applyFont="1" applyBorder="1" applyAlignment="1">
      <alignment horizontal="center" vertical="center"/>
    </xf>
    <xf numFmtId="176" fontId="38" fillId="0" borderId="10" xfId="41" applyNumberFormat="1" applyFont="1" applyBorder="1" applyAlignment="1">
      <alignment horizontal="center" vertical="center"/>
    </xf>
    <xf numFmtId="176" fontId="37" fillId="0" borderId="24" xfId="41" applyNumberFormat="1" applyFont="1" applyBorder="1" applyAlignment="1">
      <alignment horizontal="center" vertical="center" shrinkToFit="1"/>
    </xf>
    <xf numFmtId="176" fontId="38" fillId="0" borderId="25" xfId="41" applyNumberFormat="1" applyFont="1" applyBorder="1" applyAlignment="1">
      <alignment horizontal="center" vertical="center" shrinkToFit="1"/>
    </xf>
    <xf numFmtId="176" fontId="38" fillId="0" borderId="26" xfId="41" applyNumberFormat="1" applyFont="1" applyBorder="1" applyAlignment="1">
      <alignment horizontal="center" vertical="center" shrinkToFit="1"/>
    </xf>
    <xf numFmtId="0" fontId="25" fillId="0" borderId="15"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25" borderId="14" xfId="0" applyFont="1" applyFill="1" applyBorder="1" applyAlignment="1">
      <alignment horizontal="center" vertical="center"/>
    </xf>
    <xf numFmtId="0" fontId="34" fillId="25" borderId="23" xfId="0" applyFont="1" applyFill="1" applyBorder="1" applyAlignment="1">
      <alignment horizontal="center" vertical="center"/>
    </xf>
    <xf numFmtId="0" fontId="25" fillId="28" borderId="15" xfId="0" applyFont="1" applyFill="1" applyBorder="1" applyAlignment="1">
      <alignment horizontal="left" vertical="center" wrapText="1"/>
    </xf>
    <xf numFmtId="0" fontId="25" fillId="28" borderId="27"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0" borderId="0" xfId="0" applyFont="1" applyBorder="1" applyAlignment="1">
      <alignment horizontal="left" vertical="center" wrapText="1"/>
    </xf>
    <xf numFmtId="0" fontId="5" fillId="26" borderId="15" xfId="0" applyFont="1" applyFill="1" applyBorder="1" applyAlignment="1">
      <alignment horizontal="left" vertical="center" wrapText="1"/>
    </xf>
    <xf numFmtId="0" fontId="5" fillId="26" borderId="27"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7" xfId="44" applyFont="1" applyBorder="1" applyAlignment="1">
      <alignment horizontal="left" vertical="center" wrapText="1"/>
    </xf>
    <xf numFmtId="0" fontId="5" fillId="0" borderId="11" xfId="44" applyFont="1" applyBorder="1" applyAlignment="1">
      <alignment horizontal="left" vertical="center" wrapText="1"/>
    </xf>
    <xf numFmtId="0" fontId="4" fillId="0" borderId="11" xfId="43" applyFont="1" applyBorder="1" applyAlignment="1">
      <alignment horizontal="left" vertical="center" wrapText="1"/>
    </xf>
    <xf numFmtId="176" fontId="4" fillId="0" borderId="15"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0" fontId="4" fillId="0" borderId="16" xfId="0" applyFont="1" applyBorder="1" applyAlignment="1">
      <alignment horizontal="left" vertical="center" wrapText="1"/>
    </xf>
    <xf numFmtId="0" fontId="4" fillId="0" borderId="33" xfId="0" applyFont="1" applyBorder="1" applyAlignment="1">
      <alignment horizontal="left" vertical="center" wrapText="1"/>
    </xf>
    <xf numFmtId="0" fontId="4" fillId="0" borderId="13" xfId="0" applyFont="1" applyBorder="1" applyAlignment="1">
      <alignment horizontal="left" vertical="center" wrapText="1"/>
    </xf>
    <xf numFmtId="176" fontId="4" fillId="0" borderId="11" xfId="0" applyNumberFormat="1"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176" fontId="4" fillId="0" borderId="16" xfId="0" applyNumberFormat="1" applyFont="1" applyBorder="1" applyAlignment="1">
      <alignment horizontal="left" vertical="center" wrapText="1"/>
    </xf>
    <xf numFmtId="176" fontId="4" fillId="0" borderId="33" xfId="0" applyNumberFormat="1" applyFont="1" applyBorder="1" applyAlignment="1">
      <alignment horizontal="left" vertical="center" wrapText="1"/>
    </xf>
    <xf numFmtId="0" fontId="4" fillId="0" borderId="15" xfId="43" applyFont="1" applyBorder="1" applyAlignment="1">
      <alignment horizontal="left" vertical="center" wrapText="1"/>
    </xf>
    <xf numFmtId="0" fontId="4" fillId="0" borderId="27" xfId="43" applyFont="1" applyBorder="1" applyAlignment="1">
      <alignment horizontal="left" vertical="center" wrapText="1"/>
    </xf>
    <xf numFmtId="0" fontId="4" fillId="0" borderId="12" xfId="43" applyFont="1" applyBorder="1" applyAlignment="1">
      <alignment horizontal="left" vertical="center" wrapText="1"/>
    </xf>
    <xf numFmtId="176" fontId="4" fillId="0" borderId="13" xfId="0" applyNumberFormat="1" applyFont="1" applyBorder="1" applyAlignment="1">
      <alignment horizontal="left" vertical="center" wrapText="1"/>
    </xf>
    <xf numFmtId="0" fontId="5" fillId="29" borderId="14" xfId="43" applyFont="1" applyFill="1" applyBorder="1" applyAlignment="1">
      <alignment horizontal="center" vertical="center"/>
    </xf>
    <xf numFmtId="0" fontId="5" fillId="29" borderId="23" xfId="43" applyFont="1" applyFill="1" applyBorder="1" applyAlignment="1">
      <alignment horizontal="center" vertical="center"/>
    </xf>
    <xf numFmtId="0" fontId="44"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2" xfId="43" applyFont="1" applyFill="1" applyBorder="1" applyAlignment="1">
      <alignment horizontal="left" vertical="center" shrinkToFit="1"/>
    </xf>
    <xf numFmtId="0" fontId="30" fillId="29" borderId="23" xfId="43" applyFont="1" applyFill="1" applyBorder="1" applyAlignment="1">
      <alignment horizontal="left" vertical="center" shrinkToFit="1"/>
    </xf>
    <xf numFmtId="0" fontId="4" fillId="0" borderId="16"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13" xfId="0" applyFont="1" applyBorder="1" applyAlignment="1">
      <alignment horizontal="justify"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5"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5"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4" fillId="0" borderId="42" xfId="47" applyFont="1" applyFill="1" applyBorder="1" applyAlignment="1">
      <alignment horizontal="left" vertical="center" wrapText="1"/>
    </xf>
    <xf numFmtId="0" fontId="5" fillId="0" borderId="43" xfId="47" applyFont="1" applyBorder="1" applyAlignment="1">
      <alignment horizontal="left"/>
    </xf>
    <xf numFmtId="0" fontId="5" fillId="0" borderId="44" xfId="47" applyFont="1" applyBorder="1" applyAlignment="1">
      <alignment horizontal="left"/>
    </xf>
    <xf numFmtId="0" fontId="5" fillId="0" borderId="45" xfId="47" applyFont="1" applyBorder="1" applyAlignment="1">
      <alignment horizontal="left"/>
    </xf>
    <xf numFmtId="0" fontId="5" fillId="0" borderId="43" xfId="47" applyFont="1" applyBorder="1" applyAlignment="1">
      <alignment horizontal="center"/>
    </xf>
    <xf numFmtId="0" fontId="5" fillId="0" borderId="44" xfId="47" applyFont="1" applyBorder="1" applyAlignment="1">
      <alignment horizontal="center"/>
    </xf>
    <xf numFmtId="0" fontId="5" fillId="0" borderId="45" xfId="47" applyFont="1" applyBorder="1" applyAlignment="1">
      <alignment horizontal="center"/>
    </xf>
    <xf numFmtId="0" fontId="34" fillId="25" borderId="46" xfId="47" applyFont="1" applyFill="1" applyBorder="1" applyAlignment="1">
      <alignment horizontal="left" vertical="center"/>
    </xf>
    <xf numFmtId="0" fontId="34" fillId="25" borderId="47" xfId="47" applyFont="1" applyFill="1" applyBorder="1" applyAlignment="1">
      <alignment horizontal="left" vertical="center"/>
    </xf>
    <xf numFmtId="0" fontId="53"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5"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4" fillId="0" borderId="42"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5"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3" fillId="0" borderId="42" xfId="47"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_OJTコミュニケーションｼｰﾄ_01" xfId="47"/>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OJTｺﾐｭﾆｹｰｼｮﾝｼｰﾄ!$B$25:$B$32</c:f>
              <c:strCache>
                <c:ptCount val="8"/>
                <c:pt idx="0">
                  <c:v>コンプライアンス</c:v>
                </c:pt>
                <c:pt idx="1">
                  <c:v>葬祭スタッフとしてのマナーと心構え</c:v>
                </c:pt>
                <c:pt idx="2">
                  <c:v>チームワークとコミュニケーション</c:v>
                </c:pt>
                <c:pt idx="3">
                  <c:v>組織マネジメント</c:v>
                </c:pt>
                <c:pt idx="4">
                  <c:v>仕入れ</c:v>
                </c:pt>
                <c:pt idx="5">
                  <c:v>企画・デザイン</c:v>
                </c:pt>
                <c:pt idx="6">
                  <c:v>製作</c:v>
                </c:pt>
                <c:pt idx="7">
                  <c:v>設営・撤収</c:v>
                </c:pt>
              </c:strCache>
            </c:strRef>
          </c:cat>
          <c:val>
            <c:numRef>
              <c:f>OJTｺﾐｭﾆｹｰｼｮﾝｼｰﾄ!$H$25:$H$32</c:f>
              <c:numCache>
                <c:formatCode>0.0_ </c:formatCode>
                <c:ptCount val="8"/>
                <c:pt idx="0">
                  <c:v>0</c:v>
                </c:pt>
                <c:pt idx="1">
                  <c:v>0</c:v>
                </c:pt>
                <c:pt idx="2">
                  <c:v>0</c:v>
                </c:pt>
                <c:pt idx="3">
                  <c:v>0</c:v>
                </c:pt>
                <c:pt idx="4">
                  <c:v>0</c:v>
                </c:pt>
                <c:pt idx="5">
                  <c:v>0</c:v>
                </c:pt>
                <c:pt idx="6">
                  <c:v>0</c:v>
                </c:pt>
                <c:pt idx="7">
                  <c:v>0</c:v>
                </c:pt>
              </c:numCache>
            </c:numRef>
          </c:val>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OJTｺﾐｭﾆｹｰｼｮﾝｼｰﾄ!$B$25:$B$32</c:f>
              <c:strCache>
                <c:ptCount val="8"/>
                <c:pt idx="0">
                  <c:v>コンプライアンス</c:v>
                </c:pt>
                <c:pt idx="1">
                  <c:v>葬祭スタッフとしてのマナーと心構え</c:v>
                </c:pt>
                <c:pt idx="2">
                  <c:v>チームワークとコミュニケーション</c:v>
                </c:pt>
                <c:pt idx="3">
                  <c:v>組織マネジメント</c:v>
                </c:pt>
                <c:pt idx="4">
                  <c:v>仕入れ</c:v>
                </c:pt>
                <c:pt idx="5">
                  <c:v>企画・デザイン</c:v>
                </c:pt>
                <c:pt idx="6">
                  <c:v>製作</c:v>
                </c:pt>
                <c:pt idx="7">
                  <c:v>設営・撤収</c:v>
                </c:pt>
              </c:strCache>
            </c:strRef>
          </c:cat>
          <c:val>
            <c:numRef>
              <c:f>OJTｺﾐｭﾆｹｰｼｮﾝｼｰﾄ!$G$25:$G$32</c:f>
              <c:numCache>
                <c:formatCode>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00749312"/>
        <c:axId val="100751232"/>
      </c:radarChart>
      <c:catAx>
        <c:axId val="100749312"/>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0751232"/>
        <c:crosses val="autoZero"/>
        <c:auto val="0"/>
        <c:lblAlgn val="ctr"/>
        <c:lblOffset val="100"/>
        <c:noMultiLvlLbl val="0"/>
      </c:catAx>
      <c:valAx>
        <c:axId val="100751232"/>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49312"/>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Normal="100" zoomScaleSheetLayoutView="100" workbookViewId="0">
      <selection activeCell="E13" sqref="E13:K13"/>
    </sheetView>
  </sheetViews>
  <sheetFormatPr defaultRowHeight="12"/>
  <cols>
    <col min="1" max="1" width="3.7109375" style="1" customWidth="1"/>
    <col min="2" max="11" width="9.28515625" style="1" customWidth="1"/>
    <col min="12" max="12" width="3.7109375" style="1" customWidth="1"/>
    <col min="13" max="16384" width="9.140625" style="1"/>
  </cols>
  <sheetData>
    <row r="2" spans="2:17" ht="12" customHeight="1">
      <c r="H2" s="178" t="s">
        <v>4</v>
      </c>
      <c r="I2" s="178"/>
      <c r="J2" s="178"/>
      <c r="K2" s="2" t="s">
        <v>5</v>
      </c>
    </row>
    <row r="3" spans="2:17" ht="22.5" customHeight="1">
      <c r="H3" s="179"/>
      <c r="I3" s="179"/>
      <c r="J3" s="179"/>
      <c r="K3" s="3"/>
    </row>
    <row r="5" spans="2:17" ht="12" customHeight="1">
      <c r="H5" s="178" t="s">
        <v>6</v>
      </c>
      <c r="I5" s="178"/>
      <c r="J5" s="178"/>
      <c r="K5" s="2" t="s">
        <v>5</v>
      </c>
    </row>
    <row r="6" spans="2:17" ht="22.5" customHeight="1">
      <c r="H6" s="179"/>
      <c r="I6" s="179"/>
      <c r="J6" s="179"/>
      <c r="K6" s="3"/>
    </row>
    <row r="7" spans="2:17" ht="10.5" customHeight="1">
      <c r="H7" s="4"/>
      <c r="I7" s="4"/>
      <c r="J7" s="4"/>
      <c r="K7" s="5"/>
    </row>
    <row r="8" spans="2:17" s="6" customFormat="1" ht="13.5"/>
    <row r="9" spans="2:17" s="6" customFormat="1" ht="13.5">
      <c r="B9" s="177" t="s">
        <v>22</v>
      </c>
      <c r="C9" s="177"/>
      <c r="D9" s="177"/>
      <c r="E9" s="177"/>
      <c r="F9" s="177"/>
      <c r="G9" s="177"/>
      <c r="H9" s="177"/>
      <c r="I9" s="177"/>
      <c r="J9" s="177"/>
      <c r="K9" s="177"/>
    </row>
    <row r="10" spans="2:17" s="6" customFormat="1" ht="13.5">
      <c r="B10" s="177"/>
      <c r="C10" s="177"/>
      <c r="D10" s="177"/>
      <c r="E10" s="177"/>
      <c r="F10" s="177"/>
      <c r="G10" s="177"/>
      <c r="H10" s="177"/>
      <c r="I10" s="177"/>
      <c r="J10" s="177"/>
      <c r="K10" s="177"/>
    </row>
    <row r="11" spans="2:17" s="6" customFormat="1" ht="13.5">
      <c r="B11" s="177"/>
      <c r="C11" s="177"/>
      <c r="D11" s="177"/>
      <c r="E11" s="177"/>
      <c r="F11" s="177"/>
      <c r="G11" s="177"/>
      <c r="H11" s="177"/>
      <c r="I11" s="177"/>
      <c r="J11" s="177"/>
      <c r="K11" s="177"/>
    </row>
    <row r="13" spans="2:17" ht="32.1" customHeight="1">
      <c r="B13" s="185" t="s">
        <v>15</v>
      </c>
      <c r="C13" s="186"/>
      <c r="D13" s="186"/>
      <c r="E13" s="189" t="s">
        <v>100</v>
      </c>
      <c r="F13" s="190"/>
      <c r="G13" s="190"/>
      <c r="H13" s="190"/>
      <c r="I13" s="190"/>
      <c r="J13" s="190"/>
      <c r="K13" s="191"/>
      <c r="L13" s="5"/>
    </row>
    <row r="14" spans="2:17" ht="32.1" customHeight="1">
      <c r="B14" s="185" t="s">
        <v>7</v>
      </c>
      <c r="C14" s="186"/>
      <c r="D14" s="186"/>
      <c r="E14" s="187" t="s">
        <v>50</v>
      </c>
      <c r="F14" s="188"/>
      <c r="G14" s="188"/>
      <c r="H14" s="188"/>
      <c r="I14" s="188"/>
      <c r="J14" s="188"/>
      <c r="K14" s="188"/>
    </row>
    <row r="15" spans="2:17" s="6" customFormat="1" ht="84" customHeight="1">
      <c r="B15" s="180" t="s">
        <v>98</v>
      </c>
      <c r="C15" s="181"/>
      <c r="D15" s="181"/>
      <c r="E15" s="182" t="s">
        <v>101</v>
      </c>
      <c r="F15" s="183"/>
      <c r="G15" s="183"/>
      <c r="H15" s="183"/>
      <c r="I15" s="183"/>
      <c r="J15" s="183"/>
      <c r="K15" s="184"/>
      <c r="Q15" s="7"/>
    </row>
    <row r="17" s="49" customFormat="1"/>
    <row r="18" s="49" customFormat="1"/>
    <row r="19" s="49" customFormat="1"/>
    <row r="20" s="49" customFormat="1"/>
    <row r="21" s="49" customFormat="1"/>
    <row r="22" s="49" customFormat="1"/>
    <row r="23"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6"/>
  <sheetViews>
    <sheetView view="pageBreakPreview" topLeftCell="B1" zoomScaleNormal="100" zoomScaleSheetLayoutView="100" workbookViewId="0">
      <selection activeCell="M23" sqref="M23"/>
    </sheetView>
  </sheetViews>
  <sheetFormatPr defaultRowHeight="12"/>
  <cols>
    <col min="1" max="1" width="1.28515625" style="87" customWidth="1"/>
    <col min="2" max="2" width="15" style="87" customWidth="1"/>
    <col min="3" max="3" width="19.140625" style="87" customWidth="1"/>
    <col min="4" max="4" width="4" style="88" bestFit="1" customWidth="1"/>
    <col min="5" max="5" width="60.28515625" style="87" customWidth="1"/>
    <col min="6" max="6" width="10.5703125" style="87" customWidth="1"/>
    <col min="7" max="7" width="10.140625" style="87" customWidth="1"/>
    <col min="8" max="8" width="29.7109375" style="87" customWidth="1"/>
    <col min="9" max="9" width="9.140625" style="87"/>
    <col min="10" max="11" width="0" style="87" hidden="1" customWidth="1"/>
    <col min="12" max="16384" width="9.140625" style="87"/>
  </cols>
  <sheetData>
    <row r="1" spans="1:11" ht="29.25" customHeight="1">
      <c r="A1" s="20"/>
      <c r="B1" s="26" t="s">
        <v>102</v>
      </c>
      <c r="C1" s="20"/>
      <c r="D1" s="20"/>
      <c r="E1" s="20"/>
      <c r="F1" s="200" t="s">
        <v>99</v>
      </c>
      <c r="G1" s="200"/>
      <c r="H1" s="200"/>
    </row>
    <row r="2" spans="1:11" ht="29.25" customHeight="1">
      <c r="B2" s="8"/>
      <c r="C2" s="20"/>
      <c r="F2" s="200"/>
      <c r="G2" s="200"/>
      <c r="H2" s="200"/>
    </row>
    <row r="3" spans="1:11" ht="29.25" customHeight="1">
      <c r="B3" s="8"/>
      <c r="E3" s="24"/>
      <c r="F3" s="200"/>
      <c r="G3" s="200"/>
      <c r="H3" s="200"/>
    </row>
    <row r="4" spans="1:11">
      <c r="B4" s="9"/>
      <c r="F4" s="200"/>
      <c r="G4" s="200"/>
      <c r="H4" s="200"/>
    </row>
    <row r="5" spans="1:11" ht="13.5" customHeight="1">
      <c r="B5" s="18" t="s">
        <v>18</v>
      </c>
      <c r="E5" s="89"/>
      <c r="J5" s="104" t="s">
        <v>207</v>
      </c>
      <c r="K5" s="105"/>
    </row>
    <row r="6" spans="1:11" ht="13.5" customHeight="1">
      <c r="B6" s="97" t="s">
        <v>0</v>
      </c>
      <c r="C6" s="97" t="s">
        <v>1</v>
      </c>
      <c r="D6" s="201" t="s">
        <v>2</v>
      </c>
      <c r="E6" s="201"/>
      <c r="F6" s="17" t="s">
        <v>16</v>
      </c>
      <c r="G6" s="17" t="s">
        <v>3</v>
      </c>
      <c r="H6" s="17" t="s">
        <v>17</v>
      </c>
      <c r="J6" s="104" t="s">
        <v>16</v>
      </c>
      <c r="K6" s="104" t="s">
        <v>3</v>
      </c>
    </row>
    <row r="7" spans="1:11" s="90" customFormat="1" ht="50.25" customHeight="1">
      <c r="B7" s="192" t="s">
        <v>25</v>
      </c>
      <c r="C7" s="22" t="s">
        <v>28</v>
      </c>
      <c r="D7" s="47">
        <v>1</v>
      </c>
      <c r="E7" s="22" t="s">
        <v>51</v>
      </c>
      <c r="F7" s="27"/>
      <c r="G7" s="28"/>
      <c r="H7" s="91"/>
      <c r="J7" s="106">
        <f>IF(F7="○",2,IF(F7="△",1,0))</f>
        <v>0</v>
      </c>
      <c r="K7" s="106">
        <f>IF(G7="○",2,IF(G7="△",1,0))</f>
        <v>0</v>
      </c>
    </row>
    <row r="8" spans="1:11" s="90" customFormat="1" ht="50.25" customHeight="1">
      <c r="B8" s="193"/>
      <c r="C8" s="22" t="s">
        <v>29</v>
      </c>
      <c r="D8" s="47">
        <v>2</v>
      </c>
      <c r="E8" s="22" t="s">
        <v>52</v>
      </c>
      <c r="F8" s="27"/>
      <c r="G8" s="28"/>
      <c r="H8" s="91"/>
      <c r="J8" s="106">
        <f t="shared" ref="J8:J14" si="0">IF(F8="○",2,IF(F8="△",1,0))</f>
        <v>0</v>
      </c>
      <c r="K8" s="106">
        <f t="shared" ref="K8:K14" si="1">IF(G8="○",2,IF(G8="△",1,0))</f>
        <v>0</v>
      </c>
    </row>
    <row r="9" spans="1:11" s="90" customFormat="1" ht="50.25" customHeight="1">
      <c r="B9" s="192" t="s">
        <v>26</v>
      </c>
      <c r="C9" s="22" t="s">
        <v>30</v>
      </c>
      <c r="D9" s="47">
        <v>3</v>
      </c>
      <c r="E9" s="22" t="s">
        <v>236</v>
      </c>
      <c r="F9" s="27"/>
      <c r="G9" s="28"/>
      <c r="H9" s="91"/>
      <c r="J9" s="106">
        <f t="shared" si="0"/>
        <v>0</v>
      </c>
      <c r="K9" s="106">
        <f t="shared" si="1"/>
        <v>0</v>
      </c>
    </row>
    <row r="10" spans="1:11" s="90" customFormat="1" ht="50.25" customHeight="1">
      <c r="B10" s="194"/>
      <c r="C10" s="22" t="s">
        <v>49</v>
      </c>
      <c r="D10" s="47">
        <v>4</v>
      </c>
      <c r="E10" s="22" t="s">
        <v>237</v>
      </c>
      <c r="F10" s="27"/>
      <c r="G10" s="28"/>
      <c r="H10" s="91"/>
      <c r="J10" s="106">
        <f t="shared" si="0"/>
        <v>0</v>
      </c>
      <c r="K10" s="106">
        <f t="shared" si="1"/>
        <v>0</v>
      </c>
    </row>
    <row r="11" spans="1:11" s="90" customFormat="1" ht="50.25" customHeight="1">
      <c r="B11" s="193" t="s">
        <v>27</v>
      </c>
      <c r="C11" s="43" t="s">
        <v>23</v>
      </c>
      <c r="D11" s="47">
        <v>5</v>
      </c>
      <c r="E11" s="43" t="s">
        <v>53</v>
      </c>
      <c r="F11" s="27"/>
      <c r="G11" s="28"/>
      <c r="H11" s="91"/>
      <c r="J11" s="106">
        <f t="shared" si="0"/>
        <v>0</v>
      </c>
      <c r="K11" s="106">
        <f t="shared" si="1"/>
        <v>0</v>
      </c>
    </row>
    <row r="12" spans="1:11" s="90" customFormat="1" ht="50.25" customHeight="1">
      <c r="B12" s="194"/>
      <c r="C12" s="22" t="s">
        <v>31</v>
      </c>
      <c r="D12" s="47">
        <v>6</v>
      </c>
      <c r="E12" s="22" t="s">
        <v>54</v>
      </c>
      <c r="F12" s="27"/>
      <c r="G12" s="28"/>
      <c r="H12" s="91"/>
      <c r="J12" s="106">
        <f t="shared" si="0"/>
        <v>0</v>
      </c>
      <c r="K12" s="106">
        <f t="shared" si="1"/>
        <v>0</v>
      </c>
    </row>
    <row r="13" spans="1:11" s="90" customFormat="1" ht="50.25" customHeight="1">
      <c r="B13" s="193" t="s">
        <v>55</v>
      </c>
      <c r="C13" s="43" t="s">
        <v>56</v>
      </c>
      <c r="D13" s="47">
        <v>7</v>
      </c>
      <c r="E13" s="43" t="s">
        <v>58</v>
      </c>
      <c r="F13" s="27"/>
      <c r="G13" s="28"/>
      <c r="H13" s="91"/>
      <c r="J13" s="106">
        <f t="shared" si="0"/>
        <v>0</v>
      </c>
      <c r="K13" s="106">
        <f t="shared" si="1"/>
        <v>0</v>
      </c>
    </row>
    <row r="14" spans="1:11" s="90" customFormat="1" ht="50.25" customHeight="1">
      <c r="B14" s="194"/>
      <c r="C14" s="22" t="s">
        <v>57</v>
      </c>
      <c r="D14" s="47">
        <v>8</v>
      </c>
      <c r="E14" s="22" t="s">
        <v>59</v>
      </c>
      <c r="F14" s="27"/>
      <c r="G14" s="28"/>
      <c r="H14" s="91"/>
      <c r="J14" s="106">
        <f t="shared" si="0"/>
        <v>0</v>
      </c>
      <c r="K14" s="106">
        <f t="shared" si="1"/>
        <v>0</v>
      </c>
    </row>
    <row r="15" spans="1:11" ht="6" customHeight="1">
      <c r="B15" s="10"/>
      <c r="C15" s="11"/>
      <c r="D15" s="21"/>
      <c r="E15" s="11"/>
      <c r="F15" s="12"/>
      <c r="G15" s="12"/>
      <c r="H15" s="92"/>
    </row>
    <row r="16" spans="1:11" ht="13.5">
      <c r="B16" s="19" t="s">
        <v>103</v>
      </c>
      <c r="H16" s="93"/>
    </row>
    <row r="17" spans="2:11" ht="13.5">
      <c r="B17" s="97" t="s">
        <v>0</v>
      </c>
      <c r="C17" s="97" t="s">
        <v>1</v>
      </c>
      <c r="D17" s="195" t="s">
        <v>2</v>
      </c>
      <c r="E17" s="196"/>
      <c r="F17" s="17" t="s">
        <v>16</v>
      </c>
      <c r="G17" s="25" t="s">
        <v>3</v>
      </c>
      <c r="H17" s="17" t="s">
        <v>17</v>
      </c>
    </row>
    <row r="18" spans="2:11" ht="50.25" customHeight="1">
      <c r="B18" s="193" t="s">
        <v>106</v>
      </c>
      <c r="C18" s="22" t="s">
        <v>107</v>
      </c>
      <c r="D18" s="48">
        <v>9</v>
      </c>
      <c r="E18" s="102" t="s">
        <v>120</v>
      </c>
      <c r="F18" s="27"/>
      <c r="G18" s="28"/>
      <c r="H18" s="91"/>
      <c r="I18" s="90"/>
      <c r="J18" s="106">
        <f t="shared" ref="J18" si="2">IF(F18="○",2,IF(F18="△",1,0))</f>
        <v>0</v>
      </c>
      <c r="K18" s="106">
        <f t="shared" ref="K18" si="3">IF(G18="○",2,IF(G18="△",1,0))</f>
        <v>0</v>
      </c>
    </row>
    <row r="19" spans="2:11" ht="50.25" customHeight="1">
      <c r="B19" s="193"/>
      <c r="C19" s="22" t="s">
        <v>108</v>
      </c>
      <c r="D19" s="48">
        <v>10</v>
      </c>
      <c r="E19" s="102" t="s">
        <v>121</v>
      </c>
      <c r="F19" s="27"/>
      <c r="G19" s="28"/>
      <c r="H19" s="91"/>
      <c r="I19" s="90"/>
      <c r="J19" s="106">
        <f t="shared" ref="J19:J26" si="4">IF(F19="○",2,IF(F19="△",1,0))</f>
        <v>0</v>
      </c>
      <c r="K19" s="106">
        <f t="shared" ref="K19:K26" si="5">IF(G19="○",2,IF(G19="△",1,0))</f>
        <v>0</v>
      </c>
    </row>
    <row r="20" spans="2:11" ht="50.25" customHeight="1">
      <c r="B20" s="194"/>
      <c r="C20" s="22" t="s">
        <v>109</v>
      </c>
      <c r="D20" s="48">
        <v>11</v>
      </c>
      <c r="E20" s="102" t="s">
        <v>122</v>
      </c>
      <c r="F20" s="27"/>
      <c r="G20" s="28"/>
      <c r="H20" s="91"/>
      <c r="I20" s="90"/>
      <c r="J20" s="106">
        <f t="shared" si="4"/>
        <v>0</v>
      </c>
      <c r="K20" s="106">
        <f t="shared" si="5"/>
        <v>0</v>
      </c>
    </row>
    <row r="21" spans="2:11" s="90" customFormat="1" ht="50.25" customHeight="1">
      <c r="B21" s="192" t="s">
        <v>110</v>
      </c>
      <c r="C21" s="22" t="s">
        <v>111</v>
      </c>
      <c r="D21" s="48">
        <v>12</v>
      </c>
      <c r="E21" s="102" t="s">
        <v>238</v>
      </c>
      <c r="F21" s="27"/>
      <c r="G21" s="28"/>
      <c r="H21" s="91"/>
      <c r="J21" s="106">
        <f t="shared" si="4"/>
        <v>0</v>
      </c>
      <c r="K21" s="106">
        <f t="shared" si="5"/>
        <v>0</v>
      </c>
    </row>
    <row r="22" spans="2:11" s="90" customFormat="1" ht="50.25" customHeight="1">
      <c r="B22" s="193"/>
      <c r="C22" s="22" t="s">
        <v>112</v>
      </c>
      <c r="D22" s="48">
        <v>13</v>
      </c>
      <c r="E22" s="102" t="s">
        <v>239</v>
      </c>
      <c r="F22" s="27"/>
      <c r="G22" s="28"/>
      <c r="H22" s="91"/>
      <c r="J22" s="106">
        <f t="shared" si="4"/>
        <v>0</v>
      </c>
      <c r="K22" s="106">
        <f t="shared" si="5"/>
        <v>0</v>
      </c>
    </row>
    <row r="23" spans="2:11" s="90" customFormat="1" ht="70.5" customHeight="1">
      <c r="B23" s="194"/>
      <c r="C23" s="22" t="s">
        <v>109</v>
      </c>
      <c r="D23" s="48">
        <v>14</v>
      </c>
      <c r="E23" s="102" t="s">
        <v>240</v>
      </c>
      <c r="F23" s="27"/>
      <c r="G23" s="28"/>
      <c r="H23" s="91"/>
      <c r="J23" s="106">
        <f t="shared" si="4"/>
        <v>0</v>
      </c>
      <c r="K23" s="106">
        <f t="shared" si="5"/>
        <v>0</v>
      </c>
    </row>
    <row r="24" spans="2:11" s="90" customFormat="1" ht="50.25" customHeight="1">
      <c r="B24" s="192" t="s">
        <v>113</v>
      </c>
      <c r="C24" s="22" t="s">
        <v>114</v>
      </c>
      <c r="D24" s="48">
        <v>15</v>
      </c>
      <c r="E24" s="102" t="s">
        <v>123</v>
      </c>
      <c r="F24" s="27"/>
      <c r="G24" s="28"/>
      <c r="H24" s="91"/>
      <c r="J24" s="106">
        <f t="shared" si="4"/>
        <v>0</v>
      </c>
      <c r="K24" s="106">
        <f t="shared" si="5"/>
        <v>0</v>
      </c>
    </row>
    <row r="25" spans="2:11" s="90" customFormat="1" ht="50.25" customHeight="1">
      <c r="B25" s="193"/>
      <c r="C25" s="22" t="s">
        <v>115</v>
      </c>
      <c r="D25" s="48">
        <v>16</v>
      </c>
      <c r="E25" s="102" t="s">
        <v>124</v>
      </c>
      <c r="F25" s="27"/>
      <c r="G25" s="28"/>
      <c r="H25" s="91"/>
      <c r="J25" s="106">
        <f t="shared" si="4"/>
        <v>0</v>
      </c>
      <c r="K25" s="106">
        <f t="shared" si="5"/>
        <v>0</v>
      </c>
    </row>
    <row r="26" spans="2:11" s="90" customFormat="1" ht="50.25" customHeight="1">
      <c r="B26" s="194"/>
      <c r="C26" s="22" t="s">
        <v>109</v>
      </c>
      <c r="D26" s="48">
        <v>17</v>
      </c>
      <c r="E26" s="102" t="s">
        <v>125</v>
      </c>
      <c r="F26" s="27"/>
      <c r="G26" s="28"/>
      <c r="H26" s="91"/>
      <c r="J26" s="106">
        <f t="shared" si="4"/>
        <v>0</v>
      </c>
      <c r="K26" s="106">
        <f t="shared" si="5"/>
        <v>0</v>
      </c>
    </row>
    <row r="27" spans="2:11" ht="13.5">
      <c r="B27" s="97" t="s">
        <v>0</v>
      </c>
      <c r="C27" s="97" t="s">
        <v>1</v>
      </c>
      <c r="D27" s="195" t="s">
        <v>2</v>
      </c>
      <c r="E27" s="196"/>
      <c r="F27" s="17" t="s">
        <v>16</v>
      </c>
      <c r="G27" s="25" t="s">
        <v>3</v>
      </c>
      <c r="H27" s="17" t="s">
        <v>116</v>
      </c>
    </row>
    <row r="28" spans="2:11" ht="50.25" customHeight="1">
      <c r="B28" s="197" t="s">
        <v>117</v>
      </c>
      <c r="C28" s="103" t="s">
        <v>114</v>
      </c>
      <c r="D28" s="48">
        <v>18</v>
      </c>
      <c r="E28" s="102" t="s">
        <v>126</v>
      </c>
      <c r="F28" s="27"/>
      <c r="G28" s="28"/>
      <c r="H28" s="91"/>
      <c r="I28" s="90"/>
      <c r="J28" s="106">
        <f t="shared" ref="J28" si="6">IF(F28="○",2,IF(F28="△",1,0))</f>
        <v>0</v>
      </c>
      <c r="K28" s="106">
        <f t="shared" ref="K28" si="7">IF(G28="○",2,IF(G28="△",1,0))</f>
        <v>0</v>
      </c>
    </row>
    <row r="29" spans="2:11" ht="50.25" customHeight="1">
      <c r="B29" s="198"/>
      <c r="C29" s="103" t="s">
        <v>118</v>
      </c>
      <c r="D29" s="48">
        <v>19</v>
      </c>
      <c r="E29" s="102" t="s">
        <v>127</v>
      </c>
      <c r="F29" s="27"/>
      <c r="G29" s="28"/>
      <c r="H29" s="91"/>
      <c r="I29" s="90"/>
      <c r="J29" s="106">
        <f t="shared" ref="J29:J30" si="8">IF(F29="○",2,IF(F29="△",1,0))</f>
        <v>0</v>
      </c>
      <c r="K29" s="106">
        <f t="shared" ref="K29:K30" si="9">IF(G29="○",2,IF(G29="△",1,0))</f>
        <v>0</v>
      </c>
    </row>
    <row r="30" spans="2:11" ht="50.25" customHeight="1">
      <c r="B30" s="199"/>
      <c r="C30" s="52" t="s">
        <v>119</v>
      </c>
      <c r="D30" s="48">
        <v>20</v>
      </c>
      <c r="E30" s="102" t="s">
        <v>201</v>
      </c>
      <c r="F30" s="27"/>
      <c r="G30" s="28"/>
      <c r="H30" s="91"/>
      <c r="I30" s="90"/>
      <c r="J30" s="106">
        <f t="shared" si="8"/>
        <v>0</v>
      </c>
      <c r="K30" s="106">
        <f t="shared" si="9"/>
        <v>0</v>
      </c>
    </row>
    <row r="31" spans="2:11" s="84" customFormat="1" ht="27">
      <c r="B31" s="94"/>
      <c r="C31" s="92"/>
      <c r="D31" s="95"/>
      <c r="F31" s="15" t="s">
        <v>8</v>
      </c>
      <c r="G31" s="16" t="s">
        <v>9</v>
      </c>
      <c r="H31" s="13" t="s">
        <v>10</v>
      </c>
    </row>
    <row r="32" spans="2:11" s="84" customFormat="1" ht="30" customHeight="1">
      <c r="B32" s="94"/>
      <c r="C32" s="39"/>
      <c r="D32" s="95"/>
      <c r="E32" s="14" t="s">
        <v>11</v>
      </c>
      <c r="F32" s="107">
        <f>COUNTIF($F$7:$F$30,"○")</f>
        <v>0</v>
      </c>
      <c r="G32" s="107">
        <f>COUNTIF($G$7:$G$30,"○")</f>
        <v>0</v>
      </c>
      <c r="H32" s="108" t="e">
        <f>G32/$G$35</f>
        <v>#DIV/0!</v>
      </c>
    </row>
    <row r="33" spans="2:8" s="84" customFormat="1" ht="30" customHeight="1">
      <c r="B33" s="94"/>
      <c r="C33" s="39"/>
      <c r="D33" s="95"/>
      <c r="E33" s="14" t="s">
        <v>12</v>
      </c>
      <c r="F33" s="107">
        <f>COUNTIF($F$7:$F$30,"△")</f>
        <v>0</v>
      </c>
      <c r="G33" s="107">
        <f>COUNTIF($G$7:$G$30,"△")</f>
        <v>0</v>
      </c>
      <c r="H33" s="108" t="e">
        <f t="shared" ref="H33:H34" si="10">G33/$G$35</f>
        <v>#DIV/0!</v>
      </c>
    </row>
    <row r="34" spans="2:8" s="84" customFormat="1" ht="30" customHeight="1" thickBot="1">
      <c r="B34" s="94"/>
      <c r="C34" s="39"/>
      <c r="D34" s="95"/>
      <c r="E34" s="14" t="s">
        <v>13</v>
      </c>
      <c r="F34" s="107">
        <f>COUNTIF($F$7:$F$30,"×")</f>
        <v>0</v>
      </c>
      <c r="G34" s="107">
        <f>COUNTIF($G$7:$G$30,"×")</f>
        <v>0</v>
      </c>
      <c r="H34" s="108" t="e">
        <f t="shared" si="10"/>
        <v>#DIV/0!</v>
      </c>
    </row>
    <row r="35" spans="2:8" s="84" customFormat="1" ht="30" customHeight="1" thickTop="1" thickBot="1">
      <c r="B35" s="94"/>
      <c r="C35" s="39"/>
      <c r="D35" s="95"/>
      <c r="E35" s="14" t="s">
        <v>14</v>
      </c>
      <c r="F35" s="96">
        <f>SUM(F32:F34)</f>
        <v>0</v>
      </c>
      <c r="G35" s="96">
        <f>SUM(G32:G34)</f>
        <v>0</v>
      </c>
      <c r="H35" s="109" t="e">
        <f>SUM(H32:H34)</f>
        <v>#DIV/0!</v>
      </c>
    </row>
    <row r="36" spans="2:8" ht="32.25" customHeight="1" thickTop="1">
      <c r="B36" s="94"/>
      <c r="C36" s="39"/>
    </row>
  </sheetData>
  <mergeCells count="12">
    <mergeCell ref="B24:B26"/>
    <mergeCell ref="D27:E27"/>
    <mergeCell ref="B28:B30"/>
    <mergeCell ref="F1:H4"/>
    <mergeCell ref="D6:E6"/>
    <mergeCell ref="D17:E17"/>
    <mergeCell ref="B7:B8"/>
    <mergeCell ref="B9:B10"/>
    <mergeCell ref="B11:B12"/>
    <mergeCell ref="B13:B14"/>
    <mergeCell ref="B18:B20"/>
    <mergeCell ref="B21:B23"/>
  </mergeCells>
  <phoneticPr fontId="3"/>
  <dataValidations count="1">
    <dataValidation type="list" allowBlank="1" showInputMessage="1" showErrorMessage="1" sqref="F7:G14 F18:G26 F28:G3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85" zoomScaleNormal="100" zoomScaleSheetLayoutView="85" workbookViewId="0">
      <pane xSplit="1" ySplit="2" topLeftCell="B3" activePane="bottomRight" state="frozen"/>
      <selection activeCell="A33" sqref="A33"/>
      <selection pane="topRight" activeCell="A33" sqref="A33"/>
      <selection pane="bottomLeft" activeCell="A33" sqref="A33"/>
      <selection pane="bottomRight"/>
    </sheetView>
  </sheetViews>
  <sheetFormatPr defaultRowHeight="12"/>
  <cols>
    <col min="1" max="1" width="28.5703125" style="84" customWidth="1"/>
    <col min="2" max="2" width="92.85546875" style="84" customWidth="1"/>
    <col min="3" max="3" width="10.7109375" style="84" customWidth="1"/>
    <col min="4" max="5" width="9.140625" style="84"/>
    <col min="6" max="6" width="30.85546875" style="84" customWidth="1"/>
    <col min="7" max="16384" width="9.140625" style="84"/>
  </cols>
  <sheetData>
    <row r="1" spans="1:7" ht="26.1" customHeight="1">
      <c r="A1" s="50" t="s">
        <v>97</v>
      </c>
    </row>
    <row r="2" spans="1:7" ht="26.1" customHeight="1">
      <c r="A2" s="29" t="s">
        <v>0</v>
      </c>
      <c r="B2" s="44" t="s">
        <v>19</v>
      </c>
      <c r="C2" s="45" t="s">
        <v>20</v>
      </c>
    </row>
    <row r="3" spans="1:7" ht="26.1" customHeight="1">
      <c r="A3" s="210" t="s">
        <v>32</v>
      </c>
      <c r="B3" s="32" t="s">
        <v>33</v>
      </c>
      <c r="C3" s="33"/>
      <c r="E3" s="209"/>
      <c r="F3" s="85"/>
      <c r="G3" s="86"/>
    </row>
    <row r="4" spans="1:7" ht="26.1" customHeight="1">
      <c r="A4" s="211"/>
      <c r="B4" s="34" t="s">
        <v>34</v>
      </c>
      <c r="C4" s="35"/>
      <c r="E4" s="209"/>
      <c r="F4" s="85"/>
      <c r="G4" s="86"/>
    </row>
    <row r="5" spans="1:7" ht="26.1" customHeight="1">
      <c r="A5" s="211"/>
      <c r="B5" s="34" t="s">
        <v>35</v>
      </c>
      <c r="C5" s="35"/>
      <c r="E5" s="209"/>
      <c r="F5" s="85"/>
      <c r="G5" s="86"/>
    </row>
    <row r="6" spans="1:7" ht="26.1" customHeight="1">
      <c r="A6" s="212" t="s">
        <v>36</v>
      </c>
      <c r="B6" s="32" t="s">
        <v>37</v>
      </c>
      <c r="C6" s="33"/>
      <c r="E6" s="98"/>
      <c r="F6" s="85"/>
      <c r="G6" s="86"/>
    </row>
    <row r="7" spans="1:7" ht="26.1" customHeight="1">
      <c r="A7" s="212"/>
      <c r="B7" s="34" t="s">
        <v>38</v>
      </c>
      <c r="C7" s="35"/>
      <c r="E7" s="98"/>
      <c r="F7" s="85"/>
      <c r="G7" s="86"/>
    </row>
    <row r="8" spans="1:7" ht="26.1" customHeight="1">
      <c r="A8" s="212"/>
      <c r="B8" s="34" t="s">
        <v>39</v>
      </c>
      <c r="C8" s="35"/>
      <c r="E8" s="202"/>
      <c r="F8" s="39"/>
      <c r="G8" s="86"/>
    </row>
    <row r="9" spans="1:7" ht="26.1" customHeight="1">
      <c r="A9" s="212"/>
      <c r="B9" s="34" t="s">
        <v>40</v>
      </c>
      <c r="C9" s="35"/>
      <c r="E9" s="202"/>
      <c r="F9" s="39"/>
      <c r="G9" s="86"/>
    </row>
    <row r="10" spans="1:7" ht="26.1" customHeight="1">
      <c r="A10" s="206" t="s">
        <v>24</v>
      </c>
      <c r="B10" s="37" t="s">
        <v>41</v>
      </c>
      <c r="C10" s="33"/>
      <c r="E10" s="202"/>
      <c r="F10" s="39"/>
      <c r="G10" s="86"/>
    </row>
    <row r="11" spans="1:7" ht="26.1" customHeight="1">
      <c r="A11" s="207"/>
      <c r="B11" s="42" t="s">
        <v>42</v>
      </c>
      <c r="C11" s="35"/>
      <c r="E11" s="99"/>
      <c r="F11" s="39"/>
      <c r="G11" s="86"/>
    </row>
    <row r="12" spans="1:7" ht="26.1" customHeight="1">
      <c r="A12" s="207"/>
      <c r="B12" s="42" t="s">
        <v>43</v>
      </c>
      <c r="C12" s="35"/>
      <c r="E12" s="202"/>
      <c r="F12" s="40"/>
      <c r="G12" s="86"/>
    </row>
    <row r="13" spans="1:7" ht="26.1" customHeight="1">
      <c r="A13" s="207"/>
      <c r="B13" s="42" t="s">
        <v>44</v>
      </c>
      <c r="C13" s="35"/>
      <c r="E13" s="202"/>
      <c r="F13" s="40"/>
      <c r="G13" s="86"/>
    </row>
    <row r="14" spans="1:7" ht="26.1" customHeight="1">
      <c r="A14" s="208"/>
      <c r="B14" s="53" t="s">
        <v>45</v>
      </c>
      <c r="C14" s="36"/>
      <c r="E14" s="202"/>
      <c r="F14" s="40"/>
      <c r="G14" s="86"/>
    </row>
    <row r="15" spans="1:7" ht="26.1" customHeight="1">
      <c r="A15" s="206" t="s">
        <v>60</v>
      </c>
      <c r="B15" s="37" t="s">
        <v>61</v>
      </c>
      <c r="C15" s="33"/>
      <c r="E15" s="99"/>
      <c r="F15" s="39"/>
      <c r="G15" s="86"/>
    </row>
    <row r="16" spans="1:7" ht="26.1" customHeight="1">
      <c r="A16" s="207"/>
      <c r="B16" s="42" t="s">
        <v>62</v>
      </c>
      <c r="C16" s="35"/>
      <c r="E16" s="99"/>
      <c r="F16" s="39"/>
      <c r="G16" s="86"/>
    </row>
    <row r="17" spans="1:7" ht="26.1" customHeight="1">
      <c r="A17" s="207"/>
      <c r="B17" s="42" t="s">
        <v>63</v>
      </c>
      <c r="C17" s="35"/>
      <c r="E17" s="202"/>
      <c r="F17" s="40"/>
      <c r="G17" s="86"/>
    </row>
    <row r="18" spans="1:7" ht="26.1" customHeight="1">
      <c r="A18" s="208"/>
      <c r="B18" s="53" t="s">
        <v>64</v>
      </c>
      <c r="C18" s="36"/>
      <c r="E18" s="202"/>
      <c r="F18" s="40"/>
      <c r="G18" s="86"/>
    </row>
    <row r="19" spans="1:7" ht="26.1" customHeight="1">
      <c r="C19" s="46" t="s">
        <v>21</v>
      </c>
      <c r="E19" s="86"/>
      <c r="F19" s="202"/>
      <c r="G19" s="39"/>
    </row>
    <row r="20" spans="1:7" ht="26.1" customHeight="1">
      <c r="A20" s="50" t="s">
        <v>104</v>
      </c>
      <c r="E20" s="86"/>
      <c r="F20" s="202"/>
      <c r="G20" s="39"/>
    </row>
    <row r="21" spans="1:7" ht="26.1" customHeight="1">
      <c r="A21" s="51" t="s">
        <v>0</v>
      </c>
      <c r="B21" s="30" t="s">
        <v>19</v>
      </c>
      <c r="C21" s="31" t="s">
        <v>20</v>
      </c>
      <c r="E21" s="86"/>
      <c r="F21" s="202"/>
      <c r="G21" s="39"/>
    </row>
    <row r="22" spans="1:7" ht="26.1" customHeight="1">
      <c r="A22" s="203" t="s">
        <v>106</v>
      </c>
      <c r="B22" s="32" t="s">
        <v>139</v>
      </c>
      <c r="C22" s="33"/>
      <c r="E22" s="86"/>
      <c r="F22" s="99"/>
      <c r="G22" s="23"/>
    </row>
    <row r="23" spans="1:7" ht="26.1" customHeight="1">
      <c r="A23" s="204"/>
      <c r="B23" s="34" t="s">
        <v>140</v>
      </c>
      <c r="C23" s="35"/>
      <c r="E23" s="86"/>
      <c r="F23" s="99"/>
      <c r="G23" s="39"/>
    </row>
    <row r="24" spans="1:7" ht="26.1" customHeight="1">
      <c r="A24" s="204"/>
      <c r="B24" s="101" t="s">
        <v>141</v>
      </c>
      <c r="C24" s="54"/>
      <c r="E24" s="86"/>
      <c r="F24" s="99"/>
      <c r="G24" s="39"/>
    </row>
    <row r="25" spans="1:7" ht="26.1" customHeight="1">
      <c r="A25" s="204"/>
      <c r="B25" s="101" t="s">
        <v>142</v>
      </c>
      <c r="C25" s="54"/>
      <c r="E25" s="86"/>
      <c r="F25" s="99"/>
      <c r="G25" s="39"/>
    </row>
    <row r="26" spans="1:7" ht="26.1" customHeight="1">
      <c r="A26" s="204"/>
      <c r="B26" s="101" t="s">
        <v>143</v>
      </c>
      <c r="C26" s="54"/>
      <c r="E26" s="86"/>
      <c r="F26" s="99"/>
      <c r="G26" s="39"/>
    </row>
    <row r="27" spans="1:7" ht="26.1" customHeight="1">
      <c r="A27" s="204"/>
      <c r="B27" s="101" t="s">
        <v>144</v>
      </c>
      <c r="C27" s="54"/>
      <c r="E27" s="86"/>
      <c r="F27" s="99"/>
      <c r="G27" s="39"/>
    </row>
    <row r="28" spans="1:7" ht="26.1" customHeight="1">
      <c r="A28" s="204"/>
      <c r="B28" s="101" t="s">
        <v>145</v>
      </c>
      <c r="C28" s="54"/>
      <c r="E28" s="86"/>
      <c r="F28" s="99"/>
      <c r="G28" s="39"/>
    </row>
    <row r="29" spans="1:7" ht="26.1" customHeight="1">
      <c r="A29" s="205"/>
      <c r="B29" s="55" t="s">
        <v>146</v>
      </c>
      <c r="C29" s="36"/>
      <c r="E29" s="86"/>
      <c r="F29" s="99"/>
      <c r="G29" s="41"/>
    </row>
    <row r="30" spans="1:7" ht="26.1" customHeight="1">
      <c r="A30" s="203" t="s">
        <v>110</v>
      </c>
      <c r="B30" s="32" t="s">
        <v>139</v>
      </c>
      <c r="C30" s="33"/>
      <c r="E30" s="86"/>
      <c r="F30" s="99"/>
      <c r="G30" s="23"/>
    </row>
    <row r="31" spans="1:7" ht="26.1" customHeight="1">
      <c r="A31" s="204"/>
      <c r="B31" s="78" t="s">
        <v>141</v>
      </c>
      <c r="C31" s="38"/>
      <c r="E31" s="86"/>
      <c r="F31" s="99"/>
      <c r="G31" s="23"/>
    </row>
    <row r="32" spans="1:7" ht="26.1" customHeight="1">
      <c r="A32" s="204"/>
      <c r="B32" s="78" t="s">
        <v>147</v>
      </c>
      <c r="C32" s="38"/>
      <c r="E32" s="86"/>
      <c r="F32" s="99"/>
      <c r="G32" s="23"/>
    </row>
    <row r="33" spans="1:7" ht="26.1" customHeight="1">
      <c r="A33" s="204"/>
      <c r="B33" s="78" t="s">
        <v>143</v>
      </c>
      <c r="C33" s="38"/>
      <c r="E33" s="86"/>
      <c r="F33" s="99"/>
      <c r="G33" s="23"/>
    </row>
    <row r="34" spans="1:7" ht="26.1" customHeight="1">
      <c r="A34" s="204"/>
      <c r="B34" s="78" t="s">
        <v>144</v>
      </c>
      <c r="C34" s="38"/>
      <c r="E34" s="86"/>
      <c r="F34" s="99"/>
      <c r="G34" s="23"/>
    </row>
    <row r="35" spans="1:7" ht="26.1" customHeight="1">
      <c r="A35" s="204"/>
      <c r="B35" s="34" t="s">
        <v>145</v>
      </c>
      <c r="C35" s="35"/>
      <c r="E35" s="86"/>
      <c r="F35" s="99"/>
      <c r="G35" s="39"/>
    </row>
    <row r="36" spans="1:7" ht="26.1" customHeight="1">
      <c r="A36" s="205"/>
      <c r="B36" s="68" t="s">
        <v>146</v>
      </c>
      <c r="C36" s="54"/>
      <c r="E36" s="86"/>
      <c r="F36" s="99"/>
      <c r="G36" s="39"/>
    </row>
    <row r="37" spans="1:7" ht="26.1" customHeight="1">
      <c r="A37" s="203" t="s">
        <v>113</v>
      </c>
      <c r="B37" s="32" t="s">
        <v>128</v>
      </c>
      <c r="C37" s="33"/>
      <c r="E37" s="86"/>
      <c r="F37" s="202"/>
      <c r="G37" s="39"/>
    </row>
    <row r="38" spans="1:7" ht="26.1" customHeight="1">
      <c r="A38" s="204"/>
      <c r="B38" s="34" t="s">
        <v>129</v>
      </c>
      <c r="C38" s="35"/>
      <c r="E38" s="86"/>
      <c r="F38" s="202"/>
      <c r="G38" s="39"/>
    </row>
    <row r="39" spans="1:7" ht="26.1" customHeight="1">
      <c r="A39" s="204"/>
      <c r="B39" s="34" t="s">
        <v>130</v>
      </c>
      <c r="C39" s="35"/>
      <c r="E39" s="86"/>
      <c r="F39" s="202"/>
      <c r="G39" s="39"/>
    </row>
    <row r="40" spans="1:7" ht="26.1" customHeight="1">
      <c r="A40" s="204"/>
      <c r="B40" s="34" t="s">
        <v>131</v>
      </c>
      <c r="C40" s="35"/>
      <c r="E40" s="86"/>
      <c r="F40" s="202"/>
      <c r="G40" s="39"/>
    </row>
    <row r="41" spans="1:7" ht="26.1" customHeight="1">
      <c r="A41" s="204"/>
      <c r="B41" s="34" t="s">
        <v>132</v>
      </c>
      <c r="C41" s="35"/>
      <c r="E41" s="86"/>
      <c r="F41" s="202"/>
      <c r="G41" s="41"/>
    </row>
    <row r="42" spans="1:7" ht="26.1" customHeight="1">
      <c r="A42" s="205"/>
      <c r="B42" s="68" t="s">
        <v>133</v>
      </c>
      <c r="C42" s="36"/>
      <c r="E42" s="86"/>
      <c r="F42" s="99"/>
      <c r="G42" s="41"/>
    </row>
    <row r="43" spans="1:7" ht="26.1" customHeight="1">
      <c r="A43" s="51" t="s">
        <v>0</v>
      </c>
      <c r="B43" s="30" t="s">
        <v>19</v>
      </c>
      <c r="C43" s="31" t="s">
        <v>20</v>
      </c>
      <c r="E43" s="86"/>
      <c r="F43" s="99"/>
      <c r="G43" s="39"/>
    </row>
    <row r="44" spans="1:7" ht="26.1" customHeight="1">
      <c r="A44" s="203" t="s">
        <v>134</v>
      </c>
      <c r="B44" s="32" t="s">
        <v>135</v>
      </c>
      <c r="C44" s="33"/>
      <c r="E44" s="86"/>
      <c r="F44" s="99"/>
      <c r="G44" s="23"/>
    </row>
    <row r="45" spans="1:7" ht="26.1" customHeight="1">
      <c r="A45" s="204"/>
      <c r="B45" s="78" t="s">
        <v>136</v>
      </c>
      <c r="C45" s="38"/>
      <c r="E45" s="86"/>
      <c r="F45" s="99"/>
      <c r="G45" s="23"/>
    </row>
    <row r="46" spans="1:7" ht="26.1" customHeight="1">
      <c r="A46" s="204"/>
      <c r="B46" s="78" t="s">
        <v>132</v>
      </c>
      <c r="C46" s="38"/>
      <c r="E46" s="86"/>
      <c r="F46" s="99"/>
      <c r="G46" s="23"/>
    </row>
    <row r="47" spans="1:7" ht="26.1" customHeight="1">
      <c r="A47" s="204"/>
      <c r="B47" s="34" t="s">
        <v>137</v>
      </c>
      <c r="C47" s="35"/>
      <c r="E47" s="86"/>
      <c r="F47" s="99"/>
      <c r="G47" s="39"/>
    </row>
    <row r="48" spans="1:7" ht="26.1" customHeight="1">
      <c r="A48" s="205"/>
      <c r="B48" s="55" t="s">
        <v>138</v>
      </c>
      <c r="C48" s="36"/>
      <c r="E48" s="86"/>
      <c r="F48" s="99"/>
      <c r="G48" s="41"/>
    </row>
  </sheetData>
  <mergeCells count="14">
    <mergeCell ref="A15:A18"/>
    <mergeCell ref="E17:E18"/>
    <mergeCell ref="E3:E5"/>
    <mergeCell ref="A3:A5"/>
    <mergeCell ref="A6:A9"/>
    <mergeCell ref="E8:E10"/>
    <mergeCell ref="A10:A14"/>
    <mergeCell ref="E12:E14"/>
    <mergeCell ref="F19:F21"/>
    <mergeCell ref="A22:A29"/>
    <mergeCell ref="A37:A42"/>
    <mergeCell ref="F37:F41"/>
    <mergeCell ref="A44:A48"/>
    <mergeCell ref="A30:A36"/>
  </mergeCells>
  <phoneticPr fontId="3"/>
  <printOptions horizontalCentered="1"/>
  <pageMargins left="0.59055118110236227" right="0.59055118110236227" top="0.43307086614173229" bottom="0.23622047244094491" header="0.31496062992125984" footer="0.19685039370078741"/>
  <pageSetup paperSize="9" scale="73" firstPageNumber="4" orientation="portrait" verticalDpi="300" r:id="rId1"/>
  <headerFooter alignWithMargins="0">
    <oddFooter>&amp;C&amp;P / &amp;N &amp;R&amp;"ＭＳ Ｐゴシック,標準"（&amp;"ARIAL,標準"C&amp;"ＭＳ Ｐゴシック,標準"）厚生労働省</oddFooter>
  </headerFooter>
  <rowBreaks count="1" manualBreakCount="1">
    <brk id="4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view="pageBreakPreview" topLeftCell="B1" zoomScaleNormal="100" zoomScaleSheetLayoutView="100" workbookViewId="0">
      <selection activeCell="F80" sqref="F80"/>
    </sheetView>
  </sheetViews>
  <sheetFormatPr defaultColWidth="10.28515625" defaultRowHeight="13.5"/>
  <cols>
    <col min="1" max="1" width="8.5703125" style="81" customWidth="1"/>
    <col min="2" max="2" width="15.85546875" style="82" customWidth="1"/>
    <col min="3" max="3" width="2.42578125" style="82" customWidth="1"/>
    <col min="4" max="4" width="83.28515625" style="83" customWidth="1"/>
    <col min="5" max="256" width="10.28515625" style="79"/>
    <col min="257" max="257" width="8.5703125" style="79" customWidth="1"/>
    <col min="258" max="258" width="15.85546875" style="79" customWidth="1"/>
    <col min="259" max="259" width="2.42578125" style="79" customWidth="1"/>
    <col min="260" max="260" width="83.28515625" style="79" customWidth="1"/>
    <col min="261" max="512" width="10.28515625" style="79"/>
    <col min="513" max="513" width="8.5703125" style="79" customWidth="1"/>
    <col min="514" max="514" width="15.85546875" style="79" customWidth="1"/>
    <col min="515" max="515" width="2.42578125" style="79" customWidth="1"/>
    <col min="516" max="516" width="83.28515625" style="79" customWidth="1"/>
    <col min="517" max="768" width="10.28515625" style="79"/>
    <col min="769" max="769" width="8.5703125" style="79" customWidth="1"/>
    <col min="770" max="770" width="15.85546875" style="79" customWidth="1"/>
    <col min="771" max="771" width="2.42578125" style="79" customWidth="1"/>
    <col min="772" max="772" width="83.28515625" style="79" customWidth="1"/>
    <col min="773" max="1024" width="10.28515625" style="79"/>
    <col min="1025" max="1025" width="8.5703125" style="79" customWidth="1"/>
    <col min="1026" max="1026" width="15.85546875" style="79" customWidth="1"/>
    <col min="1027" max="1027" width="2.42578125" style="79" customWidth="1"/>
    <col min="1028" max="1028" width="83.28515625" style="79" customWidth="1"/>
    <col min="1029" max="1280" width="10.28515625" style="79"/>
    <col min="1281" max="1281" width="8.5703125" style="79" customWidth="1"/>
    <col min="1282" max="1282" width="15.85546875" style="79" customWidth="1"/>
    <col min="1283" max="1283" width="2.42578125" style="79" customWidth="1"/>
    <col min="1284" max="1284" width="83.28515625" style="79" customWidth="1"/>
    <col min="1285" max="1536" width="10.28515625" style="79"/>
    <col min="1537" max="1537" width="8.5703125" style="79" customWidth="1"/>
    <col min="1538" max="1538" width="15.85546875" style="79" customWidth="1"/>
    <col min="1539" max="1539" width="2.42578125" style="79" customWidth="1"/>
    <col min="1540" max="1540" width="83.28515625" style="79" customWidth="1"/>
    <col min="1541" max="1792" width="10.28515625" style="79"/>
    <col min="1793" max="1793" width="8.5703125" style="79" customWidth="1"/>
    <col min="1794" max="1794" width="15.85546875" style="79" customWidth="1"/>
    <col min="1795" max="1795" width="2.42578125" style="79" customWidth="1"/>
    <col min="1796" max="1796" width="83.28515625" style="79" customWidth="1"/>
    <col min="1797" max="2048" width="10.28515625" style="79"/>
    <col min="2049" max="2049" width="8.5703125" style="79" customWidth="1"/>
    <col min="2050" max="2050" width="15.85546875" style="79" customWidth="1"/>
    <col min="2051" max="2051" width="2.42578125" style="79" customWidth="1"/>
    <col min="2052" max="2052" width="83.28515625" style="79" customWidth="1"/>
    <col min="2053" max="2304" width="10.28515625" style="79"/>
    <col min="2305" max="2305" width="8.5703125" style="79" customWidth="1"/>
    <col min="2306" max="2306" width="15.85546875" style="79" customWidth="1"/>
    <col min="2307" max="2307" width="2.42578125" style="79" customWidth="1"/>
    <col min="2308" max="2308" width="83.28515625" style="79" customWidth="1"/>
    <col min="2309" max="2560" width="10.28515625" style="79"/>
    <col min="2561" max="2561" width="8.5703125" style="79" customWidth="1"/>
    <col min="2562" max="2562" width="15.85546875" style="79" customWidth="1"/>
    <col min="2563" max="2563" width="2.42578125" style="79" customWidth="1"/>
    <col min="2564" max="2564" width="83.28515625" style="79" customWidth="1"/>
    <col min="2565" max="2816" width="10.28515625" style="79"/>
    <col min="2817" max="2817" width="8.5703125" style="79" customWidth="1"/>
    <col min="2818" max="2818" width="15.85546875" style="79" customWidth="1"/>
    <col min="2819" max="2819" width="2.42578125" style="79" customWidth="1"/>
    <col min="2820" max="2820" width="83.28515625" style="79" customWidth="1"/>
    <col min="2821" max="3072" width="10.28515625" style="79"/>
    <col min="3073" max="3073" width="8.5703125" style="79" customWidth="1"/>
    <col min="3074" max="3074" width="15.85546875" style="79" customWidth="1"/>
    <col min="3075" max="3075" width="2.42578125" style="79" customWidth="1"/>
    <col min="3076" max="3076" width="83.28515625" style="79" customWidth="1"/>
    <col min="3077" max="3328" width="10.28515625" style="79"/>
    <col min="3329" max="3329" width="8.5703125" style="79" customWidth="1"/>
    <col min="3330" max="3330" width="15.85546875" style="79" customWidth="1"/>
    <col min="3331" max="3331" width="2.42578125" style="79" customWidth="1"/>
    <col min="3332" max="3332" width="83.28515625" style="79" customWidth="1"/>
    <col min="3333" max="3584" width="10.28515625" style="79"/>
    <col min="3585" max="3585" width="8.5703125" style="79" customWidth="1"/>
    <col min="3586" max="3586" width="15.85546875" style="79" customWidth="1"/>
    <col min="3587" max="3587" width="2.42578125" style="79" customWidth="1"/>
    <col min="3588" max="3588" width="83.28515625" style="79" customWidth="1"/>
    <col min="3589" max="3840" width="10.28515625" style="79"/>
    <col min="3841" max="3841" width="8.5703125" style="79" customWidth="1"/>
    <col min="3842" max="3842" width="15.85546875" style="79" customWidth="1"/>
    <col min="3843" max="3843" width="2.42578125" style="79" customWidth="1"/>
    <col min="3844" max="3844" width="83.28515625" style="79" customWidth="1"/>
    <col min="3845" max="4096" width="10.28515625" style="79"/>
    <col min="4097" max="4097" width="8.5703125" style="79" customWidth="1"/>
    <col min="4098" max="4098" width="15.85546875" style="79" customWidth="1"/>
    <col min="4099" max="4099" width="2.42578125" style="79" customWidth="1"/>
    <col min="4100" max="4100" width="83.28515625" style="79" customWidth="1"/>
    <col min="4101" max="4352" width="10.28515625" style="79"/>
    <col min="4353" max="4353" width="8.5703125" style="79" customWidth="1"/>
    <col min="4354" max="4354" width="15.85546875" style="79" customWidth="1"/>
    <col min="4355" max="4355" width="2.42578125" style="79" customWidth="1"/>
    <col min="4356" max="4356" width="83.28515625" style="79" customWidth="1"/>
    <col min="4357" max="4608" width="10.28515625" style="79"/>
    <col min="4609" max="4609" width="8.5703125" style="79" customWidth="1"/>
    <col min="4610" max="4610" width="15.85546875" style="79" customWidth="1"/>
    <col min="4611" max="4611" width="2.42578125" style="79" customWidth="1"/>
    <col min="4612" max="4612" width="83.28515625" style="79" customWidth="1"/>
    <col min="4613" max="4864" width="10.28515625" style="79"/>
    <col min="4865" max="4865" width="8.5703125" style="79" customWidth="1"/>
    <col min="4866" max="4866" width="15.85546875" style="79" customWidth="1"/>
    <col min="4867" max="4867" width="2.42578125" style="79" customWidth="1"/>
    <col min="4868" max="4868" width="83.28515625" style="79" customWidth="1"/>
    <col min="4869" max="5120" width="10.28515625" style="79"/>
    <col min="5121" max="5121" width="8.5703125" style="79" customWidth="1"/>
    <col min="5122" max="5122" width="15.85546875" style="79" customWidth="1"/>
    <col min="5123" max="5123" width="2.42578125" style="79" customWidth="1"/>
    <col min="5124" max="5124" width="83.28515625" style="79" customWidth="1"/>
    <col min="5125" max="5376" width="10.28515625" style="79"/>
    <col min="5377" max="5377" width="8.5703125" style="79" customWidth="1"/>
    <col min="5378" max="5378" width="15.85546875" style="79" customWidth="1"/>
    <col min="5379" max="5379" width="2.42578125" style="79" customWidth="1"/>
    <col min="5380" max="5380" width="83.28515625" style="79" customWidth="1"/>
    <col min="5381" max="5632" width="10.28515625" style="79"/>
    <col min="5633" max="5633" width="8.5703125" style="79" customWidth="1"/>
    <col min="5634" max="5634" width="15.85546875" style="79" customWidth="1"/>
    <col min="5635" max="5635" width="2.42578125" style="79" customWidth="1"/>
    <col min="5636" max="5636" width="83.28515625" style="79" customWidth="1"/>
    <col min="5637" max="5888" width="10.28515625" style="79"/>
    <col min="5889" max="5889" width="8.5703125" style="79" customWidth="1"/>
    <col min="5890" max="5890" width="15.85546875" style="79" customWidth="1"/>
    <col min="5891" max="5891" width="2.42578125" style="79" customWidth="1"/>
    <col min="5892" max="5892" width="83.28515625" style="79" customWidth="1"/>
    <col min="5893" max="6144" width="10.28515625" style="79"/>
    <col min="6145" max="6145" width="8.5703125" style="79" customWidth="1"/>
    <col min="6146" max="6146" width="15.85546875" style="79" customWidth="1"/>
    <col min="6147" max="6147" width="2.42578125" style="79" customWidth="1"/>
    <col min="6148" max="6148" width="83.28515625" style="79" customWidth="1"/>
    <col min="6149" max="6400" width="10.28515625" style="79"/>
    <col min="6401" max="6401" width="8.5703125" style="79" customWidth="1"/>
    <col min="6402" max="6402" width="15.85546875" style="79" customWidth="1"/>
    <col min="6403" max="6403" width="2.42578125" style="79" customWidth="1"/>
    <col min="6404" max="6404" width="83.28515625" style="79" customWidth="1"/>
    <col min="6405" max="6656" width="10.28515625" style="79"/>
    <col min="6657" max="6657" width="8.5703125" style="79" customWidth="1"/>
    <col min="6658" max="6658" width="15.85546875" style="79" customWidth="1"/>
    <col min="6659" max="6659" width="2.42578125" style="79" customWidth="1"/>
    <col min="6660" max="6660" width="83.28515625" style="79" customWidth="1"/>
    <col min="6661" max="6912" width="10.28515625" style="79"/>
    <col min="6913" max="6913" width="8.5703125" style="79" customWidth="1"/>
    <col min="6914" max="6914" width="15.85546875" style="79" customWidth="1"/>
    <col min="6915" max="6915" width="2.42578125" style="79" customWidth="1"/>
    <col min="6916" max="6916" width="83.28515625" style="79" customWidth="1"/>
    <col min="6917" max="7168" width="10.28515625" style="79"/>
    <col min="7169" max="7169" width="8.5703125" style="79" customWidth="1"/>
    <col min="7170" max="7170" width="15.85546875" style="79" customWidth="1"/>
    <col min="7171" max="7171" width="2.42578125" style="79" customWidth="1"/>
    <col min="7172" max="7172" width="83.28515625" style="79" customWidth="1"/>
    <col min="7173" max="7424" width="10.28515625" style="79"/>
    <col min="7425" max="7425" width="8.5703125" style="79" customWidth="1"/>
    <col min="7426" max="7426" width="15.85546875" style="79" customWidth="1"/>
    <col min="7427" max="7427" width="2.42578125" style="79" customWidth="1"/>
    <col min="7428" max="7428" width="83.28515625" style="79" customWidth="1"/>
    <col min="7429" max="7680" width="10.28515625" style="79"/>
    <col min="7681" max="7681" width="8.5703125" style="79" customWidth="1"/>
    <col min="7682" max="7682" width="15.85546875" style="79" customWidth="1"/>
    <col min="7683" max="7683" width="2.42578125" style="79" customWidth="1"/>
    <col min="7684" max="7684" width="83.28515625" style="79" customWidth="1"/>
    <col min="7685" max="7936" width="10.28515625" style="79"/>
    <col min="7937" max="7937" width="8.5703125" style="79" customWidth="1"/>
    <col min="7938" max="7938" width="15.85546875" style="79" customWidth="1"/>
    <col min="7939" max="7939" width="2.42578125" style="79" customWidth="1"/>
    <col min="7940" max="7940" width="83.28515625" style="79" customWidth="1"/>
    <col min="7941" max="8192" width="10.28515625" style="79"/>
    <col min="8193" max="8193" width="8.5703125" style="79" customWidth="1"/>
    <col min="8194" max="8194" width="15.85546875" style="79" customWidth="1"/>
    <col min="8195" max="8195" width="2.42578125" style="79" customWidth="1"/>
    <col min="8196" max="8196" width="83.28515625" style="79" customWidth="1"/>
    <col min="8197" max="8448" width="10.28515625" style="79"/>
    <col min="8449" max="8449" width="8.5703125" style="79" customWidth="1"/>
    <col min="8450" max="8450" width="15.85546875" style="79" customWidth="1"/>
    <col min="8451" max="8451" width="2.42578125" style="79" customWidth="1"/>
    <col min="8452" max="8452" width="83.28515625" style="79" customWidth="1"/>
    <col min="8453" max="8704" width="10.28515625" style="79"/>
    <col min="8705" max="8705" width="8.5703125" style="79" customWidth="1"/>
    <col min="8706" max="8706" width="15.85546875" style="79" customWidth="1"/>
    <col min="8707" max="8707" width="2.42578125" style="79" customWidth="1"/>
    <col min="8708" max="8708" width="83.28515625" style="79" customWidth="1"/>
    <col min="8709" max="8960" width="10.28515625" style="79"/>
    <col min="8961" max="8961" width="8.5703125" style="79" customWidth="1"/>
    <col min="8962" max="8962" width="15.85546875" style="79" customWidth="1"/>
    <col min="8963" max="8963" width="2.42578125" style="79" customWidth="1"/>
    <col min="8964" max="8964" width="83.28515625" style="79" customWidth="1"/>
    <col min="8965" max="9216" width="10.28515625" style="79"/>
    <col min="9217" max="9217" width="8.5703125" style="79" customWidth="1"/>
    <col min="9218" max="9218" width="15.85546875" style="79" customWidth="1"/>
    <col min="9219" max="9219" width="2.42578125" style="79" customWidth="1"/>
    <col min="9220" max="9220" width="83.28515625" style="79" customWidth="1"/>
    <col min="9221" max="9472" width="10.28515625" style="79"/>
    <col min="9473" max="9473" width="8.5703125" style="79" customWidth="1"/>
    <col min="9474" max="9474" width="15.85546875" style="79" customWidth="1"/>
    <col min="9475" max="9475" width="2.42578125" style="79" customWidth="1"/>
    <col min="9476" max="9476" width="83.28515625" style="79" customWidth="1"/>
    <col min="9477" max="9728" width="10.28515625" style="79"/>
    <col min="9729" max="9729" width="8.5703125" style="79" customWidth="1"/>
    <col min="9730" max="9730" width="15.85546875" style="79" customWidth="1"/>
    <col min="9731" max="9731" width="2.42578125" style="79" customWidth="1"/>
    <col min="9732" max="9732" width="83.28515625" style="79" customWidth="1"/>
    <col min="9733" max="9984" width="10.28515625" style="79"/>
    <col min="9985" max="9985" width="8.5703125" style="79" customWidth="1"/>
    <col min="9986" max="9986" width="15.85546875" style="79" customWidth="1"/>
    <col min="9987" max="9987" width="2.42578125" style="79" customWidth="1"/>
    <col min="9988" max="9988" width="83.28515625" style="79" customWidth="1"/>
    <col min="9989" max="10240" width="10.28515625" style="79"/>
    <col min="10241" max="10241" width="8.5703125" style="79" customWidth="1"/>
    <col min="10242" max="10242" width="15.85546875" style="79" customWidth="1"/>
    <col min="10243" max="10243" width="2.42578125" style="79" customWidth="1"/>
    <col min="10244" max="10244" width="83.28515625" style="79" customWidth="1"/>
    <col min="10245" max="10496" width="10.28515625" style="79"/>
    <col min="10497" max="10497" width="8.5703125" style="79" customWidth="1"/>
    <col min="10498" max="10498" width="15.85546875" style="79" customWidth="1"/>
    <col min="10499" max="10499" width="2.42578125" style="79" customWidth="1"/>
    <col min="10500" max="10500" width="83.28515625" style="79" customWidth="1"/>
    <col min="10501" max="10752" width="10.28515625" style="79"/>
    <col min="10753" max="10753" width="8.5703125" style="79" customWidth="1"/>
    <col min="10754" max="10754" width="15.85546875" style="79" customWidth="1"/>
    <col min="10755" max="10755" width="2.42578125" style="79" customWidth="1"/>
    <col min="10756" max="10756" width="83.28515625" style="79" customWidth="1"/>
    <col min="10757" max="11008" width="10.28515625" style="79"/>
    <col min="11009" max="11009" width="8.5703125" style="79" customWidth="1"/>
    <col min="11010" max="11010" width="15.85546875" style="79" customWidth="1"/>
    <col min="11011" max="11011" width="2.42578125" style="79" customWidth="1"/>
    <col min="11012" max="11012" width="83.28515625" style="79" customWidth="1"/>
    <col min="11013" max="11264" width="10.28515625" style="79"/>
    <col min="11265" max="11265" width="8.5703125" style="79" customWidth="1"/>
    <col min="11266" max="11266" width="15.85546875" style="79" customWidth="1"/>
    <col min="11267" max="11267" width="2.42578125" style="79" customWidth="1"/>
    <col min="11268" max="11268" width="83.28515625" style="79" customWidth="1"/>
    <col min="11269" max="11520" width="10.28515625" style="79"/>
    <col min="11521" max="11521" width="8.5703125" style="79" customWidth="1"/>
    <col min="11522" max="11522" width="15.85546875" style="79" customWidth="1"/>
    <col min="11523" max="11523" width="2.42578125" style="79" customWidth="1"/>
    <col min="11524" max="11524" width="83.28515625" style="79" customWidth="1"/>
    <col min="11525" max="11776" width="10.28515625" style="79"/>
    <col min="11777" max="11777" width="8.5703125" style="79" customWidth="1"/>
    <col min="11778" max="11778" width="15.85546875" style="79" customWidth="1"/>
    <col min="11779" max="11779" width="2.42578125" style="79" customWidth="1"/>
    <col min="11780" max="11780" width="83.28515625" style="79" customWidth="1"/>
    <col min="11781" max="12032" width="10.28515625" style="79"/>
    <col min="12033" max="12033" width="8.5703125" style="79" customWidth="1"/>
    <col min="12034" max="12034" width="15.85546875" style="79" customWidth="1"/>
    <col min="12035" max="12035" width="2.42578125" style="79" customWidth="1"/>
    <col min="12036" max="12036" width="83.28515625" style="79" customWidth="1"/>
    <col min="12037" max="12288" width="10.28515625" style="79"/>
    <col min="12289" max="12289" width="8.5703125" style="79" customWidth="1"/>
    <col min="12290" max="12290" width="15.85546875" style="79" customWidth="1"/>
    <col min="12291" max="12291" width="2.42578125" style="79" customWidth="1"/>
    <col min="12292" max="12292" width="83.28515625" style="79" customWidth="1"/>
    <col min="12293" max="12544" width="10.28515625" style="79"/>
    <col min="12545" max="12545" width="8.5703125" style="79" customWidth="1"/>
    <col min="12546" max="12546" width="15.85546875" style="79" customWidth="1"/>
    <col min="12547" max="12547" width="2.42578125" style="79" customWidth="1"/>
    <col min="12548" max="12548" width="83.28515625" style="79" customWidth="1"/>
    <col min="12549" max="12800" width="10.28515625" style="79"/>
    <col min="12801" max="12801" width="8.5703125" style="79" customWidth="1"/>
    <col min="12802" max="12802" width="15.85546875" style="79" customWidth="1"/>
    <col min="12803" max="12803" width="2.42578125" style="79" customWidth="1"/>
    <col min="12804" max="12804" width="83.28515625" style="79" customWidth="1"/>
    <col min="12805" max="13056" width="10.28515625" style="79"/>
    <col min="13057" max="13057" width="8.5703125" style="79" customWidth="1"/>
    <col min="13058" max="13058" width="15.85546875" style="79" customWidth="1"/>
    <col min="13059" max="13059" width="2.42578125" style="79" customWidth="1"/>
    <col min="13060" max="13060" width="83.28515625" style="79" customWidth="1"/>
    <col min="13061" max="13312" width="10.28515625" style="79"/>
    <col min="13313" max="13313" width="8.5703125" style="79" customWidth="1"/>
    <col min="13314" max="13314" width="15.85546875" style="79" customWidth="1"/>
    <col min="13315" max="13315" width="2.42578125" style="79" customWidth="1"/>
    <col min="13316" max="13316" width="83.28515625" style="79" customWidth="1"/>
    <col min="13317" max="13568" width="10.28515625" style="79"/>
    <col min="13569" max="13569" width="8.5703125" style="79" customWidth="1"/>
    <col min="13570" max="13570" width="15.85546875" style="79" customWidth="1"/>
    <col min="13571" max="13571" width="2.42578125" style="79" customWidth="1"/>
    <col min="13572" max="13572" width="83.28515625" style="79" customWidth="1"/>
    <col min="13573" max="13824" width="10.28515625" style="79"/>
    <col min="13825" max="13825" width="8.5703125" style="79" customWidth="1"/>
    <col min="13826" max="13826" width="15.85546875" style="79" customWidth="1"/>
    <col min="13827" max="13827" width="2.42578125" style="79" customWidth="1"/>
    <col min="13828" max="13828" width="83.28515625" style="79" customWidth="1"/>
    <col min="13829" max="14080" width="10.28515625" style="79"/>
    <col min="14081" max="14081" width="8.5703125" style="79" customWidth="1"/>
    <col min="14082" max="14082" width="15.85546875" style="79" customWidth="1"/>
    <col min="14083" max="14083" width="2.42578125" style="79" customWidth="1"/>
    <col min="14084" max="14084" width="83.28515625" style="79" customWidth="1"/>
    <col min="14085" max="14336" width="10.28515625" style="79"/>
    <col min="14337" max="14337" width="8.5703125" style="79" customWidth="1"/>
    <col min="14338" max="14338" width="15.85546875" style="79" customWidth="1"/>
    <col min="14339" max="14339" width="2.42578125" style="79" customWidth="1"/>
    <col min="14340" max="14340" width="83.28515625" style="79" customWidth="1"/>
    <col min="14341" max="14592" width="10.28515625" style="79"/>
    <col min="14593" max="14593" width="8.5703125" style="79" customWidth="1"/>
    <col min="14594" max="14594" width="15.85546875" style="79" customWidth="1"/>
    <col min="14595" max="14595" width="2.42578125" style="79" customWidth="1"/>
    <col min="14596" max="14596" width="83.28515625" style="79" customWidth="1"/>
    <col min="14597" max="14848" width="10.28515625" style="79"/>
    <col min="14849" max="14849" width="8.5703125" style="79" customWidth="1"/>
    <col min="14850" max="14850" width="15.85546875" style="79" customWidth="1"/>
    <col min="14851" max="14851" width="2.42578125" style="79" customWidth="1"/>
    <col min="14852" max="14852" width="83.28515625" style="79" customWidth="1"/>
    <col min="14853" max="15104" width="10.28515625" style="79"/>
    <col min="15105" max="15105" width="8.5703125" style="79" customWidth="1"/>
    <col min="15106" max="15106" width="15.85546875" style="79" customWidth="1"/>
    <col min="15107" max="15107" width="2.42578125" style="79" customWidth="1"/>
    <col min="15108" max="15108" width="83.28515625" style="79" customWidth="1"/>
    <col min="15109" max="15360" width="10.28515625" style="79"/>
    <col min="15361" max="15361" width="8.5703125" style="79" customWidth="1"/>
    <col min="15362" max="15362" width="15.85546875" style="79" customWidth="1"/>
    <col min="15363" max="15363" width="2.42578125" style="79" customWidth="1"/>
    <col min="15364" max="15364" width="83.28515625" style="79" customWidth="1"/>
    <col min="15365" max="15616" width="10.28515625" style="79"/>
    <col min="15617" max="15617" width="8.5703125" style="79" customWidth="1"/>
    <col min="15618" max="15618" width="15.85546875" style="79" customWidth="1"/>
    <col min="15619" max="15619" width="2.42578125" style="79" customWidth="1"/>
    <col min="15620" max="15620" width="83.28515625" style="79" customWidth="1"/>
    <col min="15621" max="15872" width="10.28515625" style="79"/>
    <col min="15873" max="15873" width="8.5703125" style="79" customWidth="1"/>
    <col min="15874" max="15874" width="15.85546875" style="79" customWidth="1"/>
    <col min="15875" max="15875" width="2.42578125" style="79" customWidth="1"/>
    <col min="15876" max="15876" width="83.28515625" style="79" customWidth="1"/>
    <col min="15877" max="16128" width="10.28515625" style="79"/>
    <col min="16129" max="16129" width="8.5703125" style="79" customWidth="1"/>
    <col min="16130" max="16130" width="15.85546875" style="79" customWidth="1"/>
    <col min="16131" max="16131" width="2.42578125" style="79" customWidth="1"/>
    <col min="16132" max="16132" width="83.28515625" style="79" customWidth="1"/>
    <col min="16133" max="16384" width="10.28515625" style="79"/>
  </cols>
  <sheetData>
    <row r="1" spans="1:4" ht="17.25">
      <c r="A1" s="231" t="s">
        <v>105</v>
      </c>
      <c r="B1" s="231"/>
      <c r="C1" s="231"/>
      <c r="D1" s="231"/>
    </row>
    <row r="3" spans="1:4" s="80" customFormat="1" ht="12" customHeight="1">
      <c r="A3" s="232" t="s">
        <v>48</v>
      </c>
      <c r="B3" s="233"/>
      <c r="C3" s="233"/>
      <c r="D3" s="234"/>
    </row>
    <row r="4" spans="1:4" s="56" customFormat="1" ht="12">
      <c r="A4" s="57" t="s">
        <v>0</v>
      </c>
      <c r="B4" s="100" t="s">
        <v>1</v>
      </c>
      <c r="C4" s="229" t="s">
        <v>2</v>
      </c>
      <c r="D4" s="230"/>
    </row>
    <row r="5" spans="1:4" s="56" customFormat="1" ht="15" customHeight="1">
      <c r="A5" s="225" t="s">
        <v>73</v>
      </c>
      <c r="B5" s="223" t="s">
        <v>65</v>
      </c>
      <c r="C5" s="69" t="s">
        <v>47</v>
      </c>
      <c r="D5" s="59" t="s">
        <v>66</v>
      </c>
    </row>
    <row r="6" spans="1:4" s="56" customFormat="1" ht="27.75" customHeight="1">
      <c r="A6" s="226"/>
      <c r="B6" s="224"/>
      <c r="C6" s="70" t="s">
        <v>67</v>
      </c>
      <c r="D6" s="60" t="s">
        <v>68</v>
      </c>
    </row>
    <row r="7" spans="1:4" s="56" customFormat="1" ht="27.75" customHeight="1">
      <c r="A7" s="226"/>
      <c r="B7" s="224"/>
      <c r="C7" s="70" t="s">
        <v>67</v>
      </c>
      <c r="D7" s="61" t="s">
        <v>69</v>
      </c>
    </row>
    <row r="8" spans="1:4" s="56" customFormat="1" ht="27.75" customHeight="1">
      <c r="A8" s="226"/>
      <c r="B8" s="235" t="s">
        <v>29</v>
      </c>
      <c r="C8" s="71" t="s">
        <v>47</v>
      </c>
      <c r="D8" s="59" t="s">
        <v>70</v>
      </c>
    </row>
    <row r="9" spans="1:4" s="56" customFormat="1" ht="25.5" customHeight="1">
      <c r="A9" s="226"/>
      <c r="B9" s="236"/>
      <c r="C9" s="72" t="s">
        <v>47</v>
      </c>
      <c r="D9" s="60" t="s">
        <v>71</v>
      </c>
    </row>
    <row r="10" spans="1:4" s="56" customFormat="1" ht="15" customHeight="1">
      <c r="A10" s="227"/>
      <c r="B10" s="237"/>
      <c r="C10" s="73" t="s">
        <v>67</v>
      </c>
      <c r="D10" s="62" t="s">
        <v>72</v>
      </c>
    </row>
    <row r="11" spans="1:4" s="56" customFormat="1" ht="37.5" customHeight="1">
      <c r="A11" s="225" t="s">
        <v>74</v>
      </c>
      <c r="B11" s="223" t="s">
        <v>30</v>
      </c>
      <c r="C11" s="70" t="s">
        <v>47</v>
      </c>
      <c r="D11" s="59" t="s">
        <v>197</v>
      </c>
    </row>
    <row r="12" spans="1:4" s="56" customFormat="1" ht="16.5" customHeight="1">
      <c r="A12" s="226"/>
      <c r="B12" s="224"/>
      <c r="C12" s="70" t="s">
        <v>47</v>
      </c>
      <c r="D12" s="60" t="s">
        <v>75</v>
      </c>
    </row>
    <row r="13" spans="1:4" s="56" customFormat="1" ht="17.25" customHeight="1">
      <c r="A13" s="226"/>
      <c r="B13" s="224"/>
      <c r="C13" s="70" t="s">
        <v>67</v>
      </c>
      <c r="D13" s="61" t="s">
        <v>76</v>
      </c>
    </row>
    <row r="14" spans="1:4" s="56" customFormat="1" ht="24.75" customHeight="1">
      <c r="A14" s="226"/>
      <c r="B14" s="224"/>
      <c r="C14" s="70" t="s">
        <v>67</v>
      </c>
      <c r="D14" s="60" t="s">
        <v>77</v>
      </c>
    </row>
    <row r="15" spans="1:4" s="56" customFormat="1" ht="24.75" customHeight="1">
      <c r="A15" s="226"/>
      <c r="B15" s="235" t="s">
        <v>49</v>
      </c>
      <c r="C15" s="71" t="s">
        <v>47</v>
      </c>
      <c r="D15" s="59" t="s">
        <v>199</v>
      </c>
    </row>
    <row r="16" spans="1:4" s="56" customFormat="1" ht="27.75" customHeight="1">
      <c r="A16" s="226"/>
      <c r="B16" s="236"/>
      <c r="C16" s="72" t="s">
        <v>47</v>
      </c>
      <c r="D16" s="61" t="s">
        <v>202</v>
      </c>
    </row>
    <row r="17" spans="1:4" s="56" customFormat="1" ht="16.5" customHeight="1">
      <c r="A17" s="226"/>
      <c r="B17" s="236"/>
      <c r="C17" s="72" t="s">
        <v>47</v>
      </c>
      <c r="D17" s="60" t="s">
        <v>78</v>
      </c>
    </row>
    <row r="18" spans="1:4" s="56" customFormat="1" ht="12" customHeight="1">
      <c r="A18" s="225" t="s">
        <v>79</v>
      </c>
      <c r="B18" s="223" t="s">
        <v>80</v>
      </c>
      <c r="C18" s="69" t="s">
        <v>47</v>
      </c>
      <c r="D18" s="59" t="s">
        <v>81</v>
      </c>
    </row>
    <row r="19" spans="1:4" s="56" customFormat="1" ht="23.25" customHeight="1">
      <c r="A19" s="226"/>
      <c r="B19" s="224"/>
      <c r="C19" s="70" t="s">
        <v>47</v>
      </c>
      <c r="D19" s="60" t="s">
        <v>82</v>
      </c>
    </row>
    <row r="20" spans="1:4" s="56" customFormat="1" ht="12.75" customHeight="1">
      <c r="A20" s="226"/>
      <c r="B20" s="224"/>
      <c r="C20" s="77" t="s">
        <v>67</v>
      </c>
      <c r="D20" s="62" t="s">
        <v>83</v>
      </c>
    </row>
    <row r="21" spans="1:4" s="56" customFormat="1" ht="27.75" customHeight="1">
      <c r="A21" s="226"/>
      <c r="B21" s="235" t="s">
        <v>84</v>
      </c>
      <c r="C21" s="71" t="s">
        <v>47</v>
      </c>
      <c r="D21" s="66" t="s">
        <v>85</v>
      </c>
    </row>
    <row r="22" spans="1:4" s="56" customFormat="1" ht="27.75" customHeight="1">
      <c r="A22" s="227"/>
      <c r="B22" s="237"/>
      <c r="C22" s="73" t="s">
        <v>47</v>
      </c>
      <c r="D22" s="62" t="s">
        <v>86</v>
      </c>
    </row>
    <row r="23" spans="1:4" s="56" customFormat="1" ht="18" customHeight="1">
      <c r="A23" s="225" t="s">
        <v>88</v>
      </c>
      <c r="B23" s="223" t="s">
        <v>87</v>
      </c>
      <c r="C23" s="74" t="s">
        <v>47</v>
      </c>
      <c r="D23" s="66" t="s">
        <v>198</v>
      </c>
    </row>
    <row r="24" spans="1:4" s="56" customFormat="1" ht="15" customHeight="1">
      <c r="A24" s="226"/>
      <c r="B24" s="224"/>
      <c r="C24" s="75" t="s">
        <v>47</v>
      </c>
      <c r="D24" s="61" t="s">
        <v>89</v>
      </c>
    </row>
    <row r="25" spans="1:4" s="56" customFormat="1" ht="15" customHeight="1">
      <c r="A25" s="226"/>
      <c r="B25" s="224"/>
      <c r="C25" s="75" t="s">
        <v>47</v>
      </c>
      <c r="D25" s="61" t="s">
        <v>90</v>
      </c>
    </row>
    <row r="26" spans="1:4" s="56" customFormat="1" ht="15" customHeight="1">
      <c r="A26" s="226"/>
      <c r="B26" s="224"/>
      <c r="C26" s="75" t="s">
        <v>47</v>
      </c>
      <c r="D26" s="61" t="s">
        <v>91</v>
      </c>
    </row>
    <row r="27" spans="1:4" s="56" customFormat="1" ht="18" customHeight="1">
      <c r="A27" s="226"/>
      <c r="B27" s="228"/>
      <c r="C27" s="75" t="s">
        <v>47</v>
      </c>
      <c r="D27" s="67" t="s">
        <v>92</v>
      </c>
    </row>
    <row r="28" spans="1:4" s="56" customFormat="1" ht="16.5" customHeight="1">
      <c r="A28" s="226"/>
      <c r="B28" s="217" t="s">
        <v>57</v>
      </c>
      <c r="C28" s="74" t="s">
        <v>47</v>
      </c>
      <c r="D28" s="66" t="s">
        <v>93</v>
      </c>
    </row>
    <row r="29" spans="1:4" s="56" customFormat="1" ht="16.5" customHeight="1">
      <c r="A29" s="226"/>
      <c r="B29" s="218"/>
      <c r="C29" s="75" t="s">
        <v>47</v>
      </c>
      <c r="D29" s="60" t="s">
        <v>94</v>
      </c>
    </row>
    <row r="30" spans="1:4" s="56" customFormat="1" ht="16.5" customHeight="1">
      <c r="A30" s="226"/>
      <c r="B30" s="218"/>
      <c r="C30" s="75" t="s">
        <v>47</v>
      </c>
      <c r="D30" s="60" t="s">
        <v>95</v>
      </c>
    </row>
    <row r="31" spans="1:4" s="56" customFormat="1" ht="12" customHeight="1">
      <c r="A31" s="227"/>
      <c r="B31" s="219"/>
      <c r="C31" s="76" t="s">
        <v>47</v>
      </c>
      <c r="D31" s="62" t="s">
        <v>96</v>
      </c>
    </row>
    <row r="32" spans="1:4" s="56" customFormat="1" ht="12">
      <c r="A32" s="58"/>
      <c r="B32" s="58"/>
      <c r="C32" s="58"/>
      <c r="D32" s="58"/>
    </row>
    <row r="33" spans="1:4" s="56" customFormat="1" ht="12">
      <c r="A33" s="232" t="s">
        <v>46</v>
      </c>
      <c r="B33" s="233"/>
      <c r="C33" s="233"/>
      <c r="D33" s="234"/>
    </row>
    <row r="34" spans="1:4" s="56" customFormat="1" ht="12">
      <c r="A34" s="57" t="s">
        <v>0</v>
      </c>
      <c r="B34" s="100" t="s">
        <v>1</v>
      </c>
      <c r="C34" s="229" t="s">
        <v>2</v>
      </c>
      <c r="D34" s="230"/>
    </row>
    <row r="35" spans="1:4" s="56" customFormat="1" ht="16.5" customHeight="1">
      <c r="A35" s="213" t="s">
        <v>106</v>
      </c>
      <c r="B35" s="220" t="s">
        <v>107</v>
      </c>
      <c r="C35" s="63" t="s">
        <v>47</v>
      </c>
      <c r="D35" s="59" t="s">
        <v>155</v>
      </c>
    </row>
    <row r="36" spans="1:4" s="56" customFormat="1" ht="16.5" customHeight="1">
      <c r="A36" s="213"/>
      <c r="B36" s="220"/>
      <c r="C36" s="64" t="s">
        <v>67</v>
      </c>
      <c r="D36" s="60" t="s">
        <v>156</v>
      </c>
    </row>
    <row r="37" spans="1:4" s="56" customFormat="1" ht="16.5" customHeight="1">
      <c r="A37" s="213"/>
      <c r="B37" s="220"/>
      <c r="C37" s="64" t="s">
        <v>67</v>
      </c>
      <c r="D37" s="60" t="s">
        <v>157</v>
      </c>
    </row>
    <row r="38" spans="1:4" s="56" customFormat="1" ht="16.5" customHeight="1">
      <c r="A38" s="213"/>
      <c r="B38" s="214"/>
      <c r="C38" s="64" t="s">
        <v>67</v>
      </c>
      <c r="D38" s="61" t="s">
        <v>158</v>
      </c>
    </row>
    <row r="39" spans="1:4" s="56" customFormat="1" ht="16.5" customHeight="1">
      <c r="A39" s="213"/>
      <c r="B39" s="221" t="s">
        <v>148</v>
      </c>
      <c r="C39" s="63" t="s">
        <v>47</v>
      </c>
      <c r="D39" s="66" t="s">
        <v>159</v>
      </c>
    </row>
    <row r="40" spans="1:4" s="56" customFormat="1" ht="24.75" customHeight="1">
      <c r="A40" s="213"/>
      <c r="B40" s="221"/>
      <c r="C40" s="64" t="s">
        <v>47</v>
      </c>
      <c r="D40" s="61" t="s">
        <v>160</v>
      </c>
    </row>
    <row r="41" spans="1:4" s="56" customFormat="1" ht="24.75" customHeight="1">
      <c r="A41" s="213"/>
      <c r="B41" s="221"/>
      <c r="C41" s="64" t="s">
        <v>47</v>
      </c>
      <c r="D41" s="61" t="s">
        <v>161</v>
      </c>
    </row>
    <row r="42" spans="1:4" s="56" customFormat="1" ht="16.5" customHeight="1">
      <c r="A42" s="213"/>
      <c r="B42" s="221"/>
      <c r="C42" s="64" t="s">
        <v>47</v>
      </c>
      <c r="D42" s="61" t="s">
        <v>162</v>
      </c>
    </row>
    <row r="43" spans="1:4" s="56" customFormat="1" ht="16.5" customHeight="1">
      <c r="A43" s="213"/>
      <c r="B43" s="221"/>
      <c r="C43" s="64" t="s">
        <v>47</v>
      </c>
      <c r="D43" s="61" t="s">
        <v>163</v>
      </c>
    </row>
    <row r="44" spans="1:4" s="56" customFormat="1" ht="16.5" customHeight="1">
      <c r="A44" s="213"/>
      <c r="B44" s="221"/>
      <c r="C44" s="64" t="s">
        <v>47</v>
      </c>
      <c r="D44" s="61" t="s">
        <v>164</v>
      </c>
    </row>
    <row r="45" spans="1:4" s="56" customFormat="1" ht="16.5" customHeight="1">
      <c r="A45" s="213"/>
      <c r="B45" s="221" t="s">
        <v>149</v>
      </c>
      <c r="C45" s="63" t="s">
        <v>47</v>
      </c>
      <c r="D45" s="66" t="s">
        <v>165</v>
      </c>
    </row>
    <row r="46" spans="1:4" s="56" customFormat="1" ht="16.5" customHeight="1">
      <c r="A46" s="213"/>
      <c r="B46" s="221"/>
      <c r="C46" s="64" t="s">
        <v>47</v>
      </c>
      <c r="D46" s="61" t="s">
        <v>166</v>
      </c>
    </row>
    <row r="47" spans="1:4" s="56" customFormat="1" ht="16.5" customHeight="1">
      <c r="A47" s="213"/>
      <c r="B47" s="221"/>
      <c r="C47" s="65" t="s">
        <v>47</v>
      </c>
      <c r="D47" s="67" t="s">
        <v>167</v>
      </c>
    </row>
    <row r="48" spans="1:4" s="56" customFormat="1" ht="12">
      <c r="A48" s="57" t="s">
        <v>0</v>
      </c>
      <c r="B48" s="100" t="s">
        <v>1</v>
      </c>
      <c r="C48" s="229" t="s">
        <v>2</v>
      </c>
      <c r="D48" s="230"/>
    </row>
    <row r="49" spans="1:4" s="56" customFormat="1" ht="16.5" customHeight="1">
      <c r="A49" s="213" t="s">
        <v>110</v>
      </c>
      <c r="B49" s="220" t="s">
        <v>111</v>
      </c>
      <c r="C49" s="63" t="s">
        <v>47</v>
      </c>
      <c r="D49" s="59" t="s">
        <v>203</v>
      </c>
    </row>
    <row r="50" spans="1:4" s="56" customFormat="1" ht="25.5" customHeight="1">
      <c r="A50" s="213"/>
      <c r="B50" s="214"/>
      <c r="C50" s="64" t="s">
        <v>47</v>
      </c>
      <c r="D50" s="60" t="s">
        <v>168</v>
      </c>
    </row>
    <row r="51" spans="1:4" s="56" customFormat="1" ht="16.5" customHeight="1">
      <c r="A51" s="213"/>
      <c r="B51" s="214"/>
      <c r="C51" s="64" t="s">
        <v>47</v>
      </c>
      <c r="D51" s="60" t="s">
        <v>169</v>
      </c>
    </row>
    <row r="52" spans="1:4" s="56" customFormat="1" ht="24.75" customHeight="1">
      <c r="A52" s="213"/>
      <c r="B52" s="221" t="s">
        <v>154</v>
      </c>
      <c r="C52" s="63" t="s">
        <v>47</v>
      </c>
      <c r="D52" s="66" t="s">
        <v>170</v>
      </c>
    </row>
    <row r="53" spans="1:4" s="56" customFormat="1" ht="16.5" customHeight="1">
      <c r="A53" s="213"/>
      <c r="B53" s="221"/>
      <c r="C53" s="64" t="s">
        <v>47</v>
      </c>
      <c r="D53" s="61" t="s">
        <v>171</v>
      </c>
    </row>
    <row r="54" spans="1:4" s="56" customFormat="1" ht="24.75" customHeight="1">
      <c r="A54" s="213"/>
      <c r="B54" s="221"/>
      <c r="C54" s="64" t="s">
        <v>47</v>
      </c>
      <c r="D54" s="61" t="s">
        <v>204</v>
      </c>
    </row>
    <row r="55" spans="1:4" s="56" customFormat="1" ht="16.5" customHeight="1">
      <c r="A55" s="213"/>
      <c r="B55" s="221"/>
      <c r="C55" s="64" t="s">
        <v>47</v>
      </c>
      <c r="D55" s="61" t="s">
        <v>172</v>
      </c>
    </row>
    <row r="56" spans="1:4" s="56" customFormat="1" ht="16.5" customHeight="1">
      <c r="A56" s="213"/>
      <c r="B56" s="222"/>
      <c r="C56" s="64" t="s">
        <v>47</v>
      </c>
      <c r="D56" s="61" t="s">
        <v>205</v>
      </c>
    </row>
    <row r="57" spans="1:4" s="56" customFormat="1" ht="24.75" customHeight="1">
      <c r="A57" s="213"/>
      <c r="B57" s="221" t="s">
        <v>151</v>
      </c>
      <c r="C57" s="63" t="s">
        <v>47</v>
      </c>
      <c r="D57" s="66" t="s">
        <v>206</v>
      </c>
    </row>
    <row r="58" spans="1:4" s="56" customFormat="1" ht="16.5" customHeight="1">
      <c r="A58" s="213"/>
      <c r="B58" s="221"/>
      <c r="C58" s="65" t="s">
        <v>47</v>
      </c>
      <c r="D58" s="67" t="s">
        <v>173</v>
      </c>
    </row>
    <row r="59" spans="1:4" s="56" customFormat="1" ht="16.5" customHeight="1">
      <c r="A59" s="213" t="s">
        <v>113</v>
      </c>
      <c r="B59" s="223" t="s">
        <v>114</v>
      </c>
      <c r="C59" s="63" t="s">
        <v>47</v>
      </c>
      <c r="D59" s="66" t="s">
        <v>174</v>
      </c>
    </row>
    <row r="60" spans="1:4" s="56" customFormat="1" ht="24.75" customHeight="1">
      <c r="A60" s="213"/>
      <c r="B60" s="224"/>
      <c r="C60" s="64" t="s">
        <v>47</v>
      </c>
      <c r="D60" s="61" t="s">
        <v>175</v>
      </c>
    </row>
    <row r="61" spans="1:4" s="56" customFormat="1" ht="16.5" customHeight="1">
      <c r="A61" s="213"/>
      <c r="B61" s="224"/>
      <c r="C61" s="64" t="s">
        <v>47</v>
      </c>
      <c r="D61" s="61" t="s">
        <v>176</v>
      </c>
    </row>
    <row r="62" spans="1:4" s="56" customFormat="1" ht="16.5" customHeight="1">
      <c r="A62" s="213"/>
      <c r="B62" s="224"/>
      <c r="C62" s="64" t="s">
        <v>47</v>
      </c>
      <c r="D62" s="61" t="s">
        <v>177</v>
      </c>
    </row>
    <row r="63" spans="1:4" s="56" customFormat="1" ht="16.5" customHeight="1">
      <c r="A63" s="213"/>
      <c r="B63" s="217" t="s">
        <v>150</v>
      </c>
      <c r="C63" s="63" t="s">
        <v>47</v>
      </c>
      <c r="D63" s="66" t="s">
        <v>178</v>
      </c>
    </row>
    <row r="64" spans="1:4" s="56" customFormat="1" ht="24.75" customHeight="1">
      <c r="A64" s="213"/>
      <c r="B64" s="218"/>
      <c r="C64" s="64" t="s">
        <v>47</v>
      </c>
      <c r="D64" s="61" t="s">
        <v>179</v>
      </c>
    </row>
    <row r="65" spans="1:4" s="56" customFormat="1" ht="33" customHeight="1">
      <c r="A65" s="213"/>
      <c r="B65" s="218"/>
      <c r="C65" s="64" t="s">
        <v>47</v>
      </c>
      <c r="D65" s="61" t="s">
        <v>180</v>
      </c>
    </row>
    <row r="66" spans="1:4" s="56" customFormat="1" ht="16.5" customHeight="1">
      <c r="A66" s="213"/>
      <c r="B66" s="218"/>
      <c r="C66" s="64" t="s">
        <v>47</v>
      </c>
      <c r="D66" s="61" t="s">
        <v>181</v>
      </c>
    </row>
    <row r="67" spans="1:4" s="56" customFormat="1" ht="24.75" customHeight="1">
      <c r="A67" s="213"/>
      <c r="B67" s="218"/>
      <c r="C67" s="64" t="s">
        <v>47</v>
      </c>
      <c r="D67" s="61" t="s">
        <v>182</v>
      </c>
    </row>
    <row r="68" spans="1:4" s="56" customFormat="1" ht="16.5" customHeight="1">
      <c r="A68" s="213"/>
      <c r="B68" s="219"/>
      <c r="C68" s="65" t="s">
        <v>47</v>
      </c>
      <c r="D68" s="67" t="s">
        <v>183</v>
      </c>
    </row>
    <row r="69" spans="1:4" s="56" customFormat="1" ht="24.75" customHeight="1">
      <c r="A69" s="213"/>
      <c r="B69" s="217" t="s">
        <v>151</v>
      </c>
      <c r="C69" s="63" t="s">
        <v>47</v>
      </c>
      <c r="D69" s="66" t="s">
        <v>184</v>
      </c>
    </row>
    <row r="70" spans="1:4" s="56" customFormat="1" ht="16.5" customHeight="1">
      <c r="A70" s="213"/>
      <c r="B70" s="219"/>
      <c r="C70" s="65" t="s">
        <v>47</v>
      </c>
      <c r="D70" s="67" t="s">
        <v>185</v>
      </c>
    </row>
    <row r="71" spans="1:4" s="56" customFormat="1" ht="16.5" customHeight="1">
      <c r="A71" s="213" t="s">
        <v>134</v>
      </c>
      <c r="B71" s="214" t="s">
        <v>114</v>
      </c>
      <c r="C71" s="63" t="s">
        <v>47</v>
      </c>
      <c r="D71" s="59" t="s">
        <v>186</v>
      </c>
    </row>
    <row r="72" spans="1:4" s="56" customFormat="1" ht="24.75" customHeight="1">
      <c r="A72" s="213"/>
      <c r="B72" s="215"/>
      <c r="C72" s="64" t="s">
        <v>152</v>
      </c>
      <c r="D72" s="60" t="s">
        <v>187</v>
      </c>
    </row>
    <row r="73" spans="1:4" s="56" customFormat="1" ht="16.5" customHeight="1">
      <c r="A73" s="213"/>
      <c r="B73" s="215"/>
      <c r="C73" s="64" t="s">
        <v>47</v>
      </c>
      <c r="D73" s="61" t="s">
        <v>188</v>
      </c>
    </row>
    <row r="74" spans="1:4" s="56" customFormat="1" ht="16.5" customHeight="1">
      <c r="A74" s="213"/>
      <c r="B74" s="216"/>
      <c r="C74" s="64" t="s">
        <v>47</v>
      </c>
      <c r="D74" s="61" t="s">
        <v>189</v>
      </c>
    </row>
    <row r="75" spans="1:4" s="56" customFormat="1" ht="24.75" customHeight="1">
      <c r="A75" s="213"/>
      <c r="B75" s="217" t="s">
        <v>153</v>
      </c>
      <c r="C75" s="63" t="s">
        <v>47</v>
      </c>
      <c r="D75" s="66" t="s">
        <v>190</v>
      </c>
    </row>
    <row r="76" spans="1:4" s="56" customFormat="1" ht="16.5" customHeight="1">
      <c r="A76" s="213"/>
      <c r="B76" s="218"/>
      <c r="C76" s="64" t="s">
        <v>47</v>
      </c>
      <c r="D76" s="61" t="s">
        <v>191</v>
      </c>
    </row>
    <row r="77" spans="1:4" s="56" customFormat="1" ht="33" customHeight="1">
      <c r="A77" s="213"/>
      <c r="B77" s="218"/>
      <c r="C77" s="64" t="s">
        <v>47</v>
      </c>
      <c r="D77" s="61" t="s">
        <v>192</v>
      </c>
    </row>
    <row r="78" spans="1:4" s="56" customFormat="1" ht="24.75" customHeight="1">
      <c r="A78" s="213"/>
      <c r="B78" s="218"/>
      <c r="C78" s="64" t="s">
        <v>47</v>
      </c>
      <c r="D78" s="61" t="s">
        <v>193</v>
      </c>
    </row>
    <row r="79" spans="1:4" s="56" customFormat="1" ht="24.75" customHeight="1">
      <c r="A79" s="213"/>
      <c r="B79" s="218"/>
      <c r="C79" s="64" t="s">
        <v>47</v>
      </c>
      <c r="D79" s="61" t="s">
        <v>194</v>
      </c>
    </row>
    <row r="80" spans="1:4" s="56" customFormat="1" ht="16.5" customHeight="1">
      <c r="A80" s="213"/>
      <c r="B80" s="219"/>
      <c r="C80" s="65" t="s">
        <v>47</v>
      </c>
      <c r="D80" s="67" t="s">
        <v>195</v>
      </c>
    </row>
    <row r="81" spans="1:4" s="56" customFormat="1" ht="16.5" customHeight="1">
      <c r="A81" s="213"/>
      <c r="B81" s="218" t="s">
        <v>119</v>
      </c>
      <c r="C81" s="64" t="s">
        <v>47</v>
      </c>
      <c r="D81" s="61" t="s">
        <v>196</v>
      </c>
    </row>
    <row r="82" spans="1:4" s="56" customFormat="1" ht="27.75" customHeight="1">
      <c r="A82" s="213"/>
      <c r="B82" s="219"/>
      <c r="C82" s="65" t="s">
        <v>47</v>
      </c>
      <c r="D82" s="67" t="s">
        <v>200</v>
      </c>
    </row>
  </sheetData>
  <mergeCells count="34">
    <mergeCell ref="A1:D1"/>
    <mergeCell ref="A3:D3"/>
    <mergeCell ref="C4:D4"/>
    <mergeCell ref="B28:B31"/>
    <mergeCell ref="B35:B38"/>
    <mergeCell ref="A35:A47"/>
    <mergeCell ref="A33:D33"/>
    <mergeCell ref="C34:D34"/>
    <mergeCell ref="B5:B7"/>
    <mergeCell ref="B8:B10"/>
    <mergeCell ref="A5:A10"/>
    <mergeCell ref="B11:B14"/>
    <mergeCell ref="B15:B17"/>
    <mergeCell ref="A11:A17"/>
    <mergeCell ref="B18:B20"/>
    <mergeCell ref="B21:B22"/>
    <mergeCell ref="A18:A22"/>
    <mergeCell ref="B23:B27"/>
    <mergeCell ref="A23:A31"/>
    <mergeCell ref="C48:D48"/>
    <mergeCell ref="B39:B44"/>
    <mergeCell ref="B45:B47"/>
    <mergeCell ref="A71:A82"/>
    <mergeCell ref="B71:B74"/>
    <mergeCell ref="B75:B80"/>
    <mergeCell ref="B81:B82"/>
    <mergeCell ref="A49:A58"/>
    <mergeCell ref="B49:B51"/>
    <mergeCell ref="B52:B56"/>
    <mergeCell ref="B57:B58"/>
    <mergeCell ref="A59:A70"/>
    <mergeCell ref="B59:B62"/>
    <mergeCell ref="B63:B68"/>
    <mergeCell ref="B69:B70"/>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4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zoomScale="85" zoomScaleNormal="100" zoomScaleSheetLayoutView="70" workbookViewId="0">
      <selection activeCell="B2" sqref="B2:G4"/>
    </sheetView>
  </sheetViews>
  <sheetFormatPr defaultColWidth="3" defaultRowHeight="13.5"/>
  <cols>
    <col min="1" max="1" width="0.85546875" style="176" customWidth="1"/>
    <col min="2" max="2" width="3.5703125" style="176" customWidth="1"/>
    <col min="3" max="4" width="5.140625" style="176" customWidth="1"/>
    <col min="5" max="5" width="15.140625" style="176" customWidth="1"/>
    <col min="6" max="8" width="8.42578125" style="176" customWidth="1"/>
    <col min="9" max="20" width="3" style="176" customWidth="1"/>
    <col min="21" max="21" width="3.140625" style="176" customWidth="1"/>
    <col min="22" max="256" width="3" style="176"/>
    <col min="257" max="257" width="0.85546875" style="176" customWidth="1"/>
    <col min="258" max="258" width="3.5703125" style="176" customWidth="1"/>
    <col min="259" max="260" width="5.140625" style="176" customWidth="1"/>
    <col min="261" max="261" width="15.140625" style="176" customWidth="1"/>
    <col min="262" max="264" width="8.42578125" style="176" customWidth="1"/>
    <col min="265" max="276" width="3" style="176" customWidth="1"/>
    <col min="277" max="277" width="3.140625" style="176" customWidth="1"/>
    <col min="278" max="512" width="3" style="176"/>
    <col min="513" max="513" width="0.85546875" style="176" customWidth="1"/>
    <col min="514" max="514" width="3.5703125" style="176" customWidth="1"/>
    <col min="515" max="516" width="5.140625" style="176" customWidth="1"/>
    <col min="517" max="517" width="15.140625" style="176" customWidth="1"/>
    <col min="518" max="520" width="8.42578125" style="176" customWidth="1"/>
    <col min="521" max="532" width="3" style="176" customWidth="1"/>
    <col min="533" max="533" width="3.140625" style="176" customWidth="1"/>
    <col min="534" max="768" width="3" style="176"/>
    <col min="769" max="769" width="0.85546875" style="176" customWidth="1"/>
    <col min="770" max="770" width="3.5703125" style="176" customWidth="1"/>
    <col min="771" max="772" width="5.140625" style="176" customWidth="1"/>
    <col min="773" max="773" width="15.140625" style="176" customWidth="1"/>
    <col min="774" max="776" width="8.42578125" style="176" customWidth="1"/>
    <col min="777" max="788" width="3" style="176" customWidth="1"/>
    <col min="789" max="789" width="3.140625" style="176" customWidth="1"/>
    <col min="790" max="1024" width="3" style="176"/>
    <col min="1025" max="1025" width="0.85546875" style="176" customWidth="1"/>
    <col min="1026" max="1026" width="3.5703125" style="176" customWidth="1"/>
    <col min="1027" max="1028" width="5.140625" style="176" customWidth="1"/>
    <col min="1029" max="1029" width="15.140625" style="176" customWidth="1"/>
    <col min="1030" max="1032" width="8.42578125" style="176" customWidth="1"/>
    <col min="1033" max="1044" width="3" style="176" customWidth="1"/>
    <col min="1045" max="1045" width="3.140625" style="176" customWidth="1"/>
    <col min="1046" max="1280" width="3" style="176"/>
    <col min="1281" max="1281" width="0.85546875" style="176" customWidth="1"/>
    <col min="1282" max="1282" width="3.5703125" style="176" customWidth="1"/>
    <col min="1283" max="1284" width="5.140625" style="176" customWidth="1"/>
    <col min="1285" max="1285" width="15.140625" style="176" customWidth="1"/>
    <col min="1286" max="1288" width="8.42578125" style="176" customWidth="1"/>
    <col min="1289" max="1300" width="3" style="176" customWidth="1"/>
    <col min="1301" max="1301" width="3.140625" style="176" customWidth="1"/>
    <col min="1302" max="1536" width="3" style="176"/>
    <col min="1537" max="1537" width="0.85546875" style="176" customWidth="1"/>
    <col min="1538" max="1538" width="3.5703125" style="176" customWidth="1"/>
    <col min="1539" max="1540" width="5.140625" style="176" customWidth="1"/>
    <col min="1541" max="1541" width="15.140625" style="176" customWidth="1"/>
    <col min="1542" max="1544" width="8.42578125" style="176" customWidth="1"/>
    <col min="1545" max="1556" width="3" style="176" customWidth="1"/>
    <col min="1557" max="1557" width="3.140625" style="176" customWidth="1"/>
    <col min="1558" max="1792" width="3" style="176"/>
    <col min="1793" max="1793" width="0.85546875" style="176" customWidth="1"/>
    <col min="1794" max="1794" width="3.5703125" style="176" customWidth="1"/>
    <col min="1795" max="1796" width="5.140625" style="176" customWidth="1"/>
    <col min="1797" max="1797" width="15.140625" style="176" customWidth="1"/>
    <col min="1798" max="1800" width="8.42578125" style="176" customWidth="1"/>
    <col min="1801" max="1812" width="3" style="176" customWidth="1"/>
    <col min="1813" max="1813" width="3.140625" style="176" customWidth="1"/>
    <col min="1814" max="2048" width="3" style="176"/>
    <col min="2049" max="2049" width="0.85546875" style="176" customWidth="1"/>
    <col min="2050" max="2050" width="3.5703125" style="176" customWidth="1"/>
    <col min="2051" max="2052" width="5.140625" style="176" customWidth="1"/>
    <col min="2053" max="2053" width="15.140625" style="176" customWidth="1"/>
    <col min="2054" max="2056" width="8.42578125" style="176" customWidth="1"/>
    <col min="2057" max="2068" width="3" style="176" customWidth="1"/>
    <col min="2069" max="2069" width="3.140625" style="176" customWidth="1"/>
    <col min="2070" max="2304" width="3" style="176"/>
    <col min="2305" max="2305" width="0.85546875" style="176" customWidth="1"/>
    <col min="2306" max="2306" width="3.5703125" style="176" customWidth="1"/>
    <col min="2307" max="2308" width="5.140625" style="176" customWidth="1"/>
    <col min="2309" max="2309" width="15.140625" style="176" customWidth="1"/>
    <col min="2310" max="2312" width="8.42578125" style="176" customWidth="1"/>
    <col min="2313" max="2324" width="3" style="176" customWidth="1"/>
    <col min="2325" max="2325" width="3.140625" style="176" customWidth="1"/>
    <col min="2326" max="2560" width="3" style="176"/>
    <col min="2561" max="2561" width="0.85546875" style="176" customWidth="1"/>
    <col min="2562" max="2562" width="3.5703125" style="176" customWidth="1"/>
    <col min="2563" max="2564" width="5.140625" style="176" customWidth="1"/>
    <col min="2565" max="2565" width="15.140625" style="176" customWidth="1"/>
    <col min="2566" max="2568" width="8.42578125" style="176" customWidth="1"/>
    <col min="2569" max="2580" width="3" style="176" customWidth="1"/>
    <col min="2581" max="2581" width="3.140625" style="176" customWidth="1"/>
    <col min="2582" max="2816" width="3" style="176"/>
    <col min="2817" max="2817" width="0.85546875" style="176" customWidth="1"/>
    <col min="2818" max="2818" width="3.5703125" style="176" customWidth="1"/>
    <col min="2819" max="2820" width="5.140625" style="176" customWidth="1"/>
    <col min="2821" max="2821" width="15.140625" style="176" customWidth="1"/>
    <col min="2822" max="2824" width="8.42578125" style="176" customWidth="1"/>
    <col min="2825" max="2836" width="3" style="176" customWidth="1"/>
    <col min="2837" max="2837" width="3.140625" style="176" customWidth="1"/>
    <col min="2838" max="3072" width="3" style="176"/>
    <col min="3073" max="3073" width="0.85546875" style="176" customWidth="1"/>
    <col min="3074" max="3074" width="3.5703125" style="176" customWidth="1"/>
    <col min="3075" max="3076" width="5.140625" style="176" customWidth="1"/>
    <col min="3077" max="3077" width="15.140625" style="176" customWidth="1"/>
    <col min="3078" max="3080" width="8.42578125" style="176" customWidth="1"/>
    <col min="3081" max="3092" width="3" style="176" customWidth="1"/>
    <col min="3093" max="3093" width="3.140625" style="176" customWidth="1"/>
    <col min="3094" max="3328" width="3" style="176"/>
    <col min="3329" max="3329" width="0.85546875" style="176" customWidth="1"/>
    <col min="3330" max="3330" width="3.5703125" style="176" customWidth="1"/>
    <col min="3331" max="3332" width="5.140625" style="176" customWidth="1"/>
    <col min="3333" max="3333" width="15.140625" style="176" customWidth="1"/>
    <col min="3334" max="3336" width="8.42578125" style="176" customWidth="1"/>
    <col min="3337" max="3348" width="3" style="176" customWidth="1"/>
    <col min="3349" max="3349" width="3.140625" style="176" customWidth="1"/>
    <col min="3350" max="3584" width="3" style="176"/>
    <col min="3585" max="3585" width="0.85546875" style="176" customWidth="1"/>
    <col min="3586" max="3586" width="3.5703125" style="176" customWidth="1"/>
    <col min="3587" max="3588" width="5.140625" style="176" customWidth="1"/>
    <col min="3589" max="3589" width="15.140625" style="176" customWidth="1"/>
    <col min="3590" max="3592" width="8.42578125" style="176" customWidth="1"/>
    <col min="3593" max="3604" width="3" style="176" customWidth="1"/>
    <col min="3605" max="3605" width="3.140625" style="176" customWidth="1"/>
    <col min="3606" max="3840" width="3" style="176"/>
    <col min="3841" max="3841" width="0.85546875" style="176" customWidth="1"/>
    <col min="3842" max="3842" width="3.5703125" style="176" customWidth="1"/>
    <col min="3843" max="3844" width="5.140625" style="176" customWidth="1"/>
    <col min="3845" max="3845" width="15.140625" style="176" customWidth="1"/>
    <col min="3846" max="3848" width="8.42578125" style="176" customWidth="1"/>
    <col min="3849" max="3860" width="3" style="176" customWidth="1"/>
    <col min="3861" max="3861" width="3.140625" style="176" customWidth="1"/>
    <col min="3862" max="4096" width="3" style="176"/>
    <col min="4097" max="4097" width="0.85546875" style="176" customWidth="1"/>
    <col min="4098" max="4098" width="3.5703125" style="176" customWidth="1"/>
    <col min="4099" max="4100" width="5.140625" style="176" customWidth="1"/>
    <col min="4101" max="4101" width="15.140625" style="176" customWidth="1"/>
    <col min="4102" max="4104" width="8.42578125" style="176" customWidth="1"/>
    <col min="4105" max="4116" width="3" style="176" customWidth="1"/>
    <col min="4117" max="4117" width="3.140625" style="176" customWidth="1"/>
    <col min="4118" max="4352" width="3" style="176"/>
    <col min="4353" max="4353" width="0.85546875" style="176" customWidth="1"/>
    <col min="4354" max="4354" width="3.5703125" style="176" customWidth="1"/>
    <col min="4355" max="4356" width="5.140625" style="176" customWidth="1"/>
    <col min="4357" max="4357" width="15.140625" style="176" customWidth="1"/>
    <col min="4358" max="4360" width="8.42578125" style="176" customWidth="1"/>
    <col min="4361" max="4372" width="3" style="176" customWidth="1"/>
    <col min="4373" max="4373" width="3.140625" style="176" customWidth="1"/>
    <col min="4374" max="4608" width="3" style="176"/>
    <col min="4609" max="4609" width="0.85546875" style="176" customWidth="1"/>
    <col min="4610" max="4610" width="3.5703125" style="176" customWidth="1"/>
    <col min="4611" max="4612" width="5.140625" style="176" customWidth="1"/>
    <col min="4613" max="4613" width="15.140625" style="176" customWidth="1"/>
    <col min="4614" max="4616" width="8.42578125" style="176" customWidth="1"/>
    <col min="4617" max="4628" width="3" style="176" customWidth="1"/>
    <col min="4629" max="4629" width="3.140625" style="176" customWidth="1"/>
    <col min="4630" max="4864" width="3" style="176"/>
    <col min="4865" max="4865" width="0.85546875" style="176" customWidth="1"/>
    <col min="4866" max="4866" width="3.5703125" style="176" customWidth="1"/>
    <col min="4867" max="4868" width="5.140625" style="176" customWidth="1"/>
    <col min="4869" max="4869" width="15.140625" style="176" customWidth="1"/>
    <col min="4870" max="4872" width="8.42578125" style="176" customWidth="1"/>
    <col min="4873" max="4884" width="3" style="176" customWidth="1"/>
    <col min="4885" max="4885" width="3.140625" style="176" customWidth="1"/>
    <col min="4886" max="5120" width="3" style="176"/>
    <col min="5121" max="5121" width="0.85546875" style="176" customWidth="1"/>
    <col min="5122" max="5122" width="3.5703125" style="176" customWidth="1"/>
    <col min="5123" max="5124" width="5.140625" style="176" customWidth="1"/>
    <col min="5125" max="5125" width="15.140625" style="176" customWidth="1"/>
    <col min="5126" max="5128" width="8.42578125" style="176" customWidth="1"/>
    <col min="5129" max="5140" width="3" style="176" customWidth="1"/>
    <col min="5141" max="5141" width="3.140625" style="176" customWidth="1"/>
    <col min="5142" max="5376" width="3" style="176"/>
    <col min="5377" max="5377" width="0.85546875" style="176" customWidth="1"/>
    <col min="5378" max="5378" width="3.5703125" style="176" customWidth="1"/>
    <col min="5379" max="5380" width="5.140625" style="176" customWidth="1"/>
    <col min="5381" max="5381" width="15.140625" style="176" customWidth="1"/>
    <col min="5382" max="5384" width="8.42578125" style="176" customWidth="1"/>
    <col min="5385" max="5396" width="3" style="176" customWidth="1"/>
    <col min="5397" max="5397" width="3.140625" style="176" customWidth="1"/>
    <col min="5398" max="5632" width="3" style="176"/>
    <col min="5633" max="5633" width="0.85546875" style="176" customWidth="1"/>
    <col min="5634" max="5634" width="3.5703125" style="176" customWidth="1"/>
    <col min="5635" max="5636" width="5.140625" style="176" customWidth="1"/>
    <col min="5637" max="5637" width="15.140625" style="176" customWidth="1"/>
    <col min="5638" max="5640" width="8.42578125" style="176" customWidth="1"/>
    <col min="5641" max="5652" width="3" style="176" customWidth="1"/>
    <col min="5653" max="5653" width="3.140625" style="176" customWidth="1"/>
    <col min="5654" max="5888" width="3" style="176"/>
    <col min="5889" max="5889" width="0.85546875" style="176" customWidth="1"/>
    <col min="5890" max="5890" width="3.5703125" style="176" customWidth="1"/>
    <col min="5891" max="5892" width="5.140625" style="176" customWidth="1"/>
    <col min="5893" max="5893" width="15.140625" style="176" customWidth="1"/>
    <col min="5894" max="5896" width="8.42578125" style="176" customWidth="1"/>
    <col min="5897" max="5908" width="3" style="176" customWidth="1"/>
    <col min="5909" max="5909" width="3.140625" style="176" customWidth="1"/>
    <col min="5910" max="6144" width="3" style="176"/>
    <col min="6145" max="6145" width="0.85546875" style="176" customWidth="1"/>
    <col min="6146" max="6146" width="3.5703125" style="176" customWidth="1"/>
    <col min="6147" max="6148" width="5.140625" style="176" customWidth="1"/>
    <col min="6149" max="6149" width="15.140625" style="176" customWidth="1"/>
    <col min="6150" max="6152" width="8.42578125" style="176" customWidth="1"/>
    <col min="6153" max="6164" width="3" style="176" customWidth="1"/>
    <col min="6165" max="6165" width="3.140625" style="176" customWidth="1"/>
    <col min="6166" max="6400" width="3" style="176"/>
    <col min="6401" max="6401" width="0.85546875" style="176" customWidth="1"/>
    <col min="6402" max="6402" width="3.5703125" style="176" customWidth="1"/>
    <col min="6403" max="6404" width="5.140625" style="176" customWidth="1"/>
    <col min="6405" max="6405" width="15.140625" style="176" customWidth="1"/>
    <col min="6406" max="6408" width="8.42578125" style="176" customWidth="1"/>
    <col min="6409" max="6420" width="3" style="176" customWidth="1"/>
    <col min="6421" max="6421" width="3.140625" style="176" customWidth="1"/>
    <col min="6422" max="6656" width="3" style="176"/>
    <col min="6657" max="6657" width="0.85546875" style="176" customWidth="1"/>
    <col min="6658" max="6658" width="3.5703125" style="176" customWidth="1"/>
    <col min="6659" max="6660" width="5.140625" style="176" customWidth="1"/>
    <col min="6661" max="6661" width="15.140625" style="176" customWidth="1"/>
    <col min="6662" max="6664" width="8.42578125" style="176" customWidth="1"/>
    <col min="6665" max="6676" width="3" style="176" customWidth="1"/>
    <col min="6677" max="6677" width="3.140625" style="176" customWidth="1"/>
    <col min="6678" max="6912" width="3" style="176"/>
    <col min="6913" max="6913" width="0.85546875" style="176" customWidth="1"/>
    <col min="6914" max="6914" width="3.5703125" style="176" customWidth="1"/>
    <col min="6915" max="6916" width="5.140625" style="176" customWidth="1"/>
    <col min="6917" max="6917" width="15.140625" style="176" customWidth="1"/>
    <col min="6918" max="6920" width="8.42578125" style="176" customWidth="1"/>
    <col min="6921" max="6932" width="3" style="176" customWidth="1"/>
    <col min="6933" max="6933" width="3.140625" style="176" customWidth="1"/>
    <col min="6934" max="7168" width="3" style="176"/>
    <col min="7169" max="7169" width="0.85546875" style="176" customWidth="1"/>
    <col min="7170" max="7170" width="3.5703125" style="176" customWidth="1"/>
    <col min="7171" max="7172" width="5.140625" style="176" customWidth="1"/>
    <col min="7173" max="7173" width="15.140625" style="176" customWidth="1"/>
    <col min="7174" max="7176" width="8.42578125" style="176" customWidth="1"/>
    <col min="7177" max="7188" width="3" style="176" customWidth="1"/>
    <col min="7189" max="7189" width="3.140625" style="176" customWidth="1"/>
    <col min="7190" max="7424" width="3" style="176"/>
    <col min="7425" max="7425" width="0.85546875" style="176" customWidth="1"/>
    <col min="7426" max="7426" width="3.5703125" style="176" customWidth="1"/>
    <col min="7427" max="7428" width="5.140625" style="176" customWidth="1"/>
    <col min="7429" max="7429" width="15.140625" style="176" customWidth="1"/>
    <col min="7430" max="7432" width="8.42578125" style="176" customWidth="1"/>
    <col min="7433" max="7444" width="3" style="176" customWidth="1"/>
    <col min="7445" max="7445" width="3.140625" style="176" customWidth="1"/>
    <col min="7446" max="7680" width="3" style="176"/>
    <col min="7681" max="7681" width="0.85546875" style="176" customWidth="1"/>
    <col min="7682" max="7682" width="3.5703125" style="176" customWidth="1"/>
    <col min="7683" max="7684" width="5.140625" style="176" customWidth="1"/>
    <col min="7685" max="7685" width="15.140625" style="176" customWidth="1"/>
    <col min="7686" max="7688" width="8.42578125" style="176" customWidth="1"/>
    <col min="7689" max="7700" width="3" style="176" customWidth="1"/>
    <col min="7701" max="7701" width="3.140625" style="176" customWidth="1"/>
    <col min="7702" max="7936" width="3" style="176"/>
    <col min="7937" max="7937" width="0.85546875" style="176" customWidth="1"/>
    <col min="7938" max="7938" width="3.5703125" style="176" customWidth="1"/>
    <col min="7939" max="7940" width="5.140625" style="176" customWidth="1"/>
    <col min="7941" max="7941" width="15.140625" style="176" customWidth="1"/>
    <col min="7942" max="7944" width="8.42578125" style="176" customWidth="1"/>
    <col min="7945" max="7956" width="3" style="176" customWidth="1"/>
    <col min="7957" max="7957" width="3.140625" style="176" customWidth="1"/>
    <col min="7958" max="8192" width="3" style="176"/>
    <col min="8193" max="8193" width="0.85546875" style="176" customWidth="1"/>
    <col min="8194" max="8194" width="3.5703125" style="176" customWidth="1"/>
    <col min="8195" max="8196" width="5.140625" style="176" customWidth="1"/>
    <col min="8197" max="8197" width="15.140625" style="176" customWidth="1"/>
    <col min="8198" max="8200" width="8.42578125" style="176" customWidth="1"/>
    <col min="8201" max="8212" width="3" style="176" customWidth="1"/>
    <col min="8213" max="8213" width="3.140625" style="176" customWidth="1"/>
    <col min="8214" max="8448" width="3" style="176"/>
    <col min="8449" max="8449" width="0.85546875" style="176" customWidth="1"/>
    <col min="8450" max="8450" width="3.5703125" style="176" customWidth="1"/>
    <col min="8451" max="8452" width="5.140625" style="176" customWidth="1"/>
    <col min="8453" max="8453" width="15.140625" style="176" customWidth="1"/>
    <col min="8454" max="8456" width="8.42578125" style="176" customWidth="1"/>
    <col min="8457" max="8468" width="3" style="176" customWidth="1"/>
    <col min="8469" max="8469" width="3.140625" style="176" customWidth="1"/>
    <col min="8470" max="8704" width="3" style="176"/>
    <col min="8705" max="8705" width="0.85546875" style="176" customWidth="1"/>
    <col min="8706" max="8706" width="3.5703125" style="176" customWidth="1"/>
    <col min="8707" max="8708" width="5.140625" style="176" customWidth="1"/>
    <col min="8709" max="8709" width="15.140625" style="176" customWidth="1"/>
    <col min="8710" max="8712" width="8.42578125" style="176" customWidth="1"/>
    <col min="8713" max="8724" width="3" style="176" customWidth="1"/>
    <col min="8725" max="8725" width="3.140625" style="176" customWidth="1"/>
    <col min="8726" max="8960" width="3" style="176"/>
    <col min="8961" max="8961" width="0.85546875" style="176" customWidth="1"/>
    <col min="8962" max="8962" width="3.5703125" style="176" customWidth="1"/>
    <col min="8963" max="8964" width="5.140625" style="176" customWidth="1"/>
    <col min="8965" max="8965" width="15.140625" style="176" customWidth="1"/>
    <col min="8966" max="8968" width="8.42578125" style="176" customWidth="1"/>
    <col min="8969" max="8980" width="3" style="176" customWidth="1"/>
    <col min="8981" max="8981" width="3.140625" style="176" customWidth="1"/>
    <col min="8982" max="9216" width="3" style="176"/>
    <col min="9217" max="9217" width="0.85546875" style="176" customWidth="1"/>
    <col min="9218" max="9218" width="3.5703125" style="176" customWidth="1"/>
    <col min="9219" max="9220" width="5.140625" style="176" customWidth="1"/>
    <col min="9221" max="9221" width="15.140625" style="176" customWidth="1"/>
    <col min="9222" max="9224" width="8.42578125" style="176" customWidth="1"/>
    <col min="9225" max="9236" width="3" style="176" customWidth="1"/>
    <col min="9237" max="9237" width="3.140625" style="176" customWidth="1"/>
    <col min="9238" max="9472" width="3" style="176"/>
    <col min="9473" max="9473" width="0.85546875" style="176" customWidth="1"/>
    <col min="9474" max="9474" width="3.5703125" style="176" customWidth="1"/>
    <col min="9475" max="9476" width="5.140625" style="176" customWidth="1"/>
    <col min="9477" max="9477" width="15.140625" style="176" customWidth="1"/>
    <col min="9478" max="9480" width="8.42578125" style="176" customWidth="1"/>
    <col min="9481" max="9492" width="3" style="176" customWidth="1"/>
    <col min="9493" max="9493" width="3.140625" style="176" customWidth="1"/>
    <col min="9494" max="9728" width="3" style="176"/>
    <col min="9729" max="9729" width="0.85546875" style="176" customWidth="1"/>
    <col min="9730" max="9730" width="3.5703125" style="176" customWidth="1"/>
    <col min="9731" max="9732" width="5.140625" style="176" customWidth="1"/>
    <col min="9733" max="9733" width="15.140625" style="176" customWidth="1"/>
    <col min="9734" max="9736" width="8.42578125" style="176" customWidth="1"/>
    <col min="9737" max="9748" width="3" style="176" customWidth="1"/>
    <col min="9749" max="9749" width="3.140625" style="176" customWidth="1"/>
    <col min="9750" max="9984" width="3" style="176"/>
    <col min="9985" max="9985" width="0.85546875" style="176" customWidth="1"/>
    <col min="9986" max="9986" width="3.5703125" style="176" customWidth="1"/>
    <col min="9987" max="9988" width="5.140625" style="176" customWidth="1"/>
    <col min="9989" max="9989" width="15.140625" style="176" customWidth="1"/>
    <col min="9990" max="9992" width="8.42578125" style="176" customWidth="1"/>
    <col min="9993" max="10004" width="3" style="176" customWidth="1"/>
    <col min="10005" max="10005" width="3.140625" style="176" customWidth="1"/>
    <col min="10006" max="10240" width="3" style="176"/>
    <col min="10241" max="10241" width="0.85546875" style="176" customWidth="1"/>
    <col min="10242" max="10242" width="3.5703125" style="176" customWidth="1"/>
    <col min="10243" max="10244" width="5.140625" style="176" customWidth="1"/>
    <col min="10245" max="10245" width="15.140625" style="176" customWidth="1"/>
    <col min="10246" max="10248" width="8.42578125" style="176" customWidth="1"/>
    <col min="10249" max="10260" width="3" style="176" customWidth="1"/>
    <col min="10261" max="10261" width="3.140625" style="176" customWidth="1"/>
    <col min="10262" max="10496" width="3" style="176"/>
    <col min="10497" max="10497" width="0.85546875" style="176" customWidth="1"/>
    <col min="10498" max="10498" width="3.5703125" style="176" customWidth="1"/>
    <col min="10499" max="10500" width="5.140625" style="176" customWidth="1"/>
    <col min="10501" max="10501" width="15.140625" style="176" customWidth="1"/>
    <col min="10502" max="10504" width="8.42578125" style="176" customWidth="1"/>
    <col min="10505" max="10516" width="3" style="176" customWidth="1"/>
    <col min="10517" max="10517" width="3.140625" style="176" customWidth="1"/>
    <col min="10518" max="10752" width="3" style="176"/>
    <col min="10753" max="10753" width="0.85546875" style="176" customWidth="1"/>
    <col min="10754" max="10754" width="3.5703125" style="176" customWidth="1"/>
    <col min="10755" max="10756" width="5.140625" style="176" customWidth="1"/>
    <col min="10757" max="10757" width="15.140625" style="176" customWidth="1"/>
    <col min="10758" max="10760" width="8.42578125" style="176" customWidth="1"/>
    <col min="10761" max="10772" width="3" style="176" customWidth="1"/>
    <col min="10773" max="10773" width="3.140625" style="176" customWidth="1"/>
    <col min="10774" max="11008" width="3" style="176"/>
    <col min="11009" max="11009" width="0.85546875" style="176" customWidth="1"/>
    <col min="11010" max="11010" width="3.5703125" style="176" customWidth="1"/>
    <col min="11011" max="11012" width="5.140625" style="176" customWidth="1"/>
    <col min="11013" max="11013" width="15.140625" style="176" customWidth="1"/>
    <col min="11014" max="11016" width="8.42578125" style="176" customWidth="1"/>
    <col min="11017" max="11028" width="3" style="176" customWidth="1"/>
    <col min="11029" max="11029" width="3.140625" style="176" customWidth="1"/>
    <col min="11030" max="11264" width="3" style="176"/>
    <col min="11265" max="11265" width="0.85546875" style="176" customWidth="1"/>
    <col min="11266" max="11266" width="3.5703125" style="176" customWidth="1"/>
    <col min="11267" max="11268" width="5.140625" style="176" customWidth="1"/>
    <col min="11269" max="11269" width="15.140625" style="176" customWidth="1"/>
    <col min="11270" max="11272" width="8.42578125" style="176" customWidth="1"/>
    <col min="11273" max="11284" width="3" style="176" customWidth="1"/>
    <col min="11285" max="11285" width="3.140625" style="176" customWidth="1"/>
    <col min="11286" max="11520" width="3" style="176"/>
    <col min="11521" max="11521" width="0.85546875" style="176" customWidth="1"/>
    <col min="11522" max="11522" width="3.5703125" style="176" customWidth="1"/>
    <col min="11523" max="11524" width="5.140625" style="176" customWidth="1"/>
    <col min="11525" max="11525" width="15.140625" style="176" customWidth="1"/>
    <col min="11526" max="11528" width="8.42578125" style="176" customWidth="1"/>
    <col min="11529" max="11540" width="3" style="176" customWidth="1"/>
    <col min="11541" max="11541" width="3.140625" style="176" customWidth="1"/>
    <col min="11542" max="11776" width="3" style="176"/>
    <col min="11777" max="11777" width="0.85546875" style="176" customWidth="1"/>
    <col min="11778" max="11778" width="3.5703125" style="176" customWidth="1"/>
    <col min="11779" max="11780" width="5.140625" style="176" customWidth="1"/>
    <col min="11781" max="11781" width="15.140625" style="176" customWidth="1"/>
    <col min="11782" max="11784" width="8.42578125" style="176" customWidth="1"/>
    <col min="11785" max="11796" width="3" style="176" customWidth="1"/>
    <col min="11797" max="11797" width="3.140625" style="176" customWidth="1"/>
    <col min="11798" max="12032" width="3" style="176"/>
    <col min="12033" max="12033" width="0.85546875" style="176" customWidth="1"/>
    <col min="12034" max="12034" width="3.5703125" style="176" customWidth="1"/>
    <col min="12035" max="12036" width="5.140625" style="176" customWidth="1"/>
    <col min="12037" max="12037" width="15.140625" style="176" customWidth="1"/>
    <col min="12038" max="12040" width="8.42578125" style="176" customWidth="1"/>
    <col min="12041" max="12052" width="3" style="176" customWidth="1"/>
    <col min="12053" max="12053" width="3.140625" style="176" customWidth="1"/>
    <col min="12054" max="12288" width="3" style="176"/>
    <col min="12289" max="12289" width="0.85546875" style="176" customWidth="1"/>
    <col min="12290" max="12290" width="3.5703125" style="176" customWidth="1"/>
    <col min="12291" max="12292" width="5.140625" style="176" customWidth="1"/>
    <col min="12293" max="12293" width="15.140625" style="176" customWidth="1"/>
    <col min="12294" max="12296" width="8.42578125" style="176" customWidth="1"/>
    <col min="12297" max="12308" width="3" style="176" customWidth="1"/>
    <col min="12309" max="12309" width="3.140625" style="176" customWidth="1"/>
    <col min="12310" max="12544" width="3" style="176"/>
    <col min="12545" max="12545" width="0.85546875" style="176" customWidth="1"/>
    <col min="12546" max="12546" width="3.5703125" style="176" customWidth="1"/>
    <col min="12547" max="12548" width="5.140625" style="176" customWidth="1"/>
    <col min="12549" max="12549" width="15.140625" style="176" customWidth="1"/>
    <col min="12550" max="12552" width="8.42578125" style="176" customWidth="1"/>
    <col min="12553" max="12564" width="3" style="176" customWidth="1"/>
    <col min="12565" max="12565" width="3.140625" style="176" customWidth="1"/>
    <col min="12566" max="12800" width="3" style="176"/>
    <col min="12801" max="12801" width="0.85546875" style="176" customWidth="1"/>
    <col min="12802" max="12802" width="3.5703125" style="176" customWidth="1"/>
    <col min="12803" max="12804" width="5.140625" style="176" customWidth="1"/>
    <col min="12805" max="12805" width="15.140625" style="176" customWidth="1"/>
    <col min="12806" max="12808" width="8.42578125" style="176" customWidth="1"/>
    <col min="12809" max="12820" width="3" style="176" customWidth="1"/>
    <col min="12821" max="12821" width="3.140625" style="176" customWidth="1"/>
    <col min="12822" max="13056" width="3" style="176"/>
    <col min="13057" max="13057" width="0.85546875" style="176" customWidth="1"/>
    <col min="13058" max="13058" width="3.5703125" style="176" customWidth="1"/>
    <col min="13059" max="13060" width="5.140625" style="176" customWidth="1"/>
    <col min="13061" max="13061" width="15.140625" style="176" customWidth="1"/>
    <col min="13062" max="13064" width="8.42578125" style="176" customWidth="1"/>
    <col min="13065" max="13076" width="3" style="176" customWidth="1"/>
    <col min="13077" max="13077" width="3.140625" style="176" customWidth="1"/>
    <col min="13078" max="13312" width="3" style="176"/>
    <col min="13313" max="13313" width="0.85546875" style="176" customWidth="1"/>
    <col min="13314" max="13314" width="3.5703125" style="176" customWidth="1"/>
    <col min="13315" max="13316" width="5.140625" style="176" customWidth="1"/>
    <col min="13317" max="13317" width="15.140625" style="176" customWidth="1"/>
    <col min="13318" max="13320" width="8.42578125" style="176" customWidth="1"/>
    <col min="13321" max="13332" width="3" style="176" customWidth="1"/>
    <col min="13333" max="13333" width="3.140625" style="176" customWidth="1"/>
    <col min="13334" max="13568" width="3" style="176"/>
    <col min="13569" max="13569" width="0.85546875" style="176" customWidth="1"/>
    <col min="13570" max="13570" width="3.5703125" style="176" customWidth="1"/>
    <col min="13571" max="13572" width="5.140625" style="176" customWidth="1"/>
    <col min="13573" max="13573" width="15.140625" style="176" customWidth="1"/>
    <col min="13574" max="13576" width="8.42578125" style="176" customWidth="1"/>
    <col min="13577" max="13588" width="3" style="176" customWidth="1"/>
    <col min="13589" max="13589" width="3.140625" style="176" customWidth="1"/>
    <col min="13590" max="13824" width="3" style="176"/>
    <col min="13825" max="13825" width="0.85546875" style="176" customWidth="1"/>
    <col min="13826" max="13826" width="3.5703125" style="176" customWidth="1"/>
    <col min="13827" max="13828" width="5.140625" style="176" customWidth="1"/>
    <col min="13829" max="13829" width="15.140625" style="176" customWidth="1"/>
    <col min="13830" max="13832" width="8.42578125" style="176" customWidth="1"/>
    <col min="13833" max="13844" width="3" style="176" customWidth="1"/>
    <col min="13845" max="13845" width="3.140625" style="176" customWidth="1"/>
    <col min="13846" max="14080" width="3" style="176"/>
    <col min="14081" max="14081" width="0.85546875" style="176" customWidth="1"/>
    <col min="14082" max="14082" width="3.5703125" style="176" customWidth="1"/>
    <col min="14083" max="14084" width="5.140625" style="176" customWidth="1"/>
    <col min="14085" max="14085" width="15.140625" style="176" customWidth="1"/>
    <col min="14086" max="14088" width="8.42578125" style="176" customWidth="1"/>
    <col min="14089" max="14100" width="3" style="176" customWidth="1"/>
    <col min="14101" max="14101" width="3.140625" style="176" customWidth="1"/>
    <col min="14102" max="14336" width="3" style="176"/>
    <col min="14337" max="14337" width="0.85546875" style="176" customWidth="1"/>
    <col min="14338" max="14338" width="3.5703125" style="176" customWidth="1"/>
    <col min="14339" max="14340" width="5.140625" style="176" customWidth="1"/>
    <col min="14341" max="14341" width="15.140625" style="176" customWidth="1"/>
    <col min="14342" max="14344" width="8.42578125" style="176" customWidth="1"/>
    <col min="14345" max="14356" width="3" style="176" customWidth="1"/>
    <col min="14357" max="14357" width="3.140625" style="176" customWidth="1"/>
    <col min="14358" max="14592" width="3" style="176"/>
    <col min="14593" max="14593" width="0.85546875" style="176" customWidth="1"/>
    <col min="14594" max="14594" width="3.5703125" style="176" customWidth="1"/>
    <col min="14595" max="14596" width="5.140625" style="176" customWidth="1"/>
    <col min="14597" max="14597" width="15.140625" style="176" customWidth="1"/>
    <col min="14598" max="14600" width="8.42578125" style="176" customWidth="1"/>
    <col min="14601" max="14612" width="3" style="176" customWidth="1"/>
    <col min="14613" max="14613" width="3.140625" style="176" customWidth="1"/>
    <col min="14614" max="14848" width="3" style="176"/>
    <col min="14849" max="14849" width="0.85546875" style="176" customWidth="1"/>
    <col min="14850" max="14850" width="3.5703125" style="176" customWidth="1"/>
    <col min="14851" max="14852" width="5.140625" style="176" customWidth="1"/>
    <col min="14853" max="14853" width="15.140625" style="176" customWidth="1"/>
    <col min="14854" max="14856" width="8.42578125" style="176" customWidth="1"/>
    <col min="14857" max="14868" width="3" style="176" customWidth="1"/>
    <col min="14869" max="14869" width="3.140625" style="176" customWidth="1"/>
    <col min="14870" max="15104" width="3" style="176"/>
    <col min="15105" max="15105" width="0.85546875" style="176" customWidth="1"/>
    <col min="15106" max="15106" width="3.5703125" style="176" customWidth="1"/>
    <col min="15107" max="15108" width="5.140625" style="176" customWidth="1"/>
    <col min="15109" max="15109" width="15.140625" style="176" customWidth="1"/>
    <col min="15110" max="15112" width="8.42578125" style="176" customWidth="1"/>
    <col min="15113" max="15124" width="3" style="176" customWidth="1"/>
    <col min="15125" max="15125" width="3.140625" style="176" customWidth="1"/>
    <col min="15126" max="15360" width="3" style="176"/>
    <col min="15361" max="15361" width="0.85546875" style="176" customWidth="1"/>
    <col min="15362" max="15362" width="3.5703125" style="176" customWidth="1"/>
    <col min="15363" max="15364" width="5.140625" style="176" customWidth="1"/>
    <col min="15365" max="15365" width="15.140625" style="176" customWidth="1"/>
    <col min="15366" max="15368" width="8.42578125" style="176" customWidth="1"/>
    <col min="15369" max="15380" width="3" style="176" customWidth="1"/>
    <col min="15381" max="15381" width="3.140625" style="176" customWidth="1"/>
    <col min="15382" max="15616" width="3" style="176"/>
    <col min="15617" max="15617" width="0.85546875" style="176" customWidth="1"/>
    <col min="15618" max="15618" width="3.5703125" style="176" customWidth="1"/>
    <col min="15619" max="15620" width="5.140625" style="176" customWidth="1"/>
    <col min="15621" max="15621" width="15.140625" style="176" customWidth="1"/>
    <col min="15622" max="15624" width="8.42578125" style="176" customWidth="1"/>
    <col min="15625" max="15636" width="3" style="176" customWidth="1"/>
    <col min="15637" max="15637" width="3.140625" style="176" customWidth="1"/>
    <col min="15638" max="15872" width="3" style="176"/>
    <col min="15873" max="15873" width="0.85546875" style="176" customWidth="1"/>
    <col min="15874" max="15874" width="3.5703125" style="176" customWidth="1"/>
    <col min="15875" max="15876" width="5.140625" style="176" customWidth="1"/>
    <col min="15877" max="15877" width="15.140625" style="176" customWidth="1"/>
    <col min="15878" max="15880" width="8.42578125" style="176" customWidth="1"/>
    <col min="15881" max="15892" width="3" style="176" customWidth="1"/>
    <col min="15893" max="15893" width="3.140625" style="176" customWidth="1"/>
    <col min="15894" max="16128" width="3" style="176"/>
    <col min="16129" max="16129" width="0.85546875" style="176" customWidth="1"/>
    <col min="16130" max="16130" width="3.5703125" style="176" customWidth="1"/>
    <col min="16131" max="16132" width="5.140625" style="176" customWidth="1"/>
    <col min="16133" max="16133" width="15.140625" style="176" customWidth="1"/>
    <col min="16134" max="16136" width="8.42578125" style="176" customWidth="1"/>
    <col min="16137" max="16148" width="3" style="176" customWidth="1"/>
    <col min="16149" max="16149" width="3.140625" style="176" customWidth="1"/>
    <col min="16150" max="16384" width="3" style="176"/>
  </cols>
  <sheetData>
    <row r="1" spans="1:42" s="110" customFormat="1" ht="3.75" customHeight="1"/>
    <row r="2" spans="1:42" s="110" customFormat="1" ht="15" customHeight="1">
      <c r="B2" s="238" t="s">
        <v>208</v>
      </c>
      <c r="C2" s="239"/>
      <c r="D2" s="239"/>
      <c r="E2" s="239"/>
      <c r="F2" s="239"/>
      <c r="G2" s="239"/>
      <c r="H2" s="111"/>
      <c r="I2" s="112"/>
      <c r="J2" s="113" t="s">
        <v>209</v>
      </c>
      <c r="K2" s="114"/>
      <c r="L2" s="114"/>
      <c r="M2" s="114"/>
      <c r="N2" s="115"/>
      <c r="O2" s="116"/>
      <c r="P2" s="117"/>
      <c r="Q2" s="117"/>
      <c r="R2" s="117"/>
      <c r="S2" s="117"/>
      <c r="T2" s="117"/>
      <c r="U2" s="117"/>
      <c r="V2" s="117"/>
      <c r="W2" s="117"/>
      <c r="X2" s="117"/>
      <c r="Y2" s="117"/>
      <c r="Z2" s="117"/>
      <c r="AA2" s="117"/>
      <c r="AB2" s="113" t="s">
        <v>210</v>
      </c>
      <c r="AC2" s="118"/>
      <c r="AD2" s="114"/>
      <c r="AE2" s="119"/>
      <c r="AF2" s="115"/>
      <c r="AG2" s="120"/>
      <c r="AH2" s="117"/>
      <c r="AI2" s="117"/>
      <c r="AJ2" s="117"/>
      <c r="AK2" s="117"/>
      <c r="AL2" s="117"/>
      <c r="AM2" s="117"/>
      <c r="AN2" s="117"/>
      <c r="AO2" s="121" t="s">
        <v>211</v>
      </c>
    </row>
    <row r="3" spans="1:42" s="110" customFormat="1" ht="15" customHeight="1">
      <c r="A3" s="122"/>
      <c r="B3" s="239"/>
      <c r="C3" s="239"/>
      <c r="D3" s="239"/>
      <c r="E3" s="239"/>
      <c r="F3" s="239"/>
      <c r="G3" s="239"/>
      <c r="H3" s="111"/>
      <c r="I3" s="112"/>
      <c r="J3" s="113" t="s">
        <v>15</v>
      </c>
      <c r="K3" s="114"/>
      <c r="L3" s="114"/>
      <c r="M3" s="119"/>
      <c r="N3" s="115"/>
      <c r="O3" s="123"/>
      <c r="P3" s="117"/>
      <c r="Q3" s="117"/>
      <c r="R3" s="117"/>
      <c r="S3" s="124"/>
      <c r="T3" s="113" t="s">
        <v>212</v>
      </c>
      <c r="U3" s="119"/>
      <c r="V3" s="115"/>
      <c r="W3" s="120"/>
      <c r="X3" s="125"/>
      <c r="Y3" s="116"/>
      <c r="Z3" s="116"/>
      <c r="AA3" s="124"/>
      <c r="AB3" s="113" t="s">
        <v>213</v>
      </c>
      <c r="AC3" s="114"/>
      <c r="AD3" s="114"/>
      <c r="AE3" s="114"/>
      <c r="AF3" s="126"/>
      <c r="AG3" s="120"/>
      <c r="AH3" s="117"/>
      <c r="AI3" s="117"/>
      <c r="AJ3" s="117"/>
      <c r="AK3" s="117"/>
      <c r="AL3" s="117"/>
      <c r="AM3" s="117"/>
      <c r="AN3" s="117"/>
      <c r="AO3" s="121" t="s">
        <v>211</v>
      </c>
    </row>
    <row r="4" spans="1:42" s="110" customFormat="1" ht="15" customHeight="1">
      <c r="A4" s="127"/>
      <c r="B4" s="239"/>
      <c r="C4" s="239"/>
      <c r="D4" s="239"/>
      <c r="E4" s="239"/>
      <c r="F4" s="239"/>
      <c r="G4" s="239"/>
      <c r="H4" s="111"/>
      <c r="J4" s="113" t="s">
        <v>214</v>
      </c>
      <c r="K4" s="114"/>
      <c r="L4" s="114"/>
      <c r="M4" s="114"/>
      <c r="N4" s="126"/>
      <c r="O4" s="116"/>
      <c r="P4" s="116"/>
      <c r="Q4" s="116"/>
      <c r="R4" s="116" t="s">
        <v>215</v>
      </c>
      <c r="S4" s="116"/>
      <c r="T4" s="116"/>
      <c r="U4" s="116" t="s">
        <v>216</v>
      </c>
      <c r="V4" s="117"/>
      <c r="W4" s="117"/>
      <c r="X4" s="116" t="s">
        <v>217</v>
      </c>
      <c r="Y4" s="116"/>
      <c r="Z4" s="117"/>
      <c r="AA4" s="117"/>
      <c r="AB4" s="116" t="s">
        <v>218</v>
      </c>
      <c r="AC4" s="117"/>
      <c r="AD4" s="117"/>
      <c r="AE4" s="116"/>
      <c r="AF4" s="116"/>
      <c r="AG4" s="116" t="s">
        <v>215</v>
      </c>
      <c r="AH4" s="116"/>
      <c r="AI4" s="116" t="s">
        <v>216</v>
      </c>
      <c r="AJ4" s="117"/>
      <c r="AK4" s="117"/>
      <c r="AL4" s="117"/>
      <c r="AM4" s="116" t="s">
        <v>217</v>
      </c>
      <c r="AN4" s="116"/>
      <c r="AO4" s="128"/>
    </row>
    <row r="5" spans="1:42" s="110" customFormat="1" ht="8.25" customHeight="1">
      <c r="A5" s="129"/>
    </row>
    <row r="6" spans="1:42" s="110" customFormat="1" ht="15" customHeight="1">
      <c r="A6" s="127"/>
      <c r="B6" s="240" t="s">
        <v>219</v>
      </c>
      <c r="C6" s="241"/>
      <c r="D6" s="241"/>
      <c r="E6" s="241"/>
      <c r="F6" s="241"/>
      <c r="G6" s="241"/>
      <c r="H6" s="241"/>
      <c r="L6" s="130" t="s">
        <v>220</v>
      </c>
      <c r="M6" s="130"/>
      <c r="N6" s="130"/>
      <c r="O6" s="130"/>
      <c r="P6" s="130"/>
      <c r="Q6" s="130"/>
      <c r="R6" s="130"/>
      <c r="S6" s="130"/>
      <c r="T6" s="131"/>
      <c r="U6" s="131"/>
      <c r="V6" s="131"/>
      <c r="W6" s="131"/>
      <c r="X6" s="131"/>
      <c r="Y6" s="131"/>
      <c r="Z6" s="131"/>
      <c r="AA6" s="131"/>
      <c r="AB6" s="131"/>
      <c r="AC6" s="131"/>
      <c r="AD6" s="132"/>
      <c r="AE6" s="132"/>
      <c r="AF6" s="130"/>
      <c r="AG6" s="130"/>
      <c r="AH6" s="130"/>
      <c r="AI6" s="130"/>
      <c r="AJ6" s="130"/>
      <c r="AK6" s="130"/>
      <c r="AL6" s="130"/>
      <c r="AM6" s="130"/>
      <c r="AN6" s="130"/>
      <c r="AO6" s="130"/>
    </row>
    <row r="7" spans="1:42" s="110" customFormat="1" ht="15" customHeight="1">
      <c r="A7" s="133"/>
      <c r="B7" s="240"/>
      <c r="C7" s="241"/>
      <c r="D7" s="241"/>
      <c r="E7" s="241"/>
      <c r="F7" s="241"/>
      <c r="G7" s="241"/>
      <c r="H7" s="241"/>
      <c r="I7" s="129"/>
      <c r="L7" s="242"/>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1:42" s="110" customFormat="1" ht="54" customHeight="1">
      <c r="B8" s="134"/>
      <c r="C8" s="135"/>
      <c r="D8" s="135"/>
      <c r="E8" s="135"/>
      <c r="F8" s="135"/>
      <c r="G8" s="135"/>
      <c r="H8" s="136"/>
      <c r="L8" s="24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2" s="110" customFormat="1" ht="15" customHeight="1">
      <c r="A9" s="129"/>
      <c r="B9" s="137"/>
      <c r="C9" s="127"/>
      <c r="D9" s="133"/>
      <c r="E9" s="133"/>
      <c r="F9" s="133"/>
      <c r="G9" s="133"/>
      <c r="H9" s="138"/>
      <c r="L9" s="245"/>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7"/>
    </row>
    <row r="10" spans="1:42" s="110" customFormat="1" ht="15" customHeight="1">
      <c r="A10" s="129"/>
      <c r="B10" s="137"/>
      <c r="C10" s="127"/>
      <c r="D10" s="133"/>
      <c r="E10" s="133"/>
      <c r="F10" s="133"/>
      <c r="G10" s="133"/>
      <c r="H10" s="138"/>
      <c r="I10" s="129"/>
      <c r="L10" s="24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7"/>
    </row>
    <row r="11" spans="1:42" s="110" customFormat="1" ht="15" customHeight="1">
      <c r="A11" s="129"/>
      <c r="B11" s="137"/>
      <c r="C11" s="127"/>
      <c r="D11" s="133"/>
      <c r="E11" s="133"/>
      <c r="F11" s="133"/>
      <c r="G11" s="133"/>
      <c r="H11" s="138"/>
      <c r="I11" s="129"/>
      <c r="L11" s="248"/>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50"/>
    </row>
    <row r="12" spans="1:42" s="110" customFormat="1" ht="15" customHeight="1">
      <c r="A12" s="129"/>
      <c r="B12" s="137"/>
      <c r="C12" s="127"/>
      <c r="D12" s="133"/>
      <c r="E12" s="133"/>
      <c r="F12" s="133"/>
      <c r="G12" s="133"/>
      <c r="H12" s="138"/>
      <c r="I12" s="129"/>
    </row>
    <row r="13" spans="1:42" s="110" customFormat="1" ht="15" customHeight="1">
      <c r="A13" s="129"/>
      <c r="B13" s="137"/>
      <c r="C13" s="127"/>
      <c r="D13" s="133"/>
      <c r="E13" s="133"/>
      <c r="F13" s="133"/>
      <c r="G13" s="133"/>
      <c r="H13" s="138"/>
      <c r="I13" s="129"/>
      <c r="L13" s="130" t="s">
        <v>221</v>
      </c>
      <c r="M13" s="131"/>
      <c r="N13" s="131"/>
      <c r="O13" s="131"/>
      <c r="P13" s="131"/>
      <c r="Q13" s="131"/>
      <c r="R13" s="131"/>
      <c r="S13" s="131"/>
      <c r="T13" s="131"/>
      <c r="U13" s="131"/>
      <c r="V13" s="131"/>
      <c r="W13" s="131"/>
      <c r="X13" s="131"/>
      <c r="Y13" s="131"/>
      <c r="AA13" s="131"/>
      <c r="AB13" s="131"/>
      <c r="AC13" s="131"/>
      <c r="AD13" s="132"/>
      <c r="AE13" s="132"/>
      <c r="AF13" s="130"/>
      <c r="AG13" s="130"/>
      <c r="AH13" s="130"/>
      <c r="AI13" s="139" t="s">
        <v>222</v>
      </c>
      <c r="AK13" s="130"/>
      <c r="AL13" s="130"/>
      <c r="AM13" s="130"/>
      <c r="AN13" s="130"/>
      <c r="AO13" s="130"/>
    </row>
    <row r="14" spans="1:42" s="110" customFormat="1" ht="15" customHeight="1">
      <c r="A14" s="129"/>
      <c r="B14" s="137"/>
      <c r="C14" s="127"/>
      <c r="D14" s="133"/>
      <c r="E14" s="133"/>
      <c r="F14" s="133"/>
      <c r="G14" s="133"/>
      <c r="H14" s="138"/>
      <c r="I14" s="129"/>
      <c r="L14" s="140" t="s">
        <v>0</v>
      </c>
      <c r="M14" s="141"/>
      <c r="N14" s="141"/>
      <c r="O14" s="141"/>
      <c r="P14" s="141"/>
      <c r="Q14" s="142"/>
      <c r="R14" s="142"/>
      <c r="S14" s="142"/>
      <c r="T14" s="142"/>
      <c r="U14" s="143"/>
      <c r="V14" s="251" t="s">
        <v>1</v>
      </c>
      <c r="W14" s="252"/>
      <c r="X14" s="252"/>
      <c r="Y14" s="252"/>
      <c r="Z14" s="252"/>
      <c r="AA14" s="252"/>
      <c r="AB14" s="252"/>
      <c r="AC14" s="252"/>
      <c r="AD14" s="252"/>
      <c r="AE14" s="252"/>
      <c r="AF14" s="252"/>
      <c r="AG14" s="252"/>
      <c r="AH14" s="252"/>
      <c r="AI14" s="253"/>
      <c r="AJ14" s="144" t="s">
        <v>223</v>
      </c>
      <c r="AK14" s="141"/>
      <c r="AL14" s="145"/>
      <c r="AM14" s="140" t="s">
        <v>224</v>
      </c>
      <c r="AN14" s="141"/>
      <c r="AO14" s="145"/>
      <c r="AP14" s="112"/>
    </row>
    <row r="15" spans="1:42" s="110" customFormat="1" ht="15" customHeight="1">
      <c r="A15" s="129"/>
      <c r="B15" s="137"/>
      <c r="C15" s="127"/>
      <c r="D15" s="133"/>
      <c r="E15" s="133"/>
      <c r="F15" s="133"/>
      <c r="G15" s="133"/>
      <c r="H15" s="138"/>
      <c r="I15" s="129"/>
      <c r="L15" s="146"/>
      <c r="M15" s="147"/>
      <c r="N15" s="147"/>
      <c r="O15" s="147"/>
      <c r="P15" s="147"/>
      <c r="Q15" s="147"/>
      <c r="R15" s="147"/>
      <c r="S15" s="147"/>
      <c r="T15" s="147"/>
      <c r="U15" s="148"/>
      <c r="V15" s="140"/>
      <c r="W15" s="141"/>
      <c r="X15" s="141"/>
      <c r="Y15" s="141"/>
      <c r="Z15" s="141"/>
      <c r="AA15" s="141"/>
      <c r="AB15" s="141"/>
      <c r="AC15" s="141"/>
      <c r="AD15" s="141"/>
      <c r="AE15" s="141"/>
      <c r="AF15" s="141"/>
      <c r="AG15" s="141"/>
      <c r="AH15" s="141"/>
      <c r="AI15" s="145"/>
      <c r="AJ15" s="254"/>
      <c r="AK15" s="255"/>
      <c r="AL15" s="256"/>
      <c r="AM15" s="254"/>
      <c r="AN15" s="255"/>
      <c r="AO15" s="256"/>
    </row>
    <row r="16" spans="1:42" s="110" customFormat="1" ht="15" customHeight="1">
      <c r="A16" s="129"/>
      <c r="B16" s="137"/>
      <c r="C16" s="127"/>
      <c r="D16" s="133"/>
      <c r="E16" s="133"/>
      <c r="F16" s="133"/>
      <c r="G16" s="133"/>
      <c r="H16" s="138"/>
      <c r="I16" s="129"/>
      <c r="L16" s="146"/>
      <c r="M16" s="147"/>
      <c r="N16" s="147"/>
      <c r="O16" s="147"/>
      <c r="P16" s="147"/>
      <c r="Q16" s="147"/>
      <c r="R16" s="147"/>
      <c r="S16" s="147"/>
      <c r="T16" s="147"/>
      <c r="U16" s="148"/>
      <c r="V16" s="140"/>
      <c r="W16" s="141"/>
      <c r="X16" s="141"/>
      <c r="Y16" s="141"/>
      <c r="Z16" s="141"/>
      <c r="AA16" s="141"/>
      <c r="AB16" s="141"/>
      <c r="AC16" s="141"/>
      <c r="AD16" s="141"/>
      <c r="AE16" s="141"/>
      <c r="AF16" s="141"/>
      <c r="AG16" s="141"/>
      <c r="AH16" s="141"/>
      <c r="AI16" s="145"/>
      <c r="AJ16" s="254"/>
      <c r="AK16" s="255"/>
      <c r="AL16" s="256"/>
      <c r="AM16" s="254"/>
      <c r="AN16" s="255"/>
      <c r="AO16" s="256"/>
    </row>
    <row r="17" spans="1:46" s="110" customFormat="1" ht="15" customHeight="1">
      <c r="A17" s="129"/>
      <c r="B17" s="137"/>
      <c r="C17" s="127"/>
      <c r="D17" s="133"/>
      <c r="E17" s="133"/>
      <c r="F17" s="133"/>
      <c r="G17" s="133"/>
      <c r="H17" s="138"/>
      <c r="I17" s="129"/>
      <c r="L17" s="146"/>
      <c r="M17" s="147"/>
      <c r="N17" s="147"/>
      <c r="O17" s="147"/>
      <c r="P17" s="147"/>
      <c r="Q17" s="147"/>
      <c r="R17" s="147"/>
      <c r="S17" s="147"/>
      <c r="T17" s="147"/>
      <c r="U17" s="148"/>
      <c r="V17" s="140"/>
      <c r="W17" s="141"/>
      <c r="X17" s="141"/>
      <c r="Y17" s="141"/>
      <c r="Z17" s="141"/>
      <c r="AA17" s="141"/>
      <c r="AB17" s="141"/>
      <c r="AC17" s="141"/>
      <c r="AD17" s="141"/>
      <c r="AE17" s="141"/>
      <c r="AF17" s="141"/>
      <c r="AG17" s="141"/>
      <c r="AH17" s="141"/>
      <c r="AI17" s="145"/>
      <c r="AJ17" s="254"/>
      <c r="AK17" s="255"/>
      <c r="AL17" s="256"/>
      <c r="AM17" s="254"/>
      <c r="AN17" s="255"/>
      <c r="AO17" s="256"/>
    </row>
    <row r="18" spans="1:46" s="110" customFormat="1" ht="15" customHeight="1">
      <c r="A18" s="129"/>
      <c r="B18" s="149"/>
      <c r="C18" s="133"/>
      <c r="D18" s="133"/>
      <c r="E18" s="133"/>
      <c r="F18" s="133"/>
      <c r="G18" s="133"/>
      <c r="H18" s="138"/>
      <c r="I18" s="129"/>
      <c r="L18" s="146"/>
      <c r="M18" s="147"/>
      <c r="N18" s="147"/>
      <c r="O18" s="147"/>
      <c r="P18" s="147"/>
      <c r="Q18" s="147"/>
      <c r="R18" s="147"/>
      <c r="S18" s="147"/>
      <c r="T18" s="147"/>
      <c r="U18" s="148"/>
      <c r="V18" s="140"/>
      <c r="W18" s="141"/>
      <c r="X18" s="141"/>
      <c r="Y18" s="141"/>
      <c r="Z18" s="141"/>
      <c r="AA18" s="141"/>
      <c r="AB18" s="141"/>
      <c r="AC18" s="141"/>
      <c r="AD18" s="141"/>
      <c r="AE18" s="141"/>
      <c r="AF18" s="141"/>
      <c r="AG18" s="141"/>
      <c r="AH18" s="141"/>
      <c r="AI18" s="145"/>
      <c r="AJ18" s="254"/>
      <c r="AK18" s="255"/>
      <c r="AL18" s="256"/>
      <c r="AM18" s="254"/>
      <c r="AN18" s="255"/>
      <c r="AO18" s="256"/>
    </row>
    <row r="19" spans="1:46" s="110" customFormat="1" ht="15" customHeight="1">
      <c r="A19" s="129"/>
      <c r="B19" s="149"/>
      <c r="C19" s="133"/>
      <c r="D19" s="133"/>
      <c r="E19" s="133"/>
      <c r="F19" s="133"/>
      <c r="G19" s="133"/>
      <c r="H19" s="138"/>
      <c r="I19" s="129"/>
      <c r="L19" s="146"/>
      <c r="M19" s="147"/>
      <c r="N19" s="147"/>
      <c r="O19" s="147"/>
      <c r="P19" s="147"/>
      <c r="Q19" s="147"/>
      <c r="R19" s="147"/>
      <c r="S19" s="147"/>
      <c r="T19" s="147"/>
      <c r="U19" s="148"/>
      <c r="V19" s="140"/>
      <c r="W19" s="141"/>
      <c r="X19" s="141"/>
      <c r="Y19" s="141"/>
      <c r="Z19" s="141"/>
      <c r="AA19" s="141"/>
      <c r="AB19" s="141"/>
      <c r="AC19" s="141"/>
      <c r="AD19" s="141"/>
      <c r="AE19" s="141"/>
      <c r="AF19" s="141"/>
      <c r="AG19" s="141"/>
      <c r="AH19" s="141"/>
      <c r="AI19" s="145"/>
      <c r="AJ19" s="254"/>
      <c r="AK19" s="255"/>
      <c r="AL19" s="256"/>
      <c r="AM19" s="254"/>
      <c r="AN19" s="255"/>
      <c r="AO19" s="256"/>
    </row>
    <row r="20" spans="1:46" s="110" customFormat="1" ht="15" customHeight="1">
      <c r="A20" s="129"/>
      <c r="B20" s="150"/>
      <c r="C20" s="151"/>
      <c r="D20" s="152"/>
      <c r="E20" s="152"/>
      <c r="F20" s="152"/>
      <c r="G20" s="152"/>
      <c r="H20" s="153"/>
      <c r="I20" s="129"/>
      <c r="L20" s="146"/>
      <c r="M20" s="147"/>
      <c r="N20" s="147"/>
      <c r="O20" s="147"/>
      <c r="P20" s="147"/>
      <c r="Q20" s="147"/>
      <c r="R20" s="147"/>
      <c r="S20" s="147"/>
      <c r="T20" s="147"/>
      <c r="U20" s="148"/>
      <c r="V20" s="140"/>
      <c r="W20" s="141"/>
      <c r="X20" s="141"/>
      <c r="Y20" s="141"/>
      <c r="Z20" s="141"/>
      <c r="AA20" s="141"/>
      <c r="AB20" s="141"/>
      <c r="AC20" s="141"/>
      <c r="AD20" s="141"/>
      <c r="AE20" s="141"/>
      <c r="AF20" s="141"/>
      <c r="AG20" s="141"/>
      <c r="AH20" s="141"/>
      <c r="AI20" s="145"/>
      <c r="AJ20" s="254"/>
      <c r="AK20" s="255"/>
      <c r="AL20" s="256"/>
      <c r="AM20" s="254"/>
      <c r="AN20" s="255"/>
      <c r="AO20" s="256"/>
      <c r="AT20" s="154"/>
    </row>
    <row r="21" spans="1:46" s="110" customFormat="1" ht="15" customHeight="1">
      <c r="A21" s="129"/>
      <c r="B21" s="127"/>
      <c r="C21" s="127"/>
      <c r="D21" s="133"/>
      <c r="E21" s="133"/>
      <c r="F21" s="133"/>
      <c r="G21" s="133"/>
      <c r="H21" s="133"/>
      <c r="I21" s="129"/>
      <c r="L21" s="146"/>
      <c r="M21" s="147"/>
      <c r="N21" s="147"/>
      <c r="O21" s="147"/>
      <c r="P21" s="147"/>
      <c r="Q21" s="147"/>
      <c r="R21" s="147"/>
      <c r="S21" s="147"/>
      <c r="T21" s="147"/>
      <c r="U21" s="148"/>
      <c r="V21" s="140"/>
      <c r="W21" s="141"/>
      <c r="X21" s="141"/>
      <c r="Y21" s="141"/>
      <c r="Z21" s="141"/>
      <c r="AA21" s="141"/>
      <c r="AB21" s="141"/>
      <c r="AC21" s="141"/>
      <c r="AD21" s="141"/>
      <c r="AE21" s="141"/>
      <c r="AF21" s="141"/>
      <c r="AG21" s="141"/>
      <c r="AH21" s="141"/>
      <c r="AI21" s="145"/>
      <c r="AJ21" s="254"/>
      <c r="AK21" s="255"/>
      <c r="AL21" s="256"/>
      <c r="AM21" s="254"/>
      <c r="AN21" s="255"/>
      <c r="AO21" s="256"/>
      <c r="AT21" s="154"/>
    </row>
    <row r="22" spans="1:46" s="110" customFormat="1" ht="15" customHeight="1">
      <c r="A22" s="129"/>
      <c r="B22" s="155" t="s">
        <v>225</v>
      </c>
      <c r="C22" s="156"/>
      <c r="D22" s="157"/>
      <c r="E22" s="157"/>
      <c r="F22" s="157"/>
      <c r="G22" s="157"/>
      <c r="H22" s="157"/>
      <c r="I22" s="129"/>
      <c r="L22" s="130" t="s">
        <v>226</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T22" s="154"/>
    </row>
    <row r="23" spans="1:46" s="110" customFormat="1" ht="14.25" customHeight="1">
      <c r="A23" s="129"/>
      <c r="B23" s="257" t="s">
        <v>227</v>
      </c>
      <c r="C23" s="257"/>
      <c r="D23" s="257"/>
      <c r="E23" s="257"/>
      <c r="F23" s="159"/>
      <c r="G23" s="159" t="s">
        <v>228</v>
      </c>
      <c r="H23" s="159" t="s">
        <v>229</v>
      </c>
      <c r="I23" s="129"/>
      <c r="L23" s="160" t="s">
        <v>230</v>
      </c>
      <c r="M23" s="161"/>
      <c r="N23" s="161"/>
      <c r="O23" s="161"/>
      <c r="P23" s="161"/>
      <c r="Q23" s="161"/>
      <c r="R23" s="161"/>
      <c r="S23" s="162"/>
      <c r="T23" s="163"/>
      <c r="U23" s="162"/>
      <c r="V23" s="163"/>
      <c r="W23" s="162"/>
      <c r="X23" s="163"/>
      <c r="Y23" s="162"/>
      <c r="Z23" s="164"/>
      <c r="AA23" s="160" t="s">
        <v>231</v>
      </c>
      <c r="AB23" s="161"/>
      <c r="AC23" s="162"/>
      <c r="AD23" s="162"/>
      <c r="AE23" s="162"/>
      <c r="AF23" s="163"/>
      <c r="AG23" s="163"/>
      <c r="AH23" s="163"/>
      <c r="AI23" s="162"/>
      <c r="AJ23" s="162"/>
      <c r="AK23" s="162"/>
      <c r="AL23" s="162"/>
      <c r="AM23" s="162"/>
      <c r="AN23" s="162"/>
      <c r="AO23" s="165"/>
      <c r="AT23" s="154"/>
    </row>
    <row r="24" spans="1:46" s="110" customFormat="1" ht="14.25" customHeight="1">
      <c r="A24" s="129"/>
      <c r="B24" s="258"/>
      <c r="C24" s="258"/>
      <c r="D24" s="258"/>
      <c r="E24" s="258"/>
      <c r="F24" s="166"/>
      <c r="G24" s="166" t="s">
        <v>232</v>
      </c>
      <c r="H24" s="166" t="s">
        <v>232</v>
      </c>
      <c r="I24" s="129"/>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154"/>
    </row>
    <row r="25" spans="1:46" s="110" customFormat="1" ht="15" customHeight="1">
      <c r="A25" s="129"/>
      <c r="B25" s="167" t="str">
        <f>職業能力評価シート!B7</f>
        <v>コンプライアンス</v>
      </c>
      <c r="C25" s="167"/>
      <c r="D25" s="168"/>
      <c r="E25" s="168"/>
      <c r="F25" s="169"/>
      <c r="G25" s="169">
        <f>AVERAGE(職業能力評価シート!J7:J8)</f>
        <v>0</v>
      </c>
      <c r="H25" s="169">
        <f>AVERAGE(職業能力評価シート!K7:K8)</f>
        <v>0</v>
      </c>
      <c r="I25" s="129"/>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154"/>
    </row>
    <row r="26" spans="1:46" s="110" customFormat="1" ht="15" customHeight="1">
      <c r="A26" s="129"/>
      <c r="B26" s="170" t="str">
        <f>職業能力評価シート!B9</f>
        <v>葬祭スタッフとしてのマナーと心構え</v>
      </c>
      <c r="C26" s="170"/>
      <c r="D26" s="171"/>
      <c r="E26" s="171"/>
      <c r="F26" s="172"/>
      <c r="G26" s="172">
        <f>AVERAGE(職業能力評価シート!J9:J10)</f>
        <v>0</v>
      </c>
      <c r="H26" s="172">
        <f>AVERAGE(職業能力評価シート!K9:K10)</f>
        <v>0</v>
      </c>
      <c r="I26" s="129"/>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154"/>
    </row>
    <row r="27" spans="1:46" s="110" customFormat="1" ht="15" customHeight="1">
      <c r="A27" s="129"/>
      <c r="B27" s="167" t="str">
        <f>職業能力評価シート!B11</f>
        <v>チームワークとコミュニケーション</v>
      </c>
      <c r="C27" s="167"/>
      <c r="D27" s="168"/>
      <c r="E27" s="168"/>
      <c r="F27" s="169"/>
      <c r="G27" s="169">
        <f>AVERAGE(職業能力評価シート!J11:J12)</f>
        <v>0</v>
      </c>
      <c r="H27" s="169">
        <f>AVERAGE(職業能力評価シート!K11:K12)</f>
        <v>0</v>
      </c>
      <c r="I27" s="129"/>
      <c r="L27" s="262"/>
      <c r="M27" s="263"/>
      <c r="N27" s="263"/>
      <c r="O27" s="263"/>
      <c r="P27" s="263"/>
      <c r="Q27" s="263"/>
      <c r="R27" s="263"/>
      <c r="S27" s="263"/>
      <c r="T27" s="263"/>
      <c r="U27" s="263"/>
      <c r="V27" s="263"/>
      <c r="W27" s="263"/>
      <c r="X27" s="263"/>
      <c r="Y27" s="263"/>
      <c r="Z27" s="264"/>
      <c r="AA27" s="262"/>
      <c r="AB27" s="263"/>
      <c r="AC27" s="263"/>
      <c r="AD27" s="263"/>
      <c r="AE27" s="263"/>
      <c r="AF27" s="263"/>
      <c r="AG27" s="263"/>
      <c r="AH27" s="263"/>
      <c r="AI27" s="263"/>
      <c r="AJ27" s="263"/>
      <c r="AK27" s="263"/>
      <c r="AL27" s="263"/>
      <c r="AM27" s="263"/>
      <c r="AN27" s="263"/>
      <c r="AO27" s="264"/>
      <c r="AT27" s="154"/>
    </row>
    <row r="28" spans="1:46" s="110" customFormat="1" ht="15" customHeight="1">
      <c r="A28" s="129"/>
      <c r="B28" s="170" t="str">
        <f>職業能力評価シート!B13</f>
        <v>組織マネジメント</v>
      </c>
      <c r="C28" s="170"/>
      <c r="D28" s="171"/>
      <c r="E28" s="171"/>
      <c r="F28" s="172"/>
      <c r="G28" s="172">
        <f>AVERAGE(職業能力評価シート!J13:J14)</f>
        <v>0</v>
      </c>
      <c r="H28" s="172">
        <f>AVERAGE(職業能力評価シート!K13:K14)</f>
        <v>0</v>
      </c>
      <c r="I28" s="129"/>
      <c r="L28" s="262"/>
      <c r="M28" s="263"/>
      <c r="N28" s="263"/>
      <c r="O28" s="263"/>
      <c r="P28" s="263"/>
      <c r="Q28" s="263"/>
      <c r="R28" s="263"/>
      <c r="S28" s="263"/>
      <c r="T28" s="263"/>
      <c r="U28" s="263"/>
      <c r="V28" s="263"/>
      <c r="W28" s="263"/>
      <c r="X28" s="263"/>
      <c r="Y28" s="263"/>
      <c r="Z28" s="264"/>
      <c r="AA28" s="262"/>
      <c r="AB28" s="263"/>
      <c r="AC28" s="263"/>
      <c r="AD28" s="263"/>
      <c r="AE28" s="263"/>
      <c r="AF28" s="263"/>
      <c r="AG28" s="263"/>
      <c r="AH28" s="263"/>
      <c r="AI28" s="263"/>
      <c r="AJ28" s="263"/>
      <c r="AK28" s="263"/>
      <c r="AL28" s="263"/>
      <c r="AM28" s="263"/>
      <c r="AN28" s="263"/>
      <c r="AO28" s="264"/>
    </row>
    <row r="29" spans="1:46" s="110" customFormat="1" ht="15" customHeight="1">
      <c r="A29" s="129"/>
      <c r="B29" s="167" t="str">
        <f>職業能力評価シート!B18</f>
        <v>仕入れ</v>
      </c>
      <c r="C29" s="167"/>
      <c r="D29" s="168"/>
      <c r="E29" s="168"/>
      <c r="F29" s="169"/>
      <c r="G29" s="169">
        <f>AVERAGE(職業能力評価シート!J18:J20)</f>
        <v>0</v>
      </c>
      <c r="H29" s="169">
        <f>AVERAGE(職業能力評価シート!K18:K20)</f>
        <v>0</v>
      </c>
      <c r="I29" s="129"/>
      <c r="L29" s="265"/>
      <c r="M29" s="266"/>
      <c r="N29" s="266"/>
      <c r="O29" s="266"/>
      <c r="P29" s="266"/>
      <c r="Q29" s="266"/>
      <c r="R29" s="266"/>
      <c r="S29" s="266"/>
      <c r="T29" s="266"/>
      <c r="U29" s="266"/>
      <c r="V29" s="266"/>
      <c r="W29" s="266"/>
      <c r="X29" s="266"/>
      <c r="Y29" s="266"/>
      <c r="Z29" s="267"/>
      <c r="AA29" s="265"/>
      <c r="AB29" s="266"/>
      <c r="AC29" s="266"/>
      <c r="AD29" s="266"/>
      <c r="AE29" s="266"/>
      <c r="AF29" s="266"/>
      <c r="AG29" s="266"/>
      <c r="AH29" s="266"/>
      <c r="AI29" s="266"/>
      <c r="AJ29" s="266"/>
      <c r="AK29" s="266"/>
      <c r="AL29" s="266"/>
      <c r="AM29" s="266"/>
      <c r="AN29" s="266"/>
      <c r="AO29" s="267"/>
    </row>
    <row r="30" spans="1:46" s="110" customFormat="1" ht="15" customHeight="1">
      <c r="A30" s="129"/>
      <c r="B30" s="170" t="str">
        <f>職業能力評価シート!B21</f>
        <v>企画・デザイン</v>
      </c>
      <c r="C30" s="170"/>
      <c r="D30" s="171"/>
      <c r="E30" s="171"/>
      <c r="F30" s="172"/>
      <c r="G30" s="172">
        <f>AVERAGE(職業能力評価シート!J21:J23)</f>
        <v>0</v>
      </c>
      <c r="H30" s="172">
        <f>AVERAGE(職業能力評価シート!K21:K23)</f>
        <v>0</v>
      </c>
      <c r="I30" s="129"/>
    </row>
    <row r="31" spans="1:46" s="110" customFormat="1" ht="15" customHeight="1">
      <c r="A31" s="129"/>
      <c r="B31" s="167" t="str">
        <f>職業能力評価シート!B24</f>
        <v>製作</v>
      </c>
      <c r="C31" s="167"/>
      <c r="D31" s="168"/>
      <c r="E31" s="168"/>
      <c r="F31" s="169"/>
      <c r="G31" s="169">
        <f>AVERAGE(職業能力評価シート!J24:J26)</f>
        <v>0</v>
      </c>
      <c r="H31" s="169">
        <f>AVERAGE(職業能力評価シート!K24:K26)</f>
        <v>0</v>
      </c>
      <c r="I31" s="129"/>
      <c r="L31" s="130" t="s">
        <v>233</v>
      </c>
      <c r="M31" s="131"/>
      <c r="N31" s="131"/>
      <c r="O31" s="131"/>
      <c r="P31" s="131"/>
      <c r="Q31" s="131"/>
      <c r="R31" s="131"/>
      <c r="S31" s="131"/>
      <c r="T31" s="131"/>
      <c r="U31" s="131"/>
      <c r="V31" s="131"/>
      <c r="W31" s="131"/>
      <c r="X31" s="131"/>
      <c r="Y31" s="131"/>
      <c r="Z31" s="131"/>
      <c r="AA31" s="130"/>
      <c r="AB31" s="131"/>
      <c r="AC31" s="131"/>
      <c r="AD31" s="131"/>
      <c r="AE31" s="131"/>
      <c r="AF31" s="131"/>
      <c r="AG31" s="131"/>
      <c r="AH31" s="131"/>
      <c r="AI31" s="131"/>
      <c r="AJ31" s="131"/>
      <c r="AK31" s="131"/>
      <c r="AL31" s="131"/>
      <c r="AM31" s="131"/>
      <c r="AN31" s="131"/>
      <c r="AO31" s="131"/>
    </row>
    <row r="32" spans="1:46" s="110" customFormat="1" ht="15" customHeight="1">
      <c r="A32" s="129"/>
      <c r="B32" s="170" t="str">
        <f>職業能力評価シート!B28</f>
        <v>設営・撤収</v>
      </c>
      <c r="C32" s="170"/>
      <c r="D32" s="171"/>
      <c r="E32" s="171"/>
      <c r="F32" s="172"/>
      <c r="G32" s="172">
        <f>AVERAGE(職業能力評価シート!J28:J30)</f>
        <v>0</v>
      </c>
      <c r="H32" s="172">
        <f>AVERAGE(職業能力評価シート!K28:K30)</f>
        <v>0</v>
      </c>
      <c r="I32" s="129"/>
      <c r="L32" s="173" t="s">
        <v>234</v>
      </c>
      <c r="M32" s="174"/>
      <c r="N32" s="174"/>
      <c r="O32" s="174"/>
      <c r="P32" s="174"/>
      <c r="Q32" s="174"/>
      <c r="R32" s="174"/>
      <c r="S32" s="174"/>
      <c r="T32" s="174"/>
      <c r="U32" s="174"/>
      <c r="V32" s="174"/>
      <c r="W32" s="174"/>
      <c r="X32" s="174"/>
      <c r="Y32" s="174"/>
      <c r="Z32" s="175"/>
      <c r="AA32" s="160" t="s">
        <v>235</v>
      </c>
      <c r="AB32" s="174"/>
      <c r="AC32" s="174"/>
      <c r="AD32" s="174"/>
      <c r="AE32" s="174"/>
      <c r="AF32" s="174"/>
      <c r="AG32" s="174"/>
      <c r="AH32" s="174"/>
      <c r="AI32" s="174"/>
      <c r="AJ32" s="174"/>
      <c r="AK32" s="174"/>
      <c r="AL32" s="174"/>
      <c r="AM32" s="174"/>
      <c r="AN32" s="174"/>
      <c r="AO32" s="175"/>
    </row>
    <row r="33" spans="1:41" s="110" customFormat="1" ht="15" customHeight="1">
      <c r="A33" s="129"/>
      <c r="B33" s="167"/>
      <c r="C33" s="167"/>
      <c r="D33" s="168"/>
      <c r="E33" s="168"/>
      <c r="F33" s="169"/>
      <c r="G33" s="169"/>
      <c r="H33" s="169"/>
      <c r="I33" s="129"/>
      <c r="L33" s="259"/>
      <c r="M33" s="268"/>
      <c r="N33" s="268"/>
      <c r="O33" s="268"/>
      <c r="P33" s="268"/>
      <c r="Q33" s="268"/>
      <c r="R33" s="268"/>
      <c r="S33" s="268"/>
      <c r="T33" s="268"/>
      <c r="U33" s="268"/>
      <c r="V33" s="268"/>
      <c r="W33" s="268"/>
      <c r="X33" s="268"/>
      <c r="Y33" s="268"/>
      <c r="Z33" s="269"/>
      <c r="AA33" s="259"/>
      <c r="AB33" s="268"/>
      <c r="AC33" s="268"/>
      <c r="AD33" s="268"/>
      <c r="AE33" s="268"/>
      <c r="AF33" s="268"/>
      <c r="AG33" s="268"/>
      <c r="AH33" s="268"/>
      <c r="AI33" s="268"/>
      <c r="AJ33" s="268"/>
      <c r="AK33" s="268"/>
      <c r="AL33" s="268"/>
      <c r="AM33" s="268"/>
      <c r="AN33" s="268"/>
      <c r="AO33" s="269"/>
    </row>
    <row r="34" spans="1:41" s="110" customFormat="1" ht="15" customHeight="1">
      <c r="A34" s="129"/>
      <c r="B34" s="170"/>
      <c r="C34" s="170"/>
      <c r="D34" s="171"/>
      <c r="E34" s="171"/>
      <c r="F34" s="172"/>
      <c r="G34" s="172"/>
      <c r="H34" s="172"/>
      <c r="I34" s="129"/>
      <c r="L34" s="270"/>
      <c r="M34" s="271"/>
      <c r="N34" s="271"/>
      <c r="O34" s="271"/>
      <c r="P34" s="271"/>
      <c r="Q34" s="271"/>
      <c r="R34" s="271"/>
      <c r="S34" s="271"/>
      <c r="T34" s="271"/>
      <c r="U34" s="271"/>
      <c r="V34" s="271"/>
      <c r="W34" s="271"/>
      <c r="X34" s="271"/>
      <c r="Y34" s="271"/>
      <c r="Z34" s="272"/>
      <c r="AA34" s="270"/>
      <c r="AB34" s="271"/>
      <c r="AC34" s="271"/>
      <c r="AD34" s="271"/>
      <c r="AE34" s="271"/>
      <c r="AF34" s="271"/>
      <c r="AG34" s="271"/>
      <c r="AH34" s="271"/>
      <c r="AI34" s="271"/>
      <c r="AJ34" s="271"/>
      <c r="AK34" s="271"/>
      <c r="AL34" s="271"/>
      <c r="AM34" s="271"/>
      <c r="AN34" s="271"/>
      <c r="AO34" s="272"/>
    </row>
    <row r="35" spans="1:41" s="110" customFormat="1" ht="15" customHeight="1">
      <c r="A35" s="129"/>
      <c r="B35" s="167"/>
      <c r="C35" s="167"/>
      <c r="D35" s="168"/>
      <c r="E35" s="168"/>
      <c r="F35" s="169"/>
      <c r="G35" s="169"/>
      <c r="H35" s="169"/>
      <c r="I35" s="129"/>
      <c r="L35" s="270"/>
      <c r="M35" s="271"/>
      <c r="N35" s="271"/>
      <c r="O35" s="271"/>
      <c r="P35" s="271"/>
      <c r="Q35" s="271"/>
      <c r="R35" s="271"/>
      <c r="S35" s="271"/>
      <c r="T35" s="271"/>
      <c r="U35" s="271"/>
      <c r="V35" s="271"/>
      <c r="W35" s="271"/>
      <c r="X35" s="271"/>
      <c r="Y35" s="271"/>
      <c r="Z35" s="272"/>
      <c r="AA35" s="270"/>
      <c r="AB35" s="271"/>
      <c r="AC35" s="271"/>
      <c r="AD35" s="271"/>
      <c r="AE35" s="271"/>
      <c r="AF35" s="271"/>
      <c r="AG35" s="271"/>
      <c r="AH35" s="271"/>
      <c r="AI35" s="271"/>
      <c r="AJ35" s="271"/>
      <c r="AK35" s="271"/>
      <c r="AL35" s="271"/>
      <c r="AM35" s="271"/>
      <c r="AN35" s="271"/>
      <c r="AO35" s="272"/>
    </row>
    <row r="36" spans="1:41" s="110" customFormat="1" ht="15" customHeight="1">
      <c r="A36" s="129"/>
      <c r="B36" s="171"/>
      <c r="C36" s="170"/>
      <c r="D36" s="171"/>
      <c r="E36" s="171"/>
      <c r="F36" s="172"/>
      <c r="G36" s="172"/>
      <c r="H36" s="172"/>
      <c r="I36" s="129"/>
      <c r="L36" s="270"/>
      <c r="M36" s="271"/>
      <c r="N36" s="271"/>
      <c r="O36" s="271"/>
      <c r="P36" s="271"/>
      <c r="Q36" s="271"/>
      <c r="R36" s="271"/>
      <c r="S36" s="271"/>
      <c r="T36" s="271"/>
      <c r="U36" s="271"/>
      <c r="V36" s="271"/>
      <c r="W36" s="271"/>
      <c r="X36" s="271"/>
      <c r="Y36" s="271"/>
      <c r="Z36" s="272"/>
      <c r="AA36" s="270"/>
      <c r="AB36" s="271"/>
      <c r="AC36" s="271"/>
      <c r="AD36" s="271"/>
      <c r="AE36" s="271"/>
      <c r="AF36" s="271"/>
      <c r="AG36" s="271"/>
      <c r="AH36" s="271"/>
      <c r="AI36" s="271"/>
      <c r="AJ36" s="271"/>
      <c r="AK36" s="271"/>
      <c r="AL36" s="271"/>
      <c r="AM36" s="271"/>
      <c r="AN36" s="271"/>
      <c r="AO36" s="272"/>
    </row>
    <row r="37" spans="1:41" s="110" customFormat="1" ht="15" customHeight="1">
      <c r="A37" s="129"/>
      <c r="B37" s="168"/>
      <c r="C37" s="167"/>
      <c r="D37" s="168"/>
      <c r="E37" s="168"/>
      <c r="F37" s="169"/>
      <c r="G37" s="169"/>
      <c r="H37" s="169"/>
      <c r="I37" s="129"/>
      <c r="L37" s="270"/>
      <c r="M37" s="271"/>
      <c r="N37" s="271"/>
      <c r="O37" s="271"/>
      <c r="P37" s="271"/>
      <c r="Q37" s="271"/>
      <c r="R37" s="271"/>
      <c r="S37" s="271"/>
      <c r="T37" s="271"/>
      <c r="U37" s="271"/>
      <c r="V37" s="271"/>
      <c r="W37" s="271"/>
      <c r="X37" s="271"/>
      <c r="Y37" s="271"/>
      <c r="Z37" s="272"/>
      <c r="AA37" s="270"/>
      <c r="AB37" s="271"/>
      <c r="AC37" s="271"/>
      <c r="AD37" s="271"/>
      <c r="AE37" s="271"/>
      <c r="AF37" s="271"/>
      <c r="AG37" s="271"/>
      <c r="AH37" s="271"/>
      <c r="AI37" s="271"/>
      <c r="AJ37" s="271"/>
      <c r="AK37" s="271"/>
      <c r="AL37" s="271"/>
      <c r="AM37" s="271"/>
      <c r="AN37" s="271"/>
      <c r="AO37" s="272"/>
    </row>
    <row r="38" spans="1:41" s="110" customFormat="1" ht="15" customHeight="1">
      <c r="A38" s="129"/>
      <c r="B38" s="170"/>
      <c r="C38" s="170"/>
      <c r="D38" s="171"/>
      <c r="E38" s="171"/>
      <c r="F38" s="172"/>
      <c r="G38" s="172"/>
      <c r="H38" s="172"/>
      <c r="I38" s="129"/>
      <c r="L38" s="273"/>
      <c r="M38" s="274"/>
      <c r="N38" s="274"/>
      <c r="O38" s="274"/>
      <c r="P38" s="274"/>
      <c r="Q38" s="274"/>
      <c r="R38" s="274"/>
      <c r="S38" s="274"/>
      <c r="T38" s="274"/>
      <c r="U38" s="274"/>
      <c r="V38" s="274"/>
      <c r="W38" s="274"/>
      <c r="X38" s="274"/>
      <c r="Y38" s="274"/>
      <c r="Z38" s="275"/>
      <c r="AA38" s="273"/>
      <c r="AB38" s="274"/>
      <c r="AC38" s="274"/>
      <c r="AD38" s="274"/>
      <c r="AE38" s="274"/>
      <c r="AF38" s="274"/>
      <c r="AG38" s="274"/>
      <c r="AH38" s="274"/>
      <c r="AI38" s="274"/>
      <c r="AJ38" s="274"/>
      <c r="AK38" s="274"/>
      <c r="AL38" s="274"/>
      <c r="AM38" s="274"/>
      <c r="AN38" s="274"/>
      <c r="AO38" s="275"/>
    </row>
    <row r="39" spans="1:41">
      <c r="F39" s="110"/>
      <c r="G39" s="110"/>
      <c r="H39" s="110"/>
    </row>
    <row r="40" spans="1:41">
      <c r="F40" s="110"/>
      <c r="G40" s="110"/>
      <c r="H40" s="110"/>
    </row>
    <row r="41" spans="1:41">
      <c r="F41" s="110"/>
      <c r="G41" s="110"/>
      <c r="H41" s="110"/>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2016-06-10T06:32:23Z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