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8595" windowHeight="7815"/>
  </bookViews>
  <sheets>
    <sheet name="就職率" sheetId="4" r:id="rId1"/>
    <sheet name="分野別就職率" sheetId="5" r:id="rId2"/>
    <sheet name="就職希望率" sheetId="6" r:id="rId3"/>
  </sheets>
  <externalReferences>
    <externalReference r:id="rId4"/>
  </externalReferences>
  <definedNames>
    <definedName name="_xlnm.Print_Area" localSheetId="2">就職希望率!$A$1:$AT$56</definedName>
    <definedName name="_xlnm.Print_Area" localSheetId="0">就職率!$A$1:$AT$56</definedName>
    <definedName name="_xlnm.Print_Area" localSheetId="1">分野別就職率!$A$2:$AT$54</definedName>
    <definedName name="_xlnm.Print_Area">#REF!</definedName>
    <definedName name="Print_Area2" localSheetId="2">#REF!</definedName>
    <definedName name="Print_Area2" localSheetId="0">#REF!</definedName>
    <definedName name="Print_Area2" localSheetId="1">#REF!</definedName>
    <definedName name="Print_Area2">#REF!</definedName>
    <definedName name="_xlnm.Print_Titles">#N/A</definedName>
  </definedNames>
  <calcPr calcId="145621"/>
</workbook>
</file>

<file path=xl/calcChain.xml><?xml version="1.0" encoding="utf-8"?>
<calcChain xmlns="http://schemas.openxmlformats.org/spreadsheetml/2006/main">
  <c r="BD14" i="6" l="1"/>
  <c r="BE14" i="6"/>
  <c r="BF14" i="6"/>
  <c r="BG14" i="6"/>
  <c r="BD15" i="6"/>
  <c r="BE15" i="6"/>
  <c r="BF15" i="6"/>
  <c r="BG15" i="6"/>
  <c r="BD16" i="6"/>
  <c r="BE16" i="6"/>
  <c r="BF16" i="6"/>
  <c r="BG16" i="6"/>
  <c r="BD17" i="6"/>
  <c r="BE17" i="6"/>
  <c r="BF17" i="6"/>
  <c r="BG17" i="6"/>
  <c r="BD18" i="6"/>
  <c r="BE18" i="6"/>
  <c r="BF18" i="6"/>
  <c r="BG18" i="6"/>
  <c r="BD19" i="6"/>
  <c r="BE19" i="6"/>
  <c r="BF19" i="6"/>
  <c r="BG19" i="6"/>
  <c r="BD31" i="6"/>
  <c r="BE31" i="6"/>
  <c r="BF31" i="6"/>
  <c r="BG31" i="6"/>
  <c r="BD32" i="6"/>
  <c r="BE32" i="6"/>
  <c r="BF32" i="6"/>
  <c r="BG32" i="6"/>
  <c r="BD33" i="6"/>
  <c r="BE33" i="6"/>
  <c r="BF33" i="6"/>
  <c r="BG33" i="6"/>
  <c r="BD34" i="6"/>
  <c r="BE34" i="6"/>
  <c r="BF34" i="6"/>
  <c r="BG34" i="6"/>
  <c r="BD35" i="6"/>
  <c r="BE35" i="6"/>
  <c r="BF35" i="6"/>
  <c r="BG35" i="6"/>
  <c r="BD47" i="6"/>
  <c r="BE47" i="6"/>
  <c r="BF47" i="6"/>
  <c r="BG47" i="6"/>
  <c r="BD48" i="6"/>
  <c r="BE48" i="6"/>
  <c r="BF48" i="6"/>
  <c r="BG48" i="6"/>
  <c r="BD49" i="6"/>
  <c r="BE49" i="6"/>
  <c r="BF49" i="6"/>
  <c r="BG49" i="6"/>
  <c r="BD50" i="6"/>
  <c r="BE50" i="6"/>
  <c r="BF50" i="6"/>
  <c r="BG50" i="6"/>
  <c r="BD51" i="6"/>
  <c r="BE51" i="6"/>
  <c r="BF51" i="6"/>
  <c r="BG51" i="6"/>
  <c r="BE49" i="5"/>
  <c r="BD49" i="5"/>
  <c r="BC49" i="5"/>
  <c r="BB49" i="5"/>
  <c r="BE48" i="5"/>
  <c r="BD48" i="5"/>
  <c r="BC48" i="5"/>
  <c r="BB48" i="5"/>
  <c r="BE47" i="5"/>
  <c r="BD47" i="5"/>
  <c r="BC47" i="5"/>
  <c r="BB47" i="5"/>
  <c r="BE46" i="5"/>
  <c r="BD46" i="5"/>
  <c r="BC46" i="5"/>
  <c r="BB46" i="5"/>
  <c r="BE45" i="5"/>
  <c r="BD45" i="5"/>
  <c r="BC45" i="5"/>
  <c r="BB45" i="5"/>
  <c r="BE44" i="5"/>
  <c r="BD44" i="5"/>
  <c r="BC44" i="5"/>
  <c r="BB44" i="5"/>
  <c r="BE23" i="5"/>
  <c r="BD23" i="5"/>
  <c r="BC23" i="5"/>
  <c r="BB23" i="5"/>
  <c r="BE22" i="5"/>
  <c r="BD22" i="5"/>
  <c r="BC22" i="5"/>
  <c r="BB22" i="5"/>
  <c r="BE21" i="5"/>
  <c r="BD21" i="5"/>
  <c r="BC21" i="5"/>
  <c r="BB21" i="5"/>
  <c r="BE11" i="5"/>
  <c r="BD11" i="5"/>
  <c r="BC11" i="5"/>
  <c r="BB11" i="5"/>
  <c r="BE10" i="5"/>
  <c r="BD10" i="5"/>
  <c r="BC10" i="5"/>
  <c r="BB10" i="5"/>
  <c r="BE9" i="5"/>
  <c r="BD9" i="5"/>
  <c r="BC9" i="5"/>
  <c r="BB9" i="5"/>
  <c r="BD51" i="4"/>
  <c r="BC51" i="4"/>
  <c r="BB51" i="4"/>
  <c r="BA51" i="4"/>
  <c r="AK51" i="4"/>
  <c r="AI51" i="4"/>
  <c r="BD50" i="4"/>
  <c r="BC50" i="4"/>
  <c r="BB50" i="4"/>
  <c r="BA50" i="4"/>
  <c r="AK50" i="4"/>
  <c r="AI50" i="4"/>
  <c r="BD49" i="4"/>
  <c r="BC49" i="4"/>
  <c r="BB49" i="4"/>
  <c r="BA49" i="4"/>
  <c r="AK49" i="4"/>
  <c r="AI49" i="4"/>
  <c r="BD48" i="4"/>
  <c r="BC48" i="4"/>
  <c r="BB48" i="4"/>
  <c r="BA48" i="4"/>
  <c r="AK48" i="4"/>
  <c r="AI48" i="4"/>
  <c r="BD47" i="4"/>
  <c r="BC47" i="4"/>
  <c r="BB47" i="4"/>
  <c r="BA47" i="4"/>
  <c r="AK47" i="4"/>
  <c r="AI47" i="4"/>
  <c r="BD36" i="4"/>
  <c r="BC36" i="4"/>
  <c r="BB36" i="4"/>
  <c r="BA36" i="4"/>
  <c r="AK36" i="4"/>
  <c r="AI36" i="4"/>
  <c r="BD35" i="4"/>
  <c r="BC35" i="4"/>
  <c r="BB35" i="4"/>
  <c r="BA35" i="4"/>
  <c r="AK35" i="4"/>
  <c r="AI35" i="4"/>
  <c r="BD34" i="4"/>
  <c r="BC34" i="4"/>
  <c r="BB34" i="4"/>
  <c r="BA34" i="4"/>
  <c r="AK34" i="4"/>
  <c r="AI34" i="4"/>
  <c r="BD33" i="4"/>
  <c r="BC33" i="4"/>
  <c r="BB33" i="4"/>
  <c r="BA33" i="4"/>
  <c r="AK33" i="4"/>
  <c r="AI33" i="4"/>
  <c r="BD32" i="4"/>
  <c r="BC32" i="4"/>
  <c r="BB32" i="4"/>
  <c r="BA32" i="4"/>
  <c r="AK32" i="4"/>
  <c r="AI32" i="4"/>
  <c r="BD21" i="4"/>
  <c r="BC21" i="4"/>
  <c r="BB21" i="4"/>
  <c r="BA21" i="4"/>
  <c r="AK21" i="4"/>
  <c r="AI21" i="4"/>
  <c r="BD20" i="4"/>
  <c r="BC20" i="4"/>
  <c r="BB20" i="4"/>
  <c r="BA20" i="4"/>
  <c r="AK20" i="4"/>
  <c r="AI20" i="4"/>
  <c r="BD19" i="4"/>
  <c r="BC19" i="4"/>
  <c r="BB19" i="4"/>
  <c r="BA19" i="4"/>
  <c r="AK19" i="4"/>
  <c r="AI19" i="4"/>
  <c r="BD18" i="4"/>
  <c r="BC18" i="4"/>
  <c r="BB18" i="4"/>
  <c r="BA18" i="4"/>
  <c r="AK18" i="4"/>
  <c r="AI18" i="4"/>
  <c r="BD17" i="4"/>
  <c r="BC17" i="4"/>
  <c r="BB17" i="4"/>
  <c r="BA17" i="4"/>
  <c r="AK17" i="4"/>
  <c r="AI17" i="4"/>
  <c r="BD16" i="4"/>
  <c r="BC16" i="4"/>
  <c r="BB16" i="4"/>
  <c r="BA16" i="4"/>
  <c r="AK16" i="4"/>
  <c r="AI16" i="4"/>
</calcChain>
</file>

<file path=xl/sharedStrings.xml><?xml version="1.0" encoding="utf-8"?>
<sst xmlns="http://schemas.openxmlformats.org/spreadsheetml/2006/main" count="2291" uniqueCount="106">
  <si>
    <t>大学、短期大学及び高等専門学校卒業者の４月１日現在の就職状況調査の推移</t>
    <rPh sb="17" eb="18">
      <t>シャ</t>
    </rPh>
    <rPh sb="28" eb="30">
      <t>ジョウキョウ</t>
    </rPh>
    <phoneticPr fontId="4"/>
  </si>
  <si>
    <t>○就職率</t>
    <rPh sb="1" eb="3">
      <t>シュウショク</t>
    </rPh>
    <rPh sb="3" eb="4">
      <t>リツ</t>
    </rPh>
    <phoneticPr fontId="7"/>
  </si>
  <si>
    <t>【全体】</t>
    <rPh sb="1" eb="3">
      <t>ゼンタイ</t>
    </rPh>
    <phoneticPr fontId="7"/>
  </si>
  <si>
    <t>区　　　分</t>
    <rPh sb="0" eb="1">
      <t>ク</t>
    </rPh>
    <rPh sb="4" eb="5">
      <t>ブン</t>
    </rPh>
    <phoneticPr fontId="7"/>
  </si>
  <si>
    <t>平成９年４月</t>
    <rPh sb="0" eb="2">
      <t>ヘイセイ</t>
    </rPh>
    <rPh sb="3" eb="4">
      <t>ネン</t>
    </rPh>
    <rPh sb="5" eb="6">
      <t>ガツ</t>
    </rPh>
    <phoneticPr fontId="4"/>
  </si>
  <si>
    <t>平成１０年４月</t>
    <rPh sb="0" eb="2">
      <t>ヘイセイ</t>
    </rPh>
    <rPh sb="4" eb="5">
      <t>ネン</t>
    </rPh>
    <rPh sb="6" eb="7">
      <t>ガツ</t>
    </rPh>
    <phoneticPr fontId="4"/>
  </si>
  <si>
    <t>平成１１年４月</t>
    <rPh sb="0" eb="2">
      <t>ヘイセイ</t>
    </rPh>
    <rPh sb="4" eb="5">
      <t>ネン</t>
    </rPh>
    <rPh sb="6" eb="7">
      <t>ガツ</t>
    </rPh>
    <phoneticPr fontId="4"/>
  </si>
  <si>
    <t>平成１２年４月</t>
    <rPh sb="0" eb="2">
      <t>ヘイセイ</t>
    </rPh>
    <rPh sb="4" eb="5">
      <t>ネン</t>
    </rPh>
    <rPh sb="6" eb="7">
      <t>ガツ</t>
    </rPh>
    <phoneticPr fontId="4"/>
  </si>
  <si>
    <t>平成１３年４月</t>
    <rPh sb="0" eb="2">
      <t>ヘイセイ</t>
    </rPh>
    <rPh sb="4" eb="5">
      <t>ネン</t>
    </rPh>
    <rPh sb="6" eb="7">
      <t>ガツ</t>
    </rPh>
    <phoneticPr fontId="4"/>
  </si>
  <si>
    <t>平成１４年４月</t>
    <rPh sb="0" eb="2">
      <t>ヘイセイ</t>
    </rPh>
    <rPh sb="4" eb="5">
      <t>ネン</t>
    </rPh>
    <rPh sb="6" eb="7">
      <t>ガツ</t>
    </rPh>
    <phoneticPr fontId="4"/>
  </si>
  <si>
    <t>平成１５年４月</t>
    <rPh sb="0" eb="2">
      <t>ヘイセイ</t>
    </rPh>
    <rPh sb="4" eb="5">
      <t>ネン</t>
    </rPh>
    <rPh sb="6" eb="7">
      <t>ガツ</t>
    </rPh>
    <phoneticPr fontId="4"/>
  </si>
  <si>
    <t>平成１６年４月</t>
    <rPh sb="0" eb="2">
      <t>ヘイセイ</t>
    </rPh>
    <rPh sb="4" eb="5">
      <t>ネン</t>
    </rPh>
    <rPh sb="6" eb="7">
      <t>ガツ</t>
    </rPh>
    <phoneticPr fontId="4"/>
  </si>
  <si>
    <t>平成１７年４月</t>
    <rPh sb="0" eb="2">
      <t>ヘイセイ</t>
    </rPh>
    <rPh sb="4" eb="5">
      <t>ネン</t>
    </rPh>
    <rPh sb="6" eb="7">
      <t>ガツ</t>
    </rPh>
    <phoneticPr fontId="4"/>
  </si>
  <si>
    <t>平成１８年４月</t>
    <rPh sb="0" eb="2">
      <t>ヘイセイ</t>
    </rPh>
    <rPh sb="4" eb="5">
      <t>ネン</t>
    </rPh>
    <rPh sb="6" eb="7">
      <t>ガツ</t>
    </rPh>
    <phoneticPr fontId="4"/>
  </si>
  <si>
    <t>平成１９年４月</t>
    <rPh sb="0" eb="2">
      <t>ヘイセイ</t>
    </rPh>
    <rPh sb="4" eb="5">
      <t>ネン</t>
    </rPh>
    <rPh sb="6" eb="7">
      <t>ガツ</t>
    </rPh>
    <phoneticPr fontId="4"/>
  </si>
  <si>
    <t>最低値</t>
    <rPh sb="0" eb="3">
      <t>サイテイチ</t>
    </rPh>
    <phoneticPr fontId="4"/>
  </si>
  <si>
    <t>最高値</t>
    <rPh sb="0" eb="3">
      <t>サイコウチ</t>
    </rPh>
    <phoneticPr fontId="4"/>
  </si>
  <si>
    <t>　　　　　　大　　　学</t>
    <rPh sb="6" eb="7">
      <t>ダイ</t>
    </rPh>
    <rPh sb="10" eb="11">
      <t>ガク</t>
    </rPh>
    <phoneticPr fontId="4"/>
  </si>
  <si>
    <t>（</t>
  </si>
  <si>
    <t>）</t>
  </si>
  <si>
    <t>うち</t>
    <phoneticPr fontId="4"/>
  </si>
  <si>
    <t>国公立</t>
    <rPh sb="0" eb="3">
      <t>コッコウリツ</t>
    </rPh>
    <phoneticPr fontId="4"/>
  </si>
  <si>
    <t>私　立</t>
    <rPh sb="0" eb="1">
      <t>ワタシ</t>
    </rPh>
    <rPh sb="2" eb="3">
      <t>リツ</t>
    </rPh>
    <phoneticPr fontId="4"/>
  </si>
  <si>
    <t>短期大学</t>
    <rPh sb="0" eb="2">
      <t>タンキ</t>
    </rPh>
    <rPh sb="2" eb="4">
      <t>ダイガク</t>
    </rPh>
    <phoneticPr fontId="4"/>
  </si>
  <si>
    <t>高等専門学校</t>
    <rPh sb="0" eb="2">
      <t>コウトウ</t>
    </rPh>
    <rPh sb="2" eb="4">
      <t>センモン</t>
    </rPh>
    <rPh sb="4" eb="6">
      <t>ガッコウ</t>
    </rPh>
    <phoneticPr fontId="4"/>
  </si>
  <si>
    <t>総　　計</t>
    <rPh sb="0" eb="1">
      <t>フサ</t>
    </rPh>
    <rPh sb="3" eb="4">
      <t>ケイ</t>
    </rPh>
    <phoneticPr fontId="4"/>
  </si>
  <si>
    <t>平成２０年４月</t>
    <rPh sb="0" eb="2">
      <t>ヘイセイ</t>
    </rPh>
    <rPh sb="4" eb="5">
      <t>ネン</t>
    </rPh>
    <rPh sb="6" eb="7">
      <t>ガツ</t>
    </rPh>
    <phoneticPr fontId="4"/>
  </si>
  <si>
    <t>平成２１年４月</t>
    <rPh sb="0" eb="2">
      <t>ヘイセイ</t>
    </rPh>
    <rPh sb="4" eb="5">
      <t>ネン</t>
    </rPh>
    <rPh sb="6" eb="7">
      <t>ガツ</t>
    </rPh>
    <phoneticPr fontId="4"/>
  </si>
  <si>
    <t>平成２２年４月</t>
    <rPh sb="0" eb="2">
      <t>ヘイセイ</t>
    </rPh>
    <rPh sb="4" eb="5">
      <t>ネン</t>
    </rPh>
    <rPh sb="6" eb="7">
      <t>ガツ</t>
    </rPh>
    <phoneticPr fontId="4"/>
  </si>
  <si>
    <t>平成２３年４月</t>
    <rPh sb="0" eb="2">
      <t>ヘイセイ</t>
    </rPh>
    <rPh sb="4" eb="5">
      <t>ネン</t>
    </rPh>
    <rPh sb="6" eb="7">
      <t>ガツ</t>
    </rPh>
    <phoneticPr fontId="4"/>
  </si>
  <si>
    <t>平成２４年４月</t>
    <rPh sb="0" eb="2">
      <t>ヘイセイ</t>
    </rPh>
    <rPh sb="4" eb="5">
      <t>ネン</t>
    </rPh>
    <rPh sb="6" eb="7">
      <t>ガツ</t>
    </rPh>
    <phoneticPr fontId="4"/>
  </si>
  <si>
    <t>平成２５年４月</t>
    <rPh sb="0" eb="2">
      <t>ヘイセイ</t>
    </rPh>
    <rPh sb="4" eb="5">
      <t>ネン</t>
    </rPh>
    <rPh sb="6" eb="7">
      <t>ガツ</t>
    </rPh>
    <phoneticPr fontId="4"/>
  </si>
  <si>
    <t>平成２６年４月</t>
    <rPh sb="0" eb="2">
      <t>ヘイセイ</t>
    </rPh>
    <rPh sb="4" eb="5">
      <t>ネン</t>
    </rPh>
    <rPh sb="6" eb="7">
      <t>ガツ</t>
    </rPh>
    <phoneticPr fontId="4"/>
  </si>
  <si>
    <t>平成２７年４月</t>
    <rPh sb="0" eb="2">
      <t>ヘイセイ</t>
    </rPh>
    <rPh sb="4" eb="5">
      <t>ネン</t>
    </rPh>
    <rPh sb="6" eb="7">
      <t>ガツ</t>
    </rPh>
    <phoneticPr fontId="4"/>
  </si>
  <si>
    <t>平成２８年４月</t>
    <rPh sb="0" eb="2">
      <t>ヘイセイ</t>
    </rPh>
    <rPh sb="4" eb="5">
      <t>ネン</t>
    </rPh>
    <rPh sb="6" eb="7">
      <t>ガツ</t>
    </rPh>
    <phoneticPr fontId="4"/>
  </si>
  <si>
    <t>平成２9年４月</t>
    <rPh sb="0" eb="2">
      <t>ヘイセイ</t>
    </rPh>
    <rPh sb="4" eb="5">
      <t>ネン</t>
    </rPh>
    <rPh sb="6" eb="7">
      <t>ガツ</t>
    </rPh>
    <phoneticPr fontId="4"/>
  </si>
  <si>
    <t>平成３０年４月</t>
    <rPh sb="0" eb="2">
      <t>ヘイセイ</t>
    </rPh>
    <rPh sb="4" eb="5">
      <t>ネン</t>
    </rPh>
    <rPh sb="6" eb="7">
      <t>ガツ</t>
    </rPh>
    <phoneticPr fontId="4"/>
  </si>
  <si>
    <t>（</t>
    <phoneticPr fontId="7"/>
  </si>
  <si>
    <t>）</t>
    <phoneticPr fontId="7"/>
  </si>
  <si>
    <t>）</t>
    <phoneticPr fontId="7"/>
  </si>
  <si>
    <t>【男子】</t>
    <rPh sb="1" eb="3">
      <t>ダンシ</t>
    </rPh>
    <phoneticPr fontId="7"/>
  </si>
  <si>
    <t>うち</t>
    <phoneticPr fontId="4"/>
  </si>
  <si>
    <t>平成２８年４月</t>
  </si>
  <si>
    <t>（</t>
    <phoneticPr fontId="7"/>
  </si>
  <si>
    <t>【女子】</t>
    <rPh sb="1" eb="3">
      <t>ジョシ</t>
    </rPh>
    <phoneticPr fontId="7"/>
  </si>
  <si>
    <t>（注）１．（　）内は、前年度同期の調査からの増減値である（▲は減少）。</t>
    <rPh sb="1" eb="2">
      <t>チュウ</t>
    </rPh>
    <rPh sb="8" eb="9">
      <t>ナイ</t>
    </rPh>
    <rPh sb="11" eb="14">
      <t>ゼンネンド</t>
    </rPh>
    <rPh sb="14" eb="16">
      <t>ドウキ</t>
    </rPh>
    <rPh sb="17" eb="19">
      <t>チョウサ</t>
    </rPh>
    <rPh sb="22" eb="24">
      <t>ゾウゲン</t>
    </rPh>
    <rPh sb="24" eb="25">
      <t>アタイ</t>
    </rPh>
    <rPh sb="31" eb="33">
      <t>ゲンショウ</t>
    </rPh>
    <phoneticPr fontId="4"/>
  </si>
  <si>
    <t>　　　２．平成８年度から、文部科学省・厚生労働省調査を実施。</t>
    <rPh sb="5" eb="7">
      <t>ヘイセイ</t>
    </rPh>
    <rPh sb="8" eb="10">
      <t>ネンド</t>
    </rPh>
    <rPh sb="13" eb="15">
      <t>モンブ</t>
    </rPh>
    <rPh sb="15" eb="18">
      <t>カガクショウ</t>
    </rPh>
    <rPh sb="19" eb="21">
      <t>コウセイ</t>
    </rPh>
    <rPh sb="21" eb="24">
      <t>ロウドウショウ</t>
    </rPh>
    <rPh sb="24" eb="26">
      <t>チョウサ</t>
    </rPh>
    <rPh sb="27" eb="29">
      <t>ジッシ</t>
    </rPh>
    <phoneticPr fontId="4"/>
  </si>
  <si>
    <t>　　　３．数字に下線が引かれているものは、統計開始以来最も低い値を示し、斜体は最も高い値を示す。</t>
    <rPh sb="5" eb="7">
      <t>スウジ</t>
    </rPh>
    <rPh sb="8" eb="10">
      <t>カセン</t>
    </rPh>
    <rPh sb="11" eb="12">
      <t>ヒ</t>
    </rPh>
    <rPh sb="21" eb="23">
      <t>トウケイ</t>
    </rPh>
    <rPh sb="23" eb="25">
      <t>カイシ</t>
    </rPh>
    <rPh sb="25" eb="27">
      <t>イライ</t>
    </rPh>
    <rPh sb="27" eb="28">
      <t>モット</t>
    </rPh>
    <rPh sb="29" eb="30">
      <t>ヒク</t>
    </rPh>
    <rPh sb="31" eb="32">
      <t>アタイ</t>
    </rPh>
    <rPh sb="33" eb="34">
      <t>シメ</t>
    </rPh>
    <rPh sb="36" eb="38">
      <t>シャタイ</t>
    </rPh>
    <rPh sb="39" eb="40">
      <t>モット</t>
    </rPh>
    <rPh sb="41" eb="42">
      <t>タカ</t>
    </rPh>
    <rPh sb="43" eb="44">
      <t>アタイ</t>
    </rPh>
    <rPh sb="45" eb="46">
      <t>シメ</t>
    </rPh>
    <phoneticPr fontId="4"/>
  </si>
  <si>
    <t>【文理別就職率】（文系）</t>
    <rPh sb="1" eb="3">
      <t>ブンリ</t>
    </rPh>
    <rPh sb="3" eb="4">
      <t>ベツ</t>
    </rPh>
    <rPh sb="4" eb="6">
      <t>シュウショク</t>
    </rPh>
    <rPh sb="6" eb="7">
      <t>リツ</t>
    </rPh>
    <rPh sb="9" eb="11">
      <t>ブンケイ</t>
    </rPh>
    <phoneticPr fontId="7"/>
  </si>
  <si>
    <t>大　　　学</t>
    <rPh sb="0" eb="1">
      <t>ダイ</t>
    </rPh>
    <rPh sb="4" eb="5">
      <t>ガク</t>
    </rPh>
    <phoneticPr fontId="4"/>
  </si>
  <si>
    <t>平成２９年４月</t>
    <rPh sb="0" eb="2">
      <t>ヘイセイ</t>
    </rPh>
    <rPh sb="4" eb="5">
      <t>ネン</t>
    </rPh>
    <rPh sb="6" eb="7">
      <t>ガツ</t>
    </rPh>
    <phoneticPr fontId="4"/>
  </si>
  <si>
    <t>【文理別就職率】（理系）</t>
    <rPh sb="1" eb="3">
      <t>ブンリ</t>
    </rPh>
    <rPh sb="3" eb="4">
      <t>ベツ</t>
    </rPh>
    <rPh sb="4" eb="6">
      <t>シュウショク</t>
    </rPh>
    <rPh sb="6" eb="7">
      <t>リツ</t>
    </rPh>
    <rPh sb="9" eb="11">
      <t>リケイ</t>
    </rPh>
    <phoneticPr fontId="7"/>
  </si>
  <si>
    <t>【地域別就職状況（大学）】</t>
    <rPh sb="1" eb="3">
      <t>チイキ</t>
    </rPh>
    <rPh sb="3" eb="4">
      <t>ベツ</t>
    </rPh>
    <rPh sb="4" eb="6">
      <t>シュウショク</t>
    </rPh>
    <rPh sb="6" eb="8">
      <t>ジョウキョウ</t>
    </rPh>
    <rPh sb="9" eb="11">
      <t>ダイガク</t>
    </rPh>
    <phoneticPr fontId="7"/>
  </si>
  <si>
    <t>北海道・東北</t>
    <rPh sb="0" eb="3">
      <t>ホッカイドウ</t>
    </rPh>
    <rPh sb="4" eb="6">
      <t>トウホク</t>
    </rPh>
    <phoneticPr fontId="4"/>
  </si>
  <si>
    <t>関　　東</t>
    <rPh sb="0" eb="1">
      <t>セキ</t>
    </rPh>
    <rPh sb="3" eb="4">
      <t>ヒガシ</t>
    </rPh>
    <phoneticPr fontId="4"/>
  </si>
  <si>
    <t>中　　部</t>
    <rPh sb="0" eb="1">
      <t>ナカ</t>
    </rPh>
    <rPh sb="3" eb="4">
      <t>ブ</t>
    </rPh>
    <phoneticPr fontId="4"/>
  </si>
  <si>
    <t>近　　畿</t>
    <rPh sb="0" eb="1">
      <t>コン</t>
    </rPh>
    <rPh sb="3" eb="4">
      <t>キ</t>
    </rPh>
    <phoneticPr fontId="4"/>
  </si>
  <si>
    <t>中国･四国</t>
    <rPh sb="0" eb="2">
      <t>チュウゴク</t>
    </rPh>
    <rPh sb="3" eb="5">
      <t>シコク</t>
    </rPh>
    <phoneticPr fontId="4"/>
  </si>
  <si>
    <t>九　　州</t>
    <rPh sb="0" eb="1">
      <t>キュウ</t>
    </rPh>
    <rPh sb="3" eb="4">
      <t>シュウ</t>
    </rPh>
    <phoneticPr fontId="4"/>
  </si>
  <si>
    <t>【未就職者（推計）】</t>
    <rPh sb="1" eb="2">
      <t>ミ</t>
    </rPh>
    <rPh sb="2" eb="5">
      <t>シュウショクシャ</t>
    </rPh>
    <rPh sb="6" eb="8">
      <t>スイケイ</t>
    </rPh>
    <phoneticPr fontId="7"/>
  </si>
  <si>
    <t>21,000人
（▲3,000）</t>
    <rPh sb="6" eb="7">
      <t>ニン</t>
    </rPh>
    <phoneticPr fontId="4"/>
  </si>
  <si>
    <t>26,000人
（   5,000）</t>
    <rPh sb="6" eb="7">
      <t>ニン</t>
    </rPh>
    <phoneticPr fontId="4"/>
  </si>
  <si>
    <t>29,000人
（   3,000）</t>
    <rPh sb="6" eb="7">
      <t>ニン</t>
    </rPh>
    <phoneticPr fontId="4"/>
  </si>
  <si>
    <t>30,000人
（   1,000）</t>
    <rPh sb="6" eb="7">
      <t>ニン</t>
    </rPh>
    <phoneticPr fontId="4"/>
  </si>
  <si>
    <t>28,000人
（▲2,000）</t>
    <rPh sb="6" eb="7">
      <t>ニン</t>
    </rPh>
    <phoneticPr fontId="4"/>
  </si>
  <si>
    <t>28,000人
（         0）</t>
    <rPh sb="6" eb="7">
      <t>ニン</t>
    </rPh>
    <phoneticPr fontId="4"/>
  </si>
  <si>
    <t>26,000人
（▲2,000）</t>
    <rPh sb="6" eb="7">
      <t>ニン</t>
    </rPh>
    <phoneticPr fontId="4"/>
  </si>
  <si>
    <t>24,000人
（▲2,000）</t>
    <rPh sb="6" eb="7">
      <t>ニン</t>
    </rPh>
    <phoneticPr fontId="4"/>
  </si>
  <si>
    <t>24,000人
（　     0）</t>
    <rPh sb="6" eb="7">
      <t>ニン</t>
    </rPh>
    <phoneticPr fontId="4"/>
  </si>
  <si>
    <t>男子</t>
    <rPh sb="0" eb="2">
      <t>ダンシ</t>
    </rPh>
    <phoneticPr fontId="4"/>
  </si>
  <si>
    <t>11,000人
（▲1,000)</t>
    <rPh sb="6" eb="7">
      <t>ニン</t>
    </rPh>
    <phoneticPr fontId="4"/>
  </si>
  <si>
    <t>13,000人
（   2,000)</t>
    <rPh sb="6" eb="7">
      <t>ニン</t>
    </rPh>
    <phoneticPr fontId="4"/>
  </si>
  <si>
    <t>14,000人
（   1,000)</t>
    <rPh sb="6" eb="7">
      <t>ニン</t>
    </rPh>
    <phoneticPr fontId="4"/>
  </si>
  <si>
    <t>16,000人
（   2,000)</t>
    <rPh sb="6" eb="7">
      <t>ニン</t>
    </rPh>
    <phoneticPr fontId="4"/>
  </si>
  <si>
    <t>15,000人
（▲1,000)</t>
    <rPh sb="6" eb="7">
      <t>ニン</t>
    </rPh>
    <phoneticPr fontId="4"/>
  </si>
  <si>
    <t>15,000人
（       0)</t>
    <rPh sb="6" eb="7">
      <t>ニン</t>
    </rPh>
    <phoneticPr fontId="4"/>
  </si>
  <si>
    <t>14,000人
（▲1,000)</t>
    <rPh sb="6" eb="7">
      <t>ニン</t>
    </rPh>
    <phoneticPr fontId="4"/>
  </si>
  <si>
    <t>13,000人
（▲1,000)</t>
    <rPh sb="6" eb="7">
      <t>ニン</t>
    </rPh>
    <phoneticPr fontId="4"/>
  </si>
  <si>
    <t>13,000人
（       0)</t>
    <rPh sb="6" eb="7">
      <t>ニン</t>
    </rPh>
    <phoneticPr fontId="4"/>
  </si>
  <si>
    <t>女子</t>
    <rPh sb="0" eb="2">
      <t>ジョシ</t>
    </rPh>
    <phoneticPr fontId="4"/>
  </si>
  <si>
    <t>10,000人
（▲2,000)</t>
    <rPh sb="6" eb="7">
      <t>ニン</t>
    </rPh>
    <phoneticPr fontId="4"/>
  </si>
  <si>
    <t>13,000人
（   3,000)</t>
    <rPh sb="6" eb="7">
      <t>ニン</t>
    </rPh>
    <phoneticPr fontId="4"/>
  </si>
  <si>
    <t>15,000人
（   2,000)</t>
    <rPh sb="6" eb="7">
      <t>ニン</t>
    </rPh>
    <phoneticPr fontId="4"/>
  </si>
  <si>
    <t>12,000人
（▲1,000)</t>
    <rPh sb="6" eb="7">
      <t>ニン</t>
    </rPh>
    <phoneticPr fontId="4"/>
  </si>
  <si>
    <t>11,000人
（        0)</t>
    <rPh sb="6" eb="7">
      <t>ニン</t>
    </rPh>
    <phoneticPr fontId="4"/>
  </si>
  <si>
    <t>17,000人
（        0)</t>
    <rPh sb="6" eb="7">
      <t>ニン</t>
    </rPh>
    <phoneticPr fontId="4"/>
  </si>
  <si>
    <t>21,000人
（   4,000)</t>
    <rPh sb="6" eb="7">
      <t>ニン</t>
    </rPh>
    <phoneticPr fontId="4"/>
  </si>
  <si>
    <t>16,000人
（▲5,000)</t>
    <rPh sb="6" eb="7">
      <t>ニン</t>
    </rPh>
    <phoneticPr fontId="4"/>
  </si>
  <si>
    <t>20,000人
（   4,000)</t>
    <rPh sb="6" eb="7">
      <t>ニン</t>
    </rPh>
    <phoneticPr fontId="4"/>
  </si>
  <si>
    <t>15,000人
（▲5,000)</t>
    <rPh sb="6" eb="7">
      <t>ニン</t>
    </rPh>
    <phoneticPr fontId="4"/>
  </si>
  <si>
    <t>9,000人
（▲6,000)</t>
    <rPh sb="5" eb="6">
      <t>ニン</t>
    </rPh>
    <phoneticPr fontId="4"/>
  </si>
  <si>
    <t>9,000人
（        0)</t>
    <rPh sb="5" eb="6">
      <t>ニン</t>
    </rPh>
    <phoneticPr fontId="4"/>
  </si>
  <si>
    <t>9,000人
（       0)</t>
    <rPh sb="5" eb="6">
      <t>ニン</t>
    </rPh>
    <phoneticPr fontId="4"/>
  </si>
  <si>
    <t>38,000人
（▲3,000)</t>
    <rPh sb="6" eb="7">
      <t>ニン</t>
    </rPh>
    <phoneticPr fontId="4"/>
  </si>
  <si>
    <t>47,000人
（    9,000)</t>
    <rPh sb="6" eb="7">
      <t>ニン</t>
    </rPh>
    <phoneticPr fontId="4"/>
  </si>
  <si>
    <t>45,000人
（▲2,000)</t>
    <rPh sb="6" eb="7">
      <t>ニン</t>
    </rPh>
    <phoneticPr fontId="4"/>
  </si>
  <si>
    <t>50,000人
（   5,000)</t>
    <rPh sb="6" eb="7">
      <t>ニン</t>
    </rPh>
    <phoneticPr fontId="4"/>
  </si>
  <si>
    <t>43,000人
（▲7,000)</t>
    <rPh sb="6" eb="7">
      <t>ニン</t>
    </rPh>
    <phoneticPr fontId="4"/>
  </si>
  <si>
    <t>37,000人
（▲6,000)</t>
    <rPh sb="6" eb="7">
      <t>ニン</t>
    </rPh>
    <phoneticPr fontId="4"/>
  </si>
  <si>
    <t>35,000人
（▲2,000)</t>
    <rPh sb="6" eb="7">
      <t>ニン</t>
    </rPh>
    <phoneticPr fontId="4"/>
  </si>
  <si>
    <t>33,000人
（▲2,000)</t>
    <rPh sb="6" eb="7">
      <t>ニン</t>
    </rPh>
    <phoneticPr fontId="4"/>
  </si>
  <si>
    <t>33,000人
（       0)</t>
    <rPh sb="6" eb="7">
      <t>ニン</t>
    </rPh>
    <phoneticPr fontId="4"/>
  </si>
  <si>
    <t xml:space="preserve"> </t>
    <phoneticPr fontId="4"/>
  </si>
  <si>
    <t xml:space="preserve"> </t>
    <phoneticPr fontId="4"/>
  </si>
  <si>
    <t>うち</t>
    <phoneticPr fontId="4"/>
  </si>
  <si>
    <t>○就職希望率</t>
    <rPh sb="1" eb="3">
      <t>シュウショク</t>
    </rPh>
    <rPh sb="3" eb="5">
      <t>キボウ</t>
    </rPh>
    <rPh sb="5" eb="6">
      <t>リツ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</si>
</sst>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;&quot;▲&quot;0.0"/>
    <numFmt numFmtId="177" formatCode="0.0%"/>
    <numFmt numFmtId="178" formatCode="0.0;&quot;▲ &quot;0.0"/>
  </numFmts>
  <fonts count="3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</font>
    <font>
      <sz val="6"/>
      <name val="ＭＳ Ｐゴシック"/>
      <family val="3"/>
      <charset val="128"/>
    </font>
    <font>
      <sz val="8"/>
      <name val="ＭＳ Ｐ明朝"/>
      <family val="1"/>
    </font>
    <font>
      <b/>
      <sz val="11"/>
      <name val="ＭＳ Ｐ明朝"/>
      <family val="1"/>
    </font>
    <font>
      <sz val="6"/>
      <name val="ＭＳ Ｐ明朝"/>
      <family val="1"/>
    </font>
    <font>
      <b/>
      <sz val="10"/>
      <name val="ＭＳ Ｐ明朝"/>
      <family val="1"/>
    </font>
    <font>
      <b/>
      <sz val="8"/>
      <name val="ＭＳ Ｐ明朝"/>
      <family val="1"/>
    </font>
    <font>
      <sz val="14"/>
      <name val="ＭＳ Ｐ明朝"/>
      <family val="1"/>
    </font>
    <font>
      <sz val="12"/>
      <name val="ＭＳ Ｐ明朝"/>
      <family val="1"/>
    </font>
    <font>
      <sz val="8"/>
      <color indexed="8"/>
      <name val="ＭＳ Ｐ明朝"/>
      <family val="1"/>
    </font>
    <font>
      <sz val="10"/>
      <name val="ＭＳ Ｐゴシック"/>
      <family val="3"/>
      <charset val="128"/>
    </font>
    <font>
      <b/>
      <u/>
      <sz val="8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i/>
      <sz val="8"/>
      <color indexed="8"/>
      <name val="ＭＳ Ｐ明朝"/>
      <family val="1"/>
      <charset val="128"/>
    </font>
    <font>
      <b/>
      <i/>
      <sz val="8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indexed="8"/>
      <name val="ＭＳ Ｐ明朝"/>
      <family val="1"/>
    </font>
    <font>
      <sz val="11"/>
      <color indexed="8"/>
      <name val="ＭＳ Ｐゴシック"/>
      <family val="3"/>
      <charset val="128"/>
    </font>
    <font>
      <b/>
      <sz val="10"/>
      <color indexed="8"/>
      <name val="ＭＳ Ｐ明朝"/>
      <family val="1"/>
    </font>
    <font>
      <b/>
      <sz val="8"/>
      <color indexed="8"/>
      <name val="ＭＳ Ｐ明朝"/>
      <family val="1"/>
    </font>
    <font>
      <sz val="14"/>
      <color indexed="8"/>
      <name val="ＭＳ Ｐ明朝"/>
      <family val="1"/>
    </font>
    <font>
      <sz val="12"/>
      <color indexed="8"/>
      <name val="ＭＳ Ｐ明朝"/>
      <family val="1"/>
    </font>
    <font>
      <sz val="10"/>
      <color indexed="8"/>
      <name val="ＭＳ Ｐゴシック"/>
      <family val="3"/>
      <charset val="128"/>
    </font>
    <font>
      <i/>
      <sz val="8"/>
      <color indexed="8"/>
      <name val="ＭＳ Ｐ明朝"/>
      <family val="1"/>
      <charset val="128"/>
    </font>
    <font>
      <u/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8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83">
    <xf numFmtId="0" fontId="0" fillId="0" borderId="0" xfId="0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0" xfId="1" applyFo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left" vertical="center"/>
    </xf>
    <xf numFmtId="176" fontId="3" fillId="0" borderId="0" xfId="1" applyNumberFormat="1" applyFont="1" applyAlignment="1">
      <alignment horizontal="right" vertical="center"/>
    </xf>
    <xf numFmtId="0" fontId="5" fillId="0" borderId="0" xfId="1" applyFont="1">
      <alignment vertical="center"/>
    </xf>
    <xf numFmtId="177" fontId="5" fillId="0" borderId="0" xfId="1" applyNumberFormat="1" applyFont="1">
      <alignment vertical="center"/>
    </xf>
    <xf numFmtId="0" fontId="5" fillId="0" borderId="0" xfId="1" applyFont="1" applyAlignment="1">
      <alignment horizontal="left" vertical="center"/>
    </xf>
    <xf numFmtId="177" fontId="5" fillId="0" borderId="0" xfId="1" applyNumberFormat="1" applyFont="1" applyFill="1">
      <alignment vertical="center"/>
    </xf>
    <xf numFmtId="0" fontId="3" fillId="0" borderId="0" xfId="1" applyFont="1" applyFill="1" applyAlignment="1">
      <alignment horizontal="left" vertical="center"/>
    </xf>
    <xf numFmtId="176" fontId="3" fillId="0" borderId="0" xfId="1" applyNumberFormat="1" applyFont="1" applyFill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0" xfId="1" applyNumberFormat="1" applyFont="1" applyFill="1" applyAlignment="1">
      <alignment horizontal="right" vertical="center"/>
    </xf>
    <xf numFmtId="0" fontId="6" fillId="0" borderId="0" xfId="1" applyFont="1">
      <alignment vertical="center"/>
    </xf>
    <xf numFmtId="3" fontId="8" fillId="0" borderId="0" xfId="1" applyNumberFormat="1" applyFont="1" applyAlignment="1">
      <alignment horizontal="left" vertical="center"/>
    </xf>
    <xf numFmtId="3" fontId="9" fillId="0" borderId="0" xfId="1" applyNumberFormat="1" applyFont="1" applyAlignment="1">
      <alignment horizontal="left" vertical="center"/>
    </xf>
    <xf numFmtId="3" fontId="5" fillId="2" borderId="0" xfId="1" applyNumberFormat="1" applyFont="1" applyFill="1" applyAlignment="1">
      <alignment horizontal="center" vertical="center"/>
    </xf>
    <xf numFmtId="3" fontId="5" fillId="2" borderId="0" xfId="1" applyNumberFormat="1" applyFont="1" applyFill="1" applyBorder="1" applyAlignment="1">
      <alignment horizontal="left" vertical="center"/>
    </xf>
    <xf numFmtId="176" fontId="5" fillId="2" borderId="0" xfId="1" applyNumberFormat="1" applyFont="1" applyFill="1" applyAlignment="1">
      <alignment horizontal="right" vertical="center"/>
    </xf>
    <xf numFmtId="3" fontId="10" fillId="2" borderId="0" xfId="1" applyNumberFormat="1" applyFont="1" applyFill="1" applyBorder="1" applyAlignment="1">
      <alignment horizontal="left" vertical="center"/>
    </xf>
    <xf numFmtId="176" fontId="10" fillId="2" borderId="0" xfId="1" applyNumberFormat="1" applyFont="1" applyFill="1" applyAlignment="1">
      <alignment horizontal="right" vertical="center"/>
    </xf>
    <xf numFmtId="3" fontId="10" fillId="2" borderId="0" xfId="1" applyNumberFormat="1" applyFont="1" applyFill="1" applyAlignment="1">
      <alignment horizontal="center" vertical="center"/>
    </xf>
    <xf numFmtId="177" fontId="5" fillId="2" borderId="0" xfId="1" applyNumberFormat="1" applyFont="1" applyFill="1" applyAlignment="1">
      <alignment vertical="center"/>
    </xf>
    <xf numFmtId="3" fontId="11" fillId="2" borderId="0" xfId="1" applyNumberFormat="1" applyFont="1" applyFill="1" applyAlignment="1">
      <alignment horizontal="left" vertical="center"/>
    </xf>
    <xf numFmtId="176" fontId="11" fillId="2" borderId="0" xfId="1" applyNumberFormat="1" applyFont="1" applyFill="1" applyAlignment="1">
      <alignment horizontal="right" vertical="center"/>
    </xf>
    <xf numFmtId="0" fontId="11" fillId="2" borderId="0" xfId="1" applyNumberFormat="1" applyFont="1" applyFill="1" applyAlignment="1">
      <alignment vertical="center"/>
    </xf>
    <xf numFmtId="3" fontId="5" fillId="0" borderId="6" xfId="1" applyNumberFormat="1" applyFont="1" applyBorder="1" applyAlignment="1">
      <alignment horizontal="center" vertical="center"/>
    </xf>
    <xf numFmtId="3" fontId="5" fillId="0" borderId="7" xfId="1" applyNumberFormat="1" applyFont="1" applyBorder="1" applyAlignment="1">
      <alignment horizontal="center" vertical="center"/>
    </xf>
    <xf numFmtId="177" fontId="12" fillId="3" borderId="8" xfId="1" applyNumberFormat="1" applyFont="1" applyFill="1" applyBorder="1" applyAlignment="1">
      <alignment horizontal="right" vertical="center"/>
    </xf>
    <xf numFmtId="177" fontId="12" fillId="3" borderId="9" xfId="1" applyNumberFormat="1" applyFont="1" applyFill="1" applyBorder="1" applyAlignment="1">
      <alignment horizontal="left" vertical="center"/>
    </xf>
    <xf numFmtId="176" fontId="12" fillId="3" borderId="9" xfId="1" applyNumberFormat="1" applyFont="1" applyFill="1" applyBorder="1" applyAlignment="1">
      <alignment horizontal="right" vertical="center"/>
    </xf>
    <xf numFmtId="177" fontId="12" fillId="3" borderId="10" xfId="1" applyNumberFormat="1" applyFont="1" applyFill="1" applyBorder="1" applyAlignment="1">
      <alignment horizontal="right" vertical="center"/>
    </xf>
    <xf numFmtId="177" fontId="12" fillId="3" borderId="9" xfId="1" applyNumberFormat="1" applyFont="1" applyFill="1" applyBorder="1" applyAlignment="1">
      <alignment horizontal="right" vertical="center"/>
    </xf>
    <xf numFmtId="177" fontId="12" fillId="3" borderId="11" xfId="1" applyNumberFormat="1" applyFont="1" applyFill="1" applyBorder="1" applyAlignment="1">
      <alignment horizontal="right" vertical="center"/>
    </xf>
    <xf numFmtId="177" fontId="12" fillId="3" borderId="8" xfId="1" applyNumberFormat="1" applyFont="1" applyFill="1" applyBorder="1">
      <alignment vertical="center"/>
    </xf>
    <xf numFmtId="177" fontId="12" fillId="3" borderId="9" xfId="1" applyNumberFormat="1" applyFont="1" applyFill="1" applyBorder="1">
      <alignment vertical="center"/>
    </xf>
    <xf numFmtId="176" fontId="12" fillId="3" borderId="0" xfId="1" applyNumberFormat="1" applyFont="1" applyFill="1" applyBorder="1" applyAlignment="1">
      <alignment horizontal="right" vertical="center"/>
    </xf>
    <xf numFmtId="177" fontId="12" fillId="3" borderId="12" xfId="1" applyNumberFormat="1" applyFont="1" applyFill="1" applyBorder="1" applyAlignment="1">
      <alignment horizontal="right" vertical="center"/>
    </xf>
    <xf numFmtId="177" fontId="13" fillId="0" borderId="0" xfId="1" applyNumberFormat="1" applyFont="1">
      <alignment vertical="center"/>
    </xf>
    <xf numFmtId="178" fontId="13" fillId="0" borderId="0" xfId="1" applyNumberFormat="1" applyFont="1">
      <alignment vertical="center"/>
    </xf>
    <xf numFmtId="3" fontId="5" fillId="0" borderId="13" xfId="1" applyNumberFormat="1" applyFont="1" applyBorder="1" applyAlignment="1">
      <alignment horizontal="center" vertical="center"/>
    </xf>
    <xf numFmtId="177" fontId="12" fillId="3" borderId="14" xfId="1" applyNumberFormat="1" applyFont="1" applyFill="1" applyBorder="1" applyAlignment="1">
      <alignment horizontal="right" vertical="center"/>
    </xf>
    <xf numFmtId="177" fontId="12" fillId="3" borderId="15" xfId="1" applyNumberFormat="1" applyFont="1" applyFill="1" applyBorder="1" applyAlignment="1">
      <alignment horizontal="left" vertical="center"/>
    </xf>
    <xf numFmtId="176" fontId="12" fillId="3" borderId="15" xfId="1" applyNumberFormat="1" applyFont="1" applyFill="1" applyBorder="1" applyAlignment="1">
      <alignment horizontal="right" vertical="center"/>
    </xf>
    <xf numFmtId="177" fontId="12" fillId="3" borderId="16" xfId="1" applyNumberFormat="1" applyFont="1" applyFill="1" applyBorder="1" applyAlignment="1">
      <alignment horizontal="right" vertical="center"/>
    </xf>
    <xf numFmtId="177" fontId="14" fillId="3" borderId="14" xfId="1" applyNumberFormat="1" applyFont="1" applyFill="1" applyBorder="1" applyAlignment="1">
      <alignment horizontal="right" vertical="center"/>
    </xf>
    <xf numFmtId="177" fontId="12" fillId="3" borderId="15" xfId="1" applyNumberFormat="1" applyFont="1" applyFill="1" applyBorder="1" applyAlignment="1">
      <alignment horizontal="right" vertical="center"/>
    </xf>
    <xf numFmtId="177" fontId="12" fillId="3" borderId="17" xfId="1" applyNumberFormat="1" applyFont="1" applyFill="1" applyBorder="1" applyAlignment="1">
      <alignment horizontal="right" vertical="center"/>
    </xf>
    <xf numFmtId="177" fontId="15" fillId="3" borderId="14" xfId="1" applyNumberFormat="1" applyFont="1" applyFill="1" applyBorder="1" applyAlignment="1">
      <alignment horizontal="right" vertical="center"/>
    </xf>
    <xf numFmtId="177" fontId="12" fillId="3" borderId="14" xfId="1" applyNumberFormat="1" applyFont="1" applyFill="1" applyBorder="1">
      <alignment vertical="center"/>
    </xf>
    <xf numFmtId="177" fontId="12" fillId="3" borderId="15" xfId="1" applyNumberFormat="1" applyFont="1" applyFill="1" applyBorder="1">
      <alignment vertical="center"/>
    </xf>
    <xf numFmtId="176" fontId="16" fillId="3" borderId="15" xfId="1" applyNumberFormat="1" applyFont="1" applyFill="1" applyBorder="1" applyAlignment="1">
      <alignment horizontal="right" vertical="center"/>
    </xf>
    <xf numFmtId="3" fontId="5" fillId="0" borderId="18" xfId="1" applyNumberFormat="1" applyFont="1" applyBorder="1" applyAlignment="1">
      <alignment horizontal="center" vertical="center"/>
    </xf>
    <xf numFmtId="177" fontId="12" fillId="3" borderId="19" xfId="1" applyNumberFormat="1" applyFont="1" applyFill="1" applyBorder="1" applyAlignment="1">
      <alignment horizontal="right" vertical="center"/>
    </xf>
    <xf numFmtId="177" fontId="12" fillId="3" borderId="0" xfId="1" applyNumberFormat="1" applyFont="1" applyFill="1" applyBorder="1" applyAlignment="1">
      <alignment horizontal="left" vertical="center"/>
    </xf>
    <xf numFmtId="177" fontId="12" fillId="3" borderId="20" xfId="1" applyNumberFormat="1" applyFont="1" applyFill="1" applyBorder="1" applyAlignment="1">
      <alignment horizontal="right" vertical="center"/>
    </xf>
    <xf numFmtId="177" fontId="12" fillId="3" borderId="0" xfId="1" applyNumberFormat="1" applyFont="1" applyFill="1" applyBorder="1" applyAlignment="1">
      <alignment horizontal="right" vertical="center"/>
    </xf>
    <xf numFmtId="177" fontId="12" fillId="3" borderId="6" xfId="1" applyNumberFormat="1" applyFont="1" applyFill="1" applyBorder="1" applyAlignment="1">
      <alignment horizontal="right" vertical="center"/>
    </xf>
    <xf numFmtId="177" fontId="12" fillId="3" borderId="6" xfId="1" applyNumberFormat="1" applyFont="1" applyFill="1" applyBorder="1">
      <alignment vertical="center"/>
    </xf>
    <xf numFmtId="177" fontId="12" fillId="3" borderId="0" xfId="1" applyNumberFormat="1" applyFont="1" applyFill="1" applyBorder="1">
      <alignment vertical="center"/>
    </xf>
    <xf numFmtId="177" fontId="12" fillId="3" borderId="23" xfId="1" applyNumberFormat="1" applyFont="1" applyFill="1" applyBorder="1" applyAlignment="1">
      <alignment horizontal="left" vertical="center"/>
    </xf>
    <xf numFmtId="176" fontId="12" fillId="3" borderId="23" xfId="1" applyNumberFormat="1" applyFont="1" applyFill="1" applyBorder="1" applyAlignment="1">
      <alignment horizontal="right" vertical="center"/>
    </xf>
    <xf numFmtId="177" fontId="12" fillId="3" borderId="24" xfId="1" applyNumberFormat="1" applyFont="1" applyFill="1" applyBorder="1" applyAlignment="1">
      <alignment horizontal="right" vertical="center"/>
    </xf>
    <xf numFmtId="177" fontId="12" fillId="3" borderId="23" xfId="1" applyNumberFormat="1" applyFont="1" applyFill="1" applyBorder="1" applyAlignment="1">
      <alignment horizontal="right" vertical="center"/>
    </xf>
    <xf numFmtId="177" fontId="14" fillId="3" borderId="6" xfId="1" applyNumberFormat="1" applyFont="1" applyFill="1" applyBorder="1" applyAlignment="1">
      <alignment horizontal="right" vertical="center"/>
    </xf>
    <xf numFmtId="177" fontId="12" fillId="3" borderId="25" xfId="1" applyNumberFormat="1" applyFont="1" applyFill="1" applyBorder="1" applyAlignment="1">
      <alignment horizontal="right" vertical="center"/>
    </xf>
    <xf numFmtId="177" fontId="12" fillId="3" borderId="21" xfId="1" applyNumberFormat="1" applyFont="1" applyFill="1" applyBorder="1" applyAlignment="1">
      <alignment horizontal="right" vertical="center"/>
    </xf>
    <xf numFmtId="176" fontId="12" fillId="3" borderId="26" xfId="1" applyNumberFormat="1" applyFont="1" applyFill="1" applyBorder="1" applyAlignment="1">
      <alignment horizontal="right" vertical="center"/>
    </xf>
    <xf numFmtId="177" fontId="12" fillId="3" borderId="21" xfId="1" applyNumberFormat="1" applyFont="1" applyFill="1" applyBorder="1">
      <alignment vertical="center"/>
    </xf>
    <xf numFmtId="177" fontId="12" fillId="3" borderId="26" xfId="1" applyNumberFormat="1" applyFont="1" applyFill="1" applyBorder="1">
      <alignment vertical="center"/>
    </xf>
    <xf numFmtId="177" fontId="17" fillId="0" borderId="1" xfId="1" applyNumberFormat="1" applyFont="1" applyFill="1" applyBorder="1">
      <alignment vertical="center"/>
    </xf>
    <xf numFmtId="177" fontId="12" fillId="3" borderId="4" xfId="1" applyNumberFormat="1" applyFont="1" applyFill="1" applyBorder="1" applyAlignment="1">
      <alignment horizontal="left" vertical="center"/>
    </xf>
    <xf numFmtId="176" fontId="12" fillId="3" borderId="4" xfId="1" applyNumberFormat="1" applyFont="1" applyFill="1" applyBorder="1" applyAlignment="1">
      <alignment horizontal="right" vertical="center"/>
    </xf>
    <xf numFmtId="177" fontId="12" fillId="3" borderId="27" xfId="1" applyNumberFormat="1" applyFont="1" applyFill="1" applyBorder="1" applyAlignment="1">
      <alignment horizontal="right" vertical="center"/>
    </xf>
    <xf numFmtId="177" fontId="12" fillId="3" borderId="4" xfId="1" applyNumberFormat="1" applyFont="1" applyFill="1" applyBorder="1" applyAlignment="1">
      <alignment horizontal="right" vertical="center"/>
    </xf>
    <xf numFmtId="177" fontId="12" fillId="3" borderId="5" xfId="1" applyNumberFormat="1" applyFont="1" applyFill="1" applyBorder="1" applyAlignment="1">
      <alignment horizontal="right" vertical="center"/>
    </xf>
    <xf numFmtId="177" fontId="12" fillId="3" borderId="28" xfId="1" applyNumberFormat="1" applyFont="1" applyFill="1" applyBorder="1" applyAlignment="1">
      <alignment horizontal="right" vertical="center"/>
    </xf>
    <xf numFmtId="176" fontId="12" fillId="3" borderId="29" xfId="1" applyNumberFormat="1" applyFont="1" applyFill="1" applyBorder="1" applyAlignment="1">
      <alignment horizontal="right" vertical="center"/>
    </xf>
    <xf numFmtId="177" fontId="14" fillId="3" borderId="28" xfId="1" applyNumberFormat="1" applyFont="1" applyFill="1" applyBorder="1">
      <alignment vertical="center"/>
    </xf>
    <xf numFmtId="176" fontId="14" fillId="3" borderId="4" xfId="1" applyNumberFormat="1" applyFont="1" applyFill="1" applyBorder="1" applyAlignment="1">
      <alignment horizontal="right" vertical="center"/>
    </xf>
    <xf numFmtId="176" fontId="16" fillId="3" borderId="4" xfId="1" applyNumberFormat="1" applyFont="1" applyFill="1" applyBorder="1" applyAlignment="1">
      <alignment horizontal="right" vertical="center"/>
    </xf>
    <xf numFmtId="177" fontId="12" fillId="3" borderId="29" xfId="1" applyNumberFormat="1" applyFont="1" applyFill="1" applyBorder="1">
      <alignment vertical="center"/>
    </xf>
    <xf numFmtId="177" fontId="12" fillId="3" borderId="32" xfId="1" applyNumberFormat="1" applyFont="1" applyFill="1" applyBorder="1" applyAlignment="1">
      <alignment horizontal="left" vertical="center"/>
    </xf>
    <xf numFmtId="176" fontId="12" fillId="3" borderId="32" xfId="1" applyNumberFormat="1" applyFont="1" applyFill="1" applyBorder="1" applyAlignment="1">
      <alignment horizontal="right" vertical="center"/>
    </xf>
    <xf numFmtId="177" fontId="12" fillId="3" borderId="33" xfId="1" applyNumberFormat="1" applyFont="1" applyFill="1" applyBorder="1" applyAlignment="1">
      <alignment horizontal="right" vertical="center"/>
    </xf>
    <xf numFmtId="177" fontId="12" fillId="3" borderId="32" xfId="1" applyNumberFormat="1" applyFont="1" applyFill="1" applyBorder="1" applyAlignment="1">
      <alignment horizontal="right" vertical="center"/>
    </xf>
    <xf numFmtId="177" fontId="14" fillId="3" borderId="19" xfId="1" applyNumberFormat="1" applyFont="1" applyFill="1" applyBorder="1" applyAlignment="1">
      <alignment horizontal="right" vertical="center"/>
    </xf>
    <xf numFmtId="177" fontId="12" fillId="3" borderId="34" xfId="1" applyNumberFormat="1" applyFont="1" applyFill="1" applyBorder="1" applyAlignment="1">
      <alignment horizontal="right" vertical="center"/>
    </xf>
    <xf numFmtId="177" fontId="12" fillId="3" borderId="19" xfId="1" applyNumberFormat="1" applyFont="1" applyFill="1" applyBorder="1">
      <alignment vertical="center"/>
    </xf>
    <xf numFmtId="177" fontId="12" fillId="3" borderId="32" xfId="1" applyNumberFormat="1" applyFont="1" applyFill="1" applyBorder="1">
      <alignment vertical="center"/>
    </xf>
    <xf numFmtId="3" fontId="5" fillId="0" borderId="0" xfId="1" applyNumberFormat="1" applyFont="1" applyAlignment="1">
      <alignment horizontal="center" vertical="center"/>
    </xf>
    <xf numFmtId="3" fontId="5" fillId="2" borderId="0" xfId="1" applyNumberFormat="1" applyFont="1" applyFill="1" applyAlignment="1">
      <alignment horizontal="right" vertical="center"/>
    </xf>
    <xf numFmtId="177" fontId="5" fillId="2" borderId="0" xfId="1" applyNumberFormat="1" applyFont="1" applyFill="1" applyAlignment="1">
      <alignment horizontal="right" vertical="center"/>
    </xf>
    <xf numFmtId="3" fontId="5" fillId="2" borderId="0" xfId="1" applyNumberFormat="1" applyFont="1" applyFill="1" applyAlignment="1">
      <alignment horizontal="left" vertical="center"/>
    </xf>
    <xf numFmtId="0" fontId="5" fillId="2" borderId="0" xfId="1" applyNumberFormat="1" applyFont="1" applyFill="1" applyAlignment="1">
      <alignment vertical="center"/>
    </xf>
    <xf numFmtId="176" fontId="5" fillId="0" borderId="0" xfId="1" applyNumberFormat="1" applyFont="1" applyAlignment="1">
      <alignment horizontal="right" vertical="center"/>
    </xf>
    <xf numFmtId="0" fontId="5" fillId="0" borderId="0" xfId="1" applyFont="1" applyFill="1" applyAlignment="1">
      <alignment horizontal="left" vertical="center"/>
    </xf>
    <xf numFmtId="176" fontId="5" fillId="0" borderId="0" xfId="1" applyNumberFormat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1" applyNumberFormat="1" applyFont="1" applyFill="1" applyAlignment="1">
      <alignment horizontal="right" vertical="center"/>
    </xf>
    <xf numFmtId="177" fontId="15" fillId="3" borderId="9" xfId="1" applyNumberFormat="1" applyFont="1" applyFill="1" applyBorder="1">
      <alignment vertical="center"/>
    </xf>
    <xf numFmtId="176" fontId="14" fillId="3" borderId="0" xfId="1" applyNumberFormat="1" applyFont="1" applyFill="1" applyBorder="1" applyAlignment="1">
      <alignment horizontal="right" vertical="center" shrinkToFit="1"/>
    </xf>
    <xf numFmtId="177" fontId="14" fillId="3" borderId="9" xfId="1" applyNumberFormat="1" applyFont="1" applyFill="1" applyBorder="1">
      <alignment vertical="center"/>
    </xf>
    <xf numFmtId="176" fontId="12" fillId="3" borderId="0" xfId="1" applyNumberFormat="1" applyFont="1" applyFill="1" applyBorder="1" applyAlignment="1">
      <alignment horizontal="right" vertical="center" shrinkToFit="1"/>
    </xf>
    <xf numFmtId="176" fontId="16" fillId="3" borderId="0" xfId="1" applyNumberFormat="1" applyFont="1" applyFill="1" applyBorder="1" applyAlignment="1">
      <alignment horizontal="right" vertical="center" shrinkToFit="1"/>
    </xf>
    <xf numFmtId="177" fontId="12" fillId="3" borderId="36" xfId="1" applyNumberFormat="1" applyFont="1" applyFill="1" applyBorder="1">
      <alignment vertical="center"/>
    </xf>
    <xf numFmtId="177" fontId="12" fillId="3" borderId="36" xfId="1" applyNumberFormat="1" applyFont="1" applyFill="1" applyBorder="1" applyAlignment="1">
      <alignment horizontal="left" vertical="center"/>
    </xf>
    <xf numFmtId="176" fontId="12" fillId="3" borderId="36" xfId="1" applyNumberFormat="1" applyFont="1" applyFill="1" applyBorder="1" applyAlignment="1">
      <alignment horizontal="right" vertical="center" shrinkToFit="1"/>
    </xf>
    <xf numFmtId="177" fontId="12" fillId="3" borderId="37" xfId="1" applyNumberFormat="1" applyFont="1" applyFill="1" applyBorder="1" applyAlignment="1">
      <alignment horizontal="right" vertical="center"/>
    </xf>
    <xf numFmtId="177" fontId="12" fillId="0" borderId="9" xfId="1" applyNumberFormat="1" applyFont="1" applyFill="1" applyBorder="1">
      <alignment vertical="center"/>
    </xf>
    <xf numFmtId="177" fontId="12" fillId="0" borderId="9" xfId="1" applyNumberFormat="1" applyFont="1" applyFill="1" applyBorder="1" applyAlignment="1">
      <alignment horizontal="left" vertical="center"/>
    </xf>
    <xf numFmtId="176" fontId="12" fillId="0" borderId="0" xfId="1" applyNumberFormat="1" applyFont="1" applyFill="1" applyBorder="1" applyAlignment="1">
      <alignment horizontal="right" vertical="center" shrinkToFit="1"/>
    </xf>
    <xf numFmtId="177" fontId="12" fillId="0" borderId="12" xfId="1" applyNumberFormat="1" applyFont="1" applyFill="1" applyBorder="1" applyAlignment="1">
      <alignment horizontal="right" vertical="center"/>
    </xf>
    <xf numFmtId="177" fontId="15" fillId="3" borderId="0" xfId="1" applyNumberFormat="1" applyFont="1" applyFill="1" applyBorder="1">
      <alignment vertical="center"/>
    </xf>
    <xf numFmtId="177" fontId="12" fillId="0" borderId="0" xfId="1" applyNumberFormat="1" applyFont="1" applyFill="1" applyBorder="1" applyAlignment="1">
      <alignment horizontal="right" vertical="center"/>
    </xf>
    <xf numFmtId="177" fontId="15" fillId="3" borderId="15" xfId="1" applyNumberFormat="1" applyFont="1" applyFill="1" applyBorder="1">
      <alignment vertical="center"/>
    </xf>
    <xf numFmtId="176" fontId="14" fillId="3" borderId="15" xfId="1" applyNumberFormat="1" applyFont="1" applyFill="1" applyBorder="1" applyAlignment="1">
      <alignment horizontal="right" vertical="center"/>
    </xf>
    <xf numFmtId="176" fontId="12" fillId="3" borderId="15" xfId="1" applyNumberFormat="1" applyFont="1" applyFill="1" applyBorder="1" applyAlignment="1">
      <alignment horizontal="right" vertical="center" shrinkToFit="1"/>
    </xf>
    <xf numFmtId="177" fontId="15" fillId="0" borderId="15" xfId="1" applyNumberFormat="1" applyFont="1" applyFill="1" applyBorder="1">
      <alignment vertical="center"/>
    </xf>
    <xf numFmtId="177" fontId="12" fillId="0" borderId="15" xfId="1" applyNumberFormat="1" applyFont="1" applyFill="1" applyBorder="1" applyAlignment="1">
      <alignment horizontal="left" vertical="center"/>
    </xf>
    <xf numFmtId="176" fontId="12" fillId="2" borderId="15" xfId="1" applyNumberFormat="1" applyFont="1" applyFill="1" applyBorder="1" applyAlignment="1">
      <alignment horizontal="right" vertical="center"/>
    </xf>
    <xf numFmtId="177" fontId="12" fillId="0" borderId="17" xfId="1" applyNumberFormat="1" applyFont="1" applyFill="1" applyBorder="1" applyAlignment="1">
      <alignment horizontal="right" vertical="center"/>
    </xf>
    <xf numFmtId="177" fontId="12" fillId="0" borderId="15" xfId="1" applyNumberFormat="1" applyFont="1" applyFill="1" applyBorder="1">
      <alignment vertical="center"/>
    </xf>
    <xf numFmtId="176" fontId="12" fillId="2" borderId="0" xfId="1" applyNumberFormat="1" applyFont="1" applyFill="1" applyBorder="1" applyAlignment="1">
      <alignment horizontal="right" vertical="center"/>
    </xf>
    <xf numFmtId="176" fontId="14" fillId="3" borderId="32" xfId="1" applyNumberFormat="1" applyFont="1" applyFill="1" applyBorder="1" applyAlignment="1">
      <alignment horizontal="right" vertical="center"/>
    </xf>
    <xf numFmtId="177" fontId="14" fillId="3" borderId="0" xfId="1" applyNumberFormat="1" applyFont="1" applyFill="1" applyBorder="1">
      <alignment vertical="center"/>
    </xf>
    <xf numFmtId="176" fontId="16" fillId="3" borderId="32" xfId="1" applyNumberFormat="1" applyFont="1" applyFill="1" applyBorder="1" applyAlignment="1">
      <alignment horizontal="right" vertical="center" shrinkToFit="1"/>
    </xf>
    <xf numFmtId="177" fontId="12" fillId="0" borderId="0" xfId="1" applyNumberFormat="1" applyFont="1" applyFill="1" applyBorder="1">
      <alignment vertical="center"/>
    </xf>
    <xf numFmtId="177" fontId="12" fillId="0" borderId="0" xfId="1" applyNumberFormat="1" applyFont="1" applyFill="1" applyBorder="1" applyAlignment="1">
      <alignment horizontal="left" vertical="center"/>
    </xf>
    <xf numFmtId="176" fontId="12" fillId="2" borderId="32" xfId="1" applyNumberFormat="1" applyFont="1" applyFill="1" applyBorder="1" applyAlignment="1">
      <alignment horizontal="right" vertical="center"/>
    </xf>
    <xf numFmtId="177" fontId="15" fillId="0" borderId="0" xfId="1" applyNumberFormat="1" applyFont="1" applyFill="1" applyBorder="1">
      <alignment vertical="center"/>
    </xf>
    <xf numFmtId="177" fontId="16" fillId="0" borderId="0" xfId="1" applyNumberFormat="1" applyFont="1" applyFill="1" applyBorder="1">
      <alignment vertical="center"/>
    </xf>
    <xf numFmtId="176" fontId="14" fillId="3" borderId="0" xfId="1" applyNumberFormat="1" applyFont="1" applyFill="1" applyBorder="1" applyAlignment="1">
      <alignment horizontal="right" vertical="center"/>
    </xf>
    <xf numFmtId="177" fontId="15" fillId="3" borderId="26" xfId="1" applyNumberFormat="1" applyFont="1" applyFill="1" applyBorder="1">
      <alignment vertical="center"/>
    </xf>
    <xf numFmtId="177" fontId="12" fillId="0" borderId="26" xfId="1" applyNumberFormat="1" applyFont="1" applyFill="1" applyBorder="1">
      <alignment vertical="center"/>
    </xf>
    <xf numFmtId="177" fontId="12" fillId="0" borderId="23" xfId="1" applyNumberFormat="1" applyFont="1" applyFill="1" applyBorder="1" applyAlignment="1">
      <alignment horizontal="left" vertical="center"/>
    </xf>
    <xf numFmtId="177" fontId="12" fillId="0" borderId="25" xfId="1" applyNumberFormat="1" applyFont="1" applyFill="1" applyBorder="1" applyAlignment="1">
      <alignment horizontal="right" vertical="center"/>
    </xf>
    <xf numFmtId="177" fontId="5" fillId="0" borderId="1" xfId="1" applyNumberFormat="1" applyFont="1" applyFill="1" applyBorder="1">
      <alignment vertical="center"/>
    </xf>
    <xf numFmtId="176" fontId="12" fillId="3" borderId="4" xfId="1" applyNumberFormat="1" applyFont="1" applyFill="1" applyBorder="1" applyAlignment="1">
      <alignment horizontal="right" vertical="center" shrinkToFit="1"/>
    </xf>
    <xf numFmtId="177" fontId="12" fillId="0" borderId="4" xfId="1" applyNumberFormat="1" applyFont="1" applyFill="1" applyBorder="1" applyAlignment="1">
      <alignment horizontal="left" vertical="center"/>
    </xf>
    <xf numFmtId="176" fontId="12" fillId="2" borderId="4" xfId="1" applyNumberFormat="1" applyFont="1" applyFill="1" applyBorder="1" applyAlignment="1">
      <alignment horizontal="right" vertical="center"/>
    </xf>
    <xf numFmtId="177" fontId="12" fillId="0" borderId="5" xfId="1" applyNumberFormat="1" applyFont="1" applyFill="1" applyBorder="1" applyAlignment="1">
      <alignment horizontal="right" vertical="center"/>
    </xf>
    <xf numFmtId="177" fontId="12" fillId="0" borderId="29" xfId="1" applyNumberFormat="1" applyFont="1" applyFill="1" applyBorder="1">
      <alignment vertical="center"/>
    </xf>
    <xf numFmtId="177" fontId="5" fillId="0" borderId="0" xfId="1" applyNumberFormat="1" applyFont="1" applyFill="1" applyBorder="1">
      <alignment vertical="center"/>
    </xf>
    <xf numFmtId="177" fontId="15" fillId="3" borderId="32" xfId="1" applyNumberFormat="1" applyFont="1" applyFill="1" applyBorder="1">
      <alignment vertical="center"/>
    </xf>
    <xf numFmtId="176" fontId="14" fillId="3" borderId="38" xfId="1" applyNumberFormat="1" applyFont="1" applyFill="1" applyBorder="1" applyAlignment="1">
      <alignment horizontal="right" vertical="center"/>
    </xf>
    <xf numFmtId="176" fontId="12" fillId="3" borderId="38" xfId="1" applyNumberFormat="1" applyFont="1" applyFill="1" applyBorder="1" applyAlignment="1">
      <alignment horizontal="right" vertical="center"/>
    </xf>
    <xf numFmtId="177" fontId="12" fillId="3" borderId="30" xfId="1" applyNumberFormat="1" applyFont="1" applyFill="1" applyBorder="1">
      <alignment vertical="center"/>
    </xf>
    <xf numFmtId="176" fontId="16" fillId="3" borderId="38" xfId="1" applyNumberFormat="1" applyFont="1" applyFill="1" applyBorder="1" applyAlignment="1">
      <alignment horizontal="right" vertical="center" shrinkToFit="1"/>
    </xf>
    <xf numFmtId="177" fontId="12" fillId="0" borderId="32" xfId="1" applyNumberFormat="1" applyFont="1" applyFill="1" applyBorder="1">
      <alignment vertical="center"/>
    </xf>
    <xf numFmtId="177" fontId="12" fillId="0" borderId="32" xfId="1" applyNumberFormat="1" applyFont="1" applyFill="1" applyBorder="1" applyAlignment="1">
      <alignment horizontal="left" vertical="center"/>
    </xf>
    <xf numFmtId="176" fontId="12" fillId="2" borderId="38" xfId="1" applyNumberFormat="1" applyFont="1" applyFill="1" applyBorder="1" applyAlignment="1">
      <alignment horizontal="right" vertical="center"/>
    </xf>
    <xf numFmtId="177" fontId="12" fillId="0" borderId="34" xfId="1" applyNumberFormat="1" applyFont="1" applyFill="1" applyBorder="1" applyAlignment="1">
      <alignment horizontal="right" vertical="center"/>
    </xf>
    <xf numFmtId="3" fontId="5" fillId="0" borderId="39" xfId="1" applyNumberFormat="1" applyFont="1" applyBorder="1" applyAlignment="1">
      <alignment horizontal="center" vertical="center"/>
    </xf>
    <xf numFmtId="177" fontId="15" fillId="3" borderId="6" xfId="1" applyNumberFormat="1" applyFont="1" applyFill="1" applyBorder="1" applyAlignment="1">
      <alignment horizontal="right" vertical="center"/>
    </xf>
    <xf numFmtId="177" fontId="15" fillId="3" borderId="0" xfId="1" applyNumberFormat="1" applyFont="1" applyFill="1" applyBorder="1" applyAlignment="1">
      <alignment horizontal="left" vertical="center"/>
    </xf>
    <xf numFmtId="176" fontId="15" fillId="3" borderId="0" xfId="1" applyNumberFormat="1" applyFont="1" applyFill="1" applyBorder="1" applyAlignment="1">
      <alignment horizontal="right" vertical="center"/>
    </xf>
    <xf numFmtId="177" fontId="15" fillId="3" borderId="20" xfId="1" applyNumberFormat="1" applyFont="1" applyFill="1" applyBorder="1" applyAlignment="1">
      <alignment horizontal="right" vertical="center"/>
    </xf>
    <xf numFmtId="177" fontId="15" fillId="3" borderId="0" xfId="1" applyNumberFormat="1" applyFont="1" applyFill="1" applyBorder="1" applyAlignment="1">
      <alignment horizontal="right" vertical="center"/>
    </xf>
    <xf numFmtId="177" fontId="15" fillId="3" borderId="12" xfId="1" applyNumberFormat="1" applyFont="1" applyFill="1" applyBorder="1" applyAlignment="1">
      <alignment horizontal="right" vertical="center"/>
    </xf>
    <xf numFmtId="177" fontId="15" fillId="3" borderId="6" xfId="1" applyNumberFormat="1" applyFont="1" applyFill="1" applyBorder="1">
      <alignment vertical="center"/>
    </xf>
    <xf numFmtId="177" fontId="15" fillId="3" borderId="40" xfId="1" applyNumberFormat="1" applyFont="1" applyFill="1" applyBorder="1" applyAlignment="1">
      <alignment horizontal="right" vertical="center"/>
    </xf>
    <xf numFmtId="177" fontId="15" fillId="3" borderId="15" xfId="1" applyNumberFormat="1" applyFont="1" applyFill="1" applyBorder="1" applyAlignment="1">
      <alignment horizontal="left" vertical="center"/>
    </xf>
    <xf numFmtId="176" fontId="15" fillId="3" borderId="15" xfId="1" applyNumberFormat="1" applyFont="1" applyFill="1" applyBorder="1" applyAlignment="1">
      <alignment horizontal="right" vertical="center"/>
    </xf>
    <xf numFmtId="177" fontId="15" fillId="3" borderId="16" xfId="1" applyNumberFormat="1" applyFont="1" applyFill="1" applyBorder="1" applyAlignment="1">
      <alignment horizontal="right" vertical="center"/>
    </xf>
    <xf numFmtId="177" fontId="15" fillId="3" borderId="15" xfId="1" applyNumberFormat="1" applyFont="1" applyFill="1" applyBorder="1" applyAlignment="1">
      <alignment horizontal="right" vertical="center"/>
    </xf>
    <xf numFmtId="177" fontId="15" fillId="3" borderId="17" xfId="1" applyNumberFormat="1" applyFont="1" applyFill="1" applyBorder="1" applyAlignment="1">
      <alignment horizontal="right" vertical="center"/>
    </xf>
    <xf numFmtId="177" fontId="15" fillId="3" borderId="14" xfId="1" applyNumberFormat="1" applyFont="1" applyFill="1" applyBorder="1">
      <alignment vertical="center"/>
    </xf>
    <xf numFmtId="177" fontId="15" fillId="3" borderId="41" xfId="1" applyNumberFormat="1" applyFont="1" applyFill="1" applyBorder="1" applyAlignment="1">
      <alignment horizontal="right" vertical="center"/>
    </xf>
    <xf numFmtId="177" fontId="15" fillId="3" borderId="19" xfId="1" applyNumberFormat="1" applyFont="1" applyFill="1" applyBorder="1" applyAlignment="1">
      <alignment horizontal="right" vertical="center"/>
    </xf>
    <xf numFmtId="177" fontId="15" fillId="3" borderId="42" xfId="1" applyNumberFormat="1" applyFont="1" applyFill="1" applyBorder="1" applyAlignment="1">
      <alignment horizontal="right" vertical="center"/>
    </xf>
    <xf numFmtId="177" fontId="15" fillId="3" borderId="43" xfId="1" applyNumberFormat="1" applyFont="1" applyFill="1" applyBorder="1" applyAlignment="1">
      <alignment horizontal="left" vertical="center"/>
    </xf>
    <xf numFmtId="176" fontId="15" fillId="3" borderId="43" xfId="1" applyNumberFormat="1" applyFont="1" applyFill="1" applyBorder="1" applyAlignment="1">
      <alignment horizontal="right" vertical="center"/>
    </xf>
    <xf numFmtId="177" fontId="15" fillId="3" borderId="44" xfId="1" applyNumberFormat="1" applyFont="1" applyFill="1" applyBorder="1" applyAlignment="1">
      <alignment horizontal="right" vertical="center"/>
    </xf>
    <xf numFmtId="177" fontId="15" fillId="3" borderId="45" xfId="1" applyNumberFormat="1" applyFont="1" applyFill="1" applyBorder="1">
      <alignment vertical="center"/>
    </xf>
    <xf numFmtId="177" fontId="15" fillId="3" borderId="43" xfId="1" applyNumberFormat="1" applyFont="1" applyFill="1" applyBorder="1">
      <alignment vertical="center"/>
    </xf>
    <xf numFmtId="177" fontId="15" fillId="3" borderId="46" xfId="1" applyNumberFormat="1" applyFont="1" applyFill="1" applyBorder="1" applyAlignment="1">
      <alignment horizontal="right" vertical="center"/>
    </xf>
    <xf numFmtId="177" fontId="18" fillId="0" borderId="1" xfId="1" applyNumberFormat="1" applyFont="1" applyFill="1" applyBorder="1">
      <alignment vertical="center"/>
    </xf>
    <xf numFmtId="177" fontId="15" fillId="3" borderId="4" xfId="1" applyNumberFormat="1" applyFont="1" applyFill="1" applyBorder="1" applyAlignment="1">
      <alignment horizontal="left" vertical="center"/>
    </xf>
    <xf numFmtId="176" fontId="15" fillId="3" borderId="4" xfId="1" applyNumberFormat="1" applyFont="1" applyFill="1" applyBorder="1" applyAlignment="1">
      <alignment horizontal="right" vertical="center"/>
    </xf>
    <xf numFmtId="177" fontId="15" fillId="3" borderId="27" xfId="1" applyNumberFormat="1" applyFont="1" applyFill="1" applyBorder="1" applyAlignment="1">
      <alignment horizontal="right" vertical="center"/>
    </xf>
    <xf numFmtId="177" fontId="15" fillId="3" borderId="4" xfId="1" applyNumberFormat="1" applyFont="1" applyFill="1" applyBorder="1" applyAlignment="1">
      <alignment horizontal="right" vertical="center"/>
    </xf>
    <xf numFmtId="177" fontId="15" fillId="3" borderId="5" xfId="1" applyNumberFormat="1" applyFont="1" applyFill="1" applyBorder="1" applyAlignment="1">
      <alignment horizontal="right" vertical="center"/>
    </xf>
    <xf numFmtId="177" fontId="15" fillId="3" borderId="28" xfId="1" applyNumberFormat="1" applyFont="1" applyFill="1" applyBorder="1" applyAlignment="1">
      <alignment horizontal="right" vertical="center"/>
    </xf>
    <xf numFmtId="177" fontId="15" fillId="3" borderId="28" xfId="1" applyNumberFormat="1" applyFont="1" applyFill="1" applyBorder="1">
      <alignment vertical="center"/>
    </xf>
    <xf numFmtId="177" fontId="15" fillId="3" borderId="29" xfId="1" applyNumberFormat="1" applyFont="1" applyFill="1" applyBorder="1">
      <alignment vertical="center"/>
    </xf>
    <xf numFmtId="177" fontId="15" fillId="3" borderId="32" xfId="1" applyNumberFormat="1" applyFont="1" applyFill="1" applyBorder="1" applyAlignment="1">
      <alignment horizontal="left" vertical="center"/>
    </xf>
    <xf numFmtId="176" fontId="15" fillId="3" borderId="32" xfId="1" applyNumberFormat="1" applyFont="1" applyFill="1" applyBorder="1" applyAlignment="1">
      <alignment horizontal="right" vertical="center"/>
    </xf>
    <xf numFmtId="177" fontId="15" fillId="3" borderId="33" xfId="1" applyNumberFormat="1" applyFont="1" applyFill="1" applyBorder="1" applyAlignment="1">
      <alignment horizontal="right" vertical="center"/>
    </xf>
    <xf numFmtId="177" fontId="15" fillId="3" borderId="32" xfId="1" applyNumberFormat="1" applyFont="1" applyFill="1" applyBorder="1" applyAlignment="1">
      <alignment horizontal="right" vertical="center"/>
    </xf>
    <xf numFmtId="177" fontId="15" fillId="3" borderId="34" xfId="1" applyNumberFormat="1" applyFont="1" applyFill="1" applyBorder="1" applyAlignment="1">
      <alignment horizontal="right" vertical="center"/>
    </xf>
    <xf numFmtId="177" fontId="15" fillId="3" borderId="19" xfId="1" applyNumberFormat="1" applyFont="1" applyFill="1" applyBorder="1">
      <alignment vertical="center"/>
    </xf>
    <xf numFmtId="177" fontId="18" fillId="0" borderId="30" xfId="1" applyNumberFormat="1" applyFont="1" applyFill="1" applyBorder="1">
      <alignment vertical="center"/>
    </xf>
    <xf numFmtId="0" fontId="19" fillId="0" borderId="0" xfId="1" applyFont="1">
      <alignment vertical="center"/>
    </xf>
    <xf numFmtId="0" fontId="19" fillId="0" borderId="0" xfId="1" applyFont="1" applyAlignment="1">
      <alignment horizontal="left" vertical="center"/>
    </xf>
    <xf numFmtId="176" fontId="19" fillId="0" borderId="0" xfId="1" applyNumberFormat="1" applyFont="1" applyAlignment="1">
      <alignment horizontal="right" vertical="center"/>
    </xf>
    <xf numFmtId="0" fontId="18" fillId="0" borderId="0" xfId="1" applyFont="1">
      <alignment vertical="center"/>
    </xf>
    <xf numFmtId="177" fontId="18" fillId="0" borderId="0" xfId="1" applyNumberFormat="1" applyFont="1">
      <alignment vertical="center"/>
    </xf>
    <xf numFmtId="0" fontId="18" fillId="0" borderId="0" xfId="1" applyFont="1" applyAlignment="1">
      <alignment horizontal="left" vertical="center"/>
    </xf>
    <xf numFmtId="177" fontId="18" fillId="0" borderId="0" xfId="1" applyNumberFormat="1" applyFont="1" applyFill="1">
      <alignment vertical="center"/>
    </xf>
    <xf numFmtId="0" fontId="19" fillId="0" borderId="0" xfId="1" applyFont="1" applyFill="1" applyAlignment="1">
      <alignment horizontal="left" vertical="center"/>
    </xf>
    <xf numFmtId="176" fontId="19" fillId="0" borderId="0" xfId="1" applyNumberFormat="1" applyFont="1" applyFill="1" applyAlignment="1">
      <alignment horizontal="right" vertical="center"/>
    </xf>
    <xf numFmtId="0" fontId="19" fillId="0" borderId="0" xfId="1" applyFont="1" applyFill="1">
      <alignment vertical="center"/>
    </xf>
    <xf numFmtId="0" fontId="19" fillId="0" borderId="0" xfId="1" applyNumberFormat="1" applyFont="1" applyFill="1" applyAlignment="1">
      <alignment horizontal="right" vertical="center"/>
    </xf>
    <xf numFmtId="177" fontId="18" fillId="3" borderId="12" xfId="1" applyNumberFormat="1" applyFont="1" applyFill="1" applyBorder="1" applyAlignment="1">
      <alignment horizontal="right" vertical="center"/>
    </xf>
    <xf numFmtId="177" fontId="15" fillId="0" borderId="0" xfId="1" applyNumberFormat="1" applyFont="1" applyFill="1" applyBorder="1" applyAlignment="1">
      <alignment horizontal="left" vertical="center"/>
    </xf>
    <xf numFmtId="176" fontId="15" fillId="0" borderId="0" xfId="1" applyNumberFormat="1" applyFont="1" applyFill="1" applyBorder="1" applyAlignment="1">
      <alignment horizontal="right" vertical="center"/>
    </xf>
    <xf numFmtId="177" fontId="18" fillId="0" borderId="12" xfId="1" applyNumberFormat="1" applyFont="1" applyFill="1" applyBorder="1" applyAlignment="1">
      <alignment horizontal="right" vertical="center"/>
    </xf>
    <xf numFmtId="177" fontId="18" fillId="0" borderId="0" xfId="1" applyNumberFormat="1" applyFont="1" applyFill="1" applyBorder="1" applyAlignment="1">
      <alignment horizontal="right" vertical="center"/>
    </xf>
    <xf numFmtId="177" fontId="18" fillId="3" borderId="17" xfId="1" applyNumberFormat="1" applyFont="1" applyFill="1" applyBorder="1" applyAlignment="1">
      <alignment horizontal="right" vertical="center"/>
    </xf>
    <xf numFmtId="177" fontId="15" fillId="0" borderId="15" xfId="1" applyNumberFormat="1" applyFont="1" applyFill="1" applyBorder="1" applyAlignment="1">
      <alignment horizontal="left" vertical="center"/>
    </xf>
    <xf numFmtId="176" fontId="15" fillId="0" borderId="15" xfId="1" applyNumberFormat="1" applyFont="1" applyFill="1" applyBorder="1" applyAlignment="1">
      <alignment horizontal="right" vertical="center"/>
    </xf>
    <xf numFmtId="177" fontId="18" fillId="0" borderId="17" xfId="1" applyNumberFormat="1" applyFont="1" applyFill="1" applyBorder="1" applyAlignment="1">
      <alignment horizontal="right" vertical="center"/>
    </xf>
    <xf numFmtId="177" fontId="18" fillId="3" borderId="46" xfId="1" applyNumberFormat="1" applyFont="1" applyFill="1" applyBorder="1" applyAlignment="1">
      <alignment horizontal="right" vertical="center"/>
    </xf>
    <xf numFmtId="177" fontId="15" fillId="0" borderId="43" xfId="1" applyNumberFormat="1" applyFont="1" applyFill="1" applyBorder="1">
      <alignment vertical="center"/>
    </xf>
    <xf numFmtId="177" fontId="15" fillId="0" borderId="43" xfId="1" applyNumberFormat="1" applyFont="1" applyFill="1" applyBorder="1" applyAlignment="1">
      <alignment horizontal="left" vertical="center"/>
    </xf>
    <xf numFmtId="176" fontId="15" fillId="0" borderId="43" xfId="1" applyNumberFormat="1" applyFont="1" applyFill="1" applyBorder="1" applyAlignment="1">
      <alignment horizontal="right" vertical="center"/>
    </xf>
    <xf numFmtId="177" fontId="18" fillId="0" borderId="46" xfId="1" applyNumberFormat="1" applyFont="1" applyFill="1" applyBorder="1" applyAlignment="1">
      <alignment horizontal="right" vertical="center"/>
    </xf>
    <xf numFmtId="177" fontId="18" fillId="3" borderId="5" xfId="1" applyNumberFormat="1" applyFont="1" applyFill="1" applyBorder="1" applyAlignment="1">
      <alignment horizontal="right" vertical="center"/>
    </xf>
    <xf numFmtId="177" fontId="15" fillId="0" borderId="4" xfId="1" applyNumberFormat="1" applyFont="1" applyFill="1" applyBorder="1" applyAlignment="1">
      <alignment horizontal="left" vertical="center"/>
    </xf>
    <xf numFmtId="176" fontId="15" fillId="0" borderId="4" xfId="1" applyNumberFormat="1" applyFont="1" applyFill="1" applyBorder="1" applyAlignment="1">
      <alignment horizontal="right" vertical="center"/>
    </xf>
    <xf numFmtId="177" fontId="18" fillId="0" borderId="5" xfId="1" applyNumberFormat="1" applyFont="1" applyFill="1" applyBorder="1" applyAlignment="1">
      <alignment horizontal="right" vertical="center"/>
    </xf>
    <xf numFmtId="177" fontId="15" fillId="0" borderId="29" xfId="1" applyNumberFormat="1" applyFont="1" applyFill="1" applyBorder="1">
      <alignment vertical="center"/>
    </xf>
    <xf numFmtId="177" fontId="18" fillId="0" borderId="0" xfId="1" applyNumberFormat="1" applyFont="1" applyFill="1" applyBorder="1">
      <alignment vertical="center"/>
    </xf>
    <xf numFmtId="176" fontId="15" fillId="3" borderId="38" xfId="1" applyNumberFormat="1" applyFont="1" applyFill="1" applyBorder="1" applyAlignment="1">
      <alignment horizontal="right" vertical="center"/>
    </xf>
    <xf numFmtId="177" fontId="18" fillId="3" borderId="34" xfId="1" applyNumberFormat="1" applyFont="1" applyFill="1" applyBorder="1" applyAlignment="1">
      <alignment horizontal="right" vertical="center"/>
    </xf>
    <xf numFmtId="177" fontId="15" fillId="0" borderId="32" xfId="1" applyNumberFormat="1" applyFont="1" applyFill="1" applyBorder="1">
      <alignment vertical="center"/>
    </xf>
    <xf numFmtId="177" fontId="15" fillId="0" borderId="32" xfId="1" applyNumberFormat="1" applyFont="1" applyFill="1" applyBorder="1" applyAlignment="1">
      <alignment horizontal="left" vertical="center"/>
    </xf>
    <xf numFmtId="176" fontId="15" fillId="2" borderId="38" xfId="1" applyNumberFormat="1" applyFont="1" applyFill="1" applyBorder="1" applyAlignment="1">
      <alignment horizontal="right" vertical="center"/>
    </xf>
    <xf numFmtId="177" fontId="18" fillId="0" borderId="34" xfId="1" applyNumberFormat="1" applyFont="1" applyFill="1" applyBorder="1" applyAlignment="1">
      <alignment horizontal="right" vertical="center"/>
    </xf>
    <xf numFmtId="176" fontId="15" fillId="2" borderId="0" xfId="1" applyNumberFormat="1" applyFont="1" applyFill="1" applyBorder="1" applyAlignment="1">
      <alignment horizontal="right" vertical="center"/>
    </xf>
    <xf numFmtId="3" fontId="18" fillId="2" borderId="0" xfId="1" applyNumberFormat="1" applyFont="1" applyFill="1" applyAlignment="1">
      <alignment horizontal="center" vertical="center"/>
    </xf>
    <xf numFmtId="3" fontId="18" fillId="2" borderId="0" xfId="1" applyNumberFormat="1" applyFont="1" applyFill="1" applyBorder="1" applyAlignment="1">
      <alignment horizontal="left" vertical="center"/>
    </xf>
    <xf numFmtId="176" fontId="18" fillId="2" borderId="0" xfId="1" applyNumberFormat="1" applyFont="1" applyFill="1" applyAlignment="1">
      <alignment horizontal="right" vertical="center"/>
    </xf>
    <xf numFmtId="3" fontId="20" fillId="2" borderId="0" xfId="1" applyNumberFormat="1" applyFont="1" applyFill="1" applyBorder="1" applyAlignment="1">
      <alignment horizontal="left" vertical="center"/>
    </xf>
    <xf numFmtId="176" fontId="20" fillId="2" borderId="0" xfId="1" applyNumberFormat="1" applyFont="1" applyFill="1" applyAlignment="1">
      <alignment horizontal="right" vertical="center"/>
    </xf>
    <xf numFmtId="3" fontId="20" fillId="2" borderId="0" xfId="1" applyNumberFormat="1" applyFont="1" applyFill="1" applyAlignment="1">
      <alignment horizontal="center" vertical="center"/>
    </xf>
    <xf numFmtId="177" fontId="18" fillId="2" borderId="0" xfId="1" applyNumberFormat="1" applyFont="1" applyFill="1" applyAlignment="1">
      <alignment vertical="center"/>
    </xf>
    <xf numFmtId="3" fontId="21" fillId="2" borderId="0" xfId="1" applyNumberFormat="1" applyFont="1" applyFill="1" applyAlignment="1">
      <alignment horizontal="left" vertical="center"/>
    </xf>
    <xf numFmtId="176" fontId="21" fillId="2" borderId="0" xfId="1" applyNumberFormat="1" applyFont="1" applyFill="1" applyAlignment="1">
      <alignment horizontal="right" vertical="center"/>
    </xf>
    <xf numFmtId="0" fontId="21" fillId="2" borderId="0" xfId="1" applyNumberFormat="1" applyFont="1" applyFill="1" applyAlignment="1">
      <alignment vertical="center"/>
    </xf>
    <xf numFmtId="177" fontId="18" fillId="3" borderId="6" xfId="1" applyNumberFormat="1" applyFont="1" applyFill="1" applyBorder="1" applyAlignment="1">
      <alignment horizontal="right" vertical="center"/>
    </xf>
    <xf numFmtId="177" fontId="18" fillId="3" borderId="0" xfId="1" applyNumberFormat="1" applyFont="1" applyFill="1" applyBorder="1" applyAlignment="1">
      <alignment horizontal="left" vertical="center"/>
    </xf>
    <xf numFmtId="176" fontId="18" fillId="3" borderId="0" xfId="1" applyNumberFormat="1" applyFont="1" applyFill="1" applyBorder="1" applyAlignment="1">
      <alignment horizontal="right" vertical="center"/>
    </xf>
    <xf numFmtId="177" fontId="18" fillId="3" borderId="20" xfId="1" applyNumberFormat="1" applyFont="1" applyFill="1" applyBorder="1" applyAlignment="1">
      <alignment horizontal="right" vertical="center"/>
    </xf>
    <xf numFmtId="177" fontId="18" fillId="3" borderId="6" xfId="1" applyNumberFormat="1" applyFont="1" applyFill="1" applyBorder="1">
      <alignment vertical="center"/>
    </xf>
    <xf numFmtId="177" fontId="18" fillId="3" borderId="0" xfId="1" applyNumberFormat="1" applyFont="1" applyFill="1" applyBorder="1">
      <alignment vertical="center"/>
    </xf>
    <xf numFmtId="177" fontId="18" fillId="3" borderId="14" xfId="1" applyNumberFormat="1" applyFont="1" applyFill="1" applyBorder="1" applyAlignment="1">
      <alignment horizontal="right" vertical="center"/>
    </xf>
    <xf numFmtId="177" fontId="18" fillId="3" borderId="15" xfId="1" applyNumberFormat="1" applyFont="1" applyFill="1" applyBorder="1" applyAlignment="1">
      <alignment horizontal="left" vertical="center"/>
    </xf>
    <xf numFmtId="176" fontId="18" fillId="3" borderId="15" xfId="1" applyNumberFormat="1" applyFont="1" applyFill="1" applyBorder="1" applyAlignment="1">
      <alignment horizontal="right" vertical="center"/>
    </xf>
    <xf numFmtId="177" fontId="18" fillId="3" borderId="16" xfId="1" applyNumberFormat="1" applyFont="1" applyFill="1" applyBorder="1" applyAlignment="1">
      <alignment horizontal="right" vertical="center"/>
    </xf>
    <xf numFmtId="177" fontId="18" fillId="3" borderId="14" xfId="1" applyNumberFormat="1" applyFont="1" applyFill="1" applyBorder="1">
      <alignment vertical="center"/>
    </xf>
    <xf numFmtId="177" fontId="18" fillId="3" borderId="15" xfId="1" applyNumberFormat="1" applyFont="1" applyFill="1" applyBorder="1">
      <alignment vertical="center"/>
    </xf>
    <xf numFmtId="177" fontId="12" fillId="3" borderId="1" xfId="1" applyNumberFormat="1" applyFont="1" applyFill="1" applyBorder="1" applyAlignment="1">
      <alignment horizontal="right" vertical="center"/>
    </xf>
    <xf numFmtId="177" fontId="15" fillId="3" borderId="1" xfId="1" applyNumberFormat="1" applyFont="1" applyFill="1" applyBorder="1" applyAlignment="1">
      <alignment horizontal="right" vertical="center"/>
    </xf>
    <xf numFmtId="177" fontId="18" fillId="3" borderId="1" xfId="1" applyNumberFormat="1" applyFont="1" applyFill="1" applyBorder="1" applyAlignment="1">
      <alignment horizontal="right" vertical="center"/>
    </xf>
    <xf numFmtId="177" fontId="18" fillId="3" borderId="4" xfId="1" applyNumberFormat="1" applyFont="1" applyFill="1" applyBorder="1" applyAlignment="1">
      <alignment horizontal="left" vertical="center"/>
    </xf>
    <xf numFmtId="176" fontId="18" fillId="3" borderId="4" xfId="1" applyNumberFormat="1" applyFont="1" applyFill="1" applyBorder="1" applyAlignment="1">
      <alignment horizontal="right" vertical="center"/>
    </xf>
    <xf numFmtId="177" fontId="18" fillId="3" borderId="27" xfId="1" applyNumberFormat="1" applyFont="1" applyFill="1" applyBorder="1" applyAlignment="1">
      <alignment horizontal="right" vertical="center"/>
    </xf>
    <xf numFmtId="177" fontId="18" fillId="3" borderId="1" xfId="1" applyNumberFormat="1" applyFont="1" applyFill="1" applyBorder="1">
      <alignment vertical="center"/>
    </xf>
    <xf numFmtId="177" fontId="18" fillId="3" borderId="4" xfId="1" applyNumberFormat="1" applyFont="1" applyFill="1" applyBorder="1">
      <alignment vertical="center"/>
    </xf>
    <xf numFmtId="177" fontId="18" fillId="3" borderId="19" xfId="1" applyNumberFormat="1" applyFont="1" applyFill="1" applyBorder="1" applyAlignment="1">
      <alignment horizontal="right" vertical="center"/>
    </xf>
    <xf numFmtId="177" fontId="18" fillId="3" borderId="32" xfId="1" applyNumberFormat="1" applyFont="1" applyFill="1" applyBorder="1" applyAlignment="1">
      <alignment horizontal="left" vertical="center"/>
    </xf>
    <xf numFmtId="176" fontId="18" fillId="3" borderId="32" xfId="1" applyNumberFormat="1" applyFont="1" applyFill="1" applyBorder="1" applyAlignment="1">
      <alignment horizontal="right" vertical="center"/>
    </xf>
    <xf numFmtId="177" fontId="18" fillId="3" borderId="33" xfId="1" applyNumberFormat="1" applyFont="1" applyFill="1" applyBorder="1" applyAlignment="1">
      <alignment horizontal="right" vertical="center"/>
    </xf>
    <xf numFmtId="177" fontId="18" fillId="3" borderId="19" xfId="1" applyNumberFormat="1" applyFont="1" applyFill="1" applyBorder="1">
      <alignment vertical="center"/>
    </xf>
    <xf numFmtId="177" fontId="18" fillId="3" borderId="32" xfId="1" applyNumberFormat="1" applyFont="1" applyFill="1" applyBorder="1">
      <alignment vertical="center"/>
    </xf>
    <xf numFmtId="3" fontId="5" fillId="0" borderId="0" xfId="1" applyNumberFormat="1" applyFont="1" applyBorder="1" applyAlignment="1">
      <alignment horizontal="center" vertical="center"/>
    </xf>
    <xf numFmtId="177" fontId="5" fillId="2" borderId="0" xfId="1" applyNumberFormat="1" applyFont="1" applyFill="1" applyBorder="1" applyAlignment="1">
      <alignment horizontal="right" vertical="center"/>
    </xf>
    <xf numFmtId="177" fontId="5" fillId="2" borderId="0" xfId="1" applyNumberFormat="1" applyFont="1" applyFill="1" applyBorder="1" applyAlignment="1">
      <alignment horizontal="left" vertical="center"/>
    </xf>
    <xf numFmtId="176" fontId="5" fillId="2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Border="1">
      <alignment vertical="center"/>
    </xf>
    <xf numFmtId="177" fontId="5" fillId="0" borderId="0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/>
    </xf>
    <xf numFmtId="177" fontId="18" fillId="3" borderId="0" xfId="1" applyNumberFormat="1" applyFont="1" applyFill="1" applyBorder="1" applyAlignment="1">
      <alignment horizontal="right" vertical="center"/>
    </xf>
    <xf numFmtId="177" fontId="15" fillId="3" borderId="4" xfId="1" applyNumberFormat="1" applyFont="1" applyFill="1" applyBorder="1">
      <alignment vertical="center"/>
    </xf>
    <xf numFmtId="177" fontId="15" fillId="0" borderId="4" xfId="1" applyNumberFormat="1" applyFont="1" applyFill="1" applyBorder="1">
      <alignment vertical="center"/>
    </xf>
    <xf numFmtId="176" fontId="15" fillId="0" borderId="32" xfId="1" applyNumberFormat="1" applyFont="1" applyFill="1" applyBorder="1" applyAlignment="1">
      <alignment horizontal="right" vertical="center"/>
    </xf>
    <xf numFmtId="0" fontId="1" fillId="0" borderId="0" xfId="1" applyFont="1" applyAlignment="1">
      <alignment horizontal="left" vertical="center"/>
    </xf>
    <xf numFmtId="176" fontId="1" fillId="0" borderId="0" xfId="1" applyNumberFormat="1" applyFont="1" applyAlignment="1">
      <alignment horizontal="right" vertical="center"/>
    </xf>
    <xf numFmtId="0" fontId="22" fillId="0" borderId="0" xfId="1" applyFont="1">
      <alignment vertical="center"/>
    </xf>
    <xf numFmtId="177" fontId="22" fillId="0" borderId="0" xfId="1" applyNumberFormat="1" applyFont="1">
      <alignment vertical="center"/>
    </xf>
    <xf numFmtId="0" fontId="22" fillId="0" borderId="0" xfId="1" applyFont="1" applyAlignment="1">
      <alignment horizontal="left" vertical="center"/>
    </xf>
    <xf numFmtId="177" fontId="22" fillId="0" borderId="0" xfId="1" applyNumberFormat="1" applyFont="1" applyFill="1">
      <alignment vertical="center"/>
    </xf>
    <xf numFmtId="0" fontId="1" fillId="0" borderId="0" xfId="1" applyFont="1" applyFill="1" applyAlignment="1">
      <alignment horizontal="left" vertical="center"/>
    </xf>
    <xf numFmtId="176" fontId="1" fillId="0" borderId="0" xfId="1" applyNumberFormat="1" applyFont="1" applyFill="1" applyAlignment="1">
      <alignment horizontal="right" vertical="center"/>
    </xf>
    <xf numFmtId="0" fontId="1" fillId="0" borderId="0" xfId="1" applyFont="1" applyFill="1">
      <alignment vertical="center"/>
    </xf>
    <xf numFmtId="0" fontId="1" fillId="0" borderId="0" xfId="1" applyNumberFormat="1" applyFont="1" applyFill="1" applyAlignment="1">
      <alignment horizontal="right" vertical="center"/>
    </xf>
    <xf numFmtId="0" fontId="23" fillId="0" borderId="0" xfId="1" applyFont="1">
      <alignment vertical="center"/>
    </xf>
    <xf numFmtId="0" fontId="23" fillId="0" borderId="0" xfId="1" applyFont="1" applyAlignment="1">
      <alignment vertical="center" wrapText="1"/>
    </xf>
    <xf numFmtId="0" fontId="23" fillId="0" borderId="0" xfId="1" applyFont="1" applyAlignment="1">
      <alignment horizontal="left" vertical="center"/>
    </xf>
    <xf numFmtId="176" fontId="23" fillId="0" borderId="0" xfId="1" applyNumberFormat="1" applyFont="1">
      <alignment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left" vertical="center"/>
    </xf>
    <xf numFmtId="176" fontId="12" fillId="0" borderId="0" xfId="1" applyNumberFormat="1" applyFont="1">
      <alignment vertical="center"/>
    </xf>
    <xf numFmtId="177" fontId="12" fillId="0" borderId="0" xfId="1" applyNumberFormat="1" applyFont="1">
      <alignment vertical="center"/>
    </xf>
    <xf numFmtId="177" fontId="12" fillId="0" borderId="0" xfId="1" applyNumberFormat="1" applyFont="1" applyFill="1">
      <alignment vertical="center"/>
    </xf>
    <xf numFmtId="0" fontId="12" fillId="0" borderId="0" xfId="1" applyFont="1" applyFill="1" applyAlignment="1">
      <alignment horizontal="left" vertical="center"/>
    </xf>
    <xf numFmtId="176" fontId="12" fillId="0" borderId="0" xfId="1" applyNumberFormat="1" applyFont="1" applyFill="1">
      <alignment vertical="center"/>
    </xf>
    <xf numFmtId="0" fontId="12" fillId="0" borderId="0" xfId="1" applyFont="1" applyFill="1">
      <alignment vertical="center"/>
    </xf>
    <xf numFmtId="0" fontId="24" fillId="0" borderId="0" xfId="1" applyFont="1">
      <alignment vertical="center"/>
    </xf>
    <xf numFmtId="3" fontId="25" fillId="0" borderId="0" xfId="1" applyNumberFormat="1" applyFont="1" applyAlignment="1">
      <alignment horizontal="left" vertical="center"/>
    </xf>
    <xf numFmtId="3" fontId="26" fillId="0" borderId="0" xfId="1" applyNumberFormat="1" applyFont="1" applyAlignment="1">
      <alignment horizontal="left" vertical="center"/>
    </xf>
    <xf numFmtId="3" fontId="12" fillId="2" borderId="0" xfId="1" applyNumberFormat="1" applyFont="1" applyFill="1" applyAlignment="1">
      <alignment horizontal="center" vertical="center"/>
    </xf>
    <xf numFmtId="3" fontId="12" fillId="2" borderId="0" xfId="1" applyNumberFormat="1" applyFont="1" applyFill="1" applyBorder="1" applyAlignment="1">
      <alignment horizontal="left" vertical="center"/>
    </xf>
    <xf numFmtId="176" fontId="12" fillId="2" borderId="0" xfId="1" applyNumberFormat="1" applyFont="1" applyFill="1" applyAlignment="1">
      <alignment horizontal="center" vertical="center"/>
    </xf>
    <xf numFmtId="3" fontId="27" fillId="2" borderId="0" xfId="1" applyNumberFormat="1" applyFont="1" applyFill="1" applyBorder="1" applyAlignment="1">
      <alignment horizontal="left" vertical="center"/>
    </xf>
    <xf numFmtId="3" fontId="27" fillId="2" borderId="0" xfId="1" applyNumberFormat="1" applyFont="1" applyFill="1" applyAlignment="1">
      <alignment horizontal="center" vertical="center"/>
    </xf>
    <xf numFmtId="177" fontId="12" fillId="2" borderId="0" xfId="1" applyNumberFormat="1" applyFont="1" applyFill="1" applyAlignment="1">
      <alignment vertical="center"/>
    </xf>
    <xf numFmtId="3" fontId="28" fillId="2" borderId="0" xfId="1" applyNumberFormat="1" applyFont="1" applyFill="1" applyAlignment="1">
      <alignment horizontal="left" vertical="center"/>
    </xf>
    <xf numFmtId="176" fontId="12" fillId="2" borderId="0" xfId="1" applyNumberFormat="1" applyFont="1" applyFill="1" applyAlignment="1">
      <alignment vertical="center"/>
    </xf>
    <xf numFmtId="0" fontId="28" fillId="2" borderId="0" xfId="1" applyNumberFormat="1" applyFont="1" applyFill="1" applyAlignment="1">
      <alignment vertical="center"/>
    </xf>
    <xf numFmtId="0" fontId="23" fillId="0" borderId="0" xfId="1" applyFont="1" applyFill="1" applyAlignment="1">
      <alignment horizontal="left" vertical="center"/>
    </xf>
    <xf numFmtId="0" fontId="23" fillId="0" borderId="0" xfId="1" applyFont="1" applyFill="1">
      <alignment vertical="center"/>
    </xf>
    <xf numFmtId="177" fontId="15" fillId="2" borderId="47" xfId="1" applyNumberFormat="1" applyFont="1" applyFill="1" applyBorder="1" applyAlignment="1">
      <alignment horizontal="right" vertical="center"/>
    </xf>
    <xf numFmtId="177" fontId="12" fillId="2" borderId="0" xfId="1" applyNumberFormat="1" applyFont="1" applyFill="1" applyBorder="1" applyAlignment="1">
      <alignment horizontal="left" vertical="center"/>
    </xf>
    <xf numFmtId="177" fontId="12" fillId="2" borderId="20" xfId="1" applyNumberFormat="1" applyFont="1" applyFill="1" applyBorder="1" applyAlignment="1">
      <alignment horizontal="right" vertical="center"/>
    </xf>
    <xf numFmtId="177" fontId="15" fillId="2" borderId="0" xfId="1" applyNumberFormat="1" applyFont="1" applyFill="1" applyBorder="1" applyAlignment="1">
      <alignment horizontal="right" vertical="center"/>
    </xf>
    <xf numFmtId="177" fontId="15" fillId="2" borderId="0" xfId="1" applyNumberFormat="1" applyFont="1" applyFill="1" applyBorder="1" applyAlignment="1">
      <alignment horizontal="left" vertical="center"/>
    </xf>
    <xf numFmtId="177" fontId="15" fillId="2" borderId="20" xfId="1" applyNumberFormat="1" applyFont="1" applyFill="1" applyBorder="1" applyAlignment="1">
      <alignment horizontal="right" vertical="center"/>
    </xf>
    <xf numFmtId="177" fontId="15" fillId="2" borderId="6" xfId="1" applyNumberFormat="1" applyFont="1" applyFill="1" applyBorder="1" applyAlignment="1">
      <alignment horizontal="right" vertical="center"/>
    </xf>
    <xf numFmtId="177" fontId="15" fillId="2" borderId="12" xfId="1" applyNumberFormat="1" applyFont="1" applyFill="1" applyBorder="1" applyAlignment="1">
      <alignment horizontal="right" vertical="center"/>
    </xf>
    <xf numFmtId="177" fontId="15" fillId="0" borderId="6" xfId="1" applyNumberFormat="1" applyFont="1" applyBorder="1">
      <alignment vertical="center"/>
    </xf>
    <xf numFmtId="177" fontId="15" fillId="0" borderId="0" xfId="1" applyNumberFormat="1" applyFont="1" applyBorder="1">
      <alignment vertical="center"/>
    </xf>
    <xf numFmtId="177" fontId="15" fillId="0" borderId="12" xfId="1" applyNumberFormat="1" applyFont="1" applyFill="1" applyBorder="1" applyAlignment="1">
      <alignment horizontal="right" vertical="center"/>
    </xf>
    <xf numFmtId="177" fontId="29" fillId="0" borderId="0" xfId="1" applyNumberFormat="1" applyFont="1">
      <alignment vertical="center"/>
    </xf>
    <xf numFmtId="178" fontId="29" fillId="0" borderId="0" xfId="1" applyNumberFormat="1" applyFont="1">
      <alignment vertical="center"/>
    </xf>
    <xf numFmtId="3" fontId="12" fillId="0" borderId="6" xfId="1" applyNumberFormat="1" applyFont="1" applyBorder="1" applyAlignment="1">
      <alignment horizontal="center" vertical="center"/>
    </xf>
    <xf numFmtId="3" fontId="12" fillId="0" borderId="13" xfId="1" applyNumberFormat="1" applyFont="1" applyBorder="1" applyAlignment="1">
      <alignment horizontal="center" vertical="center"/>
    </xf>
    <xf numFmtId="177" fontId="12" fillId="2" borderId="40" xfId="1" applyNumberFormat="1" applyFont="1" applyFill="1" applyBorder="1" applyAlignment="1">
      <alignment horizontal="right" vertical="center"/>
    </xf>
    <xf numFmtId="177" fontId="12" fillId="2" borderId="15" xfId="1" applyNumberFormat="1" applyFont="1" applyFill="1" applyBorder="1" applyAlignment="1">
      <alignment horizontal="left" vertical="center"/>
    </xf>
    <xf numFmtId="177" fontId="12" fillId="2" borderId="16" xfId="1" applyNumberFormat="1" applyFont="1" applyFill="1" applyBorder="1" applyAlignment="1">
      <alignment horizontal="right" vertical="center"/>
    </xf>
    <xf numFmtId="177" fontId="15" fillId="2" borderId="15" xfId="1" applyNumberFormat="1" applyFont="1" applyFill="1" applyBorder="1" applyAlignment="1">
      <alignment horizontal="right" vertical="center"/>
    </xf>
    <xf numFmtId="177" fontId="15" fillId="2" borderId="15" xfId="1" applyNumberFormat="1" applyFont="1" applyFill="1" applyBorder="1" applyAlignment="1">
      <alignment horizontal="left" vertical="center"/>
    </xf>
    <xf numFmtId="176" fontId="15" fillId="2" borderId="15" xfId="1" applyNumberFormat="1" applyFont="1" applyFill="1" applyBorder="1" applyAlignment="1">
      <alignment horizontal="right" vertical="center"/>
    </xf>
    <xf numFmtId="177" fontId="15" fillId="2" borderId="16" xfId="1" applyNumberFormat="1" applyFont="1" applyFill="1" applyBorder="1" applyAlignment="1">
      <alignment horizontal="right" vertical="center"/>
    </xf>
    <xf numFmtId="177" fontId="15" fillId="2" borderId="14" xfId="1" applyNumberFormat="1" applyFont="1" applyFill="1" applyBorder="1" applyAlignment="1">
      <alignment horizontal="right" vertical="center"/>
    </xf>
    <xf numFmtId="177" fontId="15" fillId="2" borderId="17" xfId="1" applyNumberFormat="1" applyFont="1" applyFill="1" applyBorder="1" applyAlignment="1">
      <alignment horizontal="right" vertical="center"/>
    </xf>
    <xf numFmtId="177" fontId="15" fillId="0" borderId="14" xfId="1" applyNumberFormat="1" applyFont="1" applyBorder="1">
      <alignment vertical="center"/>
    </xf>
    <xf numFmtId="177" fontId="15" fillId="0" borderId="15" xfId="1" applyNumberFormat="1" applyFont="1" applyBorder="1">
      <alignment vertical="center"/>
    </xf>
    <xf numFmtId="177" fontId="15" fillId="0" borderId="17" xfId="1" applyNumberFormat="1" applyFont="1" applyFill="1" applyBorder="1" applyAlignment="1">
      <alignment horizontal="right" vertical="center"/>
    </xf>
    <xf numFmtId="176" fontId="30" fillId="0" borderId="15" xfId="1" applyNumberFormat="1" applyFont="1" applyFill="1" applyBorder="1" applyAlignment="1">
      <alignment horizontal="right" vertical="center"/>
    </xf>
    <xf numFmtId="3" fontId="12" fillId="0" borderId="19" xfId="1" applyNumberFormat="1" applyFont="1" applyBorder="1" applyAlignment="1">
      <alignment horizontal="center" vertical="center"/>
    </xf>
    <xf numFmtId="3" fontId="12" fillId="0" borderId="18" xfId="1" applyNumberFormat="1" applyFont="1" applyBorder="1" applyAlignment="1">
      <alignment horizontal="center" vertical="center"/>
    </xf>
    <xf numFmtId="177" fontId="15" fillId="2" borderId="41" xfId="1" applyNumberFormat="1" applyFont="1" applyFill="1" applyBorder="1" applyAlignment="1">
      <alignment horizontal="right" vertical="center"/>
    </xf>
    <xf numFmtId="177" fontId="12" fillId="2" borderId="32" xfId="1" applyNumberFormat="1" applyFont="1" applyFill="1" applyBorder="1" applyAlignment="1">
      <alignment horizontal="left" vertical="center"/>
    </xf>
    <xf numFmtId="177" fontId="12" fillId="2" borderId="33" xfId="1" applyNumberFormat="1" applyFont="1" applyFill="1" applyBorder="1" applyAlignment="1">
      <alignment horizontal="right" vertical="center"/>
    </xf>
    <xf numFmtId="177" fontId="15" fillId="2" borderId="32" xfId="1" applyNumberFormat="1" applyFont="1" applyFill="1" applyBorder="1" applyAlignment="1">
      <alignment horizontal="right" vertical="center"/>
    </xf>
    <xf numFmtId="177" fontId="15" fillId="2" borderId="32" xfId="1" applyNumberFormat="1" applyFont="1" applyFill="1" applyBorder="1" applyAlignment="1">
      <alignment horizontal="left" vertical="center"/>
    </xf>
    <xf numFmtId="176" fontId="15" fillId="2" borderId="32" xfId="1" applyNumberFormat="1" applyFont="1" applyFill="1" applyBorder="1" applyAlignment="1">
      <alignment horizontal="right" vertical="center"/>
    </xf>
    <xf numFmtId="177" fontId="15" fillId="2" borderId="33" xfId="1" applyNumberFormat="1" applyFont="1" applyFill="1" applyBorder="1" applyAlignment="1">
      <alignment horizontal="right" vertical="center"/>
    </xf>
    <xf numFmtId="177" fontId="15" fillId="2" borderId="19" xfId="1" applyNumberFormat="1" applyFont="1" applyFill="1" applyBorder="1" applyAlignment="1">
      <alignment horizontal="right" vertical="center"/>
    </xf>
    <xf numFmtId="177" fontId="15" fillId="2" borderId="34" xfId="1" applyNumberFormat="1" applyFont="1" applyFill="1" applyBorder="1" applyAlignment="1">
      <alignment horizontal="right" vertical="center"/>
    </xf>
    <xf numFmtId="177" fontId="15" fillId="0" borderId="19" xfId="1" applyNumberFormat="1" applyFont="1" applyBorder="1">
      <alignment vertical="center"/>
    </xf>
    <xf numFmtId="177" fontId="15" fillId="0" borderId="32" xfId="1" applyNumberFormat="1" applyFont="1" applyBorder="1">
      <alignment vertical="center"/>
    </xf>
    <xf numFmtId="177" fontId="15" fillId="0" borderId="34" xfId="1" applyNumberFormat="1" applyFont="1" applyFill="1" applyBorder="1" applyAlignment="1">
      <alignment horizontal="right" vertical="center"/>
    </xf>
    <xf numFmtId="3" fontId="12" fillId="0" borderId="0" xfId="1" applyNumberFormat="1" applyFont="1" applyAlignment="1">
      <alignment horizontal="center" vertical="center"/>
    </xf>
    <xf numFmtId="3" fontId="12" fillId="2" borderId="0" xfId="1" applyNumberFormat="1" applyFont="1" applyFill="1" applyAlignment="1">
      <alignment horizontal="right" vertical="center"/>
    </xf>
    <xf numFmtId="176" fontId="12" fillId="2" borderId="0" xfId="1" applyNumberFormat="1" applyFont="1" applyFill="1" applyAlignment="1">
      <alignment horizontal="right" vertical="center"/>
    </xf>
    <xf numFmtId="3" fontId="12" fillId="2" borderId="0" xfId="1" applyNumberFormat="1" applyFont="1" applyFill="1" applyBorder="1" applyAlignment="1">
      <alignment horizontal="right" vertical="center"/>
    </xf>
    <xf numFmtId="177" fontId="12" fillId="2" borderId="0" xfId="1" applyNumberFormat="1" applyFont="1" applyFill="1" applyAlignment="1">
      <alignment horizontal="right" vertical="center"/>
    </xf>
    <xf numFmtId="3" fontId="12" fillId="2" borderId="0" xfId="1" applyNumberFormat="1" applyFont="1" applyFill="1" applyAlignment="1">
      <alignment horizontal="left" vertical="center"/>
    </xf>
    <xf numFmtId="0" fontId="12" fillId="2" borderId="0" xfId="1" applyNumberFormat="1" applyFont="1" applyFill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176" fontId="31" fillId="0" borderId="0" xfId="1" applyNumberFormat="1" applyFont="1" applyFill="1" applyBorder="1" applyAlignment="1">
      <alignment horizontal="right" vertical="center"/>
    </xf>
    <xf numFmtId="177" fontId="31" fillId="0" borderId="0" xfId="1" applyNumberFormat="1" applyFont="1" applyFill="1" applyBorder="1">
      <alignment vertical="center"/>
    </xf>
    <xf numFmtId="177" fontId="15" fillId="0" borderId="0" xfId="1" applyNumberFormat="1" applyFont="1" applyFill="1" applyBorder="1" applyAlignment="1">
      <alignment horizontal="right" vertical="center"/>
    </xf>
    <xf numFmtId="176" fontId="16" fillId="0" borderId="32" xfId="1" applyNumberFormat="1" applyFont="1" applyFill="1" applyBorder="1" applyAlignment="1">
      <alignment horizontal="right" vertical="center"/>
    </xf>
    <xf numFmtId="0" fontId="23" fillId="0" borderId="0" xfId="1" applyFont="1" applyBorder="1">
      <alignment vertical="center"/>
    </xf>
    <xf numFmtId="0" fontId="23" fillId="0" borderId="0" xfId="1" applyFont="1" applyBorder="1" applyAlignment="1">
      <alignment horizontal="left" vertical="center"/>
    </xf>
    <xf numFmtId="176" fontId="23" fillId="0" borderId="0" xfId="1" applyNumberFormat="1" applyFont="1" applyBorder="1">
      <alignment vertical="center"/>
    </xf>
    <xf numFmtId="3" fontId="12" fillId="2" borderId="0" xfId="1" applyNumberFormat="1" applyFont="1" applyFill="1" applyBorder="1" applyAlignment="1">
      <alignment horizontal="center" vertical="center"/>
    </xf>
    <xf numFmtId="176" fontId="12" fillId="2" borderId="0" xfId="1" applyNumberFormat="1" applyFont="1" applyFill="1" applyBorder="1" applyAlignment="1">
      <alignment horizontal="center" vertical="center"/>
    </xf>
    <xf numFmtId="177" fontId="15" fillId="2" borderId="40" xfId="1" applyNumberFormat="1" applyFont="1" applyFill="1" applyBorder="1" applyAlignment="1">
      <alignment horizontal="right" vertical="center"/>
    </xf>
    <xf numFmtId="177" fontId="15" fillId="2" borderId="48" xfId="1" applyNumberFormat="1" applyFont="1" applyFill="1" applyBorder="1" applyAlignment="1">
      <alignment horizontal="right" vertical="center"/>
    </xf>
    <xf numFmtId="177" fontId="15" fillId="2" borderId="43" xfId="1" applyNumberFormat="1" applyFont="1" applyFill="1" applyBorder="1" applyAlignment="1">
      <alignment horizontal="left" vertical="center"/>
    </xf>
    <xf numFmtId="176" fontId="15" fillId="2" borderId="43" xfId="1" applyNumberFormat="1" applyFont="1" applyFill="1" applyBorder="1" applyAlignment="1">
      <alignment horizontal="right" vertical="center"/>
    </xf>
    <xf numFmtId="177" fontId="15" fillId="2" borderId="44" xfId="1" applyNumberFormat="1" applyFont="1" applyFill="1" applyBorder="1" applyAlignment="1">
      <alignment horizontal="right" vertical="center"/>
    </xf>
    <xf numFmtId="177" fontId="15" fillId="0" borderId="45" xfId="1" applyNumberFormat="1" applyFont="1" applyBorder="1">
      <alignment vertical="center"/>
    </xf>
    <xf numFmtId="177" fontId="15" fillId="0" borderId="43" xfId="1" applyNumberFormat="1" applyFont="1" applyBorder="1">
      <alignment vertical="center"/>
    </xf>
    <xf numFmtId="177" fontId="15" fillId="2" borderId="46" xfId="1" applyNumberFormat="1" applyFont="1" applyFill="1" applyBorder="1" applyAlignment="1">
      <alignment horizontal="right" vertical="center"/>
    </xf>
    <xf numFmtId="177" fontId="15" fillId="0" borderId="46" xfId="1" applyNumberFormat="1" applyFont="1" applyFill="1" applyBorder="1" applyAlignment="1">
      <alignment horizontal="right" vertical="center"/>
    </xf>
    <xf numFmtId="177" fontId="15" fillId="2" borderId="50" xfId="1" applyNumberFormat="1" applyFont="1" applyFill="1" applyBorder="1" applyAlignment="1">
      <alignment horizontal="right" vertical="center"/>
    </xf>
    <xf numFmtId="177" fontId="15" fillId="2" borderId="38" xfId="1" applyNumberFormat="1" applyFont="1" applyFill="1" applyBorder="1" applyAlignment="1">
      <alignment horizontal="left" vertical="center"/>
    </xf>
    <xf numFmtId="177" fontId="15" fillId="2" borderId="51" xfId="1" applyNumberFormat="1" applyFont="1" applyFill="1" applyBorder="1" applyAlignment="1">
      <alignment horizontal="right" vertical="center"/>
    </xf>
    <xf numFmtId="177" fontId="15" fillId="2" borderId="38" xfId="1" applyNumberFormat="1" applyFont="1" applyFill="1" applyBorder="1" applyAlignment="1">
      <alignment horizontal="right" vertical="center"/>
    </xf>
    <xf numFmtId="177" fontId="15" fillId="2" borderId="30" xfId="1" applyNumberFormat="1" applyFont="1" applyFill="1" applyBorder="1" applyAlignment="1">
      <alignment horizontal="right" vertical="center"/>
    </xf>
    <xf numFmtId="177" fontId="15" fillId="2" borderId="52" xfId="1" applyNumberFormat="1" applyFont="1" applyFill="1" applyBorder="1" applyAlignment="1">
      <alignment horizontal="right" vertical="center"/>
    </xf>
    <xf numFmtId="177" fontId="15" fillId="0" borderId="30" xfId="1" applyNumberFormat="1" applyFont="1" applyBorder="1">
      <alignment vertical="center"/>
    </xf>
    <xf numFmtId="177" fontId="15" fillId="0" borderId="38" xfId="1" applyNumberFormat="1" applyFont="1" applyBorder="1">
      <alignment vertical="center"/>
    </xf>
    <xf numFmtId="177" fontId="15" fillId="0" borderId="38" xfId="1" applyNumberFormat="1" applyFont="1" applyFill="1" applyBorder="1">
      <alignment vertical="center"/>
    </xf>
    <xf numFmtId="177" fontId="15" fillId="0" borderId="38" xfId="1" applyNumberFormat="1" applyFont="1" applyFill="1" applyBorder="1" applyAlignment="1">
      <alignment horizontal="left" vertical="center"/>
    </xf>
    <xf numFmtId="176" fontId="15" fillId="0" borderId="38" xfId="1" applyNumberFormat="1" applyFont="1" applyFill="1" applyBorder="1" applyAlignment="1">
      <alignment horizontal="right" vertical="center"/>
    </xf>
    <xf numFmtId="177" fontId="15" fillId="0" borderId="52" xfId="1" applyNumberFormat="1" applyFont="1" applyFill="1" applyBorder="1" applyAlignment="1">
      <alignment horizontal="right" vertical="center"/>
    </xf>
    <xf numFmtId="177" fontId="15" fillId="2" borderId="53" xfId="1" applyNumberFormat="1" applyFont="1" applyFill="1" applyBorder="1" applyAlignment="1">
      <alignment horizontal="right" vertical="center"/>
    </xf>
    <xf numFmtId="177" fontId="15" fillId="2" borderId="26" xfId="1" applyNumberFormat="1" applyFont="1" applyFill="1" applyBorder="1" applyAlignment="1">
      <alignment horizontal="left" vertical="center"/>
    </xf>
    <xf numFmtId="176" fontId="15" fillId="2" borderId="26" xfId="1" applyNumberFormat="1" applyFont="1" applyFill="1" applyBorder="1" applyAlignment="1">
      <alignment horizontal="right" vertical="center"/>
    </xf>
    <xf numFmtId="177" fontId="15" fillId="2" borderId="54" xfId="1" applyNumberFormat="1" applyFont="1" applyFill="1" applyBorder="1" applyAlignment="1">
      <alignment horizontal="right" vertical="center"/>
    </xf>
    <xf numFmtId="177" fontId="15" fillId="2" borderId="26" xfId="1" applyNumberFormat="1" applyFont="1" applyFill="1" applyBorder="1" applyAlignment="1">
      <alignment horizontal="right" vertical="center"/>
    </xf>
    <xf numFmtId="177" fontId="15" fillId="2" borderId="21" xfId="1" applyNumberFormat="1" applyFont="1" applyFill="1" applyBorder="1" applyAlignment="1">
      <alignment horizontal="right" vertical="center"/>
    </xf>
    <xf numFmtId="178" fontId="15" fillId="2" borderId="26" xfId="1" applyNumberFormat="1" applyFont="1" applyFill="1" applyBorder="1" applyAlignment="1">
      <alignment horizontal="right" vertical="center"/>
    </xf>
    <xf numFmtId="177" fontId="15" fillId="2" borderId="55" xfId="1" applyNumberFormat="1" applyFont="1" applyFill="1" applyBorder="1" applyAlignment="1">
      <alignment horizontal="right" vertical="center"/>
    </xf>
    <xf numFmtId="177" fontId="15" fillId="0" borderId="21" xfId="1" applyNumberFormat="1" applyFont="1" applyBorder="1">
      <alignment vertical="center"/>
    </xf>
    <xf numFmtId="177" fontId="15" fillId="0" borderId="26" xfId="1" applyNumberFormat="1" applyFont="1" applyBorder="1">
      <alignment vertical="center"/>
    </xf>
    <xf numFmtId="177" fontId="15" fillId="0" borderId="26" xfId="1" applyNumberFormat="1" applyFont="1" applyFill="1" applyBorder="1">
      <alignment vertical="center"/>
    </xf>
    <xf numFmtId="177" fontId="15" fillId="0" borderId="26" xfId="1" applyNumberFormat="1" applyFont="1" applyFill="1" applyBorder="1" applyAlignment="1">
      <alignment horizontal="left" vertical="center"/>
    </xf>
    <xf numFmtId="176" fontId="15" fillId="0" borderId="26" xfId="1" applyNumberFormat="1" applyFont="1" applyFill="1" applyBorder="1" applyAlignment="1">
      <alignment horizontal="right" vertical="center"/>
    </xf>
    <xf numFmtId="177" fontId="15" fillId="0" borderId="55" xfId="1" applyNumberFormat="1" applyFont="1" applyFill="1" applyBorder="1" applyAlignment="1">
      <alignment horizontal="right" vertical="center"/>
    </xf>
    <xf numFmtId="176" fontId="15" fillId="2" borderId="26" xfId="1" applyNumberFormat="1" applyFont="1" applyFill="1" applyBorder="1" applyAlignment="1">
      <alignment horizontal="right" vertical="center" shrinkToFit="1"/>
    </xf>
    <xf numFmtId="3" fontId="12" fillId="0" borderId="0" xfId="1" applyNumberFormat="1" applyFont="1" applyBorder="1" applyAlignment="1">
      <alignment horizontal="center" vertical="center"/>
    </xf>
    <xf numFmtId="177" fontId="12" fillId="2" borderId="0" xfId="1" applyNumberFormat="1" applyFont="1" applyFill="1" applyBorder="1" applyAlignment="1">
      <alignment horizontal="right" vertical="center"/>
    </xf>
    <xf numFmtId="177" fontId="12" fillId="0" borderId="0" xfId="1" applyNumberFormat="1" applyFont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0" fontId="12" fillId="0" borderId="5" xfId="1" applyFont="1" applyFill="1" applyBorder="1" applyAlignment="1">
      <alignment horizontal="center" vertical="center"/>
    </xf>
    <xf numFmtId="3" fontId="12" fillId="0" borderId="7" xfId="1" applyNumberFormat="1" applyFont="1" applyBorder="1" applyAlignment="1">
      <alignment horizontal="center" vertical="center"/>
    </xf>
    <xf numFmtId="177" fontId="12" fillId="0" borderId="57" xfId="1" applyNumberFormat="1" applyFont="1" applyFill="1" applyBorder="1" applyAlignment="1">
      <alignment horizontal="center" vertical="center"/>
    </xf>
    <xf numFmtId="3" fontId="12" fillId="0" borderId="58" xfId="1" applyNumberFormat="1" applyFont="1" applyBorder="1" applyAlignment="1">
      <alignment horizontal="center" vertical="center"/>
    </xf>
    <xf numFmtId="177" fontId="12" fillId="0" borderId="60" xfId="1" applyNumberFormat="1" applyFont="1" applyFill="1" applyBorder="1" applyAlignment="1">
      <alignment horizontal="center" vertical="center" wrapText="1"/>
    </xf>
    <xf numFmtId="3" fontId="12" fillId="0" borderId="61" xfId="1" applyNumberFormat="1" applyFont="1" applyBorder="1" applyAlignment="1">
      <alignment horizontal="center" vertical="center"/>
    </xf>
    <xf numFmtId="177" fontId="12" fillId="0" borderId="63" xfId="1" applyNumberFormat="1" applyFont="1" applyFill="1" applyBorder="1" applyAlignment="1">
      <alignment horizontal="center" vertical="center" wrapText="1"/>
    </xf>
    <xf numFmtId="177" fontId="12" fillId="0" borderId="66" xfId="1" applyNumberFormat="1" applyFont="1" applyFill="1" applyBorder="1" applyAlignment="1">
      <alignment horizontal="center" vertical="center" wrapText="1"/>
    </xf>
    <xf numFmtId="177" fontId="12" fillId="0" borderId="68" xfId="1" applyNumberFormat="1" applyFont="1" applyFill="1" applyBorder="1" applyAlignment="1">
      <alignment horizontal="center" vertical="center" wrapText="1"/>
    </xf>
    <xf numFmtId="177" fontId="12" fillId="0" borderId="55" xfId="1" applyNumberFormat="1" applyFont="1" applyFill="1" applyBorder="1" applyAlignment="1">
      <alignment horizontal="right" vertical="center"/>
    </xf>
    <xf numFmtId="177" fontId="15" fillId="0" borderId="0" xfId="1" applyNumberFormat="1" applyFont="1" applyFill="1">
      <alignment vertical="center"/>
    </xf>
    <xf numFmtId="0" fontId="32" fillId="0" borderId="0" xfId="1" applyFont="1" applyFill="1">
      <alignment vertical="center"/>
    </xf>
    <xf numFmtId="178" fontId="32" fillId="0" borderId="0" xfId="1" applyNumberFormat="1" applyFont="1" applyFill="1">
      <alignment vertical="center"/>
    </xf>
    <xf numFmtId="0" fontId="32" fillId="0" borderId="0" xfId="1" applyFont="1" applyFill="1" applyAlignment="1">
      <alignment horizontal="left" vertical="center"/>
    </xf>
    <xf numFmtId="177" fontId="32" fillId="0" borderId="0" xfId="1" applyNumberFormat="1" applyFont="1" applyFill="1">
      <alignment vertical="center"/>
    </xf>
    <xf numFmtId="176" fontId="32" fillId="0" borderId="0" xfId="1" applyNumberFormat="1" applyFont="1" applyFill="1">
      <alignment vertical="center"/>
    </xf>
    <xf numFmtId="0" fontId="32" fillId="0" borderId="0" xfId="1" applyFont="1">
      <alignment vertical="center"/>
    </xf>
    <xf numFmtId="176" fontId="32" fillId="0" borderId="0" xfId="1" applyNumberFormat="1" applyFont="1">
      <alignment vertical="center"/>
    </xf>
    <xf numFmtId="0" fontId="32" fillId="0" borderId="0" xfId="1" applyFont="1" applyAlignment="1">
      <alignment horizontal="left" vertical="center"/>
    </xf>
    <xf numFmtId="177" fontId="32" fillId="0" borderId="0" xfId="1" applyNumberFormat="1" applyFont="1">
      <alignment vertical="center"/>
    </xf>
    <xf numFmtId="176" fontId="24" fillId="0" borderId="0" xfId="1" applyNumberFormat="1" applyFont="1">
      <alignment vertical="center"/>
    </xf>
    <xf numFmtId="0" fontId="24" fillId="0" borderId="0" xfId="1" applyFont="1" applyAlignment="1">
      <alignment horizontal="left" vertical="center"/>
    </xf>
    <xf numFmtId="178" fontId="12" fillId="0" borderId="0" xfId="1" applyNumberFormat="1" applyFont="1" applyFill="1">
      <alignment vertical="center"/>
    </xf>
    <xf numFmtId="178" fontId="12" fillId="0" borderId="0" xfId="1" applyNumberFormat="1" applyFont="1" applyFill="1" applyBorder="1" applyAlignment="1">
      <alignment horizontal="right" vertical="center"/>
    </xf>
    <xf numFmtId="177" fontId="15" fillId="0" borderId="5" xfId="1" applyNumberFormat="1" applyFont="1" applyFill="1" applyBorder="1" applyAlignment="1">
      <alignment horizontal="right" vertical="center"/>
    </xf>
    <xf numFmtId="177" fontId="15" fillId="2" borderId="5" xfId="1" applyNumberFormat="1" applyFont="1" applyFill="1" applyBorder="1" applyAlignment="1">
      <alignment horizontal="right" vertical="center"/>
    </xf>
    <xf numFmtId="176" fontId="15" fillId="2" borderId="4" xfId="1" applyNumberFormat="1" applyFont="1" applyFill="1" applyBorder="1" applyAlignment="1">
      <alignment horizontal="right" vertical="center"/>
    </xf>
    <xf numFmtId="177" fontId="15" fillId="2" borderId="4" xfId="1" applyNumberFormat="1" applyFont="1" applyFill="1" applyBorder="1" applyAlignment="1">
      <alignment horizontal="left" vertical="center"/>
    </xf>
    <xf numFmtId="177" fontId="15" fillId="0" borderId="4" xfId="1" applyNumberFormat="1" applyFont="1" applyBorder="1">
      <alignment vertical="center"/>
    </xf>
    <xf numFmtId="177" fontId="15" fillId="2" borderId="27" xfId="1" applyNumberFormat="1" applyFont="1" applyFill="1" applyBorder="1" applyAlignment="1">
      <alignment horizontal="right" vertical="center"/>
    </xf>
    <xf numFmtId="177" fontId="15" fillId="0" borderId="1" xfId="1" applyNumberFormat="1" applyFont="1" applyBorder="1">
      <alignment vertical="center"/>
    </xf>
    <xf numFmtId="177" fontId="15" fillId="2" borderId="1" xfId="1" applyNumberFormat="1" applyFont="1" applyFill="1" applyBorder="1" applyAlignment="1">
      <alignment horizontal="right" vertical="center"/>
    </xf>
    <xf numFmtId="49" fontId="15" fillId="2" borderId="4" xfId="1" applyNumberFormat="1" applyFont="1" applyFill="1" applyBorder="1" applyAlignment="1">
      <alignment horizontal="right" vertical="center"/>
    </xf>
    <xf numFmtId="177" fontId="15" fillId="2" borderId="4" xfId="1" applyNumberFormat="1" applyFont="1" applyFill="1" applyBorder="1" applyAlignment="1">
      <alignment horizontal="right" vertical="center"/>
    </xf>
    <xf numFmtId="177" fontId="15" fillId="2" borderId="3" xfId="1" applyNumberFormat="1" applyFont="1" applyFill="1" applyBorder="1" applyAlignment="1">
      <alignment horizontal="right" vertical="center"/>
    </xf>
    <xf numFmtId="0" fontId="15" fillId="0" borderId="0" xfId="1" applyFont="1" applyFill="1">
      <alignment vertical="center"/>
    </xf>
    <xf numFmtId="178" fontId="15" fillId="0" borderId="0" xfId="1" applyNumberFormat="1" applyFont="1" applyFill="1">
      <alignment vertical="center"/>
    </xf>
    <xf numFmtId="0" fontId="15" fillId="0" borderId="0" xfId="1" applyFont="1" applyFill="1" applyAlignment="1">
      <alignment horizontal="left" vertical="center"/>
    </xf>
    <xf numFmtId="176" fontId="15" fillId="0" borderId="0" xfId="1" applyNumberFormat="1" applyFont="1" applyFill="1">
      <alignment vertical="center"/>
    </xf>
    <xf numFmtId="0" fontId="15" fillId="0" borderId="0" xfId="1" applyFont="1">
      <alignment vertical="center"/>
    </xf>
    <xf numFmtId="176" fontId="15" fillId="0" borderId="0" xfId="1" applyNumberFormat="1" applyFont="1">
      <alignment vertical="center"/>
    </xf>
    <xf numFmtId="0" fontId="15" fillId="0" borderId="0" xfId="1" applyFont="1" applyAlignment="1">
      <alignment horizontal="left" vertical="center"/>
    </xf>
    <xf numFmtId="177" fontId="15" fillId="0" borderId="0" xfId="1" applyNumberFormat="1" applyFont="1">
      <alignment vertical="center"/>
    </xf>
    <xf numFmtId="0" fontId="15" fillId="2" borderId="0" xfId="1" applyNumberFormat="1" applyFont="1" applyFill="1" applyAlignment="1">
      <alignment vertical="center"/>
    </xf>
    <xf numFmtId="176" fontId="15" fillId="2" borderId="0" xfId="1" applyNumberFormat="1" applyFont="1" applyFill="1" applyAlignment="1">
      <alignment vertical="center"/>
    </xf>
    <xf numFmtId="3" fontId="15" fillId="2" borderId="0" xfId="1" applyNumberFormat="1" applyFont="1" applyFill="1" applyAlignment="1">
      <alignment horizontal="left" vertical="center"/>
    </xf>
    <xf numFmtId="177" fontId="15" fillId="2" borderId="0" xfId="1" applyNumberFormat="1" applyFont="1" applyFill="1" applyAlignment="1">
      <alignment vertical="center"/>
    </xf>
    <xf numFmtId="3" fontId="15" fillId="2" borderId="0" xfId="1" applyNumberFormat="1" applyFont="1" applyFill="1" applyAlignment="1">
      <alignment horizontal="center" vertical="center"/>
    </xf>
    <xf numFmtId="176" fontId="15" fillId="2" borderId="0" xfId="1" applyNumberFormat="1" applyFont="1" applyFill="1" applyAlignment="1">
      <alignment horizontal="center" vertical="center"/>
    </xf>
    <xf numFmtId="3" fontId="15" fillId="2" borderId="0" xfId="1" applyNumberFormat="1" applyFont="1" applyFill="1" applyBorder="1" applyAlignment="1">
      <alignment horizontal="left" vertical="center"/>
    </xf>
    <xf numFmtId="0" fontId="33" fillId="0" borderId="0" xfId="1" applyFont="1">
      <alignment vertical="center"/>
    </xf>
    <xf numFmtId="176" fontId="33" fillId="0" borderId="0" xfId="1" applyNumberFormat="1" applyFont="1">
      <alignment vertical="center"/>
    </xf>
    <xf numFmtId="0" fontId="33" fillId="0" borderId="0" xfId="1" applyFont="1" applyAlignment="1">
      <alignment horizontal="left" vertical="center"/>
    </xf>
    <xf numFmtId="177" fontId="15" fillId="0" borderId="29" xfId="1" applyNumberFormat="1" applyFont="1" applyBorder="1">
      <alignment vertical="center"/>
    </xf>
    <xf numFmtId="177" fontId="15" fillId="0" borderId="28" xfId="1" applyNumberFormat="1" applyFont="1" applyBorder="1">
      <alignment vertical="center"/>
    </xf>
    <xf numFmtId="177" fontId="15" fillId="2" borderId="28" xfId="1" applyNumberFormat="1" applyFont="1" applyFill="1" applyBorder="1" applyAlignment="1">
      <alignment horizontal="right" vertical="center"/>
    </xf>
    <xf numFmtId="177" fontId="15" fillId="2" borderId="42" xfId="1" applyNumberFormat="1" applyFont="1" applyFill="1" applyBorder="1" applyAlignment="1">
      <alignment horizontal="right" vertical="center"/>
    </xf>
    <xf numFmtId="177" fontId="12" fillId="2" borderId="12" xfId="1" applyNumberFormat="1" applyFont="1" applyFill="1" applyBorder="1" applyAlignment="1">
      <alignment horizontal="right" vertical="center"/>
    </xf>
    <xf numFmtId="176" fontId="16" fillId="2" borderId="0" xfId="1" applyNumberFormat="1" applyFont="1" applyFill="1" applyBorder="1" applyAlignment="1">
      <alignment horizontal="right" vertical="center"/>
    </xf>
    <xf numFmtId="177" fontId="14" fillId="0" borderId="6" xfId="1" applyNumberFormat="1" applyFont="1" applyBorder="1">
      <alignment vertical="center"/>
    </xf>
    <xf numFmtId="177" fontId="12" fillId="2" borderId="6" xfId="1" applyNumberFormat="1" applyFont="1" applyFill="1" applyBorder="1" applyAlignment="1">
      <alignment horizontal="right" vertical="center"/>
    </xf>
    <xf numFmtId="176" fontId="14" fillId="2" borderId="0" xfId="1" applyNumberFormat="1" applyFont="1" applyFill="1" applyBorder="1" applyAlignment="1">
      <alignment horizontal="right" vertical="center"/>
    </xf>
    <xf numFmtId="177" fontId="16" fillId="2" borderId="47" xfId="1" applyNumberFormat="1" applyFont="1" applyFill="1" applyBorder="1" applyAlignment="1">
      <alignment horizontal="right" vertical="center"/>
    </xf>
    <xf numFmtId="177" fontId="15" fillId="0" borderId="25" xfId="1" applyNumberFormat="1" applyFont="1" applyFill="1" applyBorder="1" applyAlignment="1">
      <alignment horizontal="right" vertical="center"/>
    </xf>
    <xf numFmtId="176" fontId="15" fillId="0" borderId="23" xfId="1" applyNumberFormat="1" applyFont="1" applyFill="1" applyBorder="1" applyAlignment="1">
      <alignment horizontal="right" vertical="center"/>
    </xf>
    <xf numFmtId="177" fontId="15" fillId="0" borderId="23" xfId="1" applyNumberFormat="1" applyFont="1" applyFill="1" applyBorder="1" applyAlignment="1">
      <alignment horizontal="left" vertical="center"/>
    </xf>
    <xf numFmtId="177" fontId="15" fillId="0" borderId="14" xfId="1" applyNumberFormat="1" applyFont="1" applyFill="1" applyBorder="1">
      <alignment vertical="center"/>
    </xf>
    <xf numFmtId="177" fontId="15" fillId="2" borderId="25" xfId="1" applyNumberFormat="1" applyFont="1" applyFill="1" applyBorder="1" applyAlignment="1">
      <alignment horizontal="right" vertical="center"/>
    </xf>
    <xf numFmtId="176" fontId="15" fillId="2" borderId="23" xfId="1" applyNumberFormat="1" applyFont="1" applyFill="1" applyBorder="1" applyAlignment="1">
      <alignment horizontal="right" vertical="center"/>
    </xf>
    <xf numFmtId="177" fontId="15" fillId="2" borderId="23" xfId="1" applyNumberFormat="1" applyFont="1" applyFill="1" applyBorder="1" applyAlignment="1">
      <alignment horizontal="left" vertical="center"/>
    </xf>
    <xf numFmtId="177" fontId="15" fillId="2" borderId="24" xfId="1" applyNumberFormat="1" applyFont="1" applyFill="1" applyBorder="1" applyAlignment="1">
      <alignment horizontal="right" vertical="center"/>
    </xf>
    <xf numFmtId="177" fontId="15" fillId="2" borderId="23" xfId="1" applyNumberFormat="1" applyFont="1" applyFill="1" applyBorder="1" applyAlignment="1">
      <alignment horizontal="right" vertical="center"/>
    </xf>
    <xf numFmtId="176" fontId="23" fillId="0" borderId="0" xfId="1" applyNumberFormat="1" applyFont="1" applyFill="1">
      <alignment vertical="center"/>
    </xf>
    <xf numFmtId="0" fontId="34" fillId="0" borderId="0" xfId="1" applyFont="1">
      <alignment vertical="center"/>
    </xf>
    <xf numFmtId="0" fontId="1" fillId="0" borderId="6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/>
    </xf>
    <xf numFmtId="3" fontId="5" fillId="3" borderId="3" xfId="1" applyNumberFormat="1" applyFont="1" applyFill="1" applyBorder="1" applyAlignment="1">
      <alignment horizontal="center" vertical="center"/>
    </xf>
    <xf numFmtId="3" fontId="5" fillId="3" borderId="4" xfId="1" applyNumberFormat="1" applyFont="1" applyFill="1" applyBorder="1" applyAlignment="1">
      <alignment horizontal="center" vertical="center"/>
    </xf>
    <xf numFmtId="3" fontId="5" fillId="3" borderId="5" xfId="1" applyNumberFormat="1" applyFont="1" applyFill="1" applyBorder="1" applyAlignment="1">
      <alignment horizontal="center" vertical="center"/>
    </xf>
    <xf numFmtId="3" fontId="5" fillId="3" borderId="1" xfId="1" applyNumberFormat="1" applyFont="1" applyFill="1" applyBorder="1" applyAlignment="1">
      <alignment horizontal="center" vertical="center"/>
    </xf>
    <xf numFmtId="3" fontId="5" fillId="0" borderId="21" xfId="1" applyNumberFormat="1" applyFont="1" applyBorder="1" applyAlignment="1">
      <alignment horizontal="center" vertical="center"/>
    </xf>
    <xf numFmtId="3" fontId="5" fillId="0" borderId="22" xfId="1" applyNumberFormat="1" applyFont="1" applyBorder="1" applyAlignment="1">
      <alignment horizontal="center" vertical="center"/>
    </xf>
    <xf numFmtId="3" fontId="5" fillId="0" borderId="30" xfId="1" applyNumberFormat="1" applyFont="1" applyBorder="1" applyAlignment="1">
      <alignment horizontal="center" vertical="center"/>
    </xf>
    <xf numFmtId="3" fontId="5" fillId="0" borderId="31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3" fontId="5" fillId="3" borderId="35" xfId="1" applyNumberFormat="1" applyFont="1" applyFill="1" applyBorder="1" applyAlignment="1">
      <alignment horizontal="center" vertical="center"/>
    </xf>
    <xf numFmtId="3" fontId="5" fillId="3" borderId="23" xfId="1" applyNumberFormat="1" applyFont="1" applyFill="1" applyBorder="1" applyAlignment="1">
      <alignment horizontal="center" vertical="center"/>
    </xf>
    <xf numFmtId="3" fontId="5" fillId="3" borderId="25" xfId="1" applyNumberFormat="1" applyFont="1" applyFill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3" fontId="5" fillId="3" borderId="6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3" fontId="12" fillId="0" borderId="6" xfId="1" applyNumberFormat="1" applyFont="1" applyBorder="1" applyAlignment="1">
      <alignment horizontal="center" vertical="center"/>
    </xf>
    <xf numFmtId="3" fontId="12" fillId="0" borderId="39" xfId="1" applyNumberFormat="1" applyFont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/>
    </xf>
    <xf numFmtId="3" fontId="12" fillId="0" borderId="4" xfId="1" applyNumberFormat="1" applyFont="1" applyFill="1" applyBorder="1" applyAlignment="1">
      <alignment horizontal="center" vertical="center"/>
    </xf>
    <xf numFmtId="3" fontId="12" fillId="0" borderId="5" xfId="1" applyNumberFormat="1" applyFont="1" applyFill="1" applyBorder="1" applyAlignment="1">
      <alignment horizontal="center" vertical="center"/>
    </xf>
    <xf numFmtId="3" fontId="12" fillId="2" borderId="1" xfId="1" applyNumberFormat="1" applyFont="1" applyFill="1" applyBorder="1" applyAlignment="1">
      <alignment horizontal="center" vertical="center"/>
    </xf>
    <xf numFmtId="3" fontId="12" fillId="2" borderId="4" xfId="1" applyNumberFormat="1" applyFont="1" applyFill="1" applyBorder="1" applyAlignment="1">
      <alignment horizontal="center" vertical="center"/>
    </xf>
    <xf numFmtId="3" fontId="12" fillId="2" borderId="5" xfId="1" applyNumberFormat="1" applyFont="1" applyFill="1" applyBorder="1" applyAlignment="1">
      <alignment horizontal="center" vertical="center"/>
    </xf>
    <xf numFmtId="3" fontId="12" fillId="2" borderId="3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3" fontId="12" fillId="2" borderId="49" xfId="1" applyNumberFormat="1" applyFont="1" applyFill="1" applyBorder="1" applyAlignment="1">
      <alignment horizontal="center" vertical="center"/>
    </xf>
    <xf numFmtId="3" fontId="12" fillId="2" borderId="23" xfId="1" applyNumberFormat="1" applyFont="1" applyFill="1" applyBorder="1" applyAlignment="1">
      <alignment horizontal="center" vertical="center"/>
    </xf>
    <xf numFmtId="3" fontId="12" fillId="2" borderId="25" xfId="1" applyNumberFormat="1" applyFont="1" applyFill="1" applyBorder="1" applyAlignment="1">
      <alignment horizontal="center" vertical="center"/>
    </xf>
    <xf numFmtId="3" fontId="12" fillId="2" borderId="35" xfId="1" applyNumberFormat="1" applyFont="1" applyFill="1" applyBorder="1" applyAlignment="1">
      <alignment horizontal="center" vertical="center"/>
    </xf>
    <xf numFmtId="3" fontId="12" fillId="0" borderId="35" xfId="1" applyNumberFormat="1" applyFont="1" applyFill="1" applyBorder="1" applyAlignment="1">
      <alignment horizontal="center" vertical="center"/>
    </xf>
    <xf numFmtId="3" fontId="12" fillId="0" borderId="23" xfId="1" applyNumberFormat="1" applyFont="1" applyFill="1" applyBorder="1" applyAlignment="1">
      <alignment horizontal="center" vertical="center"/>
    </xf>
    <xf numFmtId="3" fontId="12" fillId="0" borderId="25" xfId="1" applyNumberFormat="1" applyFont="1" applyFill="1" applyBorder="1" applyAlignment="1">
      <alignment horizontal="center" vertical="center"/>
    </xf>
    <xf numFmtId="3" fontId="12" fillId="0" borderId="1" xfId="1" applyNumberFormat="1" applyFont="1" applyBorder="1" applyAlignment="1">
      <alignment horizontal="center" vertical="center"/>
    </xf>
    <xf numFmtId="3" fontId="12" fillId="0" borderId="2" xfId="1" applyNumberFormat="1" applyFont="1" applyBorder="1" applyAlignment="1">
      <alignment horizontal="center" vertical="center"/>
    </xf>
    <xf numFmtId="3" fontId="12" fillId="0" borderId="30" xfId="1" applyNumberFormat="1" applyFont="1" applyBorder="1" applyAlignment="1">
      <alignment horizontal="center" vertical="center"/>
    </xf>
    <xf numFmtId="3" fontId="12" fillId="0" borderId="31" xfId="1" applyNumberFormat="1" applyFont="1" applyBorder="1" applyAlignment="1">
      <alignment horizontal="center" vertical="center"/>
    </xf>
    <xf numFmtId="3" fontId="12" fillId="0" borderId="21" xfId="1" applyNumberFormat="1" applyFont="1" applyBorder="1" applyAlignment="1">
      <alignment horizontal="center" vertical="center"/>
    </xf>
    <xf numFmtId="3" fontId="12" fillId="0" borderId="22" xfId="1" applyNumberFormat="1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177" fontId="12" fillId="2" borderId="56" xfId="1" applyNumberFormat="1" applyFont="1" applyFill="1" applyBorder="1" applyAlignment="1">
      <alignment horizontal="center" vertical="center" wrapText="1"/>
    </xf>
    <xf numFmtId="177" fontId="12" fillId="2" borderId="57" xfId="1" applyNumberFormat="1" applyFont="1" applyFill="1" applyBorder="1" applyAlignment="1">
      <alignment horizontal="center" vertical="center"/>
    </xf>
    <xf numFmtId="177" fontId="12" fillId="2" borderId="57" xfId="1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177" fontId="12" fillId="0" borderId="57" xfId="1" applyNumberFormat="1" applyFont="1" applyFill="1" applyBorder="1" applyAlignment="1">
      <alignment horizontal="center" vertical="center" wrapText="1"/>
    </xf>
    <xf numFmtId="177" fontId="12" fillId="0" borderId="57" xfId="1" applyNumberFormat="1" applyFont="1" applyFill="1" applyBorder="1" applyAlignment="1">
      <alignment horizontal="center" vertical="center"/>
    </xf>
    <xf numFmtId="177" fontId="12" fillId="2" borderId="59" xfId="1" applyNumberFormat="1" applyFont="1" applyFill="1" applyBorder="1" applyAlignment="1">
      <alignment horizontal="center" vertical="center" wrapText="1"/>
    </xf>
    <xf numFmtId="177" fontId="12" fillId="2" borderId="60" xfId="1" applyNumberFormat="1" applyFont="1" applyFill="1" applyBorder="1" applyAlignment="1">
      <alignment horizontal="center" vertical="center" wrapText="1"/>
    </xf>
    <xf numFmtId="177" fontId="12" fillId="0" borderId="60" xfId="1" applyNumberFormat="1" applyFont="1" applyFill="1" applyBorder="1" applyAlignment="1">
      <alignment horizontal="center" vertical="center" wrapText="1"/>
    </xf>
    <xf numFmtId="177" fontId="12" fillId="2" borderId="62" xfId="1" applyNumberFormat="1" applyFont="1" applyFill="1" applyBorder="1" applyAlignment="1">
      <alignment horizontal="center" vertical="center" wrapText="1"/>
    </xf>
    <xf numFmtId="177" fontId="12" fillId="2" borderId="63" xfId="1" applyNumberFormat="1" applyFont="1" applyFill="1" applyBorder="1" applyAlignment="1">
      <alignment horizontal="center" vertical="center" wrapText="1"/>
    </xf>
    <xf numFmtId="177" fontId="12" fillId="0" borderId="63" xfId="1" applyNumberFormat="1" applyFont="1" applyFill="1" applyBorder="1" applyAlignment="1">
      <alignment horizontal="center" vertical="center" wrapText="1"/>
    </xf>
    <xf numFmtId="177" fontId="12" fillId="2" borderId="68" xfId="1" applyNumberFormat="1" applyFont="1" applyFill="1" applyBorder="1" applyAlignment="1">
      <alignment horizontal="center" vertical="center" wrapText="1"/>
    </xf>
    <xf numFmtId="177" fontId="12" fillId="2" borderId="66" xfId="1" applyNumberFormat="1" applyFont="1" applyFill="1" applyBorder="1" applyAlignment="1">
      <alignment horizontal="center" vertical="center" wrapText="1"/>
    </xf>
    <xf numFmtId="3" fontId="12" fillId="0" borderId="64" xfId="1" applyNumberFormat="1" applyFont="1" applyBorder="1" applyAlignment="1">
      <alignment horizontal="center" vertical="center"/>
    </xf>
    <xf numFmtId="177" fontId="12" fillId="2" borderId="65" xfId="1" applyNumberFormat="1" applyFont="1" applyFill="1" applyBorder="1" applyAlignment="1">
      <alignment horizontal="center" vertical="center" wrapText="1"/>
    </xf>
    <xf numFmtId="177" fontId="12" fillId="0" borderId="66" xfId="1" applyNumberFormat="1" applyFont="1" applyFill="1" applyBorder="1" applyAlignment="1">
      <alignment horizontal="center" vertical="center" wrapText="1"/>
    </xf>
    <xf numFmtId="177" fontId="12" fillId="0" borderId="68" xfId="1" applyNumberFormat="1" applyFont="1" applyFill="1" applyBorder="1" applyAlignment="1">
      <alignment horizontal="center" vertical="center" wrapText="1"/>
    </xf>
    <xf numFmtId="3" fontId="5" fillId="0" borderId="35" xfId="1" applyNumberFormat="1" applyFont="1" applyFill="1" applyBorder="1" applyAlignment="1">
      <alignment horizontal="center" vertical="center"/>
    </xf>
    <xf numFmtId="3" fontId="5" fillId="0" borderId="23" xfId="1" applyNumberFormat="1" applyFont="1" applyFill="1" applyBorder="1" applyAlignment="1">
      <alignment horizontal="center" vertical="center"/>
    </xf>
    <xf numFmtId="3" fontId="5" fillId="0" borderId="25" xfId="1" applyNumberFormat="1" applyFont="1" applyFill="1" applyBorder="1" applyAlignment="1">
      <alignment horizontal="center" vertical="center"/>
    </xf>
    <xf numFmtId="177" fontId="12" fillId="2" borderId="67" xfId="1" applyNumberFormat="1" applyFont="1" applyFill="1" applyBorder="1" applyAlignment="1">
      <alignment horizontal="center" vertical="center" wrapText="1"/>
    </xf>
    <xf numFmtId="3" fontId="12" fillId="0" borderId="19" xfId="1" applyNumberFormat="1" applyFont="1" applyBorder="1" applyAlignment="1">
      <alignment horizontal="center" vertical="center"/>
    </xf>
    <xf numFmtId="3" fontId="12" fillId="0" borderId="69" xfId="1" applyNumberFormat="1" applyFont="1" applyBorder="1" applyAlignment="1">
      <alignment horizontal="center" vertical="center"/>
    </xf>
    <xf numFmtId="3" fontId="18" fillId="0" borderId="1" xfId="1" applyNumberFormat="1" applyFont="1" applyFill="1" applyBorder="1" applyAlignment="1">
      <alignment horizontal="center" vertical="center"/>
    </xf>
    <xf numFmtId="3" fontId="18" fillId="0" borderId="4" xfId="1" applyNumberFormat="1" applyFont="1" applyFill="1" applyBorder="1" applyAlignment="1">
      <alignment horizontal="center" vertical="center"/>
    </xf>
    <xf numFmtId="3" fontId="18" fillId="0" borderId="5" xfId="1" applyNumberFormat="1" applyFont="1" applyFill="1" applyBorder="1" applyAlignment="1">
      <alignment horizontal="center" vertical="center"/>
    </xf>
    <xf numFmtId="3" fontId="15" fillId="2" borderId="3" xfId="1" applyNumberFormat="1" applyFont="1" applyFill="1" applyBorder="1" applyAlignment="1">
      <alignment horizontal="center" vertical="center"/>
    </xf>
    <xf numFmtId="3" fontId="15" fillId="2" borderId="4" xfId="1" applyNumberFormat="1" applyFont="1" applyFill="1" applyBorder="1" applyAlignment="1">
      <alignment horizontal="center" vertical="center"/>
    </xf>
    <xf numFmtId="3" fontId="15" fillId="2" borderId="5" xfId="1" applyNumberFormat="1" applyFont="1" applyFill="1" applyBorder="1" applyAlignment="1">
      <alignment horizontal="center" vertical="center"/>
    </xf>
    <xf numFmtId="3" fontId="15" fillId="2" borderId="1" xfId="1" applyNumberFormat="1" applyFont="1" applyFill="1" applyBorder="1" applyAlignment="1">
      <alignment horizontal="center" vertical="center"/>
    </xf>
    <xf numFmtId="3" fontId="18" fillId="0" borderId="0" xfId="1" applyNumberFormat="1" applyFont="1" applyFill="1" applyBorder="1" applyAlignment="1">
      <alignment horizontal="center" vertical="center"/>
    </xf>
    <xf numFmtId="3" fontId="15" fillId="0" borderId="1" xfId="1" applyNumberFormat="1" applyFont="1" applyFill="1" applyBorder="1" applyAlignment="1">
      <alignment horizontal="center" vertical="center"/>
    </xf>
    <xf numFmtId="3" fontId="15" fillId="0" borderId="4" xfId="1" applyNumberFormat="1" applyFont="1" applyFill="1" applyBorder="1" applyAlignment="1">
      <alignment horizontal="center" vertical="center"/>
    </xf>
    <xf numFmtId="3" fontId="15" fillId="0" borderId="5" xfId="1" applyNumberFormat="1" applyFont="1" applyFill="1" applyBorder="1" applyAlignment="1">
      <alignment horizontal="center" vertical="center"/>
    </xf>
    <xf numFmtId="3" fontId="15" fillId="0" borderId="0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457"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/>
      </font>
    </dxf>
    <dxf>
      <font>
        <b/>
        <i val="0"/>
        <u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/>
      </font>
    </dxf>
    <dxf>
      <font>
        <b/>
        <i val="0"/>
        <u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u val="none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u val="none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u val="none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u val="none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140804</xdr:colOff>
      <xdr:row>31</xdr:row>
      <xdr:rowOff>223631</xdr:rowOff>
    </xdr:from>
    <xdr:to>
      <xdr:col>31</xdr:col>
      <xdr:colOff>0</xdr:colOff>
      <xdr:row>31</xdr:row>
      <xdr:rowOff>281609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7475054" y="9262856"/>
          <a:ext cx="325921" cy="57978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140802</xdr:colOff>
      <xdr:row>35</xdr:row>
      <xdr:rowOff>223631</xdr:rowOff>
    </xdr:from>
    <xdr:to>
      <xdr:col>30</xdr:col>
      <xdr:colOff>505237</xdr:colOff>
      <xdr:row>35</xdr:row>
      <xdr:rowOff>281609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7475052" y="10596356"/>
          <a:ext cx="326335" cy="57978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1402;&#29983;&#20418;&#65288;&#24179;&#25104;19&#24180;&#24230;&#65374;&#65289;/&#21402;&#29983;&#20418;&#65288;&#24179;&#25104;&#65298;&#65303;&#24180;&#24230;&#65289;/41_&#23601;&#32887;&#25351;&#23566;&#20418;/&#9679;&#23601;&#32887;&#20869;&#23450;&#29366;&#27841;&#35519;&#26619;/04&#65294;&#24179;&#25104;27&#24180;&#24230;&#65288;4&#26376;1&#26085;&#29694;&#22312;&#65289;/04.&#20998;&#26512;/&#20844;&#34920;&#36039;&#26009;&#65288;4&#26376;1&#26085;&#29694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表書式"/>
      <sheetName val="グラフ公表P3"/>
      <sheetName val="グラフ公表P4"/>
      <sheetName val="グラフ公表P5"/>
      <sheetName val="グラフ公表P6"/>
      <sheetName val="（手持ち①）就職内定率 "/>
      <sheetName val="（手持ち②）分野別就職内定率 (2)"/>
      <sheetName val="（手持ち③）就職希望率 (2)"/>
      <sheetName val="グラフ用データ"/>
      <sheetName val="個別data"/>
      <sheetName val="個別data（分析）"/>
      <sheetName val="個別data（昨年度4月1日）"/>
      <sheetName val="個別data（前回）"/>
    </sheetNames>
    <sheetDataSet>
      <sheetData sheetId="0" refreshError="1">
        <row r="13">
          <cell r="G13">
            <v>0.97299999999999998</v>
          </cell>
          <cell r="I13">
            <v>0.60000000000000053</v>
          </cell>
        </row>
        <row r="14">
          <cell r="G14">
            <v>0.97099999999999997</v>
          </cell>
          <cell r="I14">
            <v>-0.60000000000000053</v>
          </cell>
        </row>
        <row r="15">
          <cell r="G15">
            <v>0.97399999999999998</v>
          </cell>
          <cell r="I15">
            <v>1.100000000000001</v>
          </cell>
        </row>
        <row r="16">
          <cell r="G16">
            <v>0.97399999999999998</v>
          </cell>
          <cell r="I16">
            <v>1.8000000000000016</v>
          </cell>
        </row>
        <row r="17">
          <cell r="G17">
            <v>1</v>
          </cell>
          <cell r="I17">
            <v>0</v>
          </cell>
        </row>
        <row r="18">
          <cell r="G18">
            <v>0.97499999999999998</v>
          </cell>
          <cell r="I18">
            <v>0.80000000000000071</v>
          </cell>
        </row>
        <row r="26">
          <cell r="G26">
            <v>0.96699999999999997</v>
          </cell>
          <cell r="I26">
            <v>0.20000000000000018</v>
          </cell>
        </row>
        <row r="27">
          <cell r="G27">
            <v>0.96</v>
          </cell>
          <cell r="I27">
            <v>-1.100000000000001</v>
          </cell>
        </row>
        <row r="28">
          <cell r="G28">
            <v>0.96899999999999997</v>
          </cell>
          <cell r="I28">
            <v>0.60000000000000053</v>
          </cell>
        </row>
        <row r="29">
          <cell r="G29">
            <v>1</v>
          </cell>
          <cell r="I29">
            <v>0</v>
          </cell>
        </row>
        <row r="30">
          <cell r="G30">
            <v>0.97099999999999997</v>
          </cell>
          <cell r="I30">
            <v>0.20000000000000018</v>
          </cell>
        </row>
        <row r="38">
          <cell r="G38">
            <v>0.98</v>
          </cell>
          <cell r="I38">
            <v>1.100000000000001</v>
          </cell>
        </row>
        <row r="39">
          <cell r="G39">
            <v>0.98299999999999998</v>
          </cell>
          <cell r="I39">
            <v>0</v>
          </cell>
        </row>
        <row r="40">
          <cell r="G40">
            <v>0.97899999999999998</v>
          </cell>
          <cell r="I40">
            <v>1.5000000000000013</v>
          </cell>
        </row>
        <row r="41">
          <cell r="G41">
            <v>0.97399999999999998</v>
          </cell>
          <cell r="I41">
            <v>1.8000000000000016</v>
          </cell>
        </row>
        <row r="42">
          <cell r="G42">
            <v>0.97899999999999998</v>
          </cell>
          <cell r="I42">
            <v>1.3000000000000012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D57"/>
  <sheetViews>
    <sheetView tabSelected="1" view="pageLayout" topLeftCell="A63" zoomScaleNormal="100" zoomScaleSheetLayoutView="100" workbookViewId="0">
      <selection activeCell="AC52" sqref="AC52"/>
    </sheetView>
  </sheetViews>
  <sheetFormatPr defaultRowHeight="13.5"/>
  <cols>
    <col min="1" max="1" width="3.375" style="2" customWidth="1"/>
    <col min="2" max="2" width="5.625" style="2" customWidth="1"/>
    <col min="3" max="3" width="6.625" style="2" bestFit="1" customWidth="1"/>
    <col min="4" max="4" width="1" style="283" customWidth="1"/>
    <col min="5" max="5" width="4.75" style="284" customWidth="1"/>
    <col min="6" max="6" width="1" style="2" customWidth="1"/>
    <col min="7" max="7" width="6.625" style="2" bestFit="1" customWidth="1"/>
    <col min="8" max="8" width="1" style="283" customWidth="1"/>
    <col min="9" max="9" width="4.75" style="284" bestFit="1" customWidth="1"/>
    <col min="10" max="10" width="1" style="2" customWidth="1"/>
    <col min="11" max="11" width="6.625" style="2" bestFit="1" customWidth="1"/>
    <col min="12" max="12" width="1" style="283" customWidth="1"/>
    <col min="13" max="13" width="5.25" style="284" bestFit="1" customWidth="1"/>
    <col min="14" max="14" width="1" style="2" customWidth="1"/>
    <col min="15" max="15" width="6.625" style="2" bestFit="1" customWidth="1"/>
    <col min="16" max="16" width="1" style="283" customWidth="1"/>
    <col min="17" max="17" width="6.125" style="284" bestFit="1" customWidth="1"/>
    <col min="18" max="18" width="1" style="2" customWidth="1"/>
    <col min="19" max="19" width="6.625" style="285" bestFit="1" customWidth="1"/>
    <col min="20" max="20" width="1" style="283" customWidth="1"/>
    <col min="21" max="21" width="4.75" style="284" bestFit="1" customWidth="1"/>
    <col min="22" max="22" width="1" style="2" customWidth="1"/>
    <col min="23" max="23" width="6.625" style="286" bestFit="1" customWidth="1"/>
    <col min="24" max="24" width="1" style="283" customWidth="1"/>
    <col min="25" max="25" width="4.75" style="284" bestFit="1" customWidth="1"/>
    <col min="26" max="26" width="1" style="2" customWidth="1"/>
    <col min="27" max="27" width="6.625" style="286" bestFit="1" customWidth="1"/>
    <col min="28" max="28" width="1" style="283" customWidth="1"/>
    <col min="29" max="29" width="5.25" style="284" bestFit="1" customWidth="1"/>
    <col min="30" max="30" width="1" style="2" customWidth="1"/>
    <col min="31" max="31" width="6.625" style="286" bestFit="1" customWidth="1"/>
    <col min="32" max="32" width="1" style="287" customWidth="1"/>
    <col min="33" max="33" width="5.25" style="284" bestFit="1" customWidth="1"/>
    <col min="34" max="34" width="1" style="2" customWidth="1"/>
    <col min="35" max="35" width="6.625" style="286" bestFit="1" customWidth="1"/>
    <col min="36" max="36" width="1" style="283" customWidth="1"/>
    <col min="37" max="37" width="4.75" style="284" bestFit="1" customWidth="1"/>
    <col min="38" max="38" width="1" style="2" customWidth="1"/>
    <col min="39" max="39" width="7" style="288" bestFit="1" customWidth="1"/>
    <col min="40" max="40" width="1" style="289" customWidth="1"/>
    <col min="41" max="41" width="5.25" style="290" bestFit="1" customWidth="1"/>
    <col min="42" max="42" width="1" style="291" customWidth="1"/>
    <col min="43" max="43" width="7" style="288" customWidth="1"/>
    <col min="44" max="44" width="1" style="289" customWidth="1"/>
    <col min="45" max="45" width="5.25" style="290" customWidth="1"/>
    <col min="46" max="46" width="1" style="291" customWidth="1"/>
    <col min="47" max="47" width="5.125" style="288" customWidth="1"/>
    <col min="48" max="48" width="1" style="289" customWidth="1"/>
    <col min="49" max="49" width="4.75" style="290" bestFit="1" customWidth="1"/>
    <col min="50" max="50" width="1" style="291" customWidth="1"/>
    <col min="51" max="51" width="6.125" style="292" bestFit="1" customWidth="1"/>
    <col min="52" max="52" width="1" style="291" customWidth="1"/>
    <col min="53" max="53" width="5.75" style="2" bestFit="1" customWidth="1"/>
    <col min="54" max="54" width="7" style="2" bestFit="1" customWidth="1"/>
    <col min="55" max="56" width="7.25" style="2" bestFit="1" customWidth="1"/>
    <col min="57" max="16384" width="9" style="2"/>
  </cols>
  <sheetData>
    <row r="1" spans="1:56" ht="19.5" customHeight="1">
      <c r="A1" s="494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1"/>
      <c r="AZ1" s="1"/>
    </row>
    <row r="2" spans="1:56" ht="21" customHeight="1">
      <c r="A2" s="495" t="s">
        <v>0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5"/>
      <c r="AN2" s="495"/>
      <c r="AO2" s="495"/>
      <c r="AP2" s="495"/>
      <c r="AQ2" s="495"/>
      <c r="AR2" s="495"/>
      <c r="AS2" s="495"/>
      <c r="AT2" s="495"/>
      <c r="AU2" s="3"/>
      <c r="AV2" s="3"/>
      <c r="AW2" s="3"/>
      <c r="AX2" s="3"/>
      <c r="AY2" s="4"/>
      <c r="AZ2" s="4"/>
    </row>
    <row r="3" spans="1:56" ht="12.75" customHeight="1">
      <c r="A3" s="5"/>
      <c r="B3" s="5"/>
      <c r="C3" s="5"/>
      <c r="D3" s="6"/>
      <c r="E3" s="7"/>
      <c r="F3" s="5"/>
      <c r="G3" s="5"/>
      <c r="H3" s="6"/>
      <c r="I3" s="7"/>
      <c r="J3" s="5"/>
      <c r="K3" s="5"/>
      <c r="L3" s="6"/>
      <c r="M3" s="7"/>
      <c r="N3" s="5"/>
      <c r="O3" s="5"/>
      <c r="P3" s="6"/>
      <c r="Q3" s="7"/>
      <c r="R3" s="5"/>
      <c r="S3" s="8"/>
      <c r="T3" s="6"/>
      <c r="U3" s="7"/>
      <c r="V3" s="5"/>
      <c r="W3" s="9"/>
      <c r="X3" s="6"/>
      <c r="Y3" s="7"/>
      <c r="Z3" s="5"/>
      <c r="AA3" s="9"/>
      <c r="AB3" s="6"/>
      <c r="AC3" s="7"/>
      <c r="AD3" s="5"/>
      <c r="AE3" s="9"/>
      <c r="AF3" s="10"/>
      <c r="AG3" s="7"/>
      <c r="AH3" s="5"/>
      <c r="AI3" s="9"/>
      <c r="AJ3" s="6"/>
      <c r="AK3" s="7"/>
      <c r="AL3" s="5"/>
      <c r="AM3" s="11"/>
      <c r="AN3" s="12"/>
      <c r="AO3" s="13"/>
      <c r="AP3" s="14"/>
      <c r="AQ3" s="11"/>
      <c r="AR3" s="12"/>
      <c r="AS3" s="13"/>
      <c r="AT3" s="14"/>
      <c r="AU3" s="11"/>
      <c r="AV3" s="12"/>
      <c r="AW3" s="13"/>
      <c r="AX3" s="14"/>
      <c r="AY3" s="15"/>
      <c r="AZ3" s="14"/>
    </row>
    <row r="4" spans="1:56" ht="18" customHeight="1">
      <c r="A4" s="16" t="s">
        <v>1</v>
      </c>
      <c r="B4" s="5"/>
      <c r="C4" s="5"/>
      <c r="D4" s="6"/>
      <c r="E4" s="7"/>
      <c r="F4" s="5"/>
      <c r="G4" s="5"/>
      <c r="H4" s="6"/>
      <c r="I4" s="7"/>
      <c r="J4" s="5"/>
      <c r="K4" s="5"/>
      <c r="L4" s="6"/>
      <c r="M4" s="7"/>
      <c r="N4" s="5"/>
      <c r="O4" s="5"/>
      <c r="P4" s="6"/>
      <c r="Q4" s="7"/>
      <c r="R4" s="5"/>
      <c r="S4" s="8"/>
      <c r="T4" s="6"/>
      <c r="U4" s="7"/>
      <c r="V4" s="5"/>
      <c r="W4" s="9"/>
      <c r="X4" s="6"/>
      <c r="Y4" s="7"/>
      <c r="Z4" s="5"/>
      <c r="AA4" s="9"/>
      <c r="AB4" s="6"/>
      <c r="AC4" s="7"/>
      <c r="AD4" s="5"/>
      <c r="AE4" s="9"/>
      <c r="AF4" s="10"/>
      <c r="AG4" s="7"/>
      <c r="AH4" s="5"/>
      <c r="AI4" s="9"/>
      <c r="AJ4" s="6"/>
      <c r="AK4" s="7"/>
      <c r="AL4" s="5"/>
      <c r="AM4" s="11"/>
      <c r="AN4" s="12"/>
      <c r="AO4" s="13"/>
      <c r="AP4" s="14"/>
      <c r="AQ4" s="11"/>
      <c r="AR4" s="12"/>
      <c r="AS4" s="13"/>
      <c r="AT4" s="14"/>
      <c r="AU4" s="11"/>
      <c r="AV4" s="12"/>
      <c r="AW4" s="13"/>
      <c r="AX4" s="14"/>
      <c r="AY4" s="15"/>
      <c r="AZ4" s="14"/>
    </row>
    <row r="5" spans="1:56" ht="9" customHeight="1">
      <c r="A5" s="5"/>
      <c r="B5" s="5"/>
      <c r="C5" s="5"/>
      <c r="D5" s="6"/>
      <c r="E5" s="7"/>
      <c r="F5" s="5"/>
      <c r="G5" s="5"/>
      <c r="H5" s="6"/>
      <c r="I5" s="7"/>
      <c r="J5" s="5"/>
      <c r="K5" s="5"/>
      <c r="L5" s="6"/>
      <c r="M5" s="7"/>
      <c r="N5" s="5"/>
      <c r="O5" s="5"/>
      <c r="P5" s="6"/>
      <c r="Q5" s="7"/>
      <c r="R5" s="5"/>
      <c r="S5" s="8"/>
      <c r="T5" s="6"/>
      <c r="U5" s="7"/>
      <c r="V5" s="5"/>
      <c r="W5" s="9"/>
      <c r="X5" s="6"/>
      <c r="Y5" s="7"/>
      <c r="Z5" s="5"/>
      <c r="AA5" s="9"/>
      <c r="AB5" s="6"/>
      <c r="AC5" s="7"/>
      <c r="AD5" s="5"/>
      <c r="AE5" s="9"/>
      <c r="AF5" s="10"/>
      <c r="AG5" s="7"/>
      <c r="AH5" s="5"/>
      <c r="AI5" s="9"/>
      <c r="AJ5" s="6"/>
      <c r="AK5" s="7"/>
      <c r="AL5" s="5"/>
      <c r="AM5" s="11"/>
      <c r="AN5" s="12"/>
      <c r="AO5" s="13"/>
      <c r="AP5" s="14"/>
      <c r="AQ5" s="11"/>
      <c r="AR5" s="12"/>
      <c r="AS5" s="13"/>
      <c r="AT5" s="14"/>
      <c r="AU5" s="11"/>
      <c r="AV5" s="12"/>
      <c r="AW5" s="13"/>
      <c r="AX5" s="14"/>
      <c r="AY5" s="15"/>
      <c r="AZ5" s="14"/>
    </row>
    <row r="6" spans="1:56" ht="17.25">
      <c r="A6" s="17" t="s">
        <v>2</v>
      </c>
      <c r="B6" s="18"/>
      <c r="C6" s="19"/>
      <c r="D6" s="20"/>
      <c r="E6" s="21"/>
      <c r="F6" s="19"/>
      <c r="G6" s="19"/>
      <c r="H6" s="20"/>
      <c r="I6" s="21"/>
      <c r="J6" s="19"/>
      <c r="K6" s="19"/>
      <c r="L6" s="20"/>
      <c r="M6" s="21"/>
      <c r="N6" s="19"/>
      <c r="O6" s="19"/>
      <c r="P6" s="20"/>
      <c r="Q6" s="21"/>
      <c r="R6" s="19"/>
      <c r="S6" s="19"/>
      <c r="T6" s="22"/>
      <c r="U6" s="23"/>
      <c r="V6" s="24"/>
      <c r="W6" s="25"/>
      <c r="X6" s="26"/>
      <c r="Y6" s="27"/>
      <c r="Z6" s="28"/>
      <c r="AA6" s="9"/>
      <c r="AB6" s="6"/>
      <c r="AC6" s="7"/>
      <c r="AD6" s="5"/>
      <c r="AE6" s="9"/>
      <c r="AF6" s="10"/>
      <c r="AG6" s="7"/>
      <c r="AH6" s="5"/>
      <c r="AI6" s="9"/>
      <c r="AJ6" s="6"/>
      <c r="AK6" s="7"/>
      <c r="AL6" s="5"/>
      <c r="AM6" s="11"/>
      <c r="AN6" s="12"/>
      <c r="AO6" s="13"/>
      <c r="AP6" s="14"/>
      <c r="AQ6" s="11"/>
      <c r="AR6" s="12"/>
      <c r="AS6" s="13"/>
      <c r="AT6" s="14"/>
      <c r="AU6" s="11"/>
      <c r="AV6" s="12"/>
      <c r="AW6" s="13"/>
      <c r="AX6" s="14"/>
      <c r="AY6" s="15"/>
      <c r="AZ6" s="14"/>
    </row>
    <row r="7" spans="1:56" ht="26.25" customHeight="1" thickBot="1">
      <c r="A7" s="496" t="s">
        <v>3</v>
      </c>
      <c r="B7" s="497"/>
      <c r="C7" s="498" t="s">
        <v>4</v>
      </c>
      <c r="D7" s="499"/>
      <c r="E7" s="499"/>
      <c r="F7" s="500"/>
      <c r="G7" s="501" t="s">
        <v>5</v>
      </c>
      <c r="H7" s="499"/>
      <c r="I7" s="499"/>
      <c r="J7" s="500"/>
      <c r="K7" s="501" t="s">
        <v>6</v>
      </c>
      <c r="L7" s="499"/>
      <c r="M7" s="499"/>
      <c r="N7" s="500"/>
      <c r="O7" s="501" t="s">
        <v>7</v>
      </c>
      <c r="P7" s="499"/>
      <c r="Q7" s="499"/>
      <c r="R7" s="500"/>
      <c r="S7" s="501" t="s">
        <v>8</v>
      </c>
      <c r="T7" s="499"/>
      <c r="U7" s="499"/>
      <c r="V7" s="500"/>
      <c r="W7" s="501" t="s">
        <v>9</v>
      </c>
      <c r="X7" s="499"/>
      <c r="Y7" s="499"/>
      <c r="Z7" s="500"/>
      <c r="AA7" s="501" t="s">
        <v>10</v>
      </c>
      <c r="AB7" s="499"/>
      <c r="AC7" s="499"/>
      <c r="AD7" s="500"/>
      <c r="AE7" s="501" t="s">
        <v>11</v>
      </c>
      <c r="AF7" s="499"/>
      <c r="AG7" s="499"/>
      <c r="AH7" s="500"/>
      <c r="AI7" s="501" t="s">
        <v>12</v>
      </c>
      <c r="AJ7" s="499"/>
      <c r="AK7" s="499"/>
      <c r="AL7" s="500"/>
      <c r="AM7" s="501" t="s">
        <v>13</v>
      </c>
      <c r="AN7" s="499"/>
      <c r="AO7" s="499"/>
      <c r="AP7" s="500"/>
      <c r="AQ7" s="501" t="s">
        <v>14</v>
      </c>
      <c r="AR7" s="499"/>
      <c r="AS7" s="499"/>
      <c r="AT7" s="500"/>
      <c r="AU7" s="2"/>
      <c r="AV7" s="2"/>
      <c r="AW7" s="2"/>
      <c r="AX7" s="2"/>
      <c r="AY7" s="2"/>
      <c r="AZ7" s="2"/>
      <c r="BA7" s="492" t="s">
        <v>15</v>
      </c>
      <c r="BB7" s="493"/>
      <c r="BC7" s="493" t="s">
        <v>16</v>
      </c>
      <c r="BD7" s="493"/>
    </row>
    <row r="8" spans="1:56" ht="26.25" customHeight="1" thickTop="1">
      <c r="A8" s="29" t="s">
        <v>17</v>
      </c>
      <c r="B8" s="30"/>
      <c r="C8" s="31">
        <v>0.94499999999999995</v>
      </c>
      <c r="D8" s="32"/>
      <c r="E8" s="33"/>
      <c r="F8" s="34"/>
      <c r="G8" s="31">
        <v>0.93300000000000005</v>
      </c>
      <c r="H8" s="32" t="s">
        <v>18</v>
      </c>
      <c r="I8" s="33">
        <v>-1.2</v>
      </c>
      <c r="J8" s="34" t="s">
        <v>19</v>
      </c>
      <c r="K8" s="31">
        <v>0.92</v>
      </c>
      <c r="L8" s="32" t="s">
        <v>18</v>
      </c>
      <c r="M8" s="33">
        <v>-1.3</v>
      </c>
      <c r="N8" s="35" t="s">
        <v>19</v>
      </c>
      <c r="O8" s="31">
        <v>0.91100000000000003</v>
      </c>
      <c r="P8" s="32" t="s">
        <v>18</v>
      </c>
      <c r="Q8" s="33">
        <v>-0.9</v>
      </c>
      <c r="R8" s="36" t="s">
        <v>19</v>
      </c>
      <c r="S8" s="31">
        <v>0.91900000000000004</v>
      </c>
      <c r="T8" s="32" t="s">
        <v>18</v>
      </c>
      <c r="U8" s="33">
        <v>0.8</v>
      </c>
      <c r="V8" s="34" t="s">
        <v>19</v>
      </c>
      <c r="W8" s="31">
        <v>0.92100000000000004</v>
      </c>
      <c r="X8" s="32" t="s">
        <v>18</v>
      </c>
      <c r="Y8" s="33">
        <v>0.2</v>
      </c>
      <c r="Z8" s="34" t="s">
        <v>19</v>
      </c>
      <c r="AA8" s="37">
        <v>0.92800000000000005</v>
      </c>
      <c r="AB8" s="32" t="s">
        <v>18</v>
      </c>
      <c r="AC8" s="33">
        <v>0.7</v>
      </c>
      <c r="AD8" s="34" t="s">
        <v>19</v>
      </c>
      <c r="AE8" s="37">
        <v>0.93100000000000005</v>
      </c>
      <c r="AF8" s="32" t="s">
        <v>18</v>
      </c>
      <c r="AG8" s="33">
        <v>0.3</v>
      </c>
      <c r="AH8" s="34" t="s">
        <v>19</v>
      </c>
      <c r="AI8" s="38">
        <v>0.93500000000000005</v>
      </c>
      <c r="AJ8" s="32" t="s">
        <v>18</v>
      </c>
      <c r="AK8" s="39">
        <v>0.4</v>
      </c>
      <c r="AL8" s="40" t="s">
        <v>19</v>
      </c>
      <c r="AM8" s="38">
        <v>0.95299999999999996</v>
      </c>
      <c r="AN8" s="32" t="s">
        <v>18</v>
      </c>
      <c r="AO8" s="39">
        <v>1.8</v>
      </c>
      <c r="AP8" s="40" t="s">
        <v>19</v>
      </c>
      <c r="AQ8" s="38">
        <v>0.96299999999999997</v>
      </c>
      <c r="AR8" s="32" t="s">
        <v>18</v>
      </c>
      <c r="AS8" s="39">
        <v>1</v>
      </c>
      <c r="AT8" s="40" t="s">
        <v>19</v>
      </c>
      <c r="AU8" s="2"/>
      <c r="AV8" s="2"/>
      <c r="AW8" s="2"/>
      <c r="AX8" s="2"/>
      <c r="AY8" s="2"/>
      <c r="AZ8" s="2"/>
      <c r="BA8" s="41">
        <v>0.91</v>
      </c>
      <c r="BB8" s="42">
        <v>-3.9</v>
      </c>
      <c r="BC8" s="41">
        <v>0.98</v>
      </c>
      <c r="BD8" s="42">
        <v>2.6000000000000023</v>
      </c>
    </row>
    <row r="9" spans="1:56" ht="26.25" customHeight="1">
      <c r="A9" s="29" t="s">
        <v>20</v>
      </c>
      <c r="B9" s="43" t="s">
        <v>21</v>
      </c>
      <c r="C9" s="44">
        <v>0.92</v>
      </c>
      <c r="D9" s="45"/>
      <c r="E9" s="46"/>
      <c r="F9" s="47"/>
      <c r="G9" s="48">
        <v>0.90700000000000003</v>
      </c>
      <c r="H9" s="45" t="s">
        <v>18</v>
      </c>
      <c r="I9" s="46">
        <v>-1.3</v>
      </c>
      <c r="J9" s="47" t="s">
        <v>19</v>
      </c>
      <c r="K9" s="44">
        <v>0.92400000000000004</v>
      </c>
      <c r="L9" s="45" t="s">
        <v>18</v>
      </c>
      <c r="M9" s="46">
        <v>1.7</v>
      </c>
      <c r="N9" s="49" t="s">
        <v>19</v>
      </c>
      <c r="O9" s="44">
        <v>0.93600000000000005</v>
      </c>
      <c r="P9" s="45" t="s">
        <v>18</v>
      </c>
      <c r="Q9" s="46">
        <v>1.2</v>
      </c>
      <c r="R9" s="50" t="s">
        <v>19</v>
      </c>
      <c r="S9" s="44">
        <v>0.93100000000000005</v>
      </c>
      <c r="T9" s="45" t="s">
        <v>18</v>
      </c>
      <c r="U9" s="46">
        <v>-0.5</v>
      </c>
      <c r="V9" s="47" t="s">
        <v>19</v>
      </c>
      <c r="W9" s="51">
        <v>0.92900000000000005</v>
      </c>
      <c r="X9" s="45" t="s">
        <v>18</v>
      </c>
      <c r="Y9" s="46">
        <v>-0.2</v>
      </c>
      <c r="Z9" s="47" t="s">
        <v>19</v>
      </c>
      <c r="AA9" s="52">
        <v>0.94799999999999995</v>
      </c>
      <c r="AB9" s="45" t="s">
        <v>18</v>
      </c>
      <c r="AC9" s="46">
        <v>1.9</v>
      </c>
      <c r="AD9" s="47" t="s">
        <v>19</v>
      </c>
      <c r="AE9" s="52">
        <v>0.94299999999999995</v>
      </c>
      <c r="AF9" s="45" t="s">
        <v>18</v>
      </c>
      <c r="AG9" s="46">
        <v>-0.5</v>
      </c>
      <c r="AH9" s="47" t="s">
        <v>19</v>
      </c>
      <c r="AI9" s="53">
        <v>0.94</v>
      </c>
      <c r="AJ9" s="45" t="s">
        <v>18</v>
      </c>
      <c r="AK9" s="46">
        <v>-0.3</v>
      </c>
      <c r="AL9" s="50" t="s">
        <v>19</v>
      </c>
      <c r="AM9" s="53">
        <v>0.94399999999999995</v>
      </c>
      <c r="AN9" s="45" t="s">
        <v>18</v>
      </c>
      <c r="AO9" s="46">
        <v>0.4</v>
      </c>
      <c r="AP9" s="50" t="s">
        <v>19</v>
      </c>
      <c r="AQ9" s="53">
        <v>0.96399999999999997</v>
      </c>
      <c r="AR9" s="45" t="s">
        <v>18</v>
      </c>
      <c r="AS9" s="54">
        <v>2</v>
      </c>
      <c r="AT9" s="50" t="s">
        <v>19</v>
      </c>
      <c r="AU9" s="2"/>
      <c r="AV9" s="2"/>
      <c r="AW9" s="2"/>
      <c r="AX9" s="2"/>
      <c r="AY9" s="2"/>
      <c r="AZ9" s="2"/>
      <c r="BA9" s="41">
        <v>0.90700000000000003</v>
      </c>
      <c r="BB9" s="42">
        <v>-2.1</v>
      </c>
      <c r="BC9" s="41">
        <v>0.98</v>
      </c>
      <c r="BD9" s="42">
        <v>2</v>
      </c>
    </row>
    <row r="10" spans="1:56" ht="26.25" customHeight="1">
      <c r="A10" s="29"/>
      <c r="B10" s="55" t="s">
        <v>22</v>
      </c>
      <c r="C10" s="56">
        <v>0.95399999999999996</v>
      </c>
      <c r="D10" s="57"/>
      <c r="E10" s="39"/>
      <c r="F10" s="58"/>
      <c r="G10" s="56">
        <v>0.94199999999999995</v>
      </c>
      <c r="H10" s="57" t="s">
        <v>18</v>
      </c>
      <c r="I10" s="39">
        <v>-1.2</v>
      </c>
      <c r="J10" s="58" t="s">
        <v>19</v>
      </c>
      <c r="K10" s="56">
        <v>0.91800000000000004</v>
      </c>
      <c r="L10" s="57" t="s">
        <v>18</v>
      </c>
      <c r="M10" s="39">
        <v>-2.4</v>
      </c>
      <c r="N10" s="59" t="s">
        <v>19</v>
      </c>
      <c r="O10" s="56">
        <v>0.90300000000000002</v>
      </c>
      <c r="P10" s="57" t="s">
        <v>18</v>
      </c>
      <c r="Q10" s="39">
        <v>-1.5</v>
      </c>
      <c r="R10" s="40" t="s">
        <v>19</v>
      </c>
      <c r="S10" s="56">
        <v>0.91500000000000004</v>
      </c>
      <c r="T10" s="57" t="s">
        <v>18</v>
      </c>
      <c r="U10" s="39">
        <v>1.2</v>
      </c>
      <c r="V10" s="58" t="s">
        <v>19</v>
      </c>
      <c r="W10" s="60">
        <v>0.91800000000000004</v>
      </c>
      <c r="X10" s="57" t="s">
        <v>18</v>
      </c>
      <c r="Y10" s="39">
        <v>0.3</v>
      </c>
      <c r="Z10" s="58" t="s">
        <v>19</v>
      </c>
      <c r="AA10" s="61">
        <v>0.92200000000000004</v>
      </c>
      <c r="AB10" s="57" t="s">
        <v>18</v>
      </c>
      <c r="AC10" s="39">
        <v>0.4</v>
      </c>
      <c r="AD10" s="58" t="s">
        <v>19</v>
      </c>
      <c r="AE10" s="61">
        <v>0.92700000000000005</v>
      </c>
      <c r="AF10" s="57" t="s">
        <v>18</v>
      </c>
      <c r="AG10" s="39">
        <v>0.5</v>
      </c>
      <c r="AH10" s="58" t="s">
        <v>19</v>
      </c>
      <c r="AI10" s="62">
        <v>0.93400000000000005</v>
      </c>
      <c r="AJ10" s="57" t="s">
        <v>18</v>
      </c>
      <c r="AK10" s="39">
        <v>0.7</v>
      </c>
      <c r="AL10" s="40" t="s">
        <v>19</v>
      </c>
      <c r="AM10" s="62">
        <v>0.95499999999999996</v>
      </c>
      <c r="AN10" s="57" t="s">
        <v>18</v>
      </c>
      <c r="AO10" s="39">
        <v>2.1</v>
      </c>
      <c r="AP10" s="40" t="s">
        <v>19</v>
      </c>
      <c r="AQ10" s="11">
        <v>0.96299999999999997</v>
      </c>
      <c r="AR10" s="57" t="s">
        <v>18</v>
      </c>
      <c r="AS10" s="39">
        <v>0.8</v>
      </c>
      <c r="AT10" s="40" t="s">
        <v>19</v>
      </c>
      <c r="AU10" s="2"/>
      <c r="AV10" s="2"/>
      <c r="AW10" s="2"/>
      <c r="AX10" s="2"/>
      <c r="AY10" s="2"/>
      <c r="AZ10" s="2"/>
      <c r="BA10" s="41">
        <v>0.90100000000000002</v>
      </c>
      <c r="BB10" s="42">
        <v>-4.5999999999999996</v>
      </c>
      <c r="BC10" s="41">
        <v>0.98</v>
      </c>
      <c r="BD10" s="42">
        <v>2.8000000000000025</v>
      </c>
    </row>
    <row r="11" spans="1:56" ht="26.25" customHeight="1">
      <c r="A11" s="502" t="s">
        <v>23</v>
      </c>
      <c r="B11" s="503"/>
      <c r="C11" s="60">
        <v>0.90500000000000003</v>
      </c>
      <c r="D11" s="63"/>
      <c r="E11" s="64"/>
      <c r="F11" s="65"/>
      <c r="G11" s="60">
        <v>0.86599999999999999</v>
      </c>
      <c r="H11" s="63" t="s">
        <v>18</v>
      </c>
      <c r="I11" s="64">
        <v>-3.9</v>
      </c>
      <c r="J11" s="65" t="s">
        <v>19</v>
      </c>
      <c r="K11" s="60">
        <v>0.88400000000000001</v>
      </c>
      <c r="L11" s="63" t="s">
        <v>18</v>
      </c>
      <c r="M11" s="64">
        <v>1.8</v>
      </c>
      <c r="N11" s="66" t="s">
        <v>19</v>
      </c>
      <c r="O11" s="67">
        <v>0.84</v>
      </c>
      <c r="P11" s="63" t="s">
        <v>18</v>
      </c>
      <c r="Q11" s="64">
        <v>-4.4000000000000004</v>
      </c>
      <c r="R11" s="68" t="s">
        <v>19</v>
      </c>
      <c r="S11" s="60">
        <v>0.86799999999999999</v>
      </c>
      <c r="T11" s="63" t="s">
        <v>18</v>
      </c>
      <c r="U11" s="64">
        <v>2.8</v>
      </c>
      <c r="V11" s="65" t="s">
        <v>19</v>
      </c>
      <c r="W11" s="69">
        <v>0.90200000000000002</v>
      </c>
      <c r="X11" s="63" t="s">
        <v>18</v>
      </c>
      <c r="Y11" s="70">
        <v>3.4</v>
      </c>
      <c r="Z11" s="65" t="s">
        <v>19</v>
      </c>
      <c r="AA11" s="71">
        <v>0.89600000000000002</v>
      </c>
      <c r="AB11" s="63" t="s">
        <v>18</v>
      </c>
      <c r="AC11" s="64">
        <v>-0.6</v>
      </c>
      <c r="AD11" s="65" t="s">
        <v>19</v>
      </c>
      <c r="AE11" s="71">
        <v>0.89500000000000002</v>
      </c>
      <c r="AF11" s="63" t="s">
        <v>18</v>
      </c>
      <c r="AG11" s="64">
        <v>-0.1</v>
      </c>
      <c r="AH11" s="65" t="s">
        <v>19</v>
      </c>
      <c r="AI11" s="72">
        <v>0.89</v>
      </c>
      <c r="AJ11" s="63" t="s">
        <v>18</v>
      </c>
      <c r="AK11" s="64">
        <v>-0.5</v>
      </c>
      <c r="AL11" s="68" t="s">
        <v>19</v>
      </c>
      <c r="AM11" s="72">
        <v>0.90800000000000003</v>
      </c>
      <c r="AN11" s="63" t="s">
        <v>18</v>
      </c>
      <c r="AO11" s="64">
        <v>1.8</v>
      </c>
      <c r="AP11" s="68" t="s">
        <v>19</v>
      </c>
      <c r="AQ11" s="72">
        <v>0.94299999999999995</v>
      </c>
      <c r="AR11" s="63" t="s">
        <v>18</v>
      </c>
      <c r="AS11" s="64">
        <v>3.5</v>
      </c>
      <c r="AT11" s="68" t="s">
        <v>19</v>
      </c>
      <c r="AU11" s="2"/>
      <c r="AV11" s="2"/>
      <c r="AW11" s="2"/>
      <c r="AX11" s="2"/>
      <c r="AY11" s="2"/>
      <c r="AZ11" s="2"/>
      <c r="BA11" s="41">
        <v>0.84</v>
      </c>
      <c r="BB11" s="42">
        <v>-6.1</v>
      </c>
      <c r="BC11" s="41">
        <v>0.99099999999999999</v>
      </c>
      <c r="BD11" s="42">
        <v>5.4000000000000048</v>
      </c>
    </row>
    <row r="12" spans="1:56" ht="26.25" customHeight="1" thickBot="1">
      <c r="A12" s="496" t="s">
        <v>24</v>
      </c>
      <c r="B12" s="497"/>
      <c r="C12" s="73">
        <v>1</v>
      </c>
      <c r="D12" s="74"/>
      <c r="E12" s="75"/>
      <c r="F12" s="76"/>
      <c r="G12" s="73">
        <v>1</v>
      </c>
      <c r="H12" s="74" t="s">
        <v>18</v>
      </c>
      <c r="I12" s="75">
        <v>0</v>
      </c>
      <c r="J12" s="76" t="s">
        <v>19</v>
      </c>
      <c r="K12" s="73">
        <v>1</v>
      </c>
      <c r="L12" s="74" t="s">
        <v>18</v>
      </c>
      <c r="M12" s="75">
        <v>0</v>
      </c>
      <c r="N12" s="77" t="s">
        <v>19</v>
      </c>
      <c r="O12" s="73">
        <v>1</v>
      </c>
      <c r="P12" s="74" t="s">
        <v>18</v>
      </c>
      <c r="Q12" s="75">
        <v>0</v>
      </c>
      <c r="R12" s="78" t="s">
        <v>19</v>
      </c>
      <c r="S12" s="73">
        <v>1</v>
      </c>
      <c r="T12" s="74" t="s">
        <v>18</v>
      </c>
      <c r="U12" s="75">
        <v>0</v>
      </c>
      <c r="V12" s="76" t="s">
        <v>19</v>
      </c>
      <c r="W12" s="79">
        <v>0.98299999999999998</v>
      </c>
      <c r="X12" s="74" t="s">
        <v>18</v>
      </c>
      <c r="Y12" s="80">
        <v>-1.7</v>
      </c>
      <c r="Z12" s="76" t="s">
        <v>19</v>
      </c>
      <c r="AA12" s="81">
        <v>0.95699999999999996</v>
      </c>
      <c r="AB12" s="74" t="s">
        <v>18</v>
      </c>
      <c r="AC12" s="82">
        <v>-2.6</v>
      </c>
      <c r="AD12" s="76" t="s">
        <v>19</v>
      </c>
      <c r="AE12" s="73">
        <v>1</v>
      </c>
      <c r="AF12" s="74" t="s">
        <v>18</v>
      </c>
      <c r="AG12" s="83">
        <v>4.3</v>
      </c>
      <c r="AH12" s="76" t="s">
        <v>19</v>
      </c>
      <c r="AI12" s="84">
        <v>0.98499999999999999</v>
      </c>
      <c r="AJ12" s="74" t="s">
        <v>18</v>
      </c>
      <c r="AK12" s="75">
        <v>-1.5</v>
      </c>
      <c r="AL12" s="78" t="s">
        <v>19</v>
      </c>
      <c r="AM12" s="84">
        <v>0.96699999999999997</v>
      </c>
      <c r="AN12" s="74" t="s">
        <v>18</v>
      </c>
      <c r="AO12" s="75">
        <v>-1.8</v>
      </c>
      <c r="AP12" s="78" t="s">
        <v>19</v>
      </c>
      <c r="AQ12" s="84">
        <v>0.98799999999999999</v>
      </c>
      <c r="AR12" s="74" t="s">
        <v>18</v>
      </c>
      <c r="AS12" s="75">
        <v>2.1</v>
      </c>
      <c r="AT12" s="78" t="s">
        <v>19</v>
      </c>
      <c r="AU12" s="2"/>
      <c r="AV12" s="2"/>
      <c r="AW12" s="2"/>
      <c r="AX12" s="2"/>
      <c r="AY12" s="2"/>
      <c r="AZ12" s="2"/>
      <c r="BA12" s="41">
        <v>0.95699999999999996</v>
      </c>
      <c r="BB12" s="42">
        <v>-2.6</v>
      </c>
      <c r="BC12" s="41">
        <v>1</v>
      </c>
      <c r="BD12" s="42">
        <v>4.3</v>
      </c>
    </row>
    <row r="13" spans="1:56" ht="26.25" customHeight="1" thickTop="1">
      <c r="A13" s="504" t="s">
        <v>25</v>
      </c>
      <c r="B13" s="505"/>
      <c r="C13" s="56">
        <v>0.94199999999999995</v>
      </c>
      <c r="D13" s="85"/>
      <c r="E13" s="86"/>
      <c r="F13" s="87"/>
      <c r="G13" s="56">
        <v>0.92800000000000005</v>
      </c>
      <c r="H13" s="85" t="s">
        <v>18</v>
      </c>
      <c r="I13" s="86">
        <v>-1.4</v>
      </c>
      <c r="J13" s="87" t="s">
        <v>19</v>
      </c>
      <c r="K13" s="56">
        <v>0.91800000000000004</v>
      </c>
      <c r="L13" s="85" t="s">
        <v>18</v>
      </c>
      <c r="M13" s="86">
        <v>-1</v>
      </c>
      <c r="N13" s="88" t="s">
        <v>19</v>
      </c>
      <c r="O13" s="89">
        <v>0.90500000000000003</v>
      </c>
      <c r="P13" s="85" t="s">
        <v>18</v>
      </c>
      <c r="Q13" s="86">
        <v>-1.3</v>
      </c>
      <c r="R13" s="90" t="s">
        <v>19</v>
      </c>
      <c r="S13" s="56">
        <v>0.91500000000000004</v>
      </c>
      <c r="T13" s="85" t="s">
        <v>18</v>
      </c>
      <c r="U13" s="86">
        <v>1</v>
      </c>
      <c r="V13" s="87" t="s">
        <v>19</v>
      </c>
      <c r="W13" s="56">
        <v>0.92</v>
      </c>
      <c r="X13" s="85" t="s">
        <v>18</v>
      </c>
      <c r="Y13" s="86">
        <v>0.5</v>
      </c>
      <c r="Z13" s="87" t="s">
        <v>19</v>
      </c>
      <c r="AA13" s="91">
        <v>0.92500000000000004</v>
      </c>
      <c r="AB13" s="85" t="s">
        <v>18</v>
      </c>
      <c r="AC13" s="86">
        <v>0.5</v>
      </c>
      <c r="AD13" s="87" t="s">
        <v>19</v>
      </c>
      <c r="AE13" s="91">
        <v>0.92800000000000005</v>
      </c>
      <c r="AF13" s="85" t="s">
        <v>18</v>
      </c>
      <c r="AG13" s="86">
        <v>0.3</v>
      </c>
      <c r="AH13" s="87" t="s">
        <v>19</v>
      </c>
      <c r="AI13" s="92">
        <v>0.93100000000000005</v>
      </c>
      <c r="AJ13" s="85" t="s">
        <v>18</v>
      </c>
      <c r="AK13" s="86">
        <v>0.3</v>
      </c>
      <c r="AL13" s="90" t="s">
        <v>19</v>
      </c>
      <c r="AM13" s="92">
        <v>0.94799999999999995</v>
      </c>
      <c r="AN13" s="85" t="s">
        <v>18</v>
      </c>
      <c r="AO13" s="86">
        <v>1.7</v>
      </c>
      <c r="AP13" s="90" t="s">
        <v>19</v>
      </c>
      <c r="AQ13" s="92">
        <v>0.96299999999999997</v>
      </c>
      <c r="AR13" s="85" t="s">
        <v>18</v>
      </c>
      <c r="AS13" s="86">
        <v>1.5</v>
      </c>
      <c r="AT13" s="90" t="s">
        <v>19</v>
      </c>
      <c r="AU13" s="2"/>
      <c r="AV13" s="2"/>
      <c r="AW13" s="2"/>
      <c r="AX13" s="2"/>
      <c r="AY13" s="2"/>
      <c r="AZ13" s="2"/>
      <c r="BA13" s="41">
        <v>0.90500000000000003</v>
      </c>
      <c r="BB13" s="42">
        <v>-3.9</v>
      </c>
      <c r="BC13" s="41">
        <v>0.98199999999999998</v>
      </c>
      <c r="BD13" s="42">
        <v>2.9000000000000026</v>
      </c>
    </row>
    <row r="14" spans="1:56">
      <c r="A14" s="93"/>
      <c r="B14" s="93"/>
      <c r="C14" s="94"/>
      <c r="D14" s="20"/>
      <c r="E14" s="21"/>
      <c r="F14" s="94"/>
      <c r="G14" s="94"/>
      <c r="H14" s="20"/>
      <c r="I14" s="21"/>
      <c r="J14" s="94"/>
      <c r="K14" s="94"/>
      <c r="L14" s="20"/>
      <c r="M14" s="21"/>
      <c r="N14" s="94"/>
      <c r="O14" s="94"/>
      <c r="P14" s="20"/>
      <c r="Q14" s="21"/>
      <c r="R14" s="94"/>
      <c r="S14" s="94"/>
      <c r="T14" s="20"/>
      <c r="U14" s="21"/>
      <c r="V14" s="94"/>
      <c r="W14" s="95"/>
      <c r="X14" s="96"/>
      <c r="Y14" s="21"/>
      <c r="Z14" s="97"/>
      <c r="AA14" s="9"/>
      <c r="AB14" s="10"/>
      <c r="AC14" s="98"/>
      <c r="AD14" s="8"/>
      <c r="AE14" s="9"/>
      <c r="AF14" s="10"/>
      <c r="AG14" s="98"/>
      <c r="AH14" s="8"/>
      <c r="AI14" s="9"/>
      <c r="AJ14" s="10"/>
      <c r="AK14" s="98"/>
      <c r="AL14" s="8"/>
      <c r="AM14" s="11"/>
      <c r="AN14" s="99"/>
      <c r="AO14" s="100"/>
      <c r="AP14" s="101"/>
      <c r="AQ14" s="11"/>
      <c r="AR14" s="99"/>
      <c r="AS14" s="100"/>
      <c r="AT14" s="101"/>
      <c r="AU14" s="11"/>
      <c r="AV14" s="99"/>
      <c r="AW14" s="100"/>
      <c r="AX14" s="101"/>
      <c r="AY14" s="102"/>
      <c r="AZ14" s="101"/>
      <c r="BA14" s="41"/>
      <c r="BB14" s="42"/>
      <c r="BC14" s="41"/>
      <c r="BD14" s="42"/>
    </row>
    <row r="15" spans="1:56" ht="26.25" customHeight="1" thickBot="1">
      <c r="A15" s="496" t="s">
        <v>3</v>
      </c>
      <c r="B15" s="497"/>
      <c r="C15" s="501" t="s">
        <v>26</v>
      </c>
      <c r="D15" s="499"/>
      <c r="E15" s="499"/>
      <c r="F15" s="500"/>
      <c r="G15" s="501" t="s">
        <v>27</v>
      </c>
      <c r="H15" s="499"/>
      <c r="I15" s="499"/>
      <c r="J15" s="500"/>
      <c r="K15" s="501" t="s">
        <v>28</v>
      </c>
      <c r="L15" s="499"/>
      <c r="M15" s="499"/>
      <c r="N15" s="500"/>
      <c r="O15" s="501" t="s">
        <v>29</v>
      </c>
      <c r="P15" s="499"/>
      <c r="Q15" s="499"/>
      <c r="R15" s="500"/>
      <c r="S15" s="501" t="s">
        <v>30</v>
      </c>
      <c r="T15" s="499"/>
      <c r="U15" s="499"/>
      <c r="V15" s="500"/>
      <c r="W15" s="501" t="s">
        <v>31</v>
      </c>
      <c r="X15" s="499"/>
      <c r="Y15" s="499"/>
      <c r="Z15" s="500"/>
      <c r="AA15" s="507" t="s">
        <v>32</v>
      </c>
      <c r="AB15" s="508"/>
      <c r="AC15" s="508"/>
      <c r="AD15" s="509"/>
      <c r="AE15" s="510" t="s">
        <v>33</v>
      </c>
      <c r="AF15" s="510"/>
      <c r="AG15" s="510"/>
      <c r="AH15" s="511"/>
      <c r="AI15" s="512" t="s">
        <v>34</v>
      </c>
      <c r="AJ15" s="510"/>
      <c r="AK15" s="510"/>
      <c r="AL15" s="511"/>
      <c r="AM15" s="512" t="s">
        <v>35</v>
      </c>
      <c r="AN15" s="510"/>
      <c r="AO15" s="510"/>
      <c r="AP15" s="511"/>
      <c r="AQ15" s="501" t="s">
        <v>36</v>
      </c>
      <c r="AR15" s="499"/>
      <c r="AS15" s="499"/>
      <c r="AT15" s="500"/>
      <c r="AU15" s="513"/>
      <c r="AV15" s="514"/>
      <c r="AW15" s="514"/>
      <c r="AX15" s="514"/>
      <c r="AY15" s="515"/>
      <c r="AZ15" s="515"/>
      <c r="BA15" s="506" t="s">
        <v>15</v>
      </c>
      <c r="BB15" s="493"/>
      <c r="BC15" s="493" t="s">
        <v>16</v>
      </c>
      <c r="BD15" s="493"/>
    </row>
    <row r="16" spans="1:56" ht="26.25" customHeight="1" thickTop="1">
      <c r="A16" s="29" t="s">
        <v>17</v>
      </c>
      <c r="B16" s="30"/>
      <c r="C16" s="103">
        <v>0.96899999999999997</v>
      </c>
      <c r="D16" s="32" t="s">
        <v>18</v>
      </c>
      <c r="E16" s="39">
        <v>0.6</v>
      </c>
      <c r="F16" s="40" t="s">
        <v>19</v>
      </c>
      <c r="G16" s="38">
        <v>0.95699999999999996</v>
      </c>
      <c r="H16" s="32" t="s">
        <v>18</v>
      </c>
      <c r="I16" s="39">
        <v>-1.2</v>
      </c>
      <c r="J16" s="40" t="s">
        <v>19</v>
      </c>
      <c r="K16" s="38">
        <v>0.91800000000000004</v>
      </c>
      <c r="L16" s="32" t="s">
        <v>18</v>
      </c>
      <c r="M16" s="104">
        <v>-3.9</v>
      </c>
      <c r="N16" s="40" t="s">
        <v>19</v>
      </c>
      <c r="O16" s="105">
        <v>0.91</v>
      </c>
      <c r="P16" s="32" t="s">
        <v>18</v>
      </c>
      <c r="Q16" s="106">
        <v>-0.8</v>
      </c>
      <c r="R16" s="40" t="s">
        <v>19</v>
      </c>
      <c r="S16" s="38">
        <v>0.93600000000000005</v>
      </c>
      <c r="T16" s="32" t="s">
        <v>18</v>
      </c>
      <c r="U16" s="107">
        <v>2.6000000000000023</v>
      </c>
      <c r="V16" s="40" t="s">
        <v>19</v>
      </c>
      <c r="W16" s="38">
        <v>0.93899999999999995</v>
      </c>
      <c r="X16" s="32" t="s">
        <v>37</v>
      </c>
      <c r="Y16" s="106">
        <v>0.29999999999998916</v>
      </c>
      <c r="Z16" s="40" t="s">
        <v>38</v>
      </c>
      <c r="AA16" s="108">
        <v>0.94399999999999995</v>
      </c>
      <c r="AB16" s="109" t="s">
        <v>37</v>
      </c>
      <c r="AC16" s="110">
        <v>0.50000000000000044</v>
      </c>
      <c r="AD16" s="111" t="s">
        <v>39</v>
      </c>
      <c r="AE16" s="112">
        <v>0.96699999999999997</v>
      </c>
      <c r="AF16" s="113" t="s">
        <v>18</v>
      </c>
      <c r="AG16" s="114">
        <v>2.300000000000002</v>
      </c>
      <c r="AH16" s="115" t="s">
        <v>19</v>
      </c>
      <c r="AI16" s="112">
        <f>[1]公表書式!G13</f>
        <v>0.97299999999999998</v>
      </c>
      <c r="AJ16" s="113" t="s">
        <v>18</v>
      </c>
      <c r="AK16" s="114">
        <f>[1]公表書式!I13</f>
        <v>0.60000000000000053</v>
      </c>
      <c r="AL16" s="115" t="s">
        <v>19</v>
      </c>
      <c r="AM16" s="112">
        <v>0.97599999999999998</v>
      </c>
      <c r="AN16" s="113" t="s">
        <v>18</v>
      </c>
      <c r="AO16" s="114">
        <v>0.30000000000000027</v>
      </c>
      <c r="AP16" s="115" t="s">
        <v>19</v>
      </c>
      <c r="AQ16" s="112">
        <v>0.98</v>
      </c>
      <c r="AR16" s="32" t="s">
        <v>18</v>
      </c>
      <c r="AS16" s="114">
        <v>0.40000000000000036</v>
      </c>
      <c r="AT16" s="40" t="s">
        <v>19</v>
      </c>
      <c r="AU16" s="116"/>
      <c r="AV16" s="57"/>
      <c r="AW16" s="39"/>
      <c r="AX16" s="59"/>
      <c r="AY16" s="114"/>
      <c r="AZ16" s="117"/>
      <c r="BA16" s="41" t="e">
        <f>MIN(#REF!,#REF!,#REF!,#REF!,#REF!,#REF!,#REF!,AQ16,AU16,#REF!,#REF!,#REF!,#REF!,#REF!,#REF!,#REF!,#REF!,#REF!,#REF!,#REF!)</f>
        <v>#REF!</v>
      </c>
      <c r="BB16" s="42" t="e">
        <f>MIN(#REF!,#REF!,AW16,AS16,#REF!,#REF!,#REF!,#REF!,#REF!,#REF!,,#REF!,#REF!,#REF!,#REF!,#REF!,#REF!,#REF!,#REF!,#REF!,#REF!,AY16)</f>
        <v>#REF!</v>
      </c>
      <c r="BC16" s="41" t="e">
        <f>MAX(#REF!,#REF!,#REF!,#REF!,#REF!,#REF!,#REF!,AQ16,AU16,#REF!,#REF!,#REF!,#REF!,#REF!,#REF!,#REF!,#REF!,#REF!,#REF!,#REF!,#REF!)</f>
        <v>#REF!</v>
      </c>
      <c r="BD16" s="42" t="e">
        <f>MAX(#REF!,#REF!,#REF!,#REF!,#REF!,#REF!,AS16,AW16,#REF!,#REF!,#REF!,#REF!,#REF!,#REF!,#REF!,#REF!,#REF!,#REF!,#REF!,#REF!,AY16)</f>
        <v>#REF!</v>
      </c>
    </row>
    <row r="17" spans="1:56" ht="26.25" customHeight="1">
      <c r="A17" s="29" t="s">
        <v>20</v>
      </c>
      <c r="B17" s="43" t="s">
        <v>21</v>
      </c>
      <c r="C17" s="118">
        <v>0.97499999999999998</v>
      </c>
      <c r="D17" s="45" t="s">
        <v>18</v>
      </c>
      <c r="E17" s="46">
        <v>1.1000000000000001</v>
      </c>
      <c r="F17" s="50" t="s">
        <v>19</v>
      </c>
      <c r="G17" s="53">
        <v>0.96599999999999997</v>
      </c>
      <c r="H17" s="45" t="s">
        <v>18</v>
      </c>
      <c r="I17" s="46">
        <v>-0.9</v>
      </c>
      <c r="J17" s="50" t="s">
        <v>19</v>
      </c>
      <c r="K17" s="53">
        <v>0.94499999999999995</v>
      </c>
      <c r="L17" s="45" t="s">
        <v>18</v>
      </c>
      <c r="M17" s="119">
        <v>-2.1</v>
      </c>
      <c r="N17" s="50" t="s">
        <v>19</v>
      </c>
      <c r="O17" s="53">
        <v>0.93500000000000005</v>
      </c>
      <c r="P17" s="45" t="s">
        <v>18</v>
      </c>
      <c r="Q17" s="46">
        <v>-1</v>
      </c>
      <c r="R17" s="50" t="s">
        <v>19</v>
      </c>
      <c r="S17" s="52">
        <v>0.95399999999999996</v>
      </c>
      <c r="T17" s="45" t="s">
        <v>18</v>
      </c>
      <c r="U17" s="120">
        <v>1.9</v>
      </c>
      <c r="V17" s="50" t="s">
        <v>19</v>
      </c>
      <c r="W17" s="53">
        <v>0.95299999999999996</v>
      </c>
      <c r="X17" s="45" t="s">
        <v>37</v>
      </c>
      <c r="Y17" s="46">
        <v>-0.10000000000000009</v>
      </c>
      <c r="Z17" s="50" t="s">
        <v>38</v>
      </c>
      <c r="AA17" s="53">
        <v>0.96699999999999997</v>
      </c>
      <c r="AB17" s="45" t="s">
        <v>37</v>
      </c>
      <c r="AC17" s="46">
        <v>1.4000000000000012</v>
      </c>
      <c r="AD17" s="50" t="s">
        <v>38</v>
      </c>
      <c r="AE17" s="121">
        <v>0.97699999999999998</v>
      </c>
      <c r="AF17" s="122" t="s">
        <v>18</v>
      </c>
      <c r="AG17" s="123">
        <v>1.0000000000000009</v>
      </c>
      <c r="AH17" s="124" t="s">
        <v>19</v>
      </c>
      <c r="AI17" s="125">
        <f>[1]公表書式!G14</f>
        <v>0.97099999999999997</v>
      </c>
      <c r="AJ17" s="122" t="s">
        <v>18</v>
      </c>
      <c r="AK17" s="123">
        <f>[1]公表書式!I14</f>
        <v>-0.60000000000000053</v>
      </c>
      <c r="AL17" s="124" t="s">
        <v>19</v>
      </c>
      <c r="AM17" s="125">
        <v>0.97299999999999998</v>
      </c>
      <c r="AN17" s="122" t="s">
        <v>18</v>
      </c>
      <c r="AO17" s="123">
        <v>0.20000000000000018</v>
      </c>
      <c r="AP17" s="124" t="s">
        <v>19</v>
      </c>
      <c r="AQ17" s="125">
        <v>0.98</v>
      </c>
      <c r="AR17" s="45" t="s">
        <v>18</v>
      </c>
      <c r="AS17" s="123">
        <v>0.70000000000000062</v>
      </c>
      <c r="AT17" s="50" t="s">
        <v>19</v>
      </c>
      <c r="AU17" s="116"/>
      <c r="AV17" s="57"/>
      <c r="AW17" s="39"/>
      <c r="AX17" s="59"/>
      <c r="AY17" s="126"/>
      <c r="AZ17" s="117"/>
      <c r="BA17" s="41" t="e">
        <f>MIN(#REF!,#REF!,#REF!,#REF!,#REF!,#REF!,#REF!,AQ17,AU17,#REF!,#REF!,#REF!,#REF!,#REF!,#REF!,#REF!,#REF!,#REF!,#REF!,#REF!)</f>
        <v>#REF!</v>
      </c>
      <c r="BB17" s="42" t="e">
        <f>MIN(#REF!,#REF!,AW17,AS17,#REF!,#REF!,#REF!,#REF!,#REF!,#REF!,,#REF!,#REF!,#REF!,#REF!,#REF!,#REF!,#REF!,#REF!,#REF!,#REF!,AY17)</f>
        <v>#REF!</v>
      </c>
      <c r="BC17" s="41" t="e">
        <f>MAX(#REF!,#REF!,#REF!,#REF!,#REF!,#REF!,#REF!,AQ17,AU17,#REF!,#REF!,#REF!,#REF!,#REF!,#REF!,#REF!,#REF!,#REF!,#REF!,#REF!,#REF!)</f>
        <v>#REF!</v>
      </c>
      <c r="BD17" s="42" t="e">
        <f>MAX(#REF!,#REF!,#REF!,#REF!,#REF!,#REF!,AS17,AW17,#REF!,#REF!,#REF!,#REF!,#REF!,#REF!,#REF!,#REF!,#REF!,#REF!,#REF!,#REF!,AY17)</f>
        <v>#REF!</v>
      </c>
    </row>
    <row r="18" spans="1:56" ht="26.25" customHeight="1">
      <c r="A18" s="29"/>
      <c r="B18" s="55" t="s">
        <v>22</v>
      </c>
      <c r="C18" s="116">
        <v>0.96699999999999997</v>
      </c>
      <c r="D18" s="57" t="s">
        <v>18</v>
      </c>
      <c r="E18" s="39">
        <v>0.4</v>
      </c>
      <c r="F18" s="40" t="s">
        <v>19</v>
      </c>
      <c r="G18" s="62">
        <v>0.95399999999999996</v>
      </c>
      <c r="H18" s="57" t="s">
        <v>18</v>
      </c>
      <c r="I18" s="39">
        <v>-1.3</v>
      </c>
      <c r="J18" s="40" t="s">
        <v>19</v>
      </c>
      <c r="K18" s="62">
        <v>0.90800000000000003</v>
      </c>
      <c r="L18" s="57" t="s">
        <v>18</v>
      </c>
      <c r="M18" s="127">
        <v>-4.5999999999999996</v>
      </c>
      <c r="N18" s="40" t="s">
        <v>19</v>
      </c>
      <c r="O18" s="128">
        <v>0.90100000000000002</v>
      </c>
      <c r="P18" s="57" t="s">
        <v>18</v>
      </c>
      <c r="Q18" s="86">
        <v>-0.7</v>
      </c>
      <c r="R18" s="59" t="s">
        <v>19</v>
      </c>
      <c r="S18" s="91">
        <v>0.92900000000000005</v>
      </c>
      <c r="T18" s="57" t="s">
        <v>18</v>
      </c>
      <c r="U18" s="129">
        <v>2.8000000000000025</v>
      </c>
      <c r="V18" s="40" t="s">
        <v>19</v>
      </c>
      <c r="W18" s="62">
        <v>0.93400000000000005</v>
      </c>
      <c r="X18" s="57" t="s">
        <v>37</v>
      </c>
      <c r="Y18" s="86">
        <v>0.50000000000000044</v>
      </c>
      <c r="Z18" s="40" t="s">
        <v>38</v>
      </c>
      <c r="AA18" s="62">
        <v>0.93700000000000006</v>
      </c>
      <c r="AB18" s="57" t="s">
        <v>37</v>
      </c>
      <c r="AC18" s="86">
        <v>0.30000000000000027</v>
      </c>
      <c r="AD18" s="40" t="s">
        <v>38</v>
      </c>
      <c r="AE18" s="130">
        <v>0.96299999999999997</v>
      </c>
      <c r="AF18" s="131" t="s">
        <v>18</v>
      </c>
      <c r="AG18" s="132">
        <v>2.5999999999999912</v>
      </c>
      <c r="AH18" s="115" t="s">
        <v>19</v>
      </c>
      <c r="AI18" s="133">
        <f>[1]公表書式!G15</f>
        <v>0.97399999999999998</v>
      </c>
      <c r="AJ18" s="131" t="s">
        <v>18</v>
      </c>
      <c r="AK18" s="132">
        <f>[1]公表書式!I15</f>
        <v>1.100000000000001</v>
      </c>
      <c r="AL18" s="115" t="s">
        <v>19</v>
      </c>
      <c r="AM18" s="133">
        <v>0.97699999999999998</v>
      </c>
      <c r="AN18" s="131" t="s">
        <v>18</v>
      </c>
      <c r="AO18" s="132">
        <v>0.30000000000000027</v>
      </c>
      <c r="AP18" s="115" t="s">
        <v>19</v>
      </c>
      <c r="AQ18" s="134">
        <v>0.98</v>
      </c>
      <c r="AR18" s="57" t="s">
        <v>18</v>
      </c>
      <c r="AS18" s="132">
        <v>0.30000000000000027</v>
      </c>
      <c r="AT18" s="40" t="s">
        <v>19</v>
      </c>
      <c r="AU18" s="116"/>
      <c r="AV18" s="57"/>
      <c r="AW18" s="39"/>
      <c r="AX18" s="59"/>
      <c r="AY18" s="126"/>
      <c r="AZ18" s="117"/>
      <c r="BA18" s="41" t="e">
        <f>MIN(#REF!,#REF!,#REF!,#REF!,#REF!,#REF!,#REF!,AQ18,AU18,#REF!,#REF!,#REF!,#REF!,#REF!,#REF!,#REF!,#REF!,#REF!,#REF!,#REF!)</f>
        <v>#REF!</v>
      </c>
      <c r="BB18" s="42" t="e">
        <f>MIN(#REF!,#REF!,AW18,AS18,#REF!,#REF!,#REF!,#REF!,#REF!,#REF!,,#REF!,#REF!,#REF!,#REF!,#REF!,#REF!,#REF!,#REF!,#REF!,#REF!,AY18)</f>
        <v>#REF!</v>
      </c>
      <c r="BC18" s="41" t="e">
        <f>MAX(#REF!,#REF!,#REF!,#REF!,#REF!,#REF!,#REF!,AQ18,AU18,#REF!,#REF!,#REF!,#REF!,#REF!,#REF!,#REF!,#REF!,#REF!,#REF!,#REF!,#REF!)</f>
        <v>#REF!</v>
      </c>
      <c r="BD18" s="42" t="e">
        <f>MAX(#REF!,#REF!,#REF!,#REF!,#REF!,#REF!,AS18,AW18,#REF!,#REF!,#REF!,#REF!,#REF!,#REF!,#REF!,#REF!,#REF!,#REF!,#REF!,#REF!,AY18)</f>
        <v>#REF!</v>
      </c>
    </row>
    <row r="19" spans="1:56" ht="26.25" customHeight="1">
      <c r="A19" s="502" t="s">
        <v>23</v>
      </c>
      <c r="B19" s="503"/>
      <c r="C19" s="72">
        <v>0.94599999999999995</v>
      </c>
      <c r="D19" s="63" t="s">
        <v>18</v>
      </c>
      <c r="E19" s="64">
        <v>0.3</v>
      </c>
      <c r="F19" s="68" t="s">
        <v>19</v>
      </c>
      <c r="G19" s="72">
        <v>0.94499999999999995</v>
      </c>
      <c r="H19" s="63" t="s">
        <v>18</v>
      </c>
      <c r="I19" s="64">
        <v>-0.1</v>
      </c>
      <c r="J19" s="68" t="s">
        <v>19</v>
      </c>
      <c r="K19" s="72">
        <v>0.88400000000000001</v>
      </c>
      <c r="L19" s="63" t="s">
        <v>18</v>
      </c>
      <c r="M19" s="135">
        <v>-6.1</v>
      </c>
      <c r="N19" s="68" t="s">
        <v>19</v>
      </c>
      <c r="O19" s="72">
        <v>0.84099999999999997</v>
      </c>
      <c r="P19" s="63" t="s">
        <v>18</v>
      </c>
      <c r="Q19" s="39">
        <v>-4.3</v>
      </c>
      <c r="R19" s="68" t="s">
        <v>19</v>
      </c>
      <c r="S19" s="62">
        <v>0.89500000000000002</v>
      </c>
      <c r="T19" s="63" t="s">
        <v>18</v>
      </c>
      <c r="U19" s="107">
        <v>5.4000000000000048</v>
      </c>
      <c r="V19" s="68" t="s">
        <v>19</v>
      </c>
      <c r="W19" s="136">
        <v>0.94699999999999995</v>
      </c>
      <c r="X19" s="63" t="s">
        <v>37</v>
      </c>
      <c r="Y19" s="39">
        <v>5.199999999999994</v>
      </c>
      <c r="Z19" s="68" t="s">
        <v>38</v>
      </c>
      <c r="AA19" s="72">
        <v>0.94199999999999995</v>
      </c>
      <c r="AB19" s="63" t="s">
        <v>37</v>
      </c>
      <c r="AC19" s="39">
        <v>-0.50000000000000044</v>
      </c>
      <c r="AD19" s="68" t="s">
        <v>38</v>
      </c>
      <c r="AE19" s="137">
        <v>0.95599999999999996</v>
      </c>
      <c r="AF19" s="138" t="s">
        <v>18</v>
      </c>
      <c r="AG19" s="126">
        <v>1.4000000000000012</v>
      </c>
      <c r="AH19" s="139" t="s">
        <v>19</v>
      </c>
      <c r="AI19" s="137">
        <f>[1]公表書式!G16</f>
        <v>0.97399999999999998</v>
      </c>
      <c r="AJ19" s="138" t="s">
        <v>18</v>
      </c>
      <c r="AK19" s="126">
        <f>[1]公表書式!I16</f>
        <v>1.8000000000000016</v>
      </c>
      <c r="AL19" s="139" t="s">
        <v>19</v>
      </c>
      <c r="AM19" s="137">
        <v>0.97</v>
      </c>
      <c r="AN19" s="138" t="s">
        <v>18</v>
      </c>
      <c r="AO19" s="126">
        <v>-0.40000000000000036</v>
      </c>
      <c r="AP19" s="139" t="s">
        <v>19</v>
      </c>
      <c r="AQ19" s="137">
        <v>0.99099999999999999</v>
      </c>
      <c r="AR19" s="63" t="s">
        <v>18</v>
      </c>
      <c r="AS19" s="126">
        <v>2.1000000000000019</v>
      </c>
      <c r="AT19" s="68" t="s">
        <v>19</v>
      </c>
      <c r="AU19" s="62"/>
      <c r="AV19" s="57"/>
      <c r="AW19" s="39"/>
      <c r="AX19" s="59"/>
      <c r="AY19" s="126"/>
      <c r="AZ19" s="117"/>
      <c r="BA19" s="41" t="e">
        <f>MIN(#REF!,#REF!,#REF!,#REF!,#REF!,#REF!,#REF!,AQ19,AU19,#REF!,#REF!,#REF!,#REF!,#REF!,#REF!,#REF!,#REF!,#REF!,#REF!,#REF!)</f>
        <v>#REF!</v>
      </c>
      <c r="BB19" s="42" t="e">
        <f>MIN(#REF!,#REF!,AW19,AS19,#REF!,#REF!,#REF!,#REF!,#REF!,#REF!,,#REF!,#REF!,#REF!,#REF!,#REF!,#REF!,#REF!,#REF!,#REF!,#REF!,AY19)</f>
        <v>#REF!</v>
      </c>
      <c r="BC19" s="41" t="e">
        <f>MAX(#REF!,#REF!,#REF!,#REF!,#REF!,#REF!,#REF!,AQ19,AU19,#REF!,#REF!,#REF!,#REF!,#REF!,#REF!,#REF!,#REF!,#REF!,#REF!,#REF!,#REF!)</f>
        <v>#REF!</v>
      </c>
      <c r="BD19" s="42" t="e">
        <f>MAX(#REF!,#REF!,#REF!,#REF!,#REF!,#REF!,AS19,AW19,#REF!,#REF!,#REF!,#REF!,#REF!,#REF!,#REF!,#REF!,#REF!,#REF!,#REF!,#REF!,AY19)</f>
        <v>#REF!</v>
      </c>
    </row>
    <row r="20" spans="1:56" ht="26.25" customHeight="1" thickBot="1">
      <c r="A20" s="496" t="s">
        <v>24</v>
      </c>
      <c r="B20" s="497"/>
      <c r="C20" s="140">
        <v>0.996</v>
      </c>
      <c r="D20" s="74" t="s">
        <v>18</v>
      </c>
      <c r="E20" s="75">
        <v>0.8</v>
      </c>
      <c r="F20" s="78" t="s">
        <v>19</v>
      </c>
      <c r="G20" s="73">
        <v>1</v>
      </c>
      <c r="H20" s="74" t="s">
        <v>18</v>
      </c>
      <c r="I20" s="75">
        <v>0.4</v>
      </c>
      <c r="J20" s="78" t="s">
        <v>19</v>
      </c>
      <c r="K20" s="84">
        <v>0.995</v>
      </c>
      <c r="L20" s="74" t="s">
        <v>18</v>
      </c>
      <c r="M20" s="75">
        <v>-0.5</v>
      </c>
      <c r="N20" s="78" t="s">
        <v>19</v>
      </c>
      <c r="O20" s="84">
        <v>0.98699999999999999</v>
      </c>
      <c r="P20" s="74" t="s">
        <v>18</v>
      </c>
      <c r="Q20" s="75">
        <v>-0.8</v>
      </c>
      <c r="R20" s="78" t="s">
        <v>19</v>
      </c>
      <c r="S20" s="73">
        <v>1</v>
      </c>
      <c r="T20" s="74" t="s">
        <v>18</v>
      </c>
      <c r="U20" s="141">
        <v>1.3000000000000012</v>
      </c>
      <c r="V20" s="78" t="s">
        <v>19</v>
      </c>
      <c r="W20" s="73">
        <v>1</v>
      </c>
      <c r="X20" s="74" t="s">
        <v>37</v>
      </c>
      <c r="Y20" s="75">
        <v>0</v>
      </c>
      <c r="Z20" s="78" t="s">
        <v>38</v>
      </c>
      <c r="AA20" s="73">
        <v>1</v>
      </c>
      <c r="AB20" s="74" t="s">
        <v>37</v>
      </c>
      <c r="AC20" s="75">
        <v>0</v>
      </c>
      <c r="AD20" s="78" t="s">
        <v>38</v>
      </c>
      <c r="AE20" s="73">
        <v>1</v>
      </c>
      <c r="AF20" s="142" t="s">
        <v>18</v>
      </c>
      <c r="AG20" s="143">
        <v>0</v>
      </c>
      <c r="AH20" s="144" t="s">
        <v>19</v>
      </c>
      <c r="AI20" s="145">
        <f>[1]公表書式!G17</f>
        <v>1</v>
      </c>
      <c r="AJ20" s="142" t="s">
        <v>18</v>
      </c>
      <c r="AK20" s="143">
        <f>[1]公表書式!I17</f>
        <v>0</v>
      </c>
      <c r="AL20" s="144" t="s">
        <v>19</v>
      </c>
      <c r="AM20" s="145">
        <v>1</v>
      </c>
      <c r="AN20" s="142" t="s">
        <v>18</v>
      </c>
      <c r="AO20" s="143">
        <v>0</v>
      </c>
      <c r="AP20" s="144" t="s">
        <v>19</v>
      </c>
      <c r="AQ20" s="145">
        <v>1</v>
      </c>
      <c r="AR20" s="74" t="s">
        <v>18</v>
      </c>
      <c r="AS20" s="143">
        <v>0</v>
      </c>
      <c r="AT20" s="78" t="s">
        <v>19</v>
      </c>
      <c r="AU20" s="146"/>
      <c r="AV20" s="57"/>
      <c r="AW20" s="39"/>
      <c r="AX20" s="59"/>
      <c r="AY20" s="126"/>
      <c r="AZ20" s="117"/>
      <c r="BA20" s="41" t="e">
        <f>MIN(#REF!,#REF!,#REF!,#REF!,#REF!,#REF!,#REF!,AQ20,AU20,#REF!,#REF!,#REF!,#REF!,#REF!,#REF!,#REF!,#REF!,#REF!,#REF!,#REF!)</f>
        <v>#REF!</v>
      </c>
      <c r="BB20" s="42" t="e">
        <f>MIN(#REF!,#REF!,AW20,AS20,#REF!,#REF!,#REF!,#REF!,#REF!,#REF!,,#REF!,#REF!,#REF!,#REF!,#REF!,#REF!,#REF!,#REF!,#REF!,#REF!,AY20)</f>
        <v>#REF!</v>
      </c>
      <c r="BC20" s="41" t="e">
        <f>MAX(#REF!,#REF!,#REF!,#REF!,#REF!,#REF!,#REF!,AQ20,AU20,#REF!,#REF!,#REF!,#REF!,#REF!,#REF!,#REF!,#REF!,#REF!,#REF!,#REF!,#REF!)</f>
        <v>#REF!</v>
      </c>
      <c r="BD20" s="42" t="e">
        <f>MAX(#REF!,#REF!,#REF!,#REF!,#REF!,#REF!,AS20,AW20,#REF!,#REF!,#REF!,#REF!,#REF!,#REF!,#REF!,#REF!,#REF!,#REF!,#REF!,#REF!,AY20)</f>
        <v>#REF!</v>
      </c>
    </row>
    <row r="21" spans="1:56" ht="26.25" customHeight="1" thickTop="1">
      <c r="A21" s="504" t="s">
        <v>25</v>
      </c>
      <c r="B21" s="505"/>
      <c r="C21" s="147">
        <v>0.96799999999999997</v>
      </c>
      <c r="D21" s="85" t="s">
        <v>18</v>
      </c>
      <c r="E21" s="86">
        <v>0.5</v>
      </c>
      <c r="F21" s="90" t="s">
        <v>19</v>
      </c>
      <c r="G21" s="92">
        <v>0.95799999999999996</v>
      </c>
      <c r="H21" s="85" t="s">
        <v>18</v>
      </c>
      <c r="I21" s="86">
        <v>-1</v>
      </c>
      <c r="J21" s="90" t="s">
        <v>19</v>
      </c>
      <c r="K21" s="92">
        <v>0.91900000000000004</v>
      </c>
      <c r="L21" s="85" t="s">
        <v>18</v>
      </c>
      <c r="M21" s="148">
        <v>-3.9</v>
      </c>
      <c r="N21" s="90" t="s">
        <v>19</v>
      </c>
      <c r="O21" s="92">
        <v>0.90700000000000003</v>
      </c>
      <c r="P21" s="85" t="s">
        <v>18</v>
      </c>
      <c r="Q21" s="149">
        <v>-1.2</v>
      </c>
      <c r="R21" s="90" t="s">
        <v>19</v>
      </c>
      <c r="S21" s="150">
        <v>0.93600000000000005</v>
      </c>
      <c r="T21" s="85" t="s">
        <v>18</v>
      </c>
      <c r="U21" s="151">
        <v>2.9000000000000026</v>
      </c>
      <c r="V21" s="90" t="s">
        <v>19</v>
      </c>
      <c r="W21" s="92">
        <v>0.94299999999999995</v>
      </c>
      <c r="X21" s="85" t="s">
        <v>37</v>
      </c>
      <c r="Y21" s="149">
        <v>0.69999999999998952</v>
      </c>
      <c r="Z21" s="90" t="s">
        <v>38</v>
      </c>
      <c r="AA21" s="92">
        <v>0.94699999999999995</v>
      </c>
      <c r="AB21" s="85" t="s">
        <v>37</v>
      </c>
      <c r="AC21" s="149">
        <v>0.40000000000000036</v>
      </c>
      <c r="AD21" s="90" t="s">
        <v>38</v>
      </c>
      <c r="AE21" s="152">
        <v>0.96699999999999997</v>
      </c>
      <c r="AF21" s="153" t="s">
        <v>18</v>
      </c>
      <c r="AG21" s="154">
        <v>2.0000000000000018</v>
      </c>
      <c r="AH21" s="155" t="s">
        <v>19</v>
      </c>
      <c r="AI21" s="152">
        <f>[1]公表書式!G18</f>
        <v>0.97499999999999998</v>
      </c>
      <c r="AJ21" s="153" t="s">
        <v>18</v>
      </c>
      <c r="AK21" s="154">
        <f>[1]公表書式!I18</f>
        <v>0.80000000000000071</v>
      </c>
      <c r="AL21" s="155" t="s">
        <v>19</v>
      </c>
      <c r="AM21" s="152">
        <v>0.97699999999999998</v>
      </c>
      <c r="AN21" s="153" t="s">
        <v>18</v>
      </c>
      <c r="AO21" s="154">
        <v>0.20000000000000018</v>
      </c>
      <c r="AP21" s="155" t="s">
        <v>19</v>
      </c>
      <c r="AQ21" s="152">
        <v>0.98199999999999998</v>
      </c>
      <c r="AR21" s="85" t="s">
        <v>18</v>
      </c>
      <c r="AS21" s="154">
        <v>0.50000000000000044</v>
      </c>
      <c r="AT21" s="90" t="s">
        <v>19</v>
      </c>
      <c r="AU21" s="116"/>
      <c r="AV21" s="57"/>
      <c r="AW21" s="39"/>
      <c r="AX21" s="59"/>
      <c r="AY21" s="126"/>
      <c r="AZ21" s="117"/>
      <c r="BA21" s="41" t="e">
        <f>MIN(#REF!,#REF!,#REF!,#REF!,#REF!,#REF!,#REF!,AQ21,AU21,#REF!,#REF!,#REF!,#REF!,#REF!,#REF!,#REF!,#REF!,#REF!,#REF!,#REF!)</f>
        <v>#REF!</v>
      </c>
      <c r="BB21" s="42" t="e">
        <f>MIN(#REF!,#REF!,AW21,AS21,#REF!,#REF!,#REF!,#REF!,#REF!,#REF!,,#REF!,#REF!,#REF!,#REF!,#REF!,#REF!,#REF!,#REF!,#REF!,#REF!,AY21)</f>
        <v>#REF!</v>
      </c>
      <c r="BC21" s="41" t="e">
        <f>MAX(#REF!,#REF!,#REF!,#REF!,#REF!,#REF!,#REF!,AQ21,AU21,#REF!,#REF!,#REF!,#REF!,#REF!,#REF!,#REF!,#REF!,#REF!,#REF!,#REF!,#REF!)</f>
        <v>#REF!</v>
      </c>
      <c r="BD21" s="42" t="e">
        <f>MAX(#REF!,#REF!,#REF!,#REF!,#REF!,#REF!,AS21,AW21,#REF!,#REF!,#REF!,#REF!,#REF!,#REF!,#REF!,#REF!,#REF!,#REF!,#REF!,#REF!,AY21)</f>
        <v>#REF!</v>
      </c>
    </row>
    <row r="22" spans="1:56">
      <c r="A22" s="93"/>
      <c r="B22" s="93"/>
      <c r="C22" s="94"/>
      <c r="D22" s="20"/>
      <c r="E22" s="21"/>
      <c r="F22" s="94"/>
      <c r="G22" s="94"/>
      <c r="H22" s="20"/>
      <c r="I22" s="21"/>
      <c r="J22" s="94"/>
      <c r="K22" s="94"/>
      <c r="L22" s="20"/>
      <c r="M22" s="21"/>
      <c r="N22" s="94"/>
      <c r="O22" s="94"/>
      <c r="P22" s="20"/>
      <c r="Q22" s="21"/>
      <c r="R22" s="94"/>
      <c r="S22" s="94"/>
      <c r="T22" s="20"/>
      <c r="U22" s="21"/>
      <c r="V22" s="94"/>
      <c r="W22" s="95"/>
      <c r="X22" s="96"/>
      <c r="Y22" s="21"/>
      <c r="Z22" s="97"/>
      <c r="AA22" s="9"/>
      <c r="AB22" s="10"/>
      <c r="AC22" s="98"/>
      <c r="AD22" s="8"/>
      <c r="AE22" s="9"/>
      <c r="AF22" s="10"/>
      <c r="AG22" s="98"/>
      <c r="AH22" s="8"/>
      <c r="AI22" s="9"/>
      <c r="AJ22" s="10"/>
      <c r="AK22" s="98"/>
      <c r="AL22" s="8"/>
      <c r="AM22" s="11"/>
      <c r="AN22" s="99"/>
      <c r="AO22" s="100"/>
      <c r="AP22" s="101"/>
      <c r="AQ22" s="11"/>
      <c r="AR22" s="99"/>
      <c r="AS22" s="100"/>
      <c r="AT22" s="101"/>
      <c r="AU22" s="11"/>
      <c r="AV22" s="99"/>
      <c r="AW22" s="100"/>
      <c r="AX22" s="101"/>
      <c r="AY22" s="102"/>
      <c r="AZ22" s="101"/>
      <c r="BA22" s="41"/>
      <c r="BB22" s="42"/>
      <c r="BC22" s="41"/>
      <c r="BD22" s="42"/>
    </row>
    <row r="23" spans="1:56" ht="22.5" customHeight="1">
      <c r="A23" s="17" t="s">
        <v>40</v>
      </c>
      <c r="B23" s="18"/>
      <c r="C23" s="19"/>
      <c r="D23" s="20"/>
      <c r="E23" s="21"/>
      <c r="F23" s="19"/>
      <c r="G23" s="19"/>
      <c r="H23" s="20"/>
      <c r="I23" s="21"/>
      <c r="J23" s="19"/>
      <c r="K23" s="19"/>
      <c r="L23" s="20"/>
      <c r="M23" s="21"/>
      <c r="N23" s="19"/>
      <c r="O23" s="19"/>
      <c r="P23" s="20"/>
      <c r="Q23" s="21"/>
      <c r="R23" s="19"/>
      <c r="S23" s="19"/>
      <c r="T23" s="22"/>
      <c r="U23" s="23"/>
      <c r="V23" s="24"/>
      <c r="W23" s="25"/>
      <c r="X23" s="26"/>
      <c r="Y23" s="27"/>
      <c r="Z23" s="28"/>
      <c r="AA23" s="9"/>
      <c r="AB23" s="6"/>
      <c r="AC23" s="7"/>
      <c r="AD23" s="5"/>
      <c r="AE23" s="9"/>
      <c r="AF23" s="10"/>
      <c r="AG23" s="7"/>
      <c r="AH23" s="5"/>
      <c r="AI23" s="9"/>
      <c r="AJ23" s="6"/>
      <c r="AK23" s="7"/>
      <c r="AL23" s="5"/>
      <c r="AM23" s="11"/>
      <c r="AN23" s="12"/>
      <c r="AO23" s="13"/>
      <c r="AP23" s="14"/>
      <c r="AQ23" s="11"/>
      <c r="AR23" s="12"/>
      <c r="AS23" s="13"/>
      <c r="AT23" s="14"/>
      <c r="AU23" s="11"/>
      <c r="AV23" s="12"/>
      <c r="AW23" s="13"/>
      <c r="AX23" s="14"/>
      <c r="AY23" s="15"/>
      <c r="AZ23" s="14"/>
      <c r="BA23" s="41"/>
      <c r="BB23" s="42"/>
      <c r="BC23" s="41"/>
      <c r="BD23" s="42"/>
    </row>
    <row r="24" spans="1:56" ht="26.25" customHeight="1" thickBot="1">
      <c r="A24" s="496" t="s">
        <v>3</v>
      </c>
      <c r="B24" s="497"/>
      <c r="C24" s="498" t="s">
        <v>4</v>
      </c>
      <c r="D24" s="499"/>
      <c r="E24" s="499"/>
      <c r="F24" s="500"/>
      <c r="G24" s="501" t="s">
        <v>5</v>
      </c>
      <c r="H24" s="499"/>
      <c r="I24" s="499"/>
      <c r="J24" s="500"/>
      <c r="K24" s="501" t="s">
        <v>6</v>
      </c>
      <c r="L24" s="499"/>
      <c r="M24" s="499"/>
      <c r="N24" s="500"/>
      <c r="O24" s="501" t="s">
        <v>7</v>
      </c>
      <c r="P24" s="499"/>
      <c r="Q24" s="499"/>
      <c r="R24" s="500"/>
      <c r="S24" s="501" t="s">
        <v>8</v>
      </c>
      <c r="T24" s="499"/>
      <c r="U24" s="499"/>
      <c r="V24" s="500"/>
      <c r="W24" s="501" t="s">
        <v>9</v>
      </c>
      <c r="X24" s="499"/>
      <c r="Y24" s="499"/>
      <c r="Z24" s="500"/>
      <c r="AA24" s="501" t="s">
        <v>10</v>
      </c>
      <c r="AB24" s="499"/>
      <c r="AC24" s="499"/>
      <c r="AD24" s="500"/>
      <c r="AE24" s="501" t="s">
        <v>11</v>
      </c>
      <c r="AF24" s="499"/>
      <c r="AG24" s="499"/>
      <c r="AH24" s="500"/>
      <c r="AI24" s="501" t="s">
        <v>12</v>
      </c>
      <c r="AJ24" s="499"/>
      <c r="AK24" s="499"/>
      <c r="AL24" s="500"/>
      <c r="AM24" s="501" t="s">
        <v>13</v>
      </c>
      <c r="AN24" s="499"/>
      <c r="AO24" s="499"/>
      <c r="AP24" s="500"/>
      <c r="AQ24" s="501" t="s">
        <v>14</v>
      </c>
      <c r="AR24" s="499"/>
      <c r="AS24" s="499"/>
      <c r="AT24" s="500"/>
      <c r="AU24" s="2"/>
      <c r="AV24" s="2"/>
      <c r="AW24" s="2"/>
      <c r="AX24" s="2"/>
      <c r="AY24" s="2"/>
      <c r="AZ24" s="2"/>
      <c r="BA24" s="41"/>
      <c r="BB24" s="42"/>
      <c r="BC24" s="41"/>
      <c r="BD24" s="42"/>
    </row>
    <row r="25" spans="1:56" ht="26.25" customHeight="1" thickTop="1">
      <c r="A25" s="29" t="s">
        <v>17</v>
      </c>
      <c r="B25" s="156"/>
      <c r="C25" s="157">
        <v>0.95599999999999996</v>
      </c>
      <c r="D25" s="158"/>
      <c r="E25" s="159"/>
      <c r="F25" s="160"/>
      <c r="G25" s="157">
        <v>0.94599999999999995</v>
      </c>
      <c r="H25" s="158" t="s">
        <v>18</v>
      </c>
      <c r="I25" s="159">
        <v>-1</v>
      </c>
      <c r="J25" s="160" t="s">
        <v>19</v>
      </c>
      <c r="K25" s="157">
        <v>0.93200000000000005</v>
      </c>
      <c r="L25" s="158" t="s">
        <v>18</v>
      </c>
      <c r="M25" s="159">
        <v>-1.4</v>
      </c>
      <c r="N25" s="161" t="s">
        <v>19</v>
      </c>
      <c r="O25" s="157">
        <v>0.91900000000000004</v>
      </c>
      <c r="P25" s="158" t="s">
        <v>18</v>
      </c>
      <c r="Q25" s="159">
        <v>-1.3</v>
      </c>
      <c r="R25" s="162" t="s">
        <v>19</v>
      </c>
      <c r="S25" s="157">
        <v>0.92300000000000004</v>
      </c>
      <c r="T25" s="158" t="s">
        <v>18</v>
      </c>
      <c r="U25" s="159">
        <v>0.4</v>
      </c>
      <c r="V25" s="160" t="s">
        <v>19</v>
      </c>
      <c r="W25" s="157">
        <v>0.92500000000000004</v>
      </c>
      <c r="X25" s="158" t="s">
        <v>18</v>
      </c>
      <c r="Y25" s="159">
        <v>0.2</v>
      </c>
      <c r="Z25" s="160" t="s">
        <v>19</v>
      </c>
      <c r="AA25" s="163">
        <v>0.93200000000000005</v>
      </c>
      <c r="AB25" s="158" t="s">
        <v>18</v>
      </c>
      <c r="AC25" s="159">
        <v>0.7</v>
      </c>
      <c r="AD25" s="160" t="s">
        <v>19</v>
      </c>
      <c r="AE25" s="163">
        <v>0.93</v>
      </c>
      <c r="AF25" s="158" t="s">
        <v>18</v>
      </c>
      <c r="AG25" s="159">
        <v>-0.2</v>
      </c>
      <c r="AH25" s="160" t="s">
        <v>19</v>
      </c>
      <c r="AI25" s="116">
        <v>0.93300000000000005</v>
      </c>
      <c r="AJ25" s="158" t="s">
        <v>18</v>
      </c>
      <c r="AK25" s="159">
        <v>0.3</v>
      </c>
      <c r="AL25" s="162" t="s">
        <v>19</v>
      </c>
      <c r="AM25" s="116">
        <v>0.95499999999999996</v>
      </c>
      <c r="AN25" s="158" t="s">
        <v>18</v>
      </c>
      <c r="AO25" s="159">
        <v>2.2000000000000002</v>
      </c>
      <c r="AP25" s="162" t="s">
        <v>19</v>
      </c>
      <c r="AQ25" s="116">
        <v>0.96599999999999997</v>
      </c>
      <c r="AR25" s="158" t="s">
        <v>18</v>
      </c>
      <c r="AS25" s="159">
        <v>1.1000000000000001</v>
      </c>
      <c r="AT25" s="162" t="s">
        <v>19</v>
      </c>
      <c r="AU25" s="2"/>
      <c r="AV25" s="2"/>
      <c r="AW25" s="2"/>
      <c r="AX25" s="2"/>
      <c r="AY25" s="2"/>
      <c r="AZ25" s="2"/>
      <c r="BA25" s="41">
        <v>0.91100000000000003</v>
      </c>
      <c r="BB25" s="42">
        <v>-3.9</v>
      </c>
      <c r="BC25" s="41">
        <v>0.97499999999999998</v>
      </c>
      <c r="BD25" s="42">
        <v>3.4</v>
      </c>
    </row>
    <row r="26" spans="1:56" ht="26.25" customHeight="1">
      <c r="A26" s="29" t="s">
        <v>41</v>
      </c>
      <c r="B26" s="43" t="s">
        <v>21</v>
      </c>
      <c r="C26" s="164">
        <v>0.93500000000000005</v>
      </c>
      <c r="D26" s="165"/>
      <c r="E26" s="166"/>
      <c r="F26" s="167"/>
      <c r="G26" s="51">
        <v>0.92600000000000005</v>
      </c>
      <c r="H26" s="165" t="s">
        <v>18</v>
      </c>
      <c r="I26" s="166">
        <v>-0.9</v>
      </c>
      <c r="J26" s="167" t="s">
        <v>19</v>
      </c>
      <c r="K26" s="51">
        <v>0.94499999999999995</v>
      </c>
      <c r="L26" s="165" t="s">
        <v>18</v>
      </c>
      <c r="M26" s="166">
        <v>1.9</v>
      </c>
      <c r="N26" s="168" t="s">
        <v>19</v>
      </c>
      <c r="O26" s="51">
        <v>0.94699999999999995</v>
      </c>
      <c r="P26" s="165" t="s">
        <v>18</v>
      </c>
      <c r="Q26" s="166">
        <v>0.2</v>
      </c>
      <c r="R26" s="169" t="s">
        <v>19</v>
      </c>
      <c r="S26" s="51">
        <v>0.93</v>
      </c>
      <c r="T26" s="165" t="s">
        <v>18</v>
      </c>
      <c r="U26" s="166">
        <v>-1.7</v>
      </c>
      <c r="V26" s="167" t="s">
        <v>19</v>
      </c>
      <c r="W26" s="51">
        <v>0.92500000000000004</v>
      </c>
      <c r="X26" s="165" t="s">
        <v>18</v>
      </c>
      <c r="Y26" s="166">
        <v>-0.5</v>
      </c>
      <c r="Z26" s="167" t="s">
        <v>19</v>
      </c>
      <c r="AA26" s="170">
        <v>0.94299999999999995</v>
      </c>
      <c r="AB26" s="165" t="s">
        <v>18</v>
      </c>
      <c r="AC26" s="166">
        <v>1.8</v>
      </c>
      <c r="AD26" s="167" t="s">
        <v>19</v>
      </c>
      <c r="AE26" s="170">
        <v>0.93700000000000006</v>
      </c>
      <c r="AF26" s="165" t="s">
        <v>18</v>
      </c>
      <c r="AG26" s="166">
        <v>-0.6</v>
      </c>
      <c r="AH26" s="167" t="s">
        <v>19</v>
      </c>
      <c r="AI26" s="118">
        <v>0.91500000000000004</v>
      </c>
      <c r="AJ26" s="165" t="s">
        <v>18</v>
      </c>
      <c r="AK26" s="166">
        <v>-2.2000000000000002</v>
      </c>
      <c r="AL26" s="169" t="s">
        <v>19</v>
      </c>
      <c r="AM26" s="118">
        <v>0.95299999999999996</v>
      </c>
      <c r="AN26" s="165" t="s">
        <v>18</v>
      </c>
      <c r="AO26" s="166">
        <v>3.8</v>
      </c>
      <c r="AP26" s="169" t="s">
        <v>19</v>
      </c>
      <c r="AQ26" s="118">
        <v>0.96499999999999997</v>
      </c>
      <c r="AR26" s="165" t="s">
        <v>18</v>
      </c>
      <c r="AS26" s="166">
        <v>1.2</v>
      </c>
      <c r="AT26" s="169" t="s">
        <v>19</v>
      </c>
      <c r="AU26" s="2"/>
      <c r="AV26" s="2"/>
      <c r="AW26" s="2"/>
      <c r="AX26" s="2"/>
      <c r="AY26" s="2"/>
      <c r="AZ26" s="2"/>
      <c r="BA26" s="41">
        <v>0.91500000000000004</v>
      </c>
      <c r="BB26" s="42">
        <v>-2.5</v>
      </c>
      <c r="BC26" s="41">
        <v>0.97899999999999998</v>
      </c>
      <c r="BD26" s="42">
        <v>3.8</v>
      </c>
    </row>
    <row r="27" spans="1:56" ht="26.25" customHeight="1">
      <c r="A27" s="29"/>
      <c r="B27" s="55" t="s">
        <v>22</v>
      </c>
      <c r="C27" s="171">
        <v>0.96299999999999997</v>
      </c>
      <c r="D27" s="159"/>
      <c r="E27" s="159"/>
      <c r="F27" s="160"/>
      <c r="G27" s="172">
        <v>0.95399999999999996</v>
      </c>
      <c r="H27" s="158" t="s">
        <v>18</v>
      </c>
      <c r="I27" s="159">
        <v>-0.9</v>
      </c>
      <c r="J27" s="160" t="s">
        <v>19</v>
      </c>
      <c r="K27" s="172">
        <v>0.92800000000000005</v>
      </c>
      <c r="L27" s="158" t="s">
        <v>18</v>
      </c>
      <c r="M27" s="159">
        <v>-2.6</v>
      </c>
      <c r="N27" s="161" t="s">
        <v>19</v>
      </c>
      <c r="O27" s="172">
        <v>0.91</v>
      </c>
      <c r="P27" s="158" t="s">
        <v>18</v>
      </c>
      <c r="Q27" s="159">
        <v>-1.8</v>
      </c>
      <c r="R27" s="162" t="s">
        <v>19</v>
      </c>
      <c r="S27" s="172">
        <v>0.92100000000000004</v>
      </c>
      <c r="T27" s="158" t="s">
        <v>18</v>
      </c>
      <c r="U27" s="159">
        <v>1.1000000000000001</v>
      </c>
      <c r="V27" s="160" t="s">
        <v>19</v>
      </c>
      <c r="W27" s="173">
        <v>0.92500000000000004</v>
      </c>
      <c r="X27" s="174" t="s">
        <v>18</v>
      </c>
      <c r="Y27" s="175">
        <v>0.4</v>
      </c>
      <c r="Z27" s="176" t="s">
        <v>19</v>
      </c>
      <c r="AA27" s="177">
        <v>0.92900000000000005</v>
      </c>
      <c r="AB27" s="174" t="s">
        <v>18</v>
      </c>
      <c r="AC27" s="175">
        <v>0.4</v>
      </c>
      <c r="AD27" s="176" t="s">
        <v>19</v>
      </c>
      <c r="AE27" s="177">
        <v>0.92800000000000005</v>
      </c>
      <c r="AF27" s="174" t="s">
        <v>18</v>
      </c>
      <c r="AG27" s="175">
        <v>-0.1</v>
      </c>
      <c r="AH27" s="176" t="s">
        <v>19</v>
      </c>
      <c r="AI27" s="178">
        <v>0.93700000000000006</v>
      </c>
      <c r="AJ27" s="174" t="s">
        <v>18</v>
      </c>
      <c r="AK27" s="175">
        <v>0.9</v>
      </c>
      <c r="AL27" s="179" t="s">
        <v>19</v>
      </c>
      <c r="AM27" s="178">
        <v>0.95599999999999996</v>
      </c>
      <c r="AN27" s="174" t="s">
        <v>18</v>
      </c>
      <c r="AO27" s="175">
        <v>1.9</v>
      </c>
      <c r="AP27" s="179" t="s">
        <v>19</v>
      </c>
      <c r="AQ27" s="178">
        <v>0.96599999999999997</v>
      </c>
      <c r="AR27" s="174" t="s">
        <v>18</v>
      </c>
      <c r="AS27" s="175">
        <v>1</v>
      </c>
      <c r="AT27" s="179" t="s">
        <v>19</v>
      </c>
      <c r="AU27" s="2"/>
      <c r="AV27" s="2"/>
      <c r="AW27" s="2"/>
      <c r="AX27" s="2"/>
      <c r="AY27" s="2"/>
      <c r="AZ27" s="2"/>
      <c r="BA27" s="41">
        <v>0.90600000000000003</v>
      </c>
      <c r="BB27" s="42">
        <v>-4.3</v>
      </c>
      <c r="BC27" s="41">
        <v>0.97399999999999998</v>
      </c>
      <c r="BD27" s="42">
        <v>3.3</v>
      </c>
    </row>
    <row r="28" spans="1:56" ht="26.25" customHeight="1" thickBot="1">
      <c r="A28" s="496" t="s">
        <v>24</v>
      </c>
      <c r="B28" s="497"/>
      <c r="C28" s="180">
        <v>1</v>
      </c>
      <c r="D28" s="181"/>
      <c r="E28" s="182"/>
      <c r="F28" s="183"/>
      <c r="G28" s="180">
        <v>1</v>
      </c>
      <c r="H28" s="181" t="s">
        <v>18</v>
      </c>
      <c r="I28" s="182">
        <v>0</v>
      </c>
      <c r="J28" s="183" t="s">
        <v>19</v>
      </c>
      <c r="K28" s="180">
        <v>1</v>
      </c>
      <c r="L28" s="181" t="s">
        <v>18</v>
      </c>
      <c r="M28" s="182">
        <v>0</v>
      </c>
      <c r="N28" s="184" t="s">
        <v>19</v>
      </c>
      <c r="O28" s="180">
        <v>1</v>
      </c>
      <c r="P28" s="181" t="s">
        <v>18</v>
      </c>
      <c r="Q28" s="182">
        <v>0</v>
      </c>
      <c r="R28" s="185" t="s">
        <v>19</v>
      </c>
      <c r="S28" s="180">
        <v>1</v>
      </c>
      <c r="T28" s="181" t="s">
        <v>18</v>
      </c>
      <c r="U28" s="182">
        <v>0</v>
      </c>
      <c r="V28" s="183" t="s">
        <v>19</v>
      </c>
      <c r="W28" s="186">
        <v>0.98299999999999998</v>
      </c>
      <c r="X28" s="181" t="s">
        <v>18</v>
      </c>
      <c r="Y28" s="182">
        <v>-1.7</v>
      </c>
      <c r="Z28" s="183" t="s">
        <v>19</v>
      </c>
      <c r="AA28" s="187">
        <v>0.95699999999999996</v>
      </c>
      <c r="AB28" s="181" t="s">
        <v>18</v>
      </c>
      <c r="AC28" s="182">
        <v>-2.6</v>
      </c>
      <c r="AD28" s="183" t="s">
        <v>19</v>
      </c>
      <c r="AE28" s="180">
        <v>1</v>
      </c>
      <c r="AF28" s="181" t="s">
        <v>18</v>
      </c>
      <c r="AG28" s="182">
        <v>4.3</v>
      </c>
      <c r="AH28" s="183" t="s">
        <v>19</v>
      </c>
      <c r="AI28" s="188">
        <v>0.98499999999999999</v>
      </c>
      <c r="AJ28" s="181" t="s">
        <v>18</v>
      </c>
      <c r="AK28" s="182">
        <v>-1.5</v>
      </c>
      <c r="AL28" s="185" t="s">
        <v>19</v>
      </c>
      <c r="AM28" s="188">
        <v>0.96699999999999997</v>
      </c>
      <c r="AN28" s="181" t="s">
        <v>18</v>
      </c>
      <c r="AO28" s="182">
        <v>-1.8</v>
      </c>
      <c r="AP28" s="185" t="s">
        <v>19</v>
      </c>
      <c r="AQ28" s="188">
        <v>0.98799999999999999</v>
      </c>
      <c r="AR28" s="181" t="s">
        <v>18</v>
      </c>
      <c r="AS28" s="182">
        <v>2.1</v>
      </c>
      <c r="AT28" s="185" t="s">
        <v>19</v>
      </c>
      <c r="AU28" s="2"/>
      <c r="AV28" s="2"/>
      <c r="AW28" s="2"/>
      <c r="AX28" s="2"/>
      <c r="AY28" s="2"/>
      <c r="AZ28" s="2"/>
      <c r="BA28" s="41">
        <v>0.95699999999999996</v>
      </c>
      <c r="BB28" s="42">
        <v>-2.6</v>
      </c>
      <c r="BC28" s="41">
        <v>1</v>
      </c>
      <c r="BD28" s="42">
        <v>4.3</v>
      </c>
    </row>
    <row r="29" spans="1:56" ht="26.25" customHeight="1" thickTop="1">
      <c r="A29" s="504" t="s">
        <v>25</v>
      </c>
      <c r="B29" s="505"/>
      <c r="C29" s="172">
        <v>0.95699999999999996</v>
      </c>
      <c r="D29" s="189"/>
      <c r="E29" s="190"/>
      <c r="F29" s="191"/>
      <c r="G29" s="172">
        <v>0.94799999999999995</v>
      </c>
      <c r="H29" s="189" t="s">
        <v>18</v>
      </c>
      <c r="I29" s="190">
        <v>-0.9</v>
      </c>
      <c r="J29" s="191" t="s">
        <v>19</v>
      </c>
      <c r="K29" s="172">
        <v>0.93500000000000005</v>
      </c>
      <c r="L29" s="189" t="s">
        <v>18</v>
      </c>
      <c r="M29" s="190">
        <v>-1.3</v>
      </c>
      <c r="N29" s="192" t="s">
        <v>19</v>
      </c>
      <c r="O29" s="172">
        <v>0.92200000000000004</v>
      </c>
      <c r="P29" s="189" t="s">
        <v>18</v>
      </c>
      <c r="Q29" s="190">
        <v>-1.3</v>
      </c>
      <c r="R29" s="193" t="s">
        <v>19</v>
      </c>
      <c r="S29" s="172">
        <v>0.92600000000000005</v>
      </c>
      <c r="T29" s="189" t="s">
        <v>18</v>
      </c>
      <c r="U29" s="190">
        <v>0.4</v>
      </c>
      <c r="V29" s="191" t="s">
        <v>19</v>
      </c>
      <c r="W29" s="172">
        <v>0.92600000000000005</v>
      </c>
      <c r="X29" s="189" t="s">
        <v>18</v>
      </c>
      <c r="Y29" s="190">
        <v>0</v>
      </c>
      <c r="Z29" s="191" t="s">
        <v>19</v>
      </c>
      <c r="AA29" s="194">
        <v>0.93300000000000005</v>
      </c>
      <c r="AB29" s="189" t="s">
        <v>18</v>
      </c>
      <c r="AC29" s="190">
        <v>0.7</v>
      </c>
      <c r="AD29" s="191" t="s">
        <v>19</v>
      </c>
      <c r="AE29" s="194">
        <v>0.93200000000000005</v>
      </c>
      <c r="AF29" s="189" t="s">
        <v>18</v>
      </c>
      <c r="AG29" s="190">
        <v>-0.1</v>
      </c>
      <c r="AH29" s="191" t="s">
        <v>19</v>
      </c>
      <c r="AI29" s="147">
        <v>0.93500000000000005</v>
      </c>
      <c r="AJ29" s="189" t="s">
        <v>18</v>
      </c>
      <c r="AK29" s="190">
        <v>0.3</v>
      </c>
      <c r="AL29" s="193" t="s">
        <v>19</v>
      </c>
      <c r="AM29" s="147">
        <v>0.95599999999999996</v>
      </c>
      <c r="AN29" s="189" t="s">
        <v>18</v>
      </c>
      <c r="AO29" s="190">
        <v>2.1</v>
      </c>
      <c r="AP29" s="193" t="s">
        <v>19</v>
      </c>
      <c r="AQ29" s="195">
        <v>0.96899999999999997</v>
      </c>
      <c r="AR29" s="189" t="s">
        <v>18</v>
      </c>
      <c r="AS29" s="190">
        <v>1.3</v>
      </c>
      <c r="AT29" s="193" t="s">
        <v>19</v>
      </c>
      <c r="AU29" s="2"/>
      <c r="AV29" s="2"/>
      <c r="AW29" s="2"/>
      <c r="AX29" s="2"/>
      <c r="AY29" s="2"/>
      <c r="AZ29" s="2"/>
      <c r="BA29" s="41">
        <v>0.92</v>
      </c>
      <c r="BB29" s="42">
        <v>-3.4</v>
      </c>
      <c r="BC29" s="41">
        <v>0.97799999999999998</v>
      </c>
      <c r="BD29" s="42">
        <v>3.2</v>
      </c>
    </row>
    <row r="30" spans="1:56">
      <c r="A30" s="5"/>
      <c r="B30" s="5"/>
      <c r="C30" s="196"/>
      <c r="D30" s="197"/>
      <c r="E30" s="198"/>
      <c r="F30" s="196"/>
      <c r="G30" s="196"/>
      <c r="H30" s="197"/>
      <c r="I30" s="198"/>
      <c r="J30" s="196"/>
      <c r="K30" s="196"/>
      <c r="L30" s="197"/>
      <c r="M30" s="198"/>
      <c r="N30" s="196"/>
      <c r="O30" s="196"/>
      <c r="P30" s="197"/>
      <c r="Q30" s="198"/>
      <c r="R30" s="196"/>
      <c r="S30" s="199"/>
      <c r="T30" s="197"/>
      <c r="U30" s="198"/>
      <c r="V30" s="196"/>
      <c r="W30" s="200"/>
      <c r="X30" s="197"/>
      <c r="Y30" s="198"/>
      <c r="Z30" s="196"/>
      <c r="AA30" s="200"/>
      <c r="AB30" s="197"/>
      <c r="AC30" s="198"/>
      <c r="AD30" s="196"/>
      <c r="AE30" s="200"/>
      <c r="AF30" s="201"/>
      <c r="AG30" s="198"/>
      <c r="AH30" s="196"/>
      <c r="AI30" s="200"/>
      <c r="AJ30" s="197"/>
      <c r="AK30" s="198"/>
      <c r="AL30" s="196"/>
      <c r="AM30" s="202"/>
      <c r="AN30" s="203"/>
      <c r="AO30" s="204"/>
      <c r="AP30" s="205"/>
      <c r="AQ30" s="202"/>
      <c r="AR30" s="203"/>
      <c r="AS30" s="204"/>
      <c r="AT30" s="205"/>
      <c r="AU30" s="202"/>
      <c r="AV30" s="203"/>
      <c r="AW30" s="204"/>
      <c r="AX30" s="205"/>
      <c r="AY30" s="206"/>
      <c r="AZ30" s="205"/>
      <c r="BA30" s="41"/>
      <c r="BB30" s="42"/>
      <c r="BC30" s="41"/>
      <c r="BD30" s="42"/>
    </row>
    <row r="31" spans="1:56" ht="26.25" customHeight="1" thickBot="1">
      <c r="A31" s="496" t="s">
        <v>3</v>
      </c>
      <c r="B31" s="497"/>
      <c r="C31" s="501" t="s">
        <v>26</v>
      </c>
      <c r="D31" s="499"/>
      <c r="E31" s="499"/>
      <c r="F31" s="500"/>
      <c r="G31" s="501" t="s">
        <v>27</v>
      </c>
      <c r="H31" s="499"/>
      <c r="I31" s="499"/>
      <c r="J31" s="500"/>
      <c r="K31" s="501" t="s">
        <v>28</v>
      </c>
      <c r="L31" s="499"/>
      <c r="M31" s="499"/>
      <c r="N31" s="500"/>
      <c r="O31" s="501" t="s">
        <v>29</v>
      </c>
      <c r="P31" s="499"/>
      <c r="Q31" s="499"/>
      <c r="R31" s="500"/>
      <c r="S31" s="501" t="s">
        <v>30</v>
      </c>
      <c r="T31" s="499"/>
      <c r="U31" s="499"/>
      <c r="V31" s="500"/>
      <c r="W31" s="501" t="s">
        <v>31</v>
      </c>
      <c r="X31" s="499"/>
      <c r="Y31" s="499"/>
      <c r="Z31" s="500"/>
      <c r="AA31" s="501" t="s">
        <v>32</v>
      </c>
      <c r="AB31" s="499"/>
      <c r="AC31" s="499"/>
      <c r="AD31" s="500"/>
      <c r="AE31" s="510" t="s">
        <v>33</v>
      </c>
      <c r="AF31" s="510"/>
      <c r="AG31" s="510"/>
      <c r="AH31" s="511"/>
      <c r="AI31" s="512" t="s">
        <v>42</v>
      </c>
      <c r="AJ31" s="510"/>
      <c r="AK31" s="510"/>
      <c r="AL31" s="511"/>
      <c r="AM31" s="512" t="s">
        <v>35</v>
      </c>
      <c r="AN31" s="510"/>
      <c r="AO31" s="510"/>
      <c r="AP31" s="511"/>
      <c r="AQ31" s="501" t="s">
        <v>36</v>
      </c>
      <c r="AR31" s="499"/>
      <c r="AS31" s="499"/>
      <c r="AT31" s="500"/>
      <c r="AU31" s="514"/>
      <c r="AV31" s="514"/>
      <c r="AW31" s="514"/>
      <c r="AX31" s="514"/>
      <c r="AY31" s="515"/>
      <c r="AZ31" s="515"/>
      <c r="BA31" s="41"/>
      <c r="BB31" s="42"/>
      <c r="BC31" s="41"/>
      <c r="BD31" s="42"/>
    </row>
    <row r="32" spans="1:56" ht="26.25" customHeight="1" thickTop="1">
      <c r="A32" s="29" t="s">
        <v>17</v>
      </c>
      <c r="B32" s="156"/>
      <c r="C32" s="116">
        <v>0.96599999999999997</v>
      </c>
      <c r="D32" s="158" t="s">
        <v>18</v>
      </c>
      <c r="E32" s="159">
        <v>0</v>
      </c>
      <c r="F32" s="162" t="s">
        <v>19</v>
      </c>
      <c r="G32" s="116">
        <v>0.95899999999999996</v>
      </c>
      <c r="H32" s="158" t="s">
        <v>18</v>
      </c>
      <c r="I32" s="159">
        <v>-0.7</v>
      </c>
      <c r="J32" s="162" t="s">
        <v>19</v>
      </c>
      <c r="K32" s="116">
        <v>0.92</v>
      </c>
      <c r="L32" s="158" t="s">
        <v>18</v>
      </c>
      <c r="M32" s="159">
        <v>-3.9</v>
      </c>
      <c r="N32" s="207" t="s">
        <v>19</v>
      </c>
      <c r="O32" s="105">
        <v>0.91100000000000003</v>
      </c>
      <c r="P32" s="158" t="s">
        <v>18</v>
      </c>
      <c r="Q32" s="159">
        <v>-0.9</v>
      </c>
      <c r="R32" s="207" t="s">
        <v>19</v>
      </c>
      <c r="S32" s="116">
        <v>0.94499999999999995</v>
      </c>
      <c r="T32" s="158" t="s">
        <v>18</v>
      </c>
      <c r="U32" s="159">
        <v>3.4</v>
      </c>
      <c r="V32" s="207" t="s">
        <v>19</v>
      </c>
      <c r="W32" s="116">
        <v>0.93200000000000005</v>
      </c>
      <c r="X32" s="158" t="s">
        <v>43</v>
      </c>
      <c r="Y32" s="159">
        <v>-1.2999999999999901</v>
      </c>
      <c r="Z32" s="207" t="s">
        <v>39</v>
      </c>
      <c r="AA32" s="116">
        <v>0.93799999999999994</v>
      </c>
      <c r="AB32" s="158" t="s">
        <v>43</v>
      </c>
      <c r="AC32" s="159">
        <v>0.59999999999998943</v>
      </c>
      <c r="AD32" s="207" t="s">
        <v>39</v>
      </c>
      <c r="AE32" s="133">
        <v>0.96499999999999997</v>
      </c>
      <c r="AF32" s="208" t="s">
        <v>18</v>
      </c>
      <c r="AG32" s="209">
        <v>2.7000000000000024</v>
      </c>
      <c r="AH32" s="210" t="s">
        <v>19</v>
      </c>
      <c r="AI32" s="133">
        <f>[1]公表書式!G26</f>
        <v>0.96699999999999997</v>
      </c>
      <c r="AJ32" s="208" t="s">
        <v>18</v>
      </c>
      <c r="AK32" s="209">
        <f>[1]公表書式!I26</f>
        <v>0.20000000000000018</v>
      </c>
      <c r="AL32" s="210" t="s">
        <v>19</v>
      </c>
      <c r="AM32" s="133">
        <v>0.96899999999999997</v>
      </c>
      <c r="AN32" s="208" t="s">
        <v>18</v>
      </c>
      <c r="AO32" s="209">
        <v>0.20000000000000018</v>
      </c>
      <c r="AP32" s="210" t="s">
        <v>19</v>
      </c>
      <c r="AQ32" s="133">
        <v>0.97499999999999998</v>
      </c>
      <c r="AR32" s="208" t="s">
        <v>18</v>
      </c>
      <c r="AS32" s="209">
        <v>0.60000000000000053</v>
      </c>
      <c r="AT32" s="210" t="s">
        <v>19</v>
      </c>
      <c r="AU32" s="116"/>
      <c r="AV32" s="158"/>
      <c r="AW32" s="159"/>
      <c r="AX32" s="161"/>
      <c r="AY32" s="209"/>
      <c r="AZ32" s="211"/>
      <c r="BA32" s="41" t="e">
        <f>MIN(#REF!,#REF!,#REF!,#REF!,#REF!,#REF!,#REF!,AQ32,AU32,#REF!,#REF!,#REF!,#REF!,#REF!,#REF!,#REF!,#REF!,#REF!,#REF!,#REF!)</f>
        <v>#REF!</v>
      </c>
      <c r="BB32" s="42" t="e">
        <f>MIN(#REF!,#REF!,AW32,AS32,#REF!,#REF!,#REF!,#REF!,#REF!,#REF!,,#REF!,#REF!,#REF!,#REF!,#REF!,#REF!,#REF!,#REF!,#REF!,#REF!,AY32)</f>
        <v>#REF!</v>
      </c>
      <c r="BC32" s="41" t="e">
        <f>MAX(#REF!,#REF!,#REF!,#REF!,#REF!,#REF!,#REF!,AQ32,AU32,#REF!,#REF!,#REF!,#REF!,#REF!,#REF!,#REF!,#REF!,#REF!,#REF!,#REF!,#REF!)</f>
        <v>#REF!</v>
      </c>
      <c r="BD32" s="42" t="e">
        <f>MAX(#REF!,#REF!,#REF!,#REF!,#REF!,#REF!,AS32,AW32,#REF!,#REF!,#REF!,#REF!,#REF!,#REF!,#REF!,#REF!,#REF!,#REF!,#REF!,#REF!,AY32)</f>
        <v>#REF!</v>
      </c>
    </row>
    <row r="33" spans="1:56" ht="26.25" customHeight="1">
      <c r="A33" s="29" t="s">
        <v>20</v>
      </c>
      <c r="B33" s="43" t="s">
        <v>21</v>
      </c>
      <c r="C33" s="118">
        <v>0.97</v>
      </c>
      <c r="D33" s="165" t="s">
        <v>18</v>
      </c>
      <c r="E33" s="166">
        <v>0.5</v>
      </c>
      <c r="F33" s="169" t="s">
        <v>19</v>
      </c>
      <c r="G33" s="118">
        <v>0.96599999999999997</v>
      </c>
      <c r="H33" s="165" t="s">
        <v>18</v>
      </c>
      <c r="I33" s="166">
        <v>-0.4</v>
      </c>
      <c r="J33" s="169" t="s">
        <v>19</v>
      </c>
      <c r="K33" s="118">
        <v>0.94099999999999995</v>
      </c>
      <c r="L33" s="165" t="s">
        <v>18</v>
      </c>
      <c r="M33" s="166">
        <v>-2.5</v>
      </c>
      <c r="N33" s="212" t="s">
        <v>19</v>
      </c>
      <c r="O33" s="118">
        <v>0.92500000000000004</v>
      </c>
      <c r="P33" s="165" t="s">
        <v>18</v>
      </c>
      <c r="Q33" s="166">
        <v>-1.6</v>
      </c>
      <c r="R33" s="212" t="s">
        <v>19</v>
      </c>
      <c r="S33" s="118">
        <v>0.96</v>
      </c>
      <c r="T33" s="165" t="s">
        <v>18</v>
      </c>
      <c r="U33" s="166">
        <v>3.5</v>
      </c>
      <c r="V33" s="212" t="s">
        <v>19</v>
      </c>
      <c r="W33" s="118">
        <v>0.94499999999999995</v>
      </c>
      <c r="X33" s="165" t="s">
        <v>37</v>
      </c>
      <c r="Y33" s="166">
        <v>-1.5000000000000013</v>
      </c>
      <c r="Z33" s="212" t="s">
        <v>38</v>
      </c>
      <c r="AA33" s="118">
        <v>0.95899999999999996</v>
      </c>
      <c r="AB33" s="165" t="s">
        <v>37</v>
      </c>
      <c r="AC33" s="166">
        <v>1.4000000000000012</v>
      </c>
      <c r="AD33" s="212" t="s">
        <v>38</v>
      </c>
      <c r="AE33" s="121">
        <v>0.97099999999999997</v>
      </c>
      <c r="AF33" s="213" t="s">
        <v>18</v>
      </c>
      <c r="AG33" s="214">
        <v>1.2000000000000011</v>
      </c>
      <c r="AH33" s="215" t="s">
        <v>19</v>
      </c>
      <c r="AI33" s="121">
        <f>[1]公表書式!G27</f>
        <v>0.96</v>
      </c>
      <c r="AJ33" s="213" t="s">
        <v>18</v>
      </c>
      <c r="AK33" s="214">
        <f>[1]公表書式!I27</f>
        <v>-1.100000000000001</v>
      </c>
      <c r="AL33" s="215" t="s">
        <v>19</v>
      </c>
      <c r="AM33" s="121">
        <v>0.97099999999999997</v>
      </c>
      <c r="AN33" s="213" t="s">
        <v>18</v>
      </c>
      <c r="AO33" s="214">
        <v>1.100000000000001</v>
      </c>
      <c r="AP33" s="215" t="s">
        <v>19</v>
      </c>
      <c r="AQ33" s="121">
        <v>0.97899999999999998</v>
      </c>
      <c r="AR33" s="213" t="s">
        <v>18</v>
      </c>
      <c r="AS33" s="214">
        <v>0.80000000000000071</v>
      </c>
      <c r="AT33" s="215" t="s">
        <v>19</v>
      </c>
      <c r="AU33" s="116"/>
      <c r="AV33" s="158"/>
      <c r="AW33" s="159"/>
      <c r="AX33" s="161"/>
      <c r="AY33" s="209"/>
      <c r="AZ33" s="211"/>
      <c r="BA33" s="41" t="e">
        <f>MIN(#REF!,#REF!,#REF!,#REF!,#REF!,#REF!,#REF!,AQ33,AU33,#REF!,#REF!,#REF!,#REF!,#REF!,#REF!,#REF!,#REF!,#REF!,#REF!,#REF!)</f>
        <v>#REF!</v>
      </c>
      <c r="BB33" s="42" t="e">
        <f>MIN(#REF!,#REF!,AW33,AS33,#REF!,#REF!,#REF!,#REF!,#REF!,#REF!,,#REF!,#REF!,#REF!,#REF!,#REF!,#REF!,#REF!,#REF!,#REF!,#REF!,AY33)</f>
        <v>#REF!</v>
      </c>
      <c r="BC33" s="41" t="e">
        <f>MAX(#REF!,#REF!,#REF!,#REF!,#REF!,#REF!,#REF!,AQ33,AU33,#REF!,#REF!,#REF!,#REF!,#REF!,#REF!,#REF!,#REF!,#REF!,#REF!,#REF!,#REF!)</f>
        <v>#REF!</v>
      </c>
      <c r="BD33" s="42" t="e">
        <f>MAX(#REF!,#REF!,#REF!,#REF!,#REF!,#REF!,AS33,AW33,#REF!,#REF!,#REF!,#REF!,#REF!,#REF!,#REF!,#REF!,#REF!,#REF!,#REF!,#REF!,AY33)</f>
        <v>#REF!</v>
      </c>
    </row>
    <row r="34" spans="1:56" ht="26.25" customHeight="1">
      <c r="A34" s="29"/>
      <c r="B34" s="55" t="s">
        <v>22</v>
      </c>
      <c r="C34" s="178">
        <v>0.96499999999999997</v>
      </c>
      <c r="D34" s="174" t="s">
        <v>18</v>
      </c>
      <c r="E34" s="175">
        <v>-0.1</v>
      </c>
      <c r="F34" s="179" t="s">
        <v>19</v>
      </c>
      <c r="G34" s="178">
        <v>0.95699999999999996</v>
      </c>
      <c r="H34" s="174" t="s">
        <v>18</v>
      </c>
      <c r="I34" s="175">
        <v>-0.8</v>
      </c>
      <c r="J34" s="179" t="s">
        <v>19</v>
      </c>
      <c r="K34" s="178">
        <v>0.91400000000000003</v>
      </c>
      <c r="L34" s="174" t="s">
        <v>18</v>
      </c>
      <c r="M34" s="175">
        <v>-4.3</v>
      </c>
      <c r="N34" s="216" t="s">
        <v>19</v>
      </c>
      <c r="O34" s="178">
        <v>0.90600000000000003</v>
      </c>
      <c r="P34" s="174" t="s">
        <v>18</v>
      </c>
      <c r="Q34" s="175">
        <v>-0.8</v>
      </c>
      <c r="R34" s="216" t="s">
        <v>19</v>
      </c>
      <c r="S34" s="178">
        <v>0.93899999999999995</v>
      </c>
      <c r="T34" s="174" t="s">
        <v>18</v>
      </c>
      <c r="U34" s="175">
        <v>3.3</v>
      </c>
      <c r="V34" s="216" t="s">
        <v>19</v>
      </c>
      <c r="W34" s="178">
        <v>0.92800000000000005</v>
      </c>
      <c r="X34" s="174" t="s">
        <v>37</v>
      </c>
      <c r="Y34" s="175">
        <v>-1.0999999999999899</v>
      </c>
      <c r="Z34" s="216" t="s">
        <v>38</v>
      </c>
      <c r="AA34" s="178">
        <v>0.93100000000000005</v>
      </c>
      <c r="AB34" s="174" t="s">
        <v>37</v>
      </c>
      <c r="AC34" s="175">
        <v>0.30000000000000027</v>
      </c>
      <c r="AD34" s="216" t="s">
        <v>38</v>
      </c>
      <c r="AE34" s="217">
        <v>0.96299999999999997</v>
      </c>
      <c r="AF34" s="218" t="s">
        <v>18</v>
      </c>
      <c r="AG34" s="219">
        <v>3.1999999999999917</v>
      </c>
      <c r="AH34" s="220" t="s">
        <v>19</v>
      </c>
      <c r="AI34" s="217">
        <f>[1]公表書式!G28</f>
        <v>0.96899999999999997</v>
      </c>
      <c r="AJ34" s="218" t="s">
        <v>18</v>
      </c>
      <c r="AK34" s="219">
        <f>[1]公表書式!I28</f>
        <v>0.60000000000000053</v>
      </c>
      <c r="AL34" s="220" t="s">
        <v>19</v>
      </c>
      <c r="AM34" s="217">
        <v>0.96799999999999997</v>
      </c>
      <c r="AN34" s="218" t="s">
        <v>18</v>
      </c>
      <c r="AO34" s="219">
        <v>-0.10000000000000009</v>
      </c>
      <c r="AP34" s="220" t="s">
        <v>19</v>
      </c>
      <c r="AQ34" s="217">
        <v>0.97399999999999998</v>
      </c>
      <c r="AR34" s="218" t="s">
        <v>18</v>
      </c>
      <c r="AS34" s="219">
        <v>0.60000000000000053</v>
      </c>
      <c r="AT34" s="220" t="s">
        <v>19</v>
      </c>
      <c r="AU34" s="116"/>
      <c r="AV34" s="158"/>
      <c r="AW34" s="159"/>
      <c r="AX34" s="161"/>
      <c r="AY34" s="209"/>
      <c r="AZ34" s="211"/>
      <c r="BA34" s="41" t="e">
        <f>MIN(#REF!,#REF!,#REF!,#REF!,#REF!,#REF!,#REF!,AQ34,AU34,#REF!,#REF!,#REF!,#REF!,#REF!,#REF!,#REF!,#REF!,#REF!,#REF!,#REF!)</f>
        <v>#REF!</v>
      </c>
      <c r="BB34" s="42" t="e">
        <f>MIN(#REF!,#REF!,AW34,AS34,#REF!,#REF!,#REF!,#REF!,#REF!,#REF!,,#REF!,#REF!,#REF!,#REF!,#REF!,#REF!,#REF!,#REF!,#REF!,#REF!,AY34)</f>
        <v>#REF!</v>
      </c>
      <c r="BC34" s="41" t="e">
        <f>MAX(#REF!,#REF!,#REF!,#REF!,#REF!,#REF!,#REF!,AQ34,AU34,#REF!,#REF!,#REF!,#REF!,#REF!,#REF!,#REF!,#REF!,#REF!,#REF!,#REF!,#REF!)</f>
        <v>#REF!</v>
      </c>
      <c r="BD34" s="42" t="e">
        <f>MAX(#REF!,#REF!,#REF!,#REF!,#REF!,#REF!,AS34,AW34,#REF!,#REF!,#REF!,#REF!,#REF!,#REF!,#REF!,#REF!,#REF!,#REF!,#REF!,#REF!,AY34)</f>
        <v>#REF!</v>
      </c>
    </row>
    <row r="35" spans="1:56" ht="26.25" customHeight="1" thickBot="1">
      <c r="A35" s="496" t="s">
        <v>24</v>
      </c>
      <c r="B35" s="497"/>
      <c r="C35" s="180">
        <v>0.996</v>
      </c>
      <c r="D35" s="181" t="s">
        <v>18</v>
      </c>
      <c r="E35" s="182">
        <v>0.8</v>
      </c>
      <c r="F35" s="185" t="s">
        <v>19</v>
      </c>
      <c r="G35" s="180">
        <v>1</v>
      </c>
      <c r="H35" s="181" t="s">
        <v>18</v>
      </c>
      <c r="I35" s="182">
        <v>0.4</v>
      </c>
      <c r="J35" s="185" t="s">
        <v>19</v>
      </c>
      <c r="K35" s="188">
        <v>0.995</v>
      </c>
      <c r="L35" s="181" t="s">
        <v>18</v>
      </c>
      <c r="M35" s="182">
        <v>-0.5</v>
      </c>
      <c r="N35" s="221" t="s">
        <v>19</v>
      </c>
      <c r="O35" s="188">
        <v>0.98699999999999999</v>
      </c>
      <c r="P35" s="181" t="s">
        <v>18</v>
      </c>
      <c r="Q35" s="182">
        <v>-0.8</v>
      </c>
      <c r="R35" s="221" t="s">
        <v>19</v>
      </c>
      <c r="S35" s="180">
        <v>1</v>
      </c>
      <c r="T35" s="181" t="s">
        <v>18</v>
      </c>
      <c r="U35" s="182">
        <v>1.3000000000000012</v>
      </c>
      <c r="V35" s="221" t="s">
        <v>19</v>
      </c>
      <c r="W35" s="180">
        <v>1</v>
      </c>
      <c r="X35" s="181" t="s">
        <v>37</v>
      </c>
      <c r="Y35" s="182">
        <v>0</v>
      </c>
      <c r="Z35" s="221" t="s">
        <v>38</v>
      </c>
      <c r="AA35" s="180">
        <v>1</v>
      </c>
      <c r="AB35" s="181" t="s">
        <v>37</v>
      </c>
      <c r="AC35" s="182">
        <v>0</v>
      </c>
      <c r="AD35" s="221" t="s">
        <v>38</v>
      </c>
      <c r="AE35" s="180">
        <v>1</v>
      </c>
      <c r="AF35" s="222" t="s">
        <v>18</v>
      </c>
      <c r="AG35" s="223">
        <v>0</v>
      </c>
      <c r="AH35" s="224" t="s">
        <v>19</v>
      </c>
      <c r="AI35" s="225">
        <f>[1]公表書式!G29</f>
        <v>1</v>
      </c>
      <c r="AJ35" s="222" t="s">
        <v>18</v>
      </c>
      <c r="AK35" s="223">
        <f>[1]公表書式!I29</f>
        <v>0</v>
      </c>
      <c r="AL35" s="224" t="s">
        <v>19</v>
      </c>
      <c r="AM35" s="225">
        <v>1</v>
      </c>
      <c r="AN35" s="222" t="s">
        <v>18</v>
      </c>
      <c r="AO35" s="223">
        <v>0</v>
      </c>
      <c r="AP35" s="224" t="s">
        <v>19</v>
      </c>
      <c r="AQ35" s="225">
        <v>1</v>
      </c>
      <c r="AR35" s="222" t="s">
        <v>18</v>
      </c>
      <c r="AS35" s="223">
        <v>0</v>
      </c>
      <c r="AT35" s="224" t="s">
        <v>19</v>
      </c>
      <c r="AU35" s="226"/>
      <c r="AV35" s="158"/>
      <c r="AW35" s="159"/>
      <c r="AX35" s="161"/>
      <c r="AY35" s="209"/>
      <c r="AZ35" s="211"/>
      <c r="BA35" s="41" t="e">
        <f>MIN(#REF!,#REF!,#REF!,#REF!,#REF!,#REF!,#REF!,AQ35,AU35,#REF!,#REF!,#REF!,#REF!,#REF!,#REF!,#REF!,#REF!,#REF!,#REF!,#REF!)</f>
        <v>#REF!</v>
      </c>
      <c r="BB35" s="42" t="e">
        <f>MIN(#REF!,#REF!,AW35,AS35,#REF!,#REF!,#REF!,#REF!,#REF!,#REF!,,#REF!,#REF!,#REF!,#REF!,#REF!,#REF!,#REF!,#REF!,#REF!,#REF!,AY35)</f>
        <v>#REF!</v>
      </c>
      <c r="BC35" s="41" t="e">
        <f>MAX(#REF!,#REF!,#REF!,#REF!,#REF!,#REF!,#REF!,AQ35,AU35,#REF!,#REF!,#REF!,#REF!,#REF!,#REF!,#REF!,#REF!,#REF!,#REF!,#REF!,#REF!)</f>
        <v>#REF!</v>
      </c>
      <c r="BD35" s="42" t="e">
        <f>MAX(#REF!,#REF!,#REF!,#REF!,#REF!,#REF!,AS35,AW35,#REF!,#REF!,#REF!,#REF!,#REF!,#REF!,#REF!,#REF!,#REF!,#REF!,#REF!,#REF!,AY35)</f>
        <v>#REF!</v>
      </c>
    </row>
    <row r="36" spans="1:56" ht="26.25" customHeight="1" thickTop="1">
      <c r="A36" s="504" t="s">
        <v>25</v>
      </c>
      <c r="B36" s="505"/>
      <c r="C36" s="195">
        <v>0.96899999999999997</v>
      </c>
      <c r="D36" s="189" t="s">
        <v>18</v>
      </c>
      <c r="E36" s="227">
        <v>0</v>
      </c>
      <c r="F36" s="193" t="s">
        <v>19</v>
      </c>
      <c r="G36" s="147">
        <v>0.96299999999999997</v>
      </c>
      <c r="H36" s="189" t="s">
        <v>18</v>
      </c>
      <c r="I36" s="227">
        <v>-0.6</v>
      </c>
      <c r="J36" s="193" t="s">
        <v>19</v>
      </c>
      <c r="K36" s="147">
        <v>0.92900000000000005</v>
      </c>
      <c r="L36" s="189" t="s">
        <v>18</v>
      </c>
      <c r="M36" s="227">
        <v>-3.4</v>
      </c>
      <c r="N36" s="228" t="s">
        <v>19</v>
      </c>
      <c r="O36" s="147">
        <v>0.92</v>
      </c>
      <c r="P36" s="189" t="s">
        <v>18</v>
      </c>
      <c r="Q36" s="227">
        <v>-0.9</v>
      </c>
      <c r="R36" s="228" t="s">
        <v>19</v>
      </c>
      <c r="S36" s="147">
        <v>0.95199999999999996</v>
      </c>
      <c r="T36" s="189" t="s">
        <v>18</v>
      </c>
      <c r="U36" s="227">
        <v>3.2</v>
      </c>
      <c r="V36" s="228" t="s">
        <v>19</v>
      </c>
      <c r="W36" s="147">
        <v>0.94</v>
      </c>
      <c r="X36" s="189" t="s">
        <v>37</v>
      </c>
      <c r="Y36" s="227">
        <v>-1.2000000000000011</v>
      </c>
      <c r="Z36" s="228" t="s">
        <v>38</v>
      </c>
      <c r="AA36" s="147">
        <v>0.94499999999999995</v>
      </c>
      <c r="AB36" s="189" t="s">
        <v>37</v>
      </c>
      <c r="AC36" s="227">
        <v>0.50000000000000044</v>
      </c>
      <c r="AD36" s="228" t="s">
        <v>38</v>
      </c>
      <c r="AE36" s="229">
        <v>0.96899999999999997</v>
      </c>
      <c r="AF36" s="230" t="s">
        <v>18</v>
      </c>
      <c r="AG36" s="231">
        <v>2.4000000000000021</v>
      </c>
      <c r="AH36" s="232" t="s">
        <v>19</v>
      </c>
      <c r="AI36" s="229">
        <f>[1]公表書式!G30</f>
        <v>0.97099999999999997</v>
      </c>
      <c r="AJ36" s="230" t="s">
        <v>18</v>
      </c>
      <c r="AK36" s="231">
        <f>[1]公表書式!I30</f>
        <v>0.20000000000000018</v>
      </c>
      <c r="AL36" s="232" t="s">
        <v>19</v>
      </c>
      <c r="AM36" s="229">
        <v>0.97199999999999998</v>
      </c>
      <c r="AN36" s="230" t="s">
        <v>18</v>
      </c>
      <c r="AO36" s="231">
        <v>0.10000000000000009</v>
      </c>
      <c r="AP36" s="232" t="s">
        <v>19</v>
      </c>
      <c r="AQ36" s="229">
        <v>0.97799999999999998</v>
      </c>
      <c r="AR36" s="230" t="s">
        <v>18</v>
      </c>
      <c r="AS36" s="231">
        <v>0.60000000000000053</v>
      </c>
      <c r="AT36" s="232" t="s">
        <v>19</v>
      </c>
      <c r="AU36" s="226"/>
      <c r="AV36" s="158"/>
      <c r="AW36" s="159"/>
      <c r="AX36" s="161"/>
      <c r="AY36" s="233"/>
      <c r="AZ36" s="211"/>
      <c r="BA36" s="41" t="e">
        <f>MIN(#REF!,#REF!,#REF!,#REF!,#REF!,#REF!,#REF!,AQ36,AU36,#REF!,#REF!,#REF!,#REF!,#REF!,#REF!,#REF!,#REF!,#REF!,#REF!,#REF!)</f>
        <v>#REF!</v>
      </c>
      <c r="BB36" s="42" t="e">
        <f>MIN(#REF!,#REF!,AW36,AS36,#REF!,#REF!,#REF!,#REF!,#REF!,#REF!,,#REF!,#REF!,#REF!,#REF!,#REF!,#REF!,#REF!,#REF!,#REF!,#REF!,AY36)</f>
        <v>#REF!</v>
      </c>
      <c r="BC36" s="41" t="e">
        <f>MAX(#REF!,#REF!,#REF!,#REF!,#REF!,#REF!,#REF!,AQ36,AU36,#REF!,#REF!,#REF!,#REF!,#REF!,#REF!,#REF!,#REF!,#REF!,#REF!,#REF!,#REF!)</f>
        <v>#REF!</v>
      </c>
      <c r="BD36" s="42" t="e">
        <f>MAX(#REF!,#REF!,#REF!,#REF!,#REF!,#REF!,AS36,AW36,#REF!,#REF!,#REF!,#REF!,#REF!,#REF!,#REF!,#REF!,#REF!,#REF!,#REF!,#REF!,AY36)</f>
        <v>#REF!</v>
      </c>
    </row>
    <row r="37" spans="1:56">
      <c r="A37" s="5"/>
      <c r="B37" s="5"/>
      <c r="C37" s="196"/>
      <c r="D37" s="197"/>
      <c r="E37" s="198"/>
      <c r="F37" s="196"/>
      <c r="G37" s="196"/>
      <c r="H37" s="197"/>
      <c r="I37" s="198"/>
      <c r="J37" s="196"/>
      <c r="K37" s="196"/>
      <c r="L37" s="197"/>
      <c r="M37" s="198"/>
      <c r="N37" s="196"/>
      <c r="O37" s="196"/>
      <c r="P37" s="197"/>
      <c r="Q37" s="198"/>
      <c r="R37" s="196"/>
      <c r="S37" s="199"/>
      <c r="T37" s="197"/>
      <c r="U37" s="198"/>
      <c r="V37" s="196"/>
      <c r="W37" s="200"/>
      <c r="X37" s="197"/>
      <c r="Y37" s="198"/>
      <c r="Z37" s="196"/>
      <c r="AA37" s="200"/>
      <c r="AB37" s="197"/>
      <c r="AC37" s="198"/>
      <c r="AD37" s="196"/>
      <c r="AE37" s="200"/>
      <c r="AF37" s="201"/>
      <c r="AG37" s="198"/>
      <c r="AH37" s="196"/>
      <c r="AI37" s="200"/>
      <c r="AJ37" s="197"/>
      <c r="AK37" s="198"/>
      <c r="AL37" s="196"/>
      <c r="AM37" s="202"/>
      <c r="AN37" s="203"/>
      <c r="AO37" s="204"/>
      <c r="AP37" s="205"/>
      <c r="AQ37" s="202"/>
      <c r="AR37" s="203"/>
      <c r="AS37" s="204"/>
      <c r="AT37" s="205"/>
      <c r="AU37" s="202"/>
      <c r="AV37" s="203"/>
      <c r="AW37" s="204"/>
      <c r="AX37" s="205"/>
      <c r="AY37" s="206"/>
      <c r="AZ37" s="205"/>
      <c r="BA37" s="41"/>
      <c r="BB37" s="42"/>
      <c r="BC37" s="41"/>
      <c r="BD37" s="42"/>
    </row>
    <row r="38" spans="1:56" ht="22.5" customHeight="1">
      <c r="A38" s="17" t="s">
        <v>44</v>
      </c>
      <c r="B38" s="18"/>
      <c r="C38" s="234"/>
      <c r="D38" s="235"/>
      <c r="E38" s="236"/>
      <c r="F38" s="234"/>
      <c r="G38" s="234"/>
      <c r="H38" s="235"/>
      <c r="I38" s="236"/>
      <c r="J38" s="234"/>
      <c r="K38" s="234"/>
      <c r="L38" s="235"/>
      <c r="M38" s="236"/>
      <c r="N38" s="234"/>
      <c r="O38" s="234"/>
      <c r="P38" s="235"/>
      <c r="Q38" s="236"/>
      <c r="R38" s="234"/>
      <c r="S38" s="234"/>
      <c r="T38" s="237"/>
      <c r="U38" s="238"/>
      <c r="V38" s="239"/>
      <c r="W38" s="240"/>
      <c r="X38" s="241"/>
      <c r="Y38" s="242"/>
      <c r="Z38" s="243"/>
      <c r="AA38" s="200"/>
      <c r="AB38" s="197"/>
      <c r="AC38" s="198"/>
      <c r="AD38" s="196"/>
      <c r="AE38" s="200"/>
      <c r="AF38" s="201"/>
      <c r="AG38" s="198"/>
      <c r="AH38" s="196"/>
      <c r="AI38" s="200"/>
      <c r="AJ38" s="197"/>
      <c r="AK38" s="198"/>
      <c r="AL38" s="196"/>
      <c r="AM38" s="202"/>
      <c r="AN38" s="203"/>
      <c r="AO38" s="204"/>
      <c r="AP38" s="205"/>
      <c r="AQ38" s="202"/>
      <c r="AR38" s="203"/>
      <c r="AS38" s="204"/>
      <c r="AT38" s="205"/>
      <c r="AU38" s="202"/>
      <c r="AV38" s="203"/>
      <c r="AW38" s="204"/>
      <c r="AX38" s="205"/>
      <c r="AY38" s="206"/>
      <c r="AZ38" s="205"/>
      <c r="BA38" s="41"/>
      <c r="BB38" s="42"/>
      <c r="BC38" s="41"/>
      <c r="BD38" s="42"/>
    </row>
    <row r="39" spans="1:56" ht="26.25" customHeight="1" thickBot="1">
      <c r="A39" s="496" t="s">
        <v>3</v>
      </c>
      <c r="B39" s="497"/>
      <c r="C39" s="498" t="s">
        <v>4</v>
      </c>
      <c r="D39" s="499"/>
      <c r="E39" s="499"/>
      <c r="F39" s="500"/>
      <c r="G39" s="501" t="s">
        <v>5</v>
      </c>
      <c r="H39" s="499"/>
      <c r="I39" s="499"/>
      <c r="J39" s="500"/>
      <c r="K39" s="501" t="s">
        <v>6</v>
      </c>
      <c r="L39" s="499"/>
      <c r="M39" s="499"/>
      <c r="N39" s="500"/>
      <c r="O39" s="501" t="s">
        <v>7</v>
      </c>
      <c r="P39" s="499"/>
      <c r="Q39" s="499"/>
      <c r="R39" s="500"/>
      <c r="S39" s="501" t="s">
        <v>8</v>
      </c>
      <c r="T39" s="499"/>
      <c r="U39" s="499"/>
      <c r="V39" s="500"/>
      <c r="W39" s="501" t="s">
        <v>9</v>
      </c>
      <c r="X39" s="499"/>
      <c r="Y39" s="499"/>
      <c r="Z39" s="500"/>
      <c r="AA39" s="501" t="s">
        <v>10</v>
      </c>
      <c r="AB39" s="499"/>
      <c r="AC39" s="499"/>
      <c r="AD39" s="500"/>
      <c r="AE39" s="501" t="s">
        <v>11</v>
      </c>
      <c r="AF39" s="499"/>
      <c r="AG39" s="499"/>
      <c r="AH39" s="500"/>
      <c r="AI39" s="501" t="s">
        <v>12</v>
      </c>
      <c r="AJ39" s="499"/>
      <c r="AK39" s="499"/>
      <c r="AL39" s="500"/>
      <c r="AM39" s="501" t="s">
        <v>13</v>
      </c>
      <c r="AN39" s="499"/>
      <c r="AO39" s="499"/>
      <c r="AP39" s="500"/>
      <c r="AQ39" s="501" t="s">
        <v>14</v>
      </c>
      <c r="AR39" s="499"/>
      <c r="AS39" s="499"/>
      <c r="AT39" s="500"/>
      <c r="AU39" s="2"/>
      <c r="AV39" s="2"/>
      <c r="AW39" s="2"/>
      <c r="AX39" s="2"/>
      <c r="AY39" s="2"/>
      <c r="AZ39" s="2"/>
      <c r="BA39" s="41"/>
      <c r="BB39" s="42"/>
      <c r="BC39" s="41"/>
      <c r="BD39" s="42"/>
    </row>
    <row r="40" spans="1:56" ht="26.25" customHeight="1" thickTop="1">
      <c r="A40" s="29" t="s">
        <v>17</v>
      </c>
      <c r="B40" s="156"/>
      <c r="C40" s="60">
        <v>0.92200000000000004</v>
      </c>
      <c r="D40" s="57"/>
      <c r="E40" s="39"/>
      <c r="F40" s="58"/>
      <c r="G40" s="60">
        <v>0.90500000000000003</v>
      </c>
      <c r="H40" s="158" t="s">
        <v>18</v>
      </c>
      <c r="I40" s="159">
        <v>-1.7</v>
      </c>
      <c r="J40" s="160" t="s">
        <v>19</v>
      </c>
      <c r="K40" s="157">
        <v>0.89200000000000002</v>
      </c>
      <c r="L40" s="158" t="s">
        <v>18</v>
      </c>
      <c r="M40" s="159">
        <v>-1.3</v>
      </c>
      <c r="N40" s="161" t="s">
        <v>19</v>
      </c>
      <c r="O40" s="157">
        <v>0.89500000000000002</v>
      </c>
      <c r="P40" s="158" t="s">
        <v>18</v>
      </c>
      <c r="Q40" s="159">
        <v>0.3</v>
      </c>
      <c r="R40" s="162" t="s">
        <v>19</v>
      </c>
      <c r="S40" s="157">
        <v>0.91200000000000003</v>
      </c>
      <c r="T40" s="158" t="s">
        <v>18</v>
      </c>
      <c r="U40" s="159">
        <v>1.7</v>
      </c>
      <c r="V40" s="160" t="s">
        <v>19</v>
      </c>
      <c r="W40" s="244">
        <v>0.91500000000000004</v>
      </c>
      <c r="X40" s="245" t="s">
        <v>18</v>
      </c>
      <c r="Y40" s="246">
        <v>0.3</v>
      </c>
      <c r="Z40" s="247" t="s">
        <v>19</v>
      </c>
      <c r="AA40" s="248">
        <v>0.92200000000000004</v>
      </c>
      <c r="AB40" s="245" t="s">
        <v>18</v>
      </c>
      <c r="AC40" s="246">
        <v>0.7</v>
      </c>
      <c r="AD40" s="247" t="s">
        <v>19</v>
      </c>
      <c r="AE40" s="248">
        <v>0.93200000000000005</v>
      </c>
      <c r="AF40" s="245" t="s">
        <v>18</v>
      </c>
      <c r="AG40" s="246">
        <v>1</v>
      </c>
      <c r="AH40" s="247" t="s">
        <v>19</v>
      </c>
      <c r="AI40" s="249">
        <v>0.93799999999999994</v>
      </c>
      <c r="AJ40" s="245" t="s">
        <v>18</v>
      </c>
      <c r="AK40" s="246">
        <v>0.6</v>
      </c>
      <c r="AL40" s="207" t="s">
        <v>19</v>
      </c>
      <c r="AM40" s="249">
        <v>0.95</v>
      </c>
      <c r="AN40" s="245" t="s">
        <v>18</v>
      </c>
      <c r="AO40" s="246">
        <v>1.2</v>
      </c>
      <c r="AP40" s="207" t="s">
        <v>19</v>
      </c>
      <c r="AQ40" s="249">
        <v>0.96</v>
      </c>
      <c r="AR40" s="245" t="s">
        <v>18</v>
      </c>
      <c r="AS40" s="246">
        <v>1</v>
      </c>
      <c r="AT40" s="207" t="s">
        <v>19</v>
      </c>
      <c r="AU40" s="2"/>
      <c r="AV40" s="2"/>
      <c r="AW40" s="2"/>
      <c r="AX40" s="2"/>
      <c r="AY40" s="2"/>
      <c r="AZ40" s="2"/>
      <c r="BA40" s="41">
        <v>0.89200000000000002</v>
      </c>
      <c r="BB40" s="42">
        <v>-3.9</v>
      </c>
      <c r="BC40" s="41">
        <v>0.98599999999999999</v>
      </c>
      <c r="BD40" s="42">
        <v>2.0999999999999908</v>
      </c>
    </row>
    <row r="41" spans="1:56" ht="26.25" customHeight="1">
      <c r="A41" s="29" t="s">
        <v>20</v>
      </c>
      <c r="B41" s="43" t="s">
        <v>21</v>
      </c>
      <c r="C41" s="44">
        <v>0.88700000000000001</v>
      </c>
      <c r="D41" s="45"/>
      <c r="E41" s="46"/>
      <c r="F41" s="47"/>
      <c r="G41" s="48">
        <v>0.86599999999999999</v>
      </c>
      <c r="H41" s="165" t="s">
        <v>18</v>
      </c>
      <c r="I41" s="166">
        <v>-2.1</v>
      </c>
      <c r="J41" s="167" t="s">
        <v>19</v>
      </c>
      <c r="K41" s="51">
        <v>0.88200000000000001</v>
      </c>
      <c r="L41" s="165" t="s">
        <v>18</v>
      </c>
      <c r="M41" s="166">
        <v>1.6</v>
      </c>
      <c r="N41" s="168" t="s">
        <v>19</v>
      </c>
      <c r="O41" s="51">
        <v>0.91500000000000004</v>
      </c>
      <c r="P41" s="165" t="s">
        <v>18</v>
      </c>
      <c r="Q41" s="166">
        <v>3.3</v>
      </c>
      <c r="R41" s="169" t="s">
        <v>19</v>
      </c>
      <c r="S41" s="51">
        <v>0.93400000000000005</v>
      </c>
      <c r="T41" s="165" t="s">
        <v>18</v>
      </c>
      <c r="U41" s="166">
        <v>1.9</v>
      </c>
      <c r="V41" s="167" t="s">
        <v>19</v>
      </c>
      <c r="W41" s="250">
        <v>0.93600000000000005</v>
      </c>
      <c r="X41" s="251" t="s">
        <v>18</v>
      </c>
      <c r="Y41" s="252">
        <v>0.2</v>
      </c>
      <c r="Z41" s="253" t="s">
        <v>19</v>
      </c>
      <c r="AA41" s="254">
        <v>0.95399999999999996</v>
      </c>
      <c r="AB41" s="251" t="s">
        <v>18</v>
      </c>
      <c r="AC41" s="252">
        <v>1.8</v>
      </c>
      <c r="AD41" s="253" t="s">
        <v>19</v>
      </c>
      <c r="AE41" s="254">
        <v>0.95</v>
      </c>
      <c r="AF41" s="251" t="s">
        <v>18</v>
      </c>
      <c r="AG41" s="252">
        <v>-0.4</v>
      </c>
      <c r="AH41" s="253" t="s">
        <v>19</v>
      </c>
      <c r="AI41" s="255">
        <v>0.96899999999999997</v>
      </c>
      <c r="AJ41" s="251" t="s">
        <v>18</v>
      </c>
      <c r="AK41" s="252">
        <v>1.9</v>
      </c>
      <c r="AL41" s="212" t="s">
        <v>19</v>
      </c>
      <c r="AM41" s="255">
        <v>0.93500000000000005</v>
      </c>
      <c r="AN41" s="251" t="s">
        <v>18</v>
      </c>
      <c r="AO41" s="252">
        <v>-3.4</v>
      </c>
      <c r="AP41" s="212" t="s">
        <v>19</v>
      </c>
      <c r="AQ41" s="255">
        <v>0.96399999999999997</v>
      </c>
      <c r="AR41" s="251" t="s">
        <v>18</v>
      </c>
      <c r="AS41" s="252">
        <v>2.9</v>
      </c>
      <c r="AT41" s="212" t="s">
        <v>19</v>
      </c>
      <c r="AU41" s="2"/>
      <c r="AV41" s="2"/>
      <c r="AW41" s="2"/>
      <c r="AX41" s="2"/>
      <c r="AY41" s="2"/>
      <c r="AZ41" s="2"/>
      <c r="BA41" s="41">
        <v>0.86599999999999999</v>
      </c>
      <c r="BB41" s="42">
        <v>-3.4</v>
      </c>
      <c r="BC41" s="41">
        <v>0.98299999999999998</v>
      </c>
      <c r="BD41" s="42">
        <v>3.3</v>
      </c>
    </row>
    <row r="42" spans="1:56" ht="26.25" customHeight="1">
      <c r="A42" s="29"/>
      <c r="B42" s="55" t="s">
        <v>22</v>
      </c>
      <c r="C42" s="56">
        <v>0.93500000000000005</v>
      </c>
      <c r="D42" s="57"/>
      <c r="E42" s="39"/>
      <c r="F42" s="58"/>
      <c r="G42" s="56">
        <v>0.91900000000000004</v>
      </c>
      <c r="H42" s="158" t="s">
        <v>18</v>
      </c>
      <c r="I42" s="159">
        <v>-1.6</v>
      </c>
      <c r="J42" s="160" t="s">
        <v>19</v>
      </c>
      <c r="K42" s="172">
        <v>0.89600000000000002</v>
      </c>
      <c r="L42" s="158" t="s">
        <v>18</v>
      </c>
      <c r="M42" s="159">
        <v>-2.2999999999999998</v>
      </c>
      <c r="N42" s="161" t="s">
        <v>19</v>
      </c>
      <c r="O42" s="172">
        <v>0.88800000000000001</v>
      </c>
      <c r="P42" s="158" t="s">
        <v>18</v>
      </c>
      <c r="Q42" s="159">
        <v>-0.8</v>
      </c>
      <c r="R42" s="162" t="s">
        <v>19</v>
      </c>
      <c r="S42" s="172">
        <v>0.90500000000000003</v>
      </c>
      <c r="T42" s="158" t="s">
        <v>18</v>
      </c>
      <c r="U42" s="159">
        <v>1.7</v>
      </c>
      <c r="V42" s="160" t="s">
        <v>19</v>
      </c>
      <c r="W42" s="244">
        <v>0.90800000000000003</v>
      </c>
      <c r="X42" s="245" t="s">
        <v>18</v>
      </c>
      <c r="Y42" s="246">
        <v>0.3</v>
      </c>
      <c r="Z42" s="247" t="s">
        <v>19</v>
      </c>
      <c r="AA42" s="248">
        <v>0.91200000000000003</v>
      </c>
      <c r="AB42" s="245" t="s">
        <v>18</v>
      </c>
      <c r="AC42" s="246">
        <v>0.4</v>
      </c>
      <c r="AD42" s="247" t="s">
        <v>19</v>
      </c>
      <c r="AE42" s="248">
        <v>0.92700000000000005</v>
      </c>
      <c r="AF42" s="245" t="s">
        <v>18</v>
      </c>
      <c r="AG42" s="246">
        <v>1.5</v>
      </c>
      <c r="AH42" s="247" t="s">
        <v>19</v>
      </c>
      <c r="AI42" s="249">
        <v>0.92900000000000005</v>
      </c>
      <c r="AJ42" s="245" t="s">
        <v>18</v>
      </c>
      <c r="AK42" s="246">
        <v>0.2</v>
      </c>
      <c r="AL42" s="207" t="s">
        <v>19</v>
      </c>
      <c r="AM42" s="249">
        <v>0.95499999999999996</v>
      </c>
      <c r="AN42" s="245" t="s">
        <v>18</v>
      </c>
      <c r="AO42" s="246">
        <v>2.6</v>
      </c>
      <c r="AP42" s="207" t="s">
        <v>19</v>
      </c>
      <c r="AQ42" s="249">
        <v>0.95899999999999996</v>
      </c>
      <c r="AR42" s="245" t="s">
        <v>18</v>
      </c>
      <c r="AS42" s="246">
        <v>0.4</v>
      </c>
      <c r="AT42" s="207" t="s">
        <v>19</v>
      </c>
      <c r="AU42" s="2"/>
      <c r="AV42" s="2"/>
      <c r="AW42" s="2"/>
      <c r="AX42" s="2"/>
      <c r="AY42" s="2"/>
      <c r="AZ42" s="2"/>
      <c r="BA42" s="41">
        <v>0.88800000000000001</v>
      </c>
      <c r="BB42" s="42">
        <v>-4.9000000000000004</v>
      </c>
      <c r="BC42" s="41">
        <v>0.98699999999999999</v>
      </c>
      <c r="BD42" s="42">
        <v>2.6</v>
      </c>
    </row>
    <row r="43" spans="1:56" ht="26.25" customHeight="1" thickBot="1">
      <c r="A43" s="496" t="s">
        <v>23</v>
      </c>
      <c r="B43" s="497"/>
      <c r="C43" s="256">
        <v>0.90500000000000003</v>
      </c>
      <c r="D43" s="74"/>
      <c r="E43" s="75"/>
      <c r="F43" s="76"/>
      <c r="G43" s="256">
        <v>0.86599999999999999</v>
      </c>
      <c r="H43" s="181" t="s">
        <v>18</v>
      </c>
      <c r="I43" s="182">
        <v>-3.9</v>
      </c>
      <c r="J43" s="183" t="s">
        <v>19</v>
      </c>
      <c r="K43" s="257">
        <v>0.88400000000000001</v>
      </c>
      <c r="L43" s="181" t="s">
        <v>18</v>
      </c>
      <c r="M43" s="182">
        <v>1.8</v>
      </c>
      <c r="N43" s="184" t="s">
        <v>19</v>
      </c>
      <c r="O43" s="257">
        <v>0.84</v>
      </c>
      <c r="P43" s="181" t="s">
        <v>18</v>
      </c>
      <c r="Q43" s="182">
        <v>-4.4000000000000004</v>
      </c>
      <c r="R43" s="185" t="s">
        <v>19</v>
      </c>
      <c r="S43" s="257">
        <v>0.86799999999999999</v>
      </c>
      <c r="T43" s="181" t="s">
        <v>18</v>
      </c>
      <c r="U43" s="182">
        <v>2.8</v>
      </c>
      <c r="V43" s="183" t="s">
        <v>19</v>
      </c>
      <c r="W43" s="258">
        <v>0.90200000000000002</v>
      </c>
      <c r="X43" s="259" t="s">
        <v>18</v>
      </c>
      <c r="Y43" s="260">
        <v>3.4</v>
      </c>
      <c r="Z43" s="261" t="s">
        <v>19</v>
      </c>
      <c r="AA43" s="262">
        <v>0.89600000000000002</v>
      </c>
      <c r="AB43" s="259" t="s">
        <v>18</v>
      </c>
      <c r="AC43" s="260">
        <v>-0.6</v>
      </c>
      <c r="AD43" s="261" t="s">
        <v>19</v>
      </c>
      <c r="AE43" s="262">
        <v>0.89500000000000002</v>
      </c>
      <c r="AF43" s="259" t="s">
        <v>18</v>
      </c>
      <c r="AG43" s="260">
        <v>-0.1</v>
      </c>
      <c r="AH43" s="261" t="s">
        <v>19</v>
      </c>
      <c r="AI43" s="263">
        <v>0.89</v>
      </c>
      <c r="AJ43" s="259" t="s">
        <v>18</v>
      </c>
      <c r="AK43" s="260">
        <v>-0.5</v>
      </c>
      <c r="AL43" s="221" t="s">
        <v>19</v>
      </c>
      <c r="AM43" s="263">
        <v>0.90800000000000003</v>
      </c>
      <c r="AN43" s="259" t="s">
        <v>18</v>
      </c>
      <c r="AO43" s="260">
        <v>1.8</v>
      </c>
      <c r="AP43" s="221" t="s">
        <v>19</v>
      </c>
      <c r="AQ43" s="263">
        <v>0.94299999999999995</v>
      </c>
      <c r="AR43" s="259" t="s">
        <v>18</v>
      </c>
      <c r="AS43" s="260">
        <v>3.5</v>
      </c>
      <c r="AT43" s="221" t="s">
        <v>19</v>
      </c>
      <c r="AU43" s="2"/>
      <c r="AV43" s="2"/>
      <c r="AW43" s="2"/>
      <c r="AX43" s="2"/>
      <c r="AY43" s="2"/>
      <c r="AZ43" s="2"/>
      <c r="BA43" s="41">
        <v>0.84</v>
      </c>
      <c r="BB43" s="42">
        <v>-6.1</v>
      </c>
      <c r="BC43" s="41">
        <v>0.99099999999999999</v>
      </c>
      <c r="BD43" s="42">
        <v>5.4000000000000048</v>
      </c>
    </row>
    <row r="44" spans="1:56" ht="26.25" customHeight="1" thickTop="1">
      <c r="A44" s="504" t="s">
        <v>25</v>
      </c>
      <c r="B44" s="505"/>
      <c r="C44" s="56">
        <v>0.91700000000000004</v>
      </c>
      <c r="D44" s="85"/>
      <c r="E44" s="86"/>
      <c r="F44" s="87"/>
      <c r="G44" s="56">
        <v>0.89500000000000002</v>
      </c>
      <c r="H44" s="189" t="s">
        <v>18</v>
      </c>
      <c r="I44" s="190">
        <v>-2.2000000000000002</v>
      </c>
      <c r="J44" s="191" t="s">
        <v>19</v>
      </c>
      <c r="K44" s="172">
        <v>0.89</v>
      </c>
      <c r="L44" s="189" t="s">
        <v>18</v>
      </c>
      <c r="M44" s="190">
        <v>-0.5</v>
      </c>
      <c r="N44" s="192" t="s">
        <v>19</v>
      </c>
      <c r="O44" s="172">
        <v>0.879</v>
      </c>
      <c r="P44" s="189" t="s">
        <v>18</v>
      </c>
      <c r="Q44" s="190">
        <v>-1.1000000000000001</v>
      </c>
      <c r="R44" s="193" t="s">
        <v>19</v>
      </c>
      <c r="S44" s="172">
        <v>0.90100000000000002</v>
      </c>
      <c r="T44" s="189" t="s">
        <v>18</v>
      </c>
      <c r="U44" s="190">
        <v>2.2000000000000002</v>
      </c>
      <c r="V44" s="191" t="s">
        <v>19</v>
      </c>
      <c r="W44" s="264">
        <v>0.91200000000000003</v>
      </c>
      <c r="X44" s="265" t="s">
        <v>18</v>
      </c>
      <c r="Y44" s="266">
        <v>1.1000000000000001</v>
      </c>
      <c r="Z44" s="267" t="s">
        <v>19</v>
      </c>
      <c r="AA44" s="268">
        <v>0.91600000000000004</v>
      </c>
      <c r="AB44" s="265" t="s">
        <v>18</v>
      </c>
      <c r="AC44" s="266">
        <v>0.4</v>
      </c>
      <c r="AD44" s="267" t="s">
        <v>19</v>
      </c>
      <c r="AE44" s="268">
        <v>0.92400000000000004</v>
      </c>
      <c r="AF44" s="265" t="s">
        <v>18</v>
      </c>
      <c r="AG44" s="266">
        <v>0.8</v>
      </c>
      <c r="AH44" s="267" t="s">
        <v>19</v>
      </c>
      <c r="AI44" s="269">
        <v>0.92700000000000005</v>
      </c>
      <c r="AJ44" s="265" t="s">
        <v>18</v>
      </c>
      <c r="AK44" s="266">
        <v>0.3</v>
      </c>
      <c r="AL44" s="228" t="s">
        <v>19</v>
      </c>
      <c r="AM44" s="269">
        <v>0.94099999999999995</v>
      </c>
      <c r="AN44" s="265" t="s">
        <v>18</v>
      </c>
      <c r="AO44" s="266">
        <v>1.4</v>
      </c>
      <c r="AP44" s="228" t="s">
        <v>19</v>
      </c>
      <c r="AQ44" s="269">
        <v>0.95699999999999996</v>
      </c>
      <c r="AR44" s="265" t="s">
        <v>18</v>
      </c>
      <c r="AS44" s="266">
        <v>1.6</v>
      </c>
      <c r="AT44" s="228" t="s">
        <v>19</v>
      </c>
      <c r="AU44" s="2"/>
      <c r="AV44" s="2"/>
      <c r="AW44" s="2"/>
      <c r="AX44" s="2"/>
      <c r="AY44" s="2"/>
      <c r="AZ44" s="2"/>
      <c r="BA44" s="41">
        <v>0.879</v>
      </c>
      <c r="BB44" s="42">
        <v>-4.4000000000000004</v>
      </c>
      <c r="BC44" s="41">
        <v>0.98699999999999999</v>
      </c>
      <c r="BD44" s="42">
        <v>2.7999999999999914</v>
      </c>
    </row>
    <row r="45" spans="1:56" ht="14.25" customHeight="1">
      <c r="A45" s="270"/>
      <c r="B45" s="270"/>
      <c r="C45" s="271"/>
      <c r="D45" s="272"/>
      <c r="E45" s="273"/>
      <c r="F45" s="271"/>
      <c r="G45" s="271"/>
      <c r="H45" s="272"/>
      <c r="I45" s="273"/>
      <c r="J45" s="271"/>
      <c r="K45" s="271"/>
      <c r="L45" s="272"/>
      <c r="M45" s="273"/>
      <c r="N45" s="271"/>
      <c r="O45" s="271"/>
      <c r="P45" s="272"/>
      <c r="Q45" s="273"/>
      <c r="R45" s="271"/>
      <c r="S45" s="271"/>
      <c r="T45" s="272"/>
      <c r="U45" s="273"/>
      <c r="V45" s="271"/>
      <c r="W45" s="271"/>
      <c r="X45" s="272"/>
      <c r="Y45" s="273"/>
      <c r="Z45" s="271"/>
      <c r="AA45" s="274"/>
      <c r="AB45" s="272"/>
      <c r="AC45" s="273"/>
      <c r="AD45" s="271"/>
      <c r="AE45" s="274"/>
      <c r="AF45" s="272"/>
      <c r="AG45" s="273"/>
      <c r="AH45" s="271"/>
      <c r="AI45" s="274"/>
      <c r="AJ45" s="272"/>
      <c r="AK45" s="273"/>
      <c r="AL45" s="271"/>
      <c r="AM45" s="146"/>
      <c r="AN45" s="275"/>
      <c r="AO45" s="276"/>
      <c r="AP45" s="277"/>
      <c r="AQ45" s="146"/>
      <c r="AR45" s="275"/>
      <c r="AS45" s="276"/>
      <c r="AT45" s="277"/>
      <c r="AU45" s="146"/>
      <c r="AV45" s="275"/>
      <c r="AW45" s="276"/>
      <c r="AX45" s="277"/>
      <c r="AY45" s="278"/>
      <c r="AZ45" s="277"/>
    </row>
    <row r="46" spans="1:56" ht="26.25" customHeight="1" thickBot="1">
      <c r="A46" s="496" t="s">
        <v>3</v>
      </c>
      <c r="B46" s="497"/>
      <c r="C46" s="501" t="s">
        <v>26</v>
      </c>
      <c r="D46" s="499"/>
      <c r="E46" s="499"/>
      <c r="F46" s="500"/>
      <c r="G46" s="501" t="s">
        <v>27</v>
      </c>
      <c r="H46" s="499"/>
      <c r="I46" s="499"/>
      <c r="J46" s="500"/>
      <c r="K46" s="501" t="s">
        <v>28</v>
      </c>
      <c r="L46" s="499"/>
      <c r="M46" s="499"/>
      <c r="N46" s="500"/>
      <c r="O46" s="501" t="s">
        <v>29</v>
      </c>
      <c r="P46" s="499"/>
      <c r="Q46" s="499"/>
      <c r="R46" s="500"/>
      <c r="S46" s="501" t="s">
        <v>30</v>
      </c>
      <c r="T46" s="499"/>
      <c r="U46" s="499"/>
      <c r="V46" s="500"/>
      <c r="W46" s="501" t="s">
        <v>31</v>
      </c>
      <c r="X46" s="499"/>
      <c r="Y46" s="499"/>
      <c r="Z46" s="500"/>
      <c r="AA46" s="501" t="s">
        <v>32</v>
      </c>
      <c r="AB46" s="499"/>
      <c r="AC46" s="499"/>
      <c r="AD46" s="500"/>
      <c r="AE46" s="510" t="s">
        <v>33</v>
      </c>
      <c r="AF46" s="510"/>
      <c r="AG46" s="510"/>
      <c r="AH46" s="511"/>
      <c r="AI46" s="512" t="s">
        <v>42</v>
      </c>
      <c r="AJ46" s="510"/>
      <c r="AK46" s="510"/>
      <c r="AL46" s="511"/>
      <c r="AM46" s="512" t="s">
        <v>35</v>
      </c>
      <c r="AN46" s="510"/>
      <c r="AO46" s="510"/>
      <c r="AP46" s="511"/>
      <c r="AQ46" s="501" t="s">
        <v>36</v>
      </c>
      <c r="AR46" s="499"/>
      <c r="AS46" s="499"/>
      <c r="AT46" s="500"/>
      <c r="AU46" s="514"/>
      <c r="AV46" s="514"/>
      <c r="AW46" s="514"/>
      <c r="AX46" s="514"/>
      <c r="AY46" s="515"/>
      <c r="AZ46" s="515"/>
      <c r="BA46" s="41"/>
      <c r="BB46" s="42"/>
      <c r="BC46" s="41"/>
      <c r="BD46" s="42"/>
    </row>
    <row r="47" spans="1:56" ht="26.25" customHeight="1" thickTop="1">
      <c r="A47" s="29" t="s">
        <v>17</v>
      </c>
      <c r="B47" s="156"/>
      <c r="C47" s="249">
        <v>0.97299999999999998</v>
      </c>
      <c r="D47" s="245" t="s">
        <v>18</v>
      </c>
      <c r="E47" s="246">
        <v>1.3</v>
      </c>
      <c r="F47" s="207" t="s">
        <v>19</v>
      </c>
      <c r="G47" s="249">
        <v>0.95399999999999996</v>
      </c>
      <c r="H47" s="245" t="s">
        <v>18</v>
      </c>
      <c r="I47" s="246">
        <v>-1.9</v>
      </c>
      <c r="J47" s="207" t="s">
        <v>19</v>
      </c>
      <c r="K47" s="116">
        <v>0.91500000000000004</v>
      </c>
      <c r="L47" s="158" t="s">
        <v>18</v>
      </c>
      <c r="M47" s="159">
        <v>-3.9</v>
      </c>
      <c r="N47" s="207" t="s">
        <v>19</v>
      </c>
      <c r="O47" s="116">
        <v>0.90900000000000003</v>
      </c>
      <c r="P47" s="158" t="s">
        <v>18</v>
      </c>
      <c r="Q47" s="159">
        <v>-0.60000000000000053</v>
      </c>
      <c r="R47" s="207" t="s">
        <v>19</v>
      </c>
      <c r="S47" s="116">
        <v>0.92600000000000005</v>
      </c>
      <c r="T47" s="158" t="s">
        <v>18</v>
      </c>
      <c r="U47" s="159">
        <v>1.7000000000000015</v>
      </c>
      <c r="V47" s="207" t="s">
        <v>19</v>
      </c>
      <c r="W47" s="116">
        <v>0.94699999999999995</v>
      </c>
      <c r="X47" s="158" t="s">
        <v>37</v>
      </c>
      <c r="Y47" s="159">
        <v>2.0999999999999908</v>
      </c>
      <c r="Z47" s="207" t="s">
        <v>38</v>
      </c>
      <c r="AA47" s="116">
        <v>0.95199999999999996</v>
      </c>
      <c r="AB47" s="158" t="s">
        <v>37</v>
      </c>
      <c r="AC47" s="159">
        <v>0.50000000000000044</v>
      </c>
      <c r="AD47" s="207" t="s">
        <v>38</v>
      </c>
      <c r="AE47" s="133">
        <v>0.96899999999999997</v>
      </c>
      <c r="AF47" s="208" t="s">
        <v>18</v>
      </c>
      <c r="AG47" s="209">
        <v>1.7000000000000015</v>
      </c>
      <c r="AH47" s="210" t="s">
        <v>19</v>
      </c>
      <c r="AI47" s="133">
        <f>[1]公表書式!G38</f>
        <v>0.98</v>
      </c>
      <c r="AJ47" s="208" t="s">
        <v>18</v>
      </c>
      <c r="AK47" s="209">
        <f>[1]公表書式!I38</f>
        <v>1.100000000000001</v>
      </c>
      <c r="AL47" s="210" t="s">
        <v>19</v>
      </c>
      <c r="AM47" s="133">
        <v>0.98399999999999999</v>
      </c>
      <c r="AN47" s="208" t="s">
        <v>18</v>
      </c>
      <c r="AO47" s="209">
        <v>0.40000000000000036</v>
      </c>
      <c r="AP47" s="210" t="s">
        <v>19</v>
      </c>
      <c r="AQ47" s="133">
        <v>0.98599999999999999</v>
      </c>
      <c r="AR47" s="208" t="s">
        <v>18</v>
      </c>
      <c r="AS47" s="209">
        <v>0.20000000000000018</v>
      </c>
      <c r="AT47" s="210" t="s">
        <v>19</v>
      </c>
      <c r="AU47" s="249"/>
      <c r="AV47" s="245"/>
      <c r="AW47" s="246"/>
      <c r="AX47" s="279"/>
      <c r="AY47" s="209"/>
      <c r="AZ47" s="211"/>
      <c r="BA47" s="41" t="e">
        <f>MIN(#REF!,#REF!,#REF!,#REF!,#REF!,#REF!,#REF!,AQ47,AU47,#REF!,#REF!,#REF!,#REF!,#REF!,#REF!,#REF!,#REF!,#REF!,#REF!,#REF!)</f>
        <v>#REF!</v>
      </c>
      <c r="BB47" s="42" t="e">
        <f>MIN(#REF!,#REF!,AW47,AS47,#REF!,#REF!,#REF!,#REF!,#REF!,#REF!,,#REF!,#REF!,#REF!,#REF!,#REF!,#REF!,#REF!,#REF!,#REF!,#REF!,AY47)</f>
        <v>#REF!</v>
      </c>
      <c r="BC47" s="41" t="e">
        <f>MAX(#REF!,#REF!,#REF!,#REF!,#REF!,#REF!,#REF!,AQ47,AU47,#REF!,#REF!,#REF!,#REF!,#REF!,#REF!,#REF!,#REF!,#REF!,#REF!,#REF!,#REF!)</f>
        <v>#REF!</v>
      </c>
      <c r="BD47" s="42" t="e">
        <f>MAX(#REF!,#REF!,#REF!,#REF!,#REF!,#REF!,AS47,AW47,#REF!,#REF!,#REF!,#REF!,#REF!,#REF!,#REF!,#REF!,#REF!,#REF!,#REF!,#REF!,AY47)</f>
        <v>#REF!</v>
      </c>
    </row>
    <row r="48" spans="1:56" ht="26.25" customHeight="1">
      <c r="A48" s="29" t="s">
        <v>20</v>
      </c>
      <c r="B48" s="43" t="s">
        <v>21</v>
      </c>
      <c r="C48" s="255">
        <v>0.98</v>
      </c>
      <c r="D48" s="251" t="s">
        <v>18</v>
      </c>
      <c r="E48" s="166">
        <v>1.6</v>
      </c>
      <c r="F48" s="212" t="s">
        <v>19</v>
      </c>
      <c r="G48" s="255">
        <v>0.96499999999999997</v>
      </c>
      <c r="H48" s="251" t="s">
        <v>18</v>
      </c>
      <c r="I48" s="166">
        <v>-1.5</v>
      </c>
      <c r="J48" s="212" t="s">
        <v>19</v>
      </c>
      <c r="K48" s="118">
        <v>0.94899999999999995</v>
      </c>
      <c r="L48" s="165" t="s">
        <v>18</v>
      </c>
      <c r="M48" s="166">
        <v>-1.6</v>
      </c>
      <c r="N48" s="212" t="s">
        <v>19</v>
      </c>
      <c r="O48" s="118">
        <v>0.94599999999999995</v>
      </c>
      <c r="P48" s="165" t="s">
        <v>18</v>
      </c>
      <c r="Q48" s="166">
        <v>-0.3</v>
      </c>
      <c r="R48" s="212" t="s">
        <v>19</v>
      </c>
      <c r="S48" s="118">
        <v>0.94799999999999995</v>
      </c>
      <c r="T48" s="165" t="s">
        <v>18</v>
      </c>
      <c r="U48" s="166">
        <v>0.20000000000000018</v>
      </c>
      <c r="V48" s="212" t="s">
        <v>19</v>
      </c>
      <c r="W48" s="118">
        <v>0.96</v>
      </c>
      <c r="X48" s="165" t="s">
        <v>37</v>
      </c>
      <c r="Y48" s="166">
        <v>1.2000000000000011</v>
      </c>
      <c r="Z48" s="212" t="s">
        <v>38</v>
      </c>
      <c r="AA48" s="118">
        <v>0.97399999999999998</v>
      </c>
      <c r="AB48" s="165" t="s">
        <v>37</v>
      </c>
      <c r="AC48" s="166">
        <v>1.4000000000000012</v>
      </c>
      <c r="AD48" s="212" t="s">
        <v>38</v>
      </c>
      <c r="AE48" s="121">
        <v>0.98299999999999998</v>
      </c>
      <c r="AF48" s="213" t="s">
        <v>18</v>
      </c>
      <c r="AG48" s="214">
        <v>0.9000000000000008</v>
      </c>
      <c r="AH48" s="215" t="s">
        <v>19</v>
      </c>
      <c r="AI48" s="121">
        <f>[1]公表書式!G39</f>
        <v>0.98299999999999998</v>
      </c>
      <c r="AJ48" s="213" t="s">
        <v>18</v>
      </c>
      <c r="AK48" s="214">
        <f>[1]公表書式!I39</f>
        <v>0</v>
      </c>
      <c r="AL48" s="215" t="s">
        <v>19</v>
      </c>
      <c r="AM48" s="121">
        <v>0.97399999999999998</v>
      </c>
      <c r="AN48" s="213" t="s">
        <v>18</v>
      </c>
      <c r="AO48" s="214">
        <v>-0.9000000000000008</v>
      </c>
      <c r="AP48" s="215" t="s">
        <v>19</v>
      </c>
      <c r="AQ48" s="121">
        <v>0.98099999999999998</v>
      </c>
      <c r="AR48" s="213" t="s">
        <v>18</v>
      </c>
      <c r="AS48" s="214">
        <v>0.70000000000000062</v>
      </c>
      <c r="AT48" s="215" t="s">
        <v>19</v>
      </c>
      <c r="AU48" s="249"/>
      <c r="AV48" s="245"/>
      <c r="AW48" s="159"/>
      <c r="AX48" s="279"/>
      <c r="AY48" s="209"/>
      <c r="AZ48" s="211"/>
      <c r="BA48" s="41" t="e">
        <f>MIN(#REF!,#REF!,#REF!,#REF!,#REF!,#REF!,#REF!,AQ48,AU48,#REF!,#REF!,#REF!,#REF!,#REF!,#REF!,#REF!,#REF!,#REF!,#REF!,#REF!)</f>
        <v>#REF!</v>
      </c>
      <c r="BB48" s="42" t="e">
        <f>MIN(#REF!,#REF!,AW48,AS48,#REF!,#REF!,#REF!,#REF!,#REF!,#REF!,,#REF!,#REF!,#REF!,#REF!,#REF!,#REF!,#REF!,#REF!,#REF!,#REF!,AY48)</f>
        <v>#REF!</v>
      </c>
      <c r="BC48" s="41" t="e">
        <f>MAX(#REF!,#REF!,#REF!,#REF!,#REF!,#REF!,#REF!,AQ48,AU48,#REF!,#REF!,#REF!,#REF!,#REF!,#REF!,#REF!,#REF!,#REF!,#REF!,#REF!,#REF!)</f>
        <v>#REF!</v>
      </c>
      <c r="BD48" s="42" t="e">
        <f>MAX(#REF!,#REF!,#REF!,#REF!,#REF!,#REF!,AS48,AW48,#REF!,#REF!,#REF!,#REF!,#REF!,#REF!,#REF!,#REF!,#REF!,#REF!,#REF!,#REF!,AY48)</f>
        <v>#REF!</v>
      </c>
    </row>
    <row r="49" spans="1:56" ht="26.25" customHeight="1">
      <c r="A49" s="29"/>
      <c r="B49" s="55" t="s">
        <v>22</v>
      </c>
      <c r="C49" s="249">
        <v>0.97</v>
      </c>
      <c r="D49" s="245" t="s">
        <v>18</v>
      </c>
      <c r="E49" s="246">
        <v>1.1000000000000001</v>
      </c>
      <c r="F49" s="207" t="s">
        <v>19</v>
      </c>
      <c r="G49" s="249">
        <v>0.95099999999999996</v>
      </c>
      <c r="H49" s="245" t="s">
        <v>18</v>
      </c>
      <c r="I49" s="246">
        <v>-1.9</v>
      </c>
      <c r="J49" s="207" t="s">
        <v>19</v>
      </c>
      <c r="K49" s="116">
        <v>0.90200000000000002</v>
      </c>
      <c r="L49" s="158" t="s">
        <v>18</v>
      </c>
      <c r="M49" s="159">
        <v>-4.9000000000000004</v>
      </c>
      <c r="N49" s="207" t="s">
        <v>19</v>
      </c>
      <c r="O49" s="116">
        <v>0.89600000000000002</v>
      </c>
      <c r="P49" s="158" t="s">
        <v>18</v>
      </c>
      <c r="Q49" s="159">
        <v>-0.60000000000000053</v>
      </c>
      <c r="R49" s="207" t="s">
        <v>19</v>
      </c>
      <c r="S49" s="116">
        <v>0.91700000000000004</v>
      </c>
      <c r="T49" s="158" t="s">
        <v>18</v>
      </c>
      <c r="U49" s="159">
        <v>2.1000000000000019</v>
      </c>
      <c r="V49" s="207" t="s">
        <v>19</v>
      </c>
      <c r="W49" s="116">
        <v>0.94199999999999995</v>
      </c>
      <c r="X49" s="158" t="s">
        <v>43</v>
      </c>
      <c r="Y49" s="159">
        <v>2.4999999999999911</v>
      </c>
      <c r="Z49" s="207" t="s">
        <v>39</v>
      </c>
      <c r="AA49" s="116">
        <v>0.94399999999999995</v>
      </c>
      <c r="AB49" s="158" t="s">
        <v>43</v>
      </c>
      <c r="AC49" s="159">
        <v>0.20000000000000018</v>
      </c>
      <c r="AD49" s="207" t="s">
        <v>39</v>
      </c>
      <c r="AE49" s="133">
        <v>0.96399999999999997</v>
      </c>
      <c r="AF49" s="208" t="s">
        <v>18</v>
      </c>
      <c r="AG49" s="209">
        <v>2.0000000000000018</v>
      </c>
      <c r="AH49" s="210" t="s">
        <v>19</v>
      </c>
      <c r="AI49" s="133">
        <f>[1]公表書式!G40</f>
        <v>0.97899999999999998</v>
      </c>
      <c r="AJ49" s="208" t="s">
        <v>18</v>
      </c>
      <c r="AK49" s="209">
        <f>[1]公表書式!I40</f>
        <v>1.5000000000000013</v>
      </c>
      <c r="AL49" s="210" t="s">
        <v>19</v>
      </c>
      <c r="AM49" s="133">
        <v>0.98699999999999999</v>
      </c>
      <c r="AN49" s="208" t="s">
        <v>18</v>
      </c>
      <c r="AO49" s="209">
        <v>0.80000000000000071</v>
      </c>
      <c r="AP49" s="210" t="s">
        <v>19</v>
      </c>
      <c r="AQ49" s="133">
        <v>0.98699999999999999</v>
      </c>
      <c r="AR49" s="208" t="s">
        <v>18</v>
      </c>
      <c r="AS49" s="209">
        <v>0</v>
      </c>
      <c r="AT49" s="210" t="s">
        <v>19</v>
      </c>
      <c r="AU49" s="249"/>
      <c r="AV49" s="245"/>
      <c r="AW49" s="246"/>
      <c r="AX49" s="279"/>
      <c r="AY49" s="209"/>
      <c r="AZ49" s="211"/>
      <c r="BA49" s="41" t="e">
        <f>MIN(#REF!,#REF!,#REF!,#REF!,#REF!,#REF!,#REF!,AQ49,AU49,#REF!,#REF!,#REF!,#REF!,#REF!,#REF!,#REF!,#REF!,#REF!,#REF!,#REF!)</f>
        <v>#REF!</v>
      </c>
      <c r="BB49" s="42" t="e">
        <f>MIN(#REF!,#REF!,AW49,AS49,#REF!,#REF!,#REF!,#REF!,#REF!,#REF!,,#REF!,#REF!,#REF!,#REF!,#REF!,#REF!,#REF!,#REF!,#REF!,#REF!,AY49)</f>
        <v>#REF!</v>
      </c>
      <c r="BC49" s="41" t="e">
        <f>MAX(#REF!,#REF!,#REF!,#REF!,#REF!,#REF!,#REF!,AQ49,AU49,#REF!,#REF!,#REF!,#REF!,#REF!,#REF!,#REF!,#REF!,#REF!,#REF!,#REF!,#REF!)</f>
        <v>#REF!</v>
      </c>
      <c r="BD49" s="42" t="e">
        <f>MAX(#REF!,#REF!,#REF!,#REF!,#REF!,#REF!,AS49,AW49,#REF!,#REF!,#REF!,#REF!,#REF!,#REF!,#REF!,#REF!,#REF!,#REF!,#REF!,#REF!,AY49)</f>
        <v>#REF!</v>
      </c>
    </row>
    <row r="50" spans="1:56" ht="26.25" customHeight="1" thickBot="1">
      <c r="A50" s="496" t="s">
        <v>23</v>
      </c>
      <c r="B50" s="497"/>
      <c r="C50" s="263">
        <v>0.94599999999999995</v>
      </c>
      <c r="D50" s="259" t="s">
        <v>18</v>
      </c>
      <c r="E50" s="260">
        <v>0.3</v>
      </c>
      <c r="F50" s="221" t="s">
        <v>19</v>
      </c>
      <c r="G50" s="263">
        <v>0.94499999999999995</v>
      </c>
      <c r="H50" s="259" t="s">
        <v>18</v>
      </c>
      <c r="I50" s="260">
        <v>-0.1</v>
      </c>
      <c r="J50" s="221" t="s">
        <v>19</v>
      </c>
      <c r="K50" s="280">
        <v>0.88400000000000001</v>
      </c>
      <c r="L50" s="181" t="s">
        <v>18</v>
      </c>
      <c r="M50" s="182">
        <v>-6.1</v>
      </c>
      <c r="N50" s="221" t="s">
        <v>19</v>
      </c>
      <c r="O50" s="280">
        <v>0.84099999999999997</v>
      </c>
      <c r="P50" s="181" t="s">
        <v>18</v>
      </c>
      <c r="Q50" s="182">
        <v>-4.3</v>
      </c>
      <c r="R50" s="221" t="s">
        <v>19</v>
      </c>
      <c r="S50" s="280">
        <v>0.89500000000000002</v>
      </c>
      <c r="T50" s="181" t="s">
        <v>18</v>
      </c>
      <c r="U50" s="182">
        <v>5.4000000000000048</v>
      </c>
      <c r="V50" s="221" t="s">
        <v>19</v>
      </c>
      <c r="W50" s="280">
        <v>0.94699999999999995</v>
      </c>
      <c r="X50" s="181" t="s">
        <v>37</v>
      </c>
      <c r="Y50" s="182">
        <v>5.199999999999994</v>
      </c>
      <c r="Z50" s="221" t="s">
        <v>38</v>
      </c>
      <c r="AA50" s="280">
        <v>0.94199999999999995</v>
      </c>
      <c r="AB50" s="181" t="s">
        <v>37</v>
      </c>
      <c r="AC50" s="182">
        <v>-0.50000000000000044</v>
      </c>
      <c r="AD50" s="221" t="s">
        <v>38</v>
      </c>
      <c r="AE50" s="281">
        <v>0.95599999999999996</v>
      </c>
      <c r="AF50" s="222" t="s">
        <v>18</v>
      </c>
      <c r="AG50" s="223">
        <v>1.4000000000000012</v>
      </c>
      <c r="AH50" s="224" t="s">
        <v>19</v>
      </c>
      <c r="AI50" s="281">
        <f>[1]公表書式!G41</f>
        <v>0.97399999999999998</v>
      </c>
      <c r="AJ50" s="222" t="s">
        <v>18</v>
      </c>
      <c r="AK50" s="223">
        <f>[1]公表書式!I41</f>
        <v>1.8000000000000016</v>
      </c>
      <c r="AL50" s="224" t="s">
        <v>19</v>
      </c>
      <c r="AM50" s="281">
        <v>0.97</v>
      </c>
      <c r="AN50" s="222" t="s">
        <v>18</v>
      </c>
      <c r="AO50" s="223">
        <v>-0.40000000000000036</v>
      </c>
      <c r="AP50" s="224" t="s">
        <v>19</v>
      </c>
      <c r="AQ50" s="281">
        <v>0.99099999999999999</v>
      </c>
      <c r="AR50" s="222" t="s">
        <v>18</v>
      </c>
      <c r="AS50" s="223">
        <v>2.1000000000000019</v>
      </c>
      <c r="AT50" s="224" t="s">
        <v>19</v>
      </c>
      <c r="AU50" s="249"/>
      <c r="AV50" s="245"/>
      <c r="AW50" s="246"/>
      <c r="AX50" s="279"/>
      <c r="AY50" s="209"/>
      <c r="AZ50" s="211"/>
      <c r="BA50" s="41" t="e">
        <f>MIN(#REF!,#REF!,#REF!,#REF!,#REF!,#REF!,#REF!,AQ50,AU50,#REF!,#REF!,#REF!,#REF!,#REF!,#REF!,#REF!,#REF!,#REF!,#REF!,#REF!)</f>
        <v>#REF!</v>
      </c>
      <c r="BB50" s="42" t="e">
        <f>MIN(#REF!,#REF!,AW50,AS50,#REF!,#REF!,#REF!,#REF!,#REF!,#REF!,,#REF!,#REF!,#REF!,#REF!,#REF!,#REF!,#REF!,#REF!,#REF!,#REF!,AY50)</f>
        <v>#REF!</v>
      </c>
      <c r="BC50" s="41" t="e">
        <f>MAX(#REF!,#REF!,#REF!,#REF!,#REF!,#REF!,#REF!,AQ50,AU50,#REF!,#REF!,#REF!,#REF!,#REF!,#REF!,#REF!,#REF!,#REF!,#REF!,#REF!,#REF!)</f>
        <v>#REF!</v>
      </c>
      <c r="BD50" s="42" t="e">
        <f>MAX(#REF!,#REF!,#REF!,#REF!,#REF!,#REF!,AS50,AW50,#REF!,#REF!,#REF!,#REF!,#REF!,#REF!,#REF!,#REF!,#REF!,#REF!,#REF!,#REF!,AY50)</f>
        <v>#REF!</v>
      </c>
    </row>
    <row r="51" spans="1:56" ht="26.25" customHeight="1" thickTop="1">
      <c r="A51" s="504" t="s">
        <v>25</v>
      </c>
      <c r="B51" s="505"/>
      <c r="C51" s="269">
        <v>0.96699999999999997</v>
      </c>
      <c r="D51" s="265" t="s">
        <v>18</v>
      </c>
      <c r="E51" s="266">
        <v>1</v>
      </c>
      <c r="F51" s="228" t="s">
        <v>19</v>
      </c>
      <c r="G51" s="269">
        <v>0.95299999999999996</v>
      </c>
      <c r="H51" s="265" t="s">
        <v>18</v>
      </c>
      <c r="I51" s="266">
        <v>-1.4</v>
      </c>
      <c r="J51" s="228" t="s">
        <v>19</v>
      </c>
      <c r="K51" s="147">
        <v>0.90900000000000003</v>
      </c>
      <c r="L51" s="189" t="s">
        <v>18</v>
      </c>
      <c r="M51" s="190">
        <v>-4.4000000000000004</v>
      </c>
      <c r="N51" s="228" t="s">
        <v>19</v>
      </c>
      <c r="O51" s="147">
        <v>0.89500000000000002</v>
      </c>
      <c r="P51" s="189" t="s">
        <v>18</v>
      </c>
      <c r="Q51" s="190">
        <v>-1.4</v>
      </c>
      <c r="R51" s="228" t="s">
        <v>19</v>
      </c>
      <c r="S51" s="147">
        <v>0.91900000000000004</v>
      </c>
      <c r="T51" s="189" t="s">
        <v>18</v>
      </c>
      <c r="U51" s="190">
        <v>2.4000000000000021</v>
      </c>
      <c r="V51" s="228" t="s">
        <v>19</v>
      </c>
      <c r="W51" s="147">
        <v>0.94699999999999995</v>
      </c>
      <c r="X51" s="189" t="s">
        <v>37</v>
      </c>
      <c r="Y51" s="190">
        <v>2.7999999999999914</v>
      </c>
      <c r="Z51" s="228" t="s">
        <v>38</v>
      </c>
      <c r="AA51" s="147">
        <v>0.95</v>
      </c>
      <c r="AB51" s="189" t="s">
        <v>37</v>
      </c>
      <c r="AC51" s="190">
        <v>0.30000000000000027</v>
      </c>
      <c r="AD51" s="228" t="s">
        <v>38</v>
      </c>
      <c r="AE51" s="229">
        <v>0.96599999999999997</v>
      </c>
      <c r="AF51" s="230" t="s">
        <v>18</v>
      </c>
      <c r="AG51" s="282">
        <v>1.6000000000000014</v>
      </c>
      <c r="AH51" s="232" t="s">
        <v>19</v>
      </c>
      <c r="AI51" s="229">
        <f>[1]公表書式!G42</f>
        <v>0.97899999999999998</v>
      </c>
      <c r="AJ51" s="230" t="s">
        <v>18</v>
      </c>
      <c r="AK51" s="282">
        <f>[1]公表書式!I42</f>
        <v>1.3000000000000012</v>
      </c>
      <c r="AL51" s="232" t="s">
        <v>19</v>
      </c>
      <c r="AM51" s="229">
        <v>0.98099999999999998</v>
      </c>
      <c r="AN51" s="230" t="s">
        <v>18</v>
      </c>
      <c r="AO51" s="282">
        <v>0.20000000000000018</v>
      </c>
      <c r="AP51" s="232" t="s">
        <v>19</v>
      </c>
      <c r="AQ51" s="229">
        <v>0.98699999999999999</v>
      </c>
      <c r="AR51" s="230" t="s">
        <v>18</v>
      </c>
      <c r="AS51" s="282">
        <v>0.60000000000000053</v>
      </c>
      <c r="AT51" s="232" t="s">
        <v>19</v>
      </c>
      <c r="AU51" s="249"/>
      <c r="AV51" s="245"/>
      <c r="AW51" s="246"/>
      <c r="AX51" s="279"/>
      <c r="AY51" s="209"/>
      <c r="AZ51" s="211"/>
      <c r="BA51" s="41" t="e">
        <f>MIN(#REF!,#REF!,#REF!,#REF!,#REF!,#REF!,#REF!,AQ51,AU51,#REF!,#REF!,#REF!,#REF!,#REF!,#REF!,#REF!,#REF!,#REF!,#REF!,#REF!)</f>
        <v>#REF!</v>
      </c>
      <c r="BB51" s="42" t="e">
        <f>MIN(#REF!,#REF!,AW51,AS51,#REF!,#REF!,#REF!,#REF!,#REF!,#REF!,,#REF!,#REF!,#REF!,#REF!,#REF!,#REF!,#REF!,#REF!,#REF!,#REF!,AY51)</f>
        <v>#REF!</v>
      </c>
      <c r="BC51" s="41" t="e">
        <f>MAX(#REF!,#REF!,#REF!,#REF!,#REF!,#REF!,#REF!,AQ51,AU51,#REF!,#REF!,#REF!,#REF!,#REF!,#REF!,#REF!,#REF!,#REF!,#REF!,#REF!,#REF!)</f>
        <v>#REF!</v>
      </c>
      <c r="BD51" s="42" t="e">
        <f>MAX(#REF!,#REF!,#REF!,#REF!,#REF!,#REF!,AS51,AW51,#REF!,#REF!,#REF!,#REF!,#REF!,#REF!,#REF!,#REF!,#REF!,#REF!,#REF!,#REF!,AY51)</f>
        <v>#REF!</v>
      </c>
    </row>
    <row r="52" spans="1:56" ht="14.25" customHeight="1">
      <c r="A52" s="270"/>
      <c r="B52" s="270"/>
      <c r="C52" s="271"/>
      <c r="D52" s="272"/>
      <c r="E52" s="273"/>
      <c r="F52" s="271"/>
      <c r="G52" s="271"/>
      <c r="H52" s="272"/>
      <c r="I52" s="273"/>
      <c r="J52" s="271"/>
      <c r="K52" s="271"/>
      <c r="L52" s="272"/>
      <c r="M52" s="273"/>
      <c r="N52" s="271"/>
      <c r="O52" s="271"/>
      <c r="P52" s="272"/>
      <c r="Q52" s="273"/>
      <c r="R52" s="271"/>
      <c r="S52" s="271"/>
      <c r="T52" s="272"/>
      <c r="U52" s="273"/>
      <c r="V52" s="271"/>
      <c r="W52" s="271"/>
      <c r="X52" s="272"/>
      <c r="Y52" s="273"/>
      <c r="Z52" s="271"/>
      <c r="AA52" s="274"/>
      <c r="AB52" s="272"/>
      <c r="AC52" s="273"/>
      <c r="AD52" s="271"/>
      <c r="AE52" s="274"/>
      <c r="AF52" s="272"/>
      <c r="AG52" s="273"/>
      <c r="AH52" s="271"/>
      <c r="AI52" s="274"/>
      <c r="AJ52" s="272"/>
      <c r="AK52" s="273"/>
      <c r="AL52" s="271"/>
      <c r="AM52" s="146"/>
      <c r="AN52" s="275"/>
      <c r="AO52" s="276"/>
      <c r="AP52" s="277"/>
      <c r="AQ52" s="146"/>
      <c r="AR52" s="275"/>
      <c r="AS52" s="276"/>
      <c r="AT52" s="277"/>
      <c r="AU52" s="146"/>
      <c r="AV52" s="275"/>
      <c r="AW52" s="276"/>
      <c r="AX52" s="277"/>
      <c r="AY52" s="278"/>
      <c r="AZ52" s="277"/>
    </row>
    <row r="53" spans="1:56">
      <c r="A53" s="5"/>
      <c r="B53" s="5"/>
      <c r="C53" s="5"/>
      <c r="D53" s="6"/>
      <c r="E53" s="7"/>
      <c r="F53" s="5"/>
      <c r="G53" s="5"/>
      <c r="H53" s="6"/>
      <c r="I53" s="7"/>
      <c r="J53" s="5"/>
      <c r="K53" s="5"/>
      <c r="L53" s="6"/>
      <c r="M53" s="7"/>
      <c r="N53" s="5"/>
      <c r="O53" s="5"/>
      <c r="P53" s="6"/>
      <c r="Q53" s="7"/>
      <c r="R53" s="5"/>
      <c r="S53" s="8"/>
      <c r="T53" s="6"/>
      <c r="U53" s="7"/>
      <c r="V53" s="5"/>
      <c r="W53" s="9"/>
      <c r="X53" s="6"/>
      <c r="Y53" s="7"/>
      <c r="Z53" s="5"/>
      <c r="AA53" s="9"/>
      <c r="AB53" s="6"/>
      <c r="AC53" s="7"/>
      <c r="AD53" s="5"/>
      <c r="AE53" s="9"/>
      <c r="AF53" s="10"/>
      <c r="AG53" s="7"/>
      <c r="AH53" s="5"/>
      <c r="AI53" s="9"/>
      <c r="AJ53" s="6"/>
      <c r="AK53" s="7"/>
      <c r="AL53" s="5"/>
      <c r="AM53" s="11"/>
      <c r="AN53" s="12"/>
      <c r="AO53" s="13"/>
      <c r="AP53" s="14"/>
      <c r="AQ53" s="11"/>
      <c r="AR53" s="12"/>
      <c r="AS53" s="13"/>
      <c r="AT53" s="14"/>
      <c r="AU53" s="11"/>
      <c r="AV53" s="12"/>
      <c r="AW53" s="13"/>
      <c r="AX53" s="14"/>
      <c r="AY53" s="15"/>
      <c r="AZ53" s="14"/>
    </row>
    <row r="54" spans="1:56">
      <c r="A54" s="5" t="s">
        <v>45</v>
      </c>
      <c r="B54" s="5"/>
      <c r="C54" s="5"/>
      <c r="D54" s="6"/>
      <c r="E54" s="7"/>
      <c r="F54" s="5"/>
      <c r="G54" s="5"/>
      <c r="H54" s="6"/>
      <c r="I54" s="7"/>
      <c r="J54" s="5"/>
      <c r="K54" s="5"/>
      <c r="L54" s="6"/>
      <c r="M54" s="7"/>
      <c r="N54" s="5"/>
      <c r="O54" s="5"/>
      <c r="P54" s="6"/>
      <c r="Q54" s="7"/>
      <c r="R54" s="5"/>
      <c r="S54" s="8"/>
      <c r="T54" s="6"/>
      <c r="U54" s="7"/>
      <c r="V54" s="5"/>
      <c r="W54" s="9"/>
      <c r="X54" s="6"/>
      <c r="Y54" s="7"/>
      <c r="Z54" s="5"/>
      <c r="AA54" s="9"/>
      <c r="AB54" s="6"/>
      <c r="AC54" s="7"/>
      <c r="AD54" s="5"/>
      <c r="AE54" s="9"/>
      <c r="AF54" s="10"/>
      <c r="AG54" s="7"/>
      <c r="AH54" s="5"/>
      <c r="AI54" s="9"/>
      <c r="AJ54" s="6"/>
      <c r="AK54" s="7"/>
      <c r="AL54" s="5"/>
      <c r="AM54" s="11"/>
      <c r="AN54" s="12"/>
      <c r="AO54" s="13"/>
      <c r="AP54" s="14"/>
      <c r="AQ54" s="11"/>
      <c r="AR54" s="12"/>
      <c r="AS54" s="13"/>
      <c r="AT54" s="14"/>
      <c r="AU54" s="11"/>
      <c r="AV54" s="12"/>
      <c r="AW54" s="13"/>
      <c r="AX54" s="14"/>
      <c r="AY54" s="15"/>
      <c r="AZ54" s="14"/>
    </row>
    <row r="55" spans="1:56">
      <c r="A55" s="5" t="s">
        <v>46</v>
      </c>
      <c r="B55" s="5"/>
      <c r="C55" s="5"/>
      <c r="D55" s="6"/>
      <c r="E55" s="7"/>
      <c r="F55" s="5"/>
      <c r="G55" s="5"/>
      <c r="H55" s="6"/>
      <c r="I55" s="7"/>
      <c r="J55" s="5"/>
      <c r="K55" s="5"/>
      <c r="L55" s="6"/>
      <c r="M55" s="7"/>
      <c r="N55" s="5"/>
      <c r="O55" s="5"/>
      <c r="P55" s="6"/>
      <c r="Q55" s="7"/>
      <c r="R55" s="5"/>
      <c r="S55" s="8"/>
      <c r="T55" s="6"/>
      <c r="U55" s="7"/>
      <c r="V55" s="5"/>
      <c r="W55" s="9"/>
      <c r="X55" s="6"/>
      <c r="Y55" s="7"/>
      <c r="Z55" s="5"/>
      <c r="AA55" s="9"/>
      <c r="AB55" s="6"/>
      <c r="AC55" s="7"/>
      <c r="AD55" s="5"/>
      <c r="AE55" s="9"/>
      <c r="AF55" s="10"/>
      <c r="AG55" s="7"/>
      <c r="AH55" s="5"/>
      <c r="AI55" s="9"/>
      <c r="AJ55" s="6"/>
      <c r="AK55" s="7"/>
      <c r="AL55" s="5"/>
      <c r="AM55" s="11"/>
      <c r="AN55" s="12"/>
      <c r="AO55" s="13"/>
      <c r="AP55" s="14"/>
      <c r="AQ55" s="11"/>
      <c r="AR55" s="12"/>
      <c r="AS55" s="13"/>
      <c r="AT55" s="14"/>
      <c r="AU55" s="11"/>
      <c r="AV55" s="12"/>
      <c r="AW55" s="13"/>
      <c r="AX55" s="14"/>
      <c r="AY55" s="15"/>
      <c r="AZ55" s="14"/>
    </row>
    <row r="56" spans="1:56">
      <c r="A56" s="5" t="s">
        <v>47</v>
      </c>
    </row>
    <row r="57" spans="1:56">
      <c r="B57" s="293"/>
    </row>
  </sheetData>
  <mergeCells count="98">
    <mergeCell ref="AM46:AP46"/>
    <mergeCell ref="AQ46:AT46"/>
    <mergeCell ref="AU46:AX46"/>
    <mergeCell ref="AY46:AZ46"/>
    <mergeCell ref="A50:B50"/>
    <mergeCell ref="AE46:AH46"/>
    <mergeCell ref="AI46:AL46"/>
    <mergeCell ref="A51:B51"/>
    <mergeCell ref="O46:R46"/>
    <mergeCell ref="S46:V46"/>
    <mergeCell ref="W46:Z46"/>
    <mergeCell ref="AA46:AD46"/>
    <mergeCell ref="K46:N46"/>
    <mergeCell ref="A43:B43"/>
    <mergeCell ref="A44:B44"/>
    <mergeCell ref="A46:B46"/>
    <mergeCell ref="C46:F46"/>
    <mergeCell ref="G46:J46"/>
    <mergeCell ref="AQ39:AT39"/>
    <mergeCell ref="A39:B39"/>
    <mergeCell ref="C39:F39"/>
    <mergeCell ref="G39:J39"/>
    <mergeCell ref="K39:N39"/>
    <mergeCell ref="O39:R39"/>
    <mergeCell ref="S39:V39"/>
    <mergeCell ref="W39:Z39"/>
    <mergeCell ref="AA39:AD39"/>
    <mergeCell ref="AE39:AH39"/>
    <mergeCell ref="AI39:AL39"/>
    <mergeCell ref="AM39:AP39"/>
    <mergeCell ref="AM31:AP31"/>
    <mergeCell ref="AQ31:AT31"/>
    <mergeCell ref="AU31:AX31"/>
    <mergeCell ref="AY31:AZ31"/>
    <mergeCell ref="A35:B35"/>
    <mergeCell ref="AE31:AH31"/>
    <mergeCell ref="AI31:AL31"/>
    <mergeCell ref="A36:B36"/>
    <mergeCell ref="O31:R31"/>
    <mergeCell ref="S31:V31"/>
    <mergeCell ref="W31:Z31"/>
    <mergeCell ref="AA31:AD31"/>
    <mergeCell ref="K31:N31"/>
    <mergeCell ref="A28:B28"/>
    <mergeCell ref="A29:B29"/>
    <mergeCell ref="A31:B31"/>
    <mergeCell ref="C31:F31"/>
    <mergeCell ref="G31:J31"/>
    <mergeCell ref="W24:Z24"/>
    <mergeCell ref="AA24:AD24"/>
    <mergeCell ref="AE24:AH24"/>
    <mergeCell ref="AI24:AL24"/>
    <mergeCell ref="AM24:AP24"/>
    <mergeCell ref="AQ24:AT24"/>
    <mergeCell ref="BC15:BD15"/>
    <mergeCell ref="A19:B19"/>
    <mergeCell ref="A20:B20"/>
    <mergeCell ref="A21:B21"/>
    <mergeCell ref="A24:B24"/>
    <mergeCell ref="C24:F24"/>
    <mergeCell ref="G24:J24"/>
    <mergeCell ref="K24:N24"/>
    <mergeCell ref="O24:R24"/>
    <mergeCell ref="S24:V24"/>
    <mergeCell ref="AI15:AL15"/>
    <mergeCell ref="AM15:AP15"/>
    <mergeCell ref="AQ15:AT15"/>
    <mergeCell ref="AU15:AX15"/>
    <mergeCell ref="AY15:AZ15"/>
    <mergeCell ref="BA15:BB15"/>
    <mergeCell ref="K15:N15"/>
    <mergeCell ref="O15:R15"/>
    <mergeCell ref="S15:V15"/>
    <mergeCell ref="W15:Z15"/>
    <mergeCell ref="AA15:AD15"/>
    <mergeCell ref="AE15:AH15"/>
    <mergeCell ref="A11:B11"/>
    <mergeCell ref="A12:B12"/>
    <mergeCell ref="A13:B13"/>
    <mergeCell ref="A15:B15"/>
    <mergeCell ref="C15:F15"/>
    <mergeCell ref="G15:J15"/>
    <mergeCell ref="AE7:AH7"/>
    <mergeCell ref="AI7:AL7"/>
    <mergeCell ref="AM7:AP7"/>
    <mergeCell ref="AQ7:AT7"/>
    <mergeCell ref="BA7:BB7"/>
    <mergeCell ref="BC7:BD7"/>
    <mergeCell ref="A1:AX1"/>
    <mergeCell ref="A2:AT2"/>
    <mergeCell ref="A7:B7"/>
    <mergeCell ref="C7:F7"/>
    <mergeCell ref="G7:J7"/>
    <mergeCell ref="K7:N7"/>
    <mergeCell ref="O7:R7"/>
    <mergeCell ref="S7:V7"/>
    <mergeCell ref="W7:Z7"/>
    <mergeCell ref="AA7:AD7"/>
  </mergeCells>
  <phoneticPr fontId="2"/>
  <conditionalFormatting sqref="AI17">
    <cfRule type="cellIs" dxfId="456" priority="211" stopIfTrue="1" operator="equal">
      <formula>$BC$9</formula>
    </cfRule>
  </conditionalFormatting>
  <conditionalFormatting sqref="AK17">
    <cfRule type="cellIs" dxfId="455" priority="212" stopIfTrue="1" operator="equal">
      <formula>$BB$9</formula>
    </cfRule>
    <cfRule type="cellIs" dxfId="454" priority="213" stopIfTrue="1" operator="equal">
      <formula>$BD$9</formula>
    </cfRule>
  </conditionalFormatting>
  <conditionalFormatting sqref="AK18">
    <cfRule type="cellIs" dxfId="453" priority="214" stopIfTrue="1" operator="equal">
      <formula>$BB$10</formula>
    </cfRule>
    <cfRule type="cellIs" dxfId="452" priority="215" stopIfTrue="1" operator="equal">
      <formula>$BD$10</formula>
    </cfRule>
  </conditionalFormatting>
  <conditionalFormatting sqref="AI19">
    <cfRule type="cellIs" dxfId="451" priority="216" stopIfTrue="1" operator="equal">
      <formula>$BA$11</formula>
    </cfRule>
    <cfRule type="cellIs" dxfId="450" priority="217" stopIfTrue="1" operator="equal">
      <formula>$BC$11</formula>
    </cfRule>
  </conditionalFormatting>
  <conditionalFormatting sqref="AK19">
    <cfRule type="cellIs" dxfId="449" priority="218" stopIfTrue="1" operator="equal">
      <formula>$BB$11</formula>
    </cfRule>
    <cfRule type="cellIs" dxfId="448" priority="219" stopIfTrue="1" operator="equal">
      <formula>$BD$11</formula>
    </cfRule>
  </conditionalFormatting>
  <conditionalFormatting sqref="AI20">
    <cfRule type="cellIs" dxfId="447" priority="220" stopIfTrue="1" operator="equal">
      <formula>$BA$12</formula>
    </cfRule>
    <cfRule type="cellIs" dxfId="446" priority="221" stopIfTrue="1" operator="equal">
      <formula>$BC$12</formula>
    </cfRule>
  </conditionalFormatting>
  <conditionalFormatting sqref="AK20">
    <cfRule type="cellIs" dxfId="445" priority="222" stopIfTrue="1" operator="equal">
      <formula>$BB$12</formula>
    </cfRule>
    <cfRule type="cellIs" dxfId="444" priority="223" stopIfTrue="1" operator="equal">
      <formula>$BD$12</formula>
    </cfRule>
  </conditionalFormatting>
  <conditionalFormatting sqref="AI21">
    <cfRule type="cellIs" dxfId="443" priority="209" stopIfTrue="1" operator="equal">
      <formula>$BA$13</formula>
    </cfRule>
    <cfRule type="cellIs" dxfId="442" priority="210" stopIfTrue="1" operator="equal">
      <formula>$BC$13</formula>
    </cfRule>
  </conditionalFormatting>
  <conditionalFormatting sqref="AK21">
    <cfRule type="cellIs" dxfId="441" priority="224" stopIfTrue="1" operator="equal">
      <formula>$BB$13</formula>
    </cfRule>
    <cfRule type="cellIs" dxfId="440" priority="225" stopIfTrue="1" operator="equal">
      <formula>$BD$13</formula>
    </cfRule>
  </conditionalFormatting>
  <conditionalFormatting sqref="C21 O13 S13 W13 AA13 AE13 AI13 AM13 AQ13 G21 K21 K13 G13 C13 AA21 O21 AU21">
    <cfRule type="cellIs" dxfId="439" priority="181" stopIfTrue="1" operator="equal">
      <formula>$AE$21</formula>
    </cfRule>
    <cfRule type="cellIs" dxfId="438" priority="182" stopIfTrue="1" operator="equal">
      <formula>$AG$21</formula>
    </cfRule>
  </conditionalFormatting>
  <conditionalFormatting sqref="K17 G9 K9 O9 S9 W9 AA9 AE9 AI9 AM9 AQ9 C17 G17 C9 AA17 O17 AU17">
    <cfRule type="cellIs" dxfId="437" priority="183" stopIfTrue="1" operator="equal">
      <formula>$AE$17</formula>
    </cfRule>
    <cfRule type="cellIs" dxfId="436" priority="184" stopIfTrue="1" operator="equal">
      <formula>$AG$17</formula>
    </cfRule>
  </conditionalFormatting>
  <conditionalFormatting sqref="E17 Q9 U9 Y9 AC9 AG9 AK9 AO9 AS9 I17 M17 M9 I9 E9 AC17 Q17 U17 AW17">
    <cfRule type="cellIs" dxfId="435" priority="185" stopIfTrue="1" operator="equal">
      <formula>$AF$17</formula>
    </cfRule>
    <cfRule type="cellIs" dxfId="434" priority="186" stopIfTrue="1" operator="equal">
      <formula>$AH$17</formula>
    </cfRule>
  </conditionalFormatting>
  <conditionalFormatting sqref="C18 O10 S10 W10 AA10 AE10 AI10 AM10 G18 K18 K10 G10 C10 AA18 O18 AU18">
    <cfRule type="cellIs" dxfId="433" priority="187" stopIfTrue="1" operator="equal">
      <formula>$AE$18</formula>
    </cfRule>
    <cfRule type="cellIs" dxfId="432" priority="188" stopIfTrue="1" operator="equal">
      <formula>$AG$18</formula>
    </cfRule>
  </conditionalFormatting>
  <conditionalFormatting sqref="E18 Q10 U10 Y10 AC10 AG10 AK10 AO10 AS10 I18 M18 M10 I10 E10 AC18 Q18 U18 AW18">
    <cfRule type="cellIs" dxfId="431" priority="189" stopIfTrue="1" operator="equal">
      <formula>$AF$18</formula>
    </cfRule>
    <cfRule type="cellIs" dxfId="430" priority="190" stopIfTrue="1" operator="equal">
      <formula>$AH$18</formula>
    </cfRule>
  </conditionalFormatting>
  <conditionalFormatting sqref="C19 O11 S11 W11 AA11 AE11 AI11 AM11 AQ11 G19 K19 K11 G11 C11 AA19 O19 AU19">
    <cfRule type="cellIs" dxfId="429" priority="191" stopIfTrue="1" operator="equal">
      <formula>$AE$19</formula>
    </cfRule>
    <cfRule type="cellIs" dxfId="428" priority="192" stopIfTrue="1" operator="equal">
      <formula>$AG$19</formula>
    </cfRule>
  </conditionalFormatting>
  <conditionalFormatting sqref="E19 Q11 U11 Y11 AC11 AG11 AK11 AO11 AS11 I19 M19 I11 M11 E11 AC19 Q19 U19 AW19">
    <cfRule type="cellIs" dxfId="427" priority="193" stopIfTrue="1" operator="equal">
      <formula>$AF$19</formula>
    </cfRule>
    <cfRule type="cellIs" dxfId="426" priority="194" stopIfTrue="1" operator="equal">
      <formula>$AH$19</formula>
    </cfRule>
  </conditionalFormatting>
  <conditionalFormatting sqref="K20 W12 AA12 AI12 AM12 AQ12 O20">
    <cfRule type="cellIs" dxfId="425" priority="195" stopIfTrue="1" operator="equal">
      <formula>$AE$20</formula>
    </cfRule>
    <cfRule type="cellIs" dxfId="424" priority="196" stopIfTrue="1" operator="equal">
      <formula>$AG$20</formula>
    </cfRule>
  </conditionalFormatting>
  <conditionalFormatting sqref="E20 Q12 U12 Y12 AC12 AG12 AK12 AO12 AS12 I20 M20 I12 M12 E12 AC20 Q20 U20 AW20">
    <cfRule type="cellIs" dxfId="423" priority="197" stopIfTrue="1" operator="equal">
      <formula>$AF$20</formula>
    </cfRule>
    <cfRule type="cellIs" dxfId="422" priority="198" stopIfTrue="1" operator="equal">
      <formula>$AH$20</formula>
    </cfRule>
  </conditionalFormatting>
  <conditionalFormatting sqref="E21 Q13 U13 Y13 AC13 AG13 AK13 AO13 AS13 I21 M21 M13 I13 E13 AC21 Q21 U21 AW21">
    <cfRule type="cellIs" dxfId="421" priority="199" stopIfTrue="1" operator="equal">
      <formula>$AF$21</formula>
    </cfRule>
    <cfRule type="cellIs" dxfId="420" priority="200" stopIfTrue="1" operator="equal">
      <formula>$AH$21</formula>
    </cfRule>
  </conditionalFormatting>
  <conditionalFormatting sqref="S17">
    <cfRule type="cellIs" dxfId="419" priority="201" stopIfTrue="1" operator="equal">
      <formula>$AE$17</formula>
    </cfRule>
    <cfRule type="cellIs" dxfId="418" priority="202" stopIfTrue="1" operator="equal">
      <formula>$AG$17</formula>
    </cfRule>
  </conditionalFormatting>
  <conditionalFormatting sqref="S18">
    <cfRule type="cellIs" dxfId="417" priority="203" stopIfTrue="1" operator="equal">
      <formula>$AE$18</formula>
    </cfRule>
    <cfRule type="cellIs" dxfId="416" priority="204" stopIfTrue="1" operator="equal">
      <formula>$AG$18</formula>
    </cfRule>
  </conditionalFormatting>
  <conditionalFormatting sqref="S19">
    <cfRule type="cellIs" dxfId="415" priority="205" stopIfTrue="1" operator="equal">
      <formula>$AE$19</formula>
    </cfRule>
    <cfRule type="cellIs" dxfId="414" priority="206" stopIfTrue="1" operator="equal">
      <formula>$AG$19</formula>
    </cfRule>
  </conditionalFormatting>
  <conditionalFormatting sqref="S21">
    <cfRule type="cellIs" dxfId="413" priority="207" stopIfTrue="1" operator="equal">
      <formula>$AE$21</formula>
    </cfRule>
    <cfRule type="cellIs" dxfId="412" priority="208" stopIfTrue="1" operator="equal">
      <formula>$AG$21</formula>
    </cfRule>
  </conditionalFormatting>
  <conditionalFormatting sqref="W21">
    <cfRule type="cellIs" dxfId="411" priority="163" stopIfTrue="1" operator="equal">
      <formula>$AE$21</formula>
    </cfRule>
    <cfRule type="cellIs" dxfId="410" priority="164" stopIfTrue="1" operator="equal">
      <formula>$AG$21</formula>
    </cfRule>
  </conditionalFormatting>
  <conditionalFormatting sqref="W17">
    <cfRule type="cellIs" dxfId="409" priority="165" stopIfTrue="1" operator="equal">
      <formula>$AE$17</formula>
    </cfRule>
    <cfRule type="cellIs" dxfId="408" priority="166" stopIfTrue="1" operator="equal">
      <formula>$AG$17</formula>
    </cfRule>
  </conditionalFormatting>
  <conditionalFormatting sqref="Y17">
    <cfRule type="cellIs" dxfId="407" priority="167" stopIfTrue="1" operator="equal">
      <formula>$AF$17</formula>
    </cfRule>
    <cfRule type="cellIs" dxfId="406" priority="168" stopIfTrue="1" operator="equal">
      <formula>$AH$17</formula>
    </cfRule>
  </conditionalFormatting>
  <conditionalFormatting sqref="W18">
    <cfRule type="cellIs" dxfId="405" priority="169" stopIfTrue="1" operator="equal">
      <formula>$AE$18</formula>
    </cfRule>
    <cfRule type="cellIs" dxfId="404" priority="170" stopIfTrue="1" operator="equal">
      <formula>$AG$18</formula>
    </cfRule>
  </conditionalFormatting>
  <conditionalFormatting sqref="Y18">
    <cfRule type="cellIs" dxfId="403" priority="171" stopIfTrue="1" operator="equal">
      <formula>$AF$18</formula>
    </cfRule>
    <cfRule type="cellIs" dxfId="402" priority="172" stopIfTrue="1" operator="equal">
      <formula>$AH$18</formula>
    </cfRule>
  </conditionalFormatting>
  <conditionalFormatting sqref="W19">
    <cfRule type="cellIs" dxfId="401" priority="173" stopIfTrue="1" operator="equal">
      <formula>$AE$19</formula>
    </cfRule>
    <cfRule type="cellIs" dxfId="400" priority="174" stopIfTrue="1" operator="equal">
      <formula>$AG$19</formula>
    </cfRule>
  </conditionalFormatting>
  <conditionalFormatting sqref="Y19">
    <cfRule type="cellIs" dxfId="399" priority="175" stopIfTrue="1" operator="equal">
      <formula>$AF$19</formula>
    </cfRule>
    <cfRule type="cellIs" dxfId="398" priority="176" stopIfTrue="1" operator="equal">
      <formula>$AH$19</formula>
    </cfRule>
  </conditionalFormatting>
  <conditionalFormatting sqref="Y20">
    <cfRule type="cellIs" dxfId="397" priority="177" stopIfTrue="1" operator="equal">
      <formula>$AF$20</formula>
    </cfRule>
    <cfRule type="cellIs" dxfId="396" priority="178" stopIfTrue="1" operator="equal">
      <formula>$AH$20</formula>
    </cfRule>
  </conditionalFormatting>
  <conditionalFormatting sqref="Y21">
    <cfRule type="cellIs" dxfId="395" priority="179" stopIfTrue="1" operator="equal">
      <formula>$AF$21</formula>
    </cfRule>
    <cfRule type="cellIs" dxfId="394" priority="180" stopIfTrue="1" operator="equal">
      <formula>$AH$21</formula>
    </cfRule>
  </conditionalFormatting>
  <conditionalFormatting sqref="AE21">
    <cfRule type="cellIs" dxfId="393" priority="159" stopIfTrue="1" operator="equal">
      <formula>$AK$21</formula>
    </cfRule>
  </conditionalFormatting>
  <conditionalFormatting sqref="AE17">
    <cfRule type="cellIs" dxfId="392" priority="146" operator="equal">
      <formula>$AK$17</formula>
    </cfRule>
  </conditionalFormatting>
  <conditionalFormatting sqref="AE18">
    <cfRule type="cellIs" dxfId="391" priority="150" stopIfTrue="1" operator="equal">
      <formula>$AK$18</formula>
    </cfRule>
  </conditionalFormatting>
  <conditionalFormatting sqref="AG18">
    <cfRule type="cellIs" dxfId="390" priority="151" stopIfTrue="1" operator="equal">
      <formula>$AJ$18</formula>
    </cfRule>
    <cfRule type="cellIs" dxfId="389" priority="152" stopIfTrue="1" operator="equal">
      <formula>$AL$18</formula>
    </cfRule>
  </conditionalFormatting>
  <conditionalFormatting sqref="AE19">
    <cfRule type="cellIs" dxfId="388" priority="154" stopIfTrue="1" operator="equal">
      <formula>$AK$19</formula>
    </cfRule>
  </conditionalFormatting>
  <conditionalFormatting sqref="AG19">
    <cfRule type="cellIs" dxfId="387" priority="156" stopIfTrue="1" operator="equal">
      <formula>$AL$19</formula>
    </cfRule>
  </conditionalFormatting>
  <conditionalFormatting sqref="AG20">
    <cfRule type="cellIs" dxfId="386" priority="157" stopIfTrue="1" operator="equal">
      <formula>$AJ$20</formula>
    </cfRule>
    <cfRule type="cellIs" dxfId="385" priority="160" stopIfTrue="1" operator="equal">
      <formula>$AL$20</formula>
    </cfRule>
  </conditionalFormatting>
  <conditionalFormatting sqref="AE17">
    <cfRule type="cellIs" dxfId="384" priority="145" operator="equal">
      <formula>$AI$17</formula>
    </cfRule>
  </conditionalFormatting>
  <conditionalFormatting sqref="AE18">
    <cfRule type="cellIs" dxfId="383" priority="149" stopIfTrue="1" operator="equal">
      <formula>$AI$18</formula>
    </cfRule>
  </conditionalFormatting>
  <conditionalFormatting sqref="AE19">
    <cfRule type="cellIs" dxfId="382" priority="153" stopIfTrue="1" operator="equal">
      <formula>$AI$19</formula>
    </cfRule>
  </conditionalFormatting>
  <conditionalFormatting sqref="AG19">
    <cfRule type="cellIs" dxfId="381" priority="155" stopIfTrue="1" operator="equal">
      <formula>$AJ$19</formula>
    </cfRule>
  </conditionalFormatting>
  <conditionalFormatting sqref="AG17">
    <cfRule type="cellIs" dxfId="380" priority="147" operator="equal">
      <formula>$AJ$17</formula>
    </cfRule>
    <cfRule type="cellIs" dxfId="379" priority="148" operator="equal">
      <formula>$AL$17</formula>
    </cfRule>
  </conditionalFormatting>
  <conditionalFormatting sqref="AE21">
    <cfRule type="cellIs" dxfId="378" priority="158" stopIfTrue="1" operator="equal">
      <formula>$AI$21</formula>
    </cfRule>
  </conditionalFormatting>
  <conditionalFormatting sqref="AG21">
    <cfRule type="cellIs" dxfId="377" priority="161" stopIfTrue="1" operator="equal">
      <formula>$AJ$21</formula>
    </cfRule>
    <cfRule type="cellIs" dxfId="376" priority="162" stopIfTrue="1" operator="equal">
      <formula>$AL$21</formula>
    </cfRule>
  </conditionalFormatting>
  <conditionalFormatting sqref="AM17">
    <cfRule type="cellIs" dxfId="375" priority="130" stopIfTrue="1" operator="equal">
      <formula>$BC$9</formula>
    </cfRule>
  </conditionalFormatting>
  <conditionalFormatting sqref="AO17">
    <cfRule type="cellIs" dxfId="374" priority="131" stopIfTrue="1" operator="equal">
      <formula>$BB$9</formula>
    </cfRule>
    <cfRule type="cellIs" dxfId="373" priority="132" stopIfTrue="1" operator="equal">
      <formula>$BD$9</formula>
    </cfRule>
  </conditionalFormatting>
  <conditionalFormatting sqref="AO18">
    <cfRule type="cellIs" dxfId="372" priority="133" stopIfTrue="1" operator="equal">
      <formula>$BB$10</formula>
    </cfRule>
    <cfRule type="cellIs" dxfId="371" priority="134" stopIfTrue="1" operator="equal">
      <formula>$BD$10</formula>
    </cfRule>
  </conditionalFormatting>
  <conditionalFormatting sqref="AM19">
    <cfRule type="cellIs" dxfId="370" priority="135" stopIfTrue="1" operator="equal">
      <formula>$BA$11</formula>
    </cfRule>
    <cfRule type="cellIs" dxfId="369" priority="136" stopIfTrue="1" operator="equal">
      <formula>$BC$11</formula>
    </cfRule>
  </conditionalFormatting>
  <conditionalFormatting sqref="AO19">
    <cfRule type="cellIs" dxfId="368" priority="137" stopIfTrue="1" operator="equal">
      <formula>$BB$11</formula>
    </cfRule>
    <cfRule type="cellIs" dxfId="367" priority="138" stopIfTrue="1" operator="equal">
      <formula>$BD$11</formula>
    </cfRule>
  </conditionalFormatting>
  <conditionalFormatting sqref="AM20">
    <cfRule type="cellIs" dxfId="366" priority="139" stopIfTrue="1" operator="equal">
      <formula>$BA$12</formula>
    </cfRule>
    <cfRule type="cellIs" dxfId="365" priority="140" stopIfTrue="1" operator="equal">
      <formula>$BC$12</formula>
    </cfRule>
  </conditionalFormatting>
  <conditionalFormatting sqref="AO20">
    <cfRule type="cellIs" dxfId="364" priority="141" stopIfTrue="1" operator="equal">
      <formula>$BB$12</formula>
    </cfRule>
    <cfRule type="cellIs" dxfId="363" priority="142" stopIfTrue="1" operator="equal">
      <formula>$BD$12</formula>
    </cfRule>
  </conditionalFormatting>
  <conditionalFormatting sqref="AM21">
    <cfRule type="cellIs" dxfId="362" priority="128" stopIfTrue="1" operator="equal">
      <formula>$BA$13</formula>
    </cfRule>
    <cfRule type="cellIs" dxfId="361" priority="129" stopIfTrue="1" operator="equal">
      <formula>$BC$13</formula>
    </cfRule>
  </conditionalFormatting>
  <conditionalFormatting sqref="AO21">
    <cfRule type="cellIs" dxfId="360" priority="143" stopIfTrue="1" operator="equal">
      <formula>$BB$13</formula>
    </cfRule>
    <cfRule type="cellIs" dxfId="359" priority="144" stopIfTrue="1" operator="equal">
      <formula>$BD$13</formula>
    </cfRule>
  </conditionalFormatting>
  <conditionalFormatting sqref="C8:AT8 C16:AP16 AT16:AZ16">
    <cfRule type="cellIs" dxfId="358" priority="124" stopIfTrue="1" operator="equal">
      <formula>$BD$8</formula>
    </cfRule>
    <cfRule type="cellIs" dxfId="357" priority="125" stopIfTrue="1" operator="equal">
      <formula>$BC$8</formula>
    </cfRule>
    <cfRule type="cellIs" dxfId="356" priority="126" stopIfTrue="1" operator="equal">
      <formula>$BB$8</formula>
    </cfRule>
    <cfRule type="cellIs" dxfId="355" priority="127" stopIfTrue="1" operator="equal">
      <formula>$BA$8</formula>
    </cfRule>
  </conditionalFormatting>
  <conditionalFormatting sqref="C40:AT40 C47:AP47 AU47:AZ47">
    <cfRule type="cellIs" dxfId="354" priority="120" operator="equal">
      <formula>$BD$40</formula>
    </cfRule>
    <cfRule type="cellIs" dxfId="353" priority="121" operator="equal">
      <formula>$BC$40</formula>
    </cfRule>
    <cfRule type="cellIs" dxfId="352" priority="122" operator="equal">
      <formula>$BB$40</formula>
    </cfRule>
    <cfRule type="cellIs" dxfId="351" priority="123" operator="equal">
      <formula>$BA$40</formula>
    </cfRule>
  </conditionalFormatting>
  <conditionalFormatting sqref="C25:AT25 C32:N32 P32:AP32 AU32:AZ32">
    <cfRule type="cellIs" dxfId="350" priority="116" operator="equal">
      <formula>$BD$25</formula>
    </cfRule>
    <cfRule type="cellIs" dxfId="349" priority="117" operator="equal">
      <formula>$BC$25</formula>
    </cfRule>
    <cfRule type="cellIs" dxfId="348" priority="118" operator="equal">
      <formula>$BB$25</formula>
    </cfRule>
    <cfRule type="cellIs" dxfId="347" priority="119" operator="equal">
      <formula>$BA$25</formula>
    </cfRule>
  </conditionalFormatting>
  <conditionalFormatting sqref="C26:AT26 C33:AP33 AU33:AZ33">
    <cfRule type="cellIs" dxfId="346" priority="112" operator="equal">
      <formula>$BD$26</formula>
    </cfRule>
    <cfRule type="cellIs" dxfId="345" priority="113" operator="equal">
      <formula>$BC$26</formula>
    </cfRule>
    <cfRule type="cellIs" dxfId="344" priority="114" operator="equal">
      <formula>$BB$26</formula>
    </cfRule>
    <cfRule type="cellIs" dxfId="343" priority="115" operator="equal">
      <formula>$BA$26</formula>
    </cfRule>
  </conditionalFormatting>
  <conditionalFormatting sqref="C27:AT27 C34:AP34 AU34:AZ34">
    <cfRule type="cellIs" dxfId="342" priority="108" operator="equal">
      <formula>$BD$27</formula>
    </cfRule>
    <cfRule type="cellIs" dxfId="341" priority="109" operator="equal">
      <formula>$BC$27</formula>
    </cfRule>
    <cfRule type="cellIs" dxfId="340" priority="110" operator="equal">
      <formula>$BB$27</formula>
    </cfRule>
    <cfRule type="cellIs" dxfId="339" priority="111" operator="equal">
      <formula>$BA$27</formula>
    </cfRule>
  </conditionalFormatting>
  <conditionalFormatting sqref="C28:AT28 C35:AP35 AU35:AZ35">
    <cfRule type="cellIs" dxfId="338" priority="104" operator="equal">
      <formula>$BD$28</formula>
    </cfRule>
    <cfRule type="cellIs" dxfId="337" priority="105" operator="equal">
      <formula>$BC$28</formula>
    </cfRule>
    <cfRule type="cellIs" dxfId="336" priority="106" operator="equal">
      <formula>$BB$28</formula>
    </cfRule>
    <cfRule type="cellIs" dxfId="335" priority="107" operator="equal">
      <formula>$BA$28</formula>
    </cfRule>
  </conditionalFormatting>
  <conditionalFormatting sqref="C29:AT29 C36:AP36 AU36:AZ36">
    <cfRule type="cellIs" dxfId="334" priority="100" operator="equal">
      <formula>$BD$29</formula>
    </cfRule>
    <cfRule type="cellIs" dxfId="333" priority="101" operator="equal">
      <formula>$BC$29</formula>
    </cfRule>
    <cfRule type="cellIs" dxfId="332" priority="102" operator="equal">
      <formula>$BB$29</formula>
    </cfRule>
    <cfRule type="cellIs" dxfId="331" priority="103" operator="equal">
      <formula>$BA$29</formula>
    </cfRule>
  </conditionalFormatting>
  <conditionalFormatting sqref="C41:AT41 C48:AP48 AU48:AZ48">
    <cfRule type="cellIs" dxfId="330" priority="96" operator="equal">
      <formula>$BD$41</formula>
    </cfRule>
    <cfRule type="cellIs" dxfId="329" priority="97" operator="equal">
      <formula>$BC$41</formula>
    </cfRule>
    <cfRule type="cellIs" dxfId="328" priority="98" operator="equal">
      <formula>$BB$41</formula>
    </cfRule>
    <cfRule type="cellIs" dxfId="327" priority="99" operator="equal">
      <formula>$BA$41</formula>
    </cfRule>
  </conditionalFormatting>
  <conditionalFormatting sqref="C42:AT42 C49:AP49 AU49:AZ49">
    <cfRule type="cellIs" dxfId="326" priority="92" operator="equal">
      <formula>$BD$42</formula>
    </cfRule>
    <cfRule type="cellIs" dxfId="325" priority="93" operator="equal">
      <formula>$BC$42</formula>
    </cfRule>
    <cfRule type="cellIs" dxfId="324" priority="94" operator="equal">
      <formula>$BB$42</formula>
    </cfRule>
    <cfRule type="cellIs" dxfId="323" priority="95" operator="equal">
      <formula>$BA$42</formula>
    </cfRule>
  </conditionalFormatting>
  <conditionalFormatting sqref="C43:AT43 C50:AP50 AU50:AZ50">
    <cfRule type="cellIs" dxfId="322" priority="88" operator="equal">
      <formula>$BD$43</formula>
    </cfRule>
    <cfRule type="cellIs" dxfId="321" priority="89" operator="equal">
      <formula>$BC$43</formula>
    </cfRule>
    <cfRule type="cellIs" dxfId="320" priority="90" operator="equal">
      <formula>$BB$43</formula>
    </cfRule>
    <cfRule type="cellIs" dxfId="319" priority="91" operator="equal">
      <formula>$BA$43</formula>
    </cfRule>
  </conditionalFormatting>
  <conditionalFormatting sqref="C44:AT44 C51:AP51 AU51:AZ51">
    <cfRule type="cellIs" dxfId="318" priority="84" operator="equal">
      <formula>$BD$44</formula>
    </cfRule>
    <cfRule type="cellIs" dxfId="317" priority="85" operator="equal">
      <formula>$BC$44</formula>
    </cfRule>
    <cfRule type="cellIs" dxfId="316" priority="86" operator="equal">
      <formula>$BB$44</formula>
    </cfRule>
    <cfRule type="cellIs" dxfId="315" priority="87" operator="equal">
      <formula>$BA$44</formula>
    </cfRule>
  </conditionalFormatting>
  <conditionalFormatting sqref="AY17">
    <cfRule type="cellIs" dxfId="314" priority="74" stopIfTrue="1" operator="equal">
      <formula>$BB$9</formula>
    </cfRule>
    <cfRule type="cellIs" dxfId="313" priority="75" stopIfTrue="1" operator="equal">
      <formula>$BD$9</formula>
    </cfRule>
  </conditionalFormatting>
  <conditionalFormatting sqref="AY18">
    <cfRule type="cellIs" dxfId="312" priority="76" stopIfTrue="1" operator="equal">
      <formula>$BB$10</formula>
    </cfRule>
    <cfRule type="cellIs" dxfId="311" priority="77" stopIfTrue="1" operator="equal">
      <formula>$BD$10</formula>
    </cfRule>
  </conditionalFormatting>
  <conditionalFormatting sqref="AY19">
    <cfRule type="cellIs" dxfId="310" priority="78" stopIfTrue="1" operator="equal">
      <formula>$BB$11</formula>
    </cfRule>
    <cfRule type="cellIs" dxfId="309" priority="79" stopIfTrue="1" operator="equal">
      <formula>$BD$11</formula>
    </cfRule>
  </conditionalFormatting>
  <conditionalFormatting sqref="AY20">
    <cfRule type="cellIs" dxfId="308" priority="80" stopIfTrue="1" operator="equal">
      <formula>$BB$12</formula>
    </cfRule>
    <cfRule type="cellIs" dxfId="307" priority="81" stopIfTrue="1" operator="equal">
      <formula>$BD$12</formula>
    </cfRule>
  </conditionalFormatting>
  <conditionalFormatting sqref="AY21">
    <cfRule type="cellIs" dxfId="306" priority="82" stopIfTrue="1" operator="equal">
      <formula>$BB$13</formula>
    </cfRule>
    <cfRule type="cellIs" dxfId="305" priority="83" stopIfTrue="1" operator="equal">
      <formula>$BD$13</formula>
    </cfRule>
  </conditionalFormatting>
  <conditionalFormatting sqref="O32">
    <cfRule type="cellIs" dxfId="304" priority="70" stopIfTrue="1" operator="equal">
      <formula>$BD$8</formula>
    </cfRule>
    <cfRule type="cellIs" dxfId="303" priority="71" stopIfTrue="1" operator="equal">
      <formula>$BC$8</formula>
    </cfRule>
    <cfRule type="cellIs" dxfId="302" priority="72" stopIfTrue="1" operator="equal">
      <formula>$BB$8</formula>
    </cfRule>
    <cfRule type="cellIs" dxfId="301" priority="73" stopIfTrue="1" operator="equal">
      <formula>$BA$8</formula>
    </cfRule>
  </conditionalFormatting>
  <conditionalFormatting sqref="AR16">
    <cfRule type="cellIs" dxfId="300" priority="66" stopIfTrue="1" operator="equal">
      <formula>$BD$8</formula>
    </cfRule>
    <cfRule type="cellIs" dxfId="299" priority="67" stopIfTrue="1" operator="equal">
      <formula>$BC$8</formula>
    </cfRule>
    <cfRule type="cellIs" dxfId="298" priority="68" stopIfTrue="1" operator="equal">
      <formula>$BB$8</formula>
    </cfRule>
    <cfRule type="cellIs" dxfId="297" priority="69" stopIfTrue="1" operator="equal">
      <formula>$BA$8</formula>
    </cfRule>
  </conditionalFormatting>
  <conditionalFormatting sqref="AQ17">
    <cfRule type="cellIs" dxfId="296" priority="61" stopIfTrue="1" operator="equal">
      <formula>$BC$9</formula>
    </cfRule>
  </conditionalFormatting>
  <conditionalFormatting sqref="AQ19">
    <cfRule type="cellIs" dxfId="295" priority="62" stopIfTrue="1" operator="equal">
      <formula>$BA$11</formula>
    </cfRule>
    <cfRule type="cellIs" dxfId="294" priority="63" stopIfTrue="1" operator="equal">
      <formula>$BC$11</formula>
    </cfRule>
  </conditionalFormatting>
  <conditionalFormatting sqref="AQ20">
    <cfRule type="cellIs" dxfId="293" priority="64" stopIfTrue="1" operator="equal">
      <formula>$BA$12</formula>
    </cfRule>
    <cfRule type="cellIs" dxfId="292" priority="65" stopIfTrue="1" operator="equal">
      <formula>$BC$12</formula>
    </cfRule>
  </conditionalFormatting>
  <conditionalFormatting sqref="AQ21">
    <cfRule type="cellIs" dxfId="291" priority="59" stopIfTrue="1" operator="equal">
      <formula>$BA$13</formula>
    </cfRule>
    <cfRule type="cellIs" dxfId="290" priority="60" stopIfTrue="1" operator="equal">
      <formula>$BC$13</formula>
    </cfRule>
  </conditionalFormatting>
  <conditionalFormatting sqref="AQ16">
    <cfRule type="cellIs" dxfId="289" priority="55" stopIfTrue="1" operator="equal">
      <formula>$BD$8</formula>
    </cfRule>
    <cfRule type="cellIs" dxfId="288" priority="56" stopIfTrue="1" operator="equal">
      <formula>$BC$8</formula>
    </cfRule>
    <cfRule type="cellIs" dxfId="287" priority="57" stopIfTrue="1" operator="equal">
      <formula>$BB$8</formula>
    </cfRule>
    <cfRule type="cellIs" dxfId="286" priority="58" stopIfTrue="1" operator="equal">
      <formula>$BA$8</formula>
    </cfRule>
  </conditionalFormatting>
  <conditionalFormatting sqref="AS17">
    <cfRule type="cellIs" dxfId="285" priority="45" stopIfTrue="1" operator="equal">
      <formula>$BB$9</formula>
    </cfRule>
    <cfRule type="cellIs" dxfId="284" priority="46" stopIfTrue="1" operator="equal">
      <formula>$BD$9</formula>
    </cfRule>
  </conditionalFormatting>
  <conditionalFormatting sqref="AS18">
    <cfRule type="cellIs" dxfId="283" priority="47" stopIfTrue="1" operator="equal">
      <formula>$BB$10</formula>
    </cfRule>
    <cfRule type="cellIs" dxfId="282" priority="48" stopIfTrue="1" operator="equal">
      <formula>$BD$10</formula>
    </cfRule>
  </conditionalFormatting>
  <conditionalFormatting sqref="AS19">
    <cfRule type="cellIs" dxfId="281" priority="49" stopIfTrue="1" operator="equal">
      <formula>$BB$11</formula>
    </cfRule>
    <cfRule type="cellIs" dxfId="280" priority="50" stopIfTrue="1" operator="equal">
      <formula>$BD$11</formula>
    </cfRule>
  </conditionalFormatting>
  <conditionalFormatting sqref="AS20">
    <cfRule type="cellIs" dxfId="279" priority="51" stopIfTrue="1" operator="equal">
      <formula>$BB$12</formula>
    </cfRule>
    <cfRule type="cellIs" dxfId="278" priority="52" stopIfTrue="1" operator="equal">
      <formula>$BD$12</formula>
    </cfRule>
  </conditionalFormatting>
  <conditionalFormatting sqref="AS21">
    <cfRule type="cellIs" dxfId="277" priority="53" stopIfTrue="1" operator="equal">
      <formula>$BB$13</formula>
    </cfRule>
    <cfRule type="cellIs" dxfId="276" priority="54" stopIfTrue="1" operator="equal">
      <formula>$BD$13</formula>
    </cfRule>
  </conditionalFormatting>
  <conditionalFormatting sqref="AS16">
    <cfRule type="cellIs" dxfId="275" priority="41" stopIfTrue="1" operator="equal">
      <formula>$BD$8</formula>
    </cfRule>
    <cfRule type="cellIs" dxfId="274" priority="42" stopIfTrue="1" operator="equal">
      <formula>$BC$8</formula>
    </cfRule>
    <cfRule type="cellIs" dxfId="273" priority="43" stopIfTrue="1" operator="equal">
      <formula>$BB$8</formula>
    </cfRule>
    <cfRule type="cellIs" dxfId="272" priority="44" stopIfTrue="1" operator="equal">
      <formula>$BA$8</formula>
    </cfRule>
  </conditionalFormatting>
  <conditionalFormatting sqref="AQ32:AT32">
    <cfRule type="cellIs" dxfId="271" priority="37" operator="equal">
      <formula>$BD$25</formula>
    </cfRule>
    <cfRule type="cellIs" dxfId="270" priority="38" operator="equal">
      <formula>$BC$25</formula>
    </cfRule>
    <cfRule type="cellIs" dxfId="269" priority="39" operator="equal">
      <formula>$BB$25</formula>
    </cfRule>
    <cfRule type="cellIs" dxfId="268" priority="40" operator="equal">
      <formula>$BA$25</formula>
    </cfRule>
  </conditionalFormatting>
  <conditionalFormatting sqref="AQ33:AT33">
    <cfRule type="cellIs" dxfId="267" priority="33" operator="equal">
      <formula>$BD$26</formula>
    </cfRule>
    <cfRule type="cellIs" dxfId="266" priority="34" operator="equal">
      <formula>$BC$26</formula>
    </cfRule>
    <cfRule type="cellIs" dxfId="265" priority="35" operator="equal">
      <formula>$BB$26</formula>
    </cfRule>
    <cfRule type="cellIs" dxfId="264" priority="36" operator="equal">
      <formula>$BA$26</formula>
    </cfRule>
  </conditionalFormatting>
  <conditionalFormatting sqref="AQ34:AT34">
    <cfRule type="cellIs" dxfId="263" priority="29" operator="equal">
      <formula>$BD$27</formula>
    </cfRule>
    <cfRule type="cellIs" dxfId="262" priority="30" operator="equal">
      <formula>$BC$27</formula>
    </cfRule>
    <cfRule type="cellIs" dxfId="261" priority="31" operator="equal">
      <formula>$BB$27</formula>
    </cfRule>
    <cfRule type="cellIs" dxfId="260" priority="32" operator="equal">
      <formula>$BA$27</formula>
    </cfRule>
  </conditionalFormatting>
  <conditionalFormatting sqref="AQ35:AT35">
    <cfRule type="cellIs" dxfId="259" priority="25" operator="equal">
      <formula>$BD$28</formula>
    </cfRule>
    <cfRule type="cellIs" dxfId="258" priority="26" operator="equal">
      <formula>$BC$28</formula>
    </cfRule>
    <cfRule type="cellIs" dxfId="257" priority="27" operator="equal">
      <formula>$BB$28</formula>
    </cfRule>
    <cfRule type="cellIs" dxfId="256" priority="28" operator="equal">
      <formula>$BA$28</formula>
    </cfRule>
  </conditionalFormatting>
  <conditionalFormatting sqref="AQ36:AT36">
    <cfRule type="cellIs" dxfId="255" priority="21" operator="equal">
      <formula>$BD$29</formula>
    </cfRule>
    <cfRule type="cellIs" dxfId="254" priority="22" operator="equal">
      <formula>$BC$29</formula>
    </cfRule>
    <cfRule type="cellIs" dxfId="253" priority="23" operator="equal">
      <formula>$BB$29</formula>
    </cfRule>
    <cfRule type="cellIs" dxfId="252" priority="24" operator="equal">
      <formula>$BA$29</formula>
    </cfRule>
  </conditionalFormatting>
  <conditionalFormatting sqref="AQ47:AT47">
    <cfRule type="cellIs" dxfId="251" priority="17" operator="equal">
      <formula>$BD$40</formula>
    </cfRule>
    <cfRule type="cellIs" dxfId="250" priority="18" operator="equal">
      <formula>$BC$40</formula>
    </cfRule>
    <cfRule type="cellIs" dxfId="249" priority="19" operator="equal">
      <formula>$BB$40</formula>
    </cfRule>
    <cfRule type="cellIs" dxfId="248" priority="20" operator="equal">
      <formula>$BA$40</formula>
    </cfRule>
  </conditionalFormatting>
  <conditionalFormatting sqref="AQ48:AT48">
    <cfRule type="cellIs" dxfId="247" priority="13" operator="equal">
      <formula>$BD$41</formula>
    </cfRule>
    <cfRule type="cellIs" dxfId="246" priority="14" operator="equal">
      <formula>$BC$41</formula>
    </cfRule>
    <cfRule type="cellIs" dxfId="245" priority="15" operator="equal">
      <formula>$BB$41</formula>
    </cfRule>
    <cfRule type="cellIs" dxfId="244" priority="16" operator="equal">
      <formula>$BA$41</formula>
    </cfRule>
  </conditionalFormatting>
  <conditionalFormatting sqref="AQ49:AT49">
    <cfRule type="cellIs" dxfId="243" priority="9" operator="equal">
      <formula>$BD$42</formula>
    </cfRule>
    <cfRule type="cellIs" dxfId="242" priority="10" operator="equal">
      <formula>$BC$42</formula>
    </cfRule>
    <cfRule type="cellIs" dxfId="241" priority="11" operator="equal">
      <formula>$BB$42</formula>
    </cfRule>
    <cfRule type="cellIs" dxfId="240" priority="12" operator="equal">
      <formula>$BA$42</formula>
    </cfRule>
  </conditionalFormatting>
  <conditionalFormatting sqref="AQ50:AT50">
    <cfRule type="cellIs" dxfId="239" priority="5" operator="equal">
      <formula>$BD$43</formula>
    </cfRule>
    <cfRule type="cellIs" dxfId="238" priority="6" operator="equal">
      <formula>$BC$43</formula>
    </cfRule>
    <cfRule type="cellIs" dxfId="237" priority="7" operator="equal">
      <formula>$BB$43</formula>
    </cfRule>
    <cfRule type="cellIs" dxfId="236" priority="8" operator="equal">
      <formula>$BA$43</formula>
    </cfRule>
  </conditionalFormatting>
  <conditionalFormatting sqref="AQ51:AT51">
    <cfRule type="cellIs" dxfId="235" priority="1" operator="equal">
      <formula>$BD$44</formula>
    </cfRule>
    <cfRule type="cellIs" dxfId="234" priority="2" operator="equal">
      <formula>$BC$44</formula>
    </cfRule>
    <cfRule type="cellIs" dxfId="233" priority="3" operator="equal">
      <formula>$BB$44</formula>
    </cfRule>
    <cfRule type="cellIs" dxfId="232" priority="4" operator="equal">
      <formula>$BA$44</formula>
    </cfRule>
  </conditionalFormatting>
  <printOptions horizontalCentered="1"/>
  <pageMargins left="0.59055118110236227" right="0.59055118110236227" top="0.59055118110236227" bottom="0.59055118110236227" header="0.55118110236220474" footer="0.51181102362204722"/>
  <pageSetup paperSize="9" scale="57" orientation="portrait" r:id="rId1"/>
  <headerFooter alignWithMargins="0">
    <oddFooter>&amp;C1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E54"/>
  <sheetViews>
    <sheetView view="pageLayout" topLeftCell="A164" zoomScaleNormal="100" zoomScaleSheetLayoutView="100" workbookViewId="0">
      <selection activeCell="W66" sqref="W66"/>
    </sheetView>
  </sheetViews>
  <sheetFormatPr defaultRowHeight="13.5"/>
  <cols>
    <col min="1" max="1" width="3.375" style="293" customWidth="1"/>
    <col min="2" max="2" width="5.625" style="293" customWidth="1"/>
    <col min="3" max="3" width="5.125" style="293" bestFit="1" customWidth="1"/>
    <col min="4" max="4" width="1" style="295" customWidth="1"/>
    <col min="5" max="5" width="4.75" style="296" bestFit="1" customWidth="1"/>
    <col min="6" max="6" width="1" style="293" customWidth="1"/>
    <col min="7" max="7" width="5.125" style="293" customWidth="1"/>
    <col min="8" max="8" width="1" style="295" customWidth="1"/>
    <col min="9" max="9" width="5.75" style="296" bestFit="1" customWidth="1"/>
    <col min="10" max="10" width="1" style="293" customWidth="1"/>
    <col min="11" max="11" width="5.125" style="293" customWidth="1"/>
    <col min="12" max="12" width="1" style="295" customWidth="1"/>
    <col min="13" max="13" width="6.5" style="296" bestFit="1" customWidth="1"/>
    <col min="14" max="14" width="1" style="293" customWidth="1"/>
    <col min="15" max="15" width="5.125" style="293" customWidth="1"/>
    <col min="16" max="16" width="1" style="295" customWidth="1"/>
    <col min="17" max="17" width="6.5" style="296" bestFit="1" customWidth="1"/>
    <col min="18" max="18" width="1" style="293" customWidth="1"/>
    <col min="19" max="19" width="5.125" style="297" customWidth="1"/>
    <col min="20" max="20" width="1" style="295" customWidth="1"/>
    <col min="21" max="21" width="5.625" style="299" bestFit="1" customWidth="1"/>
    <col min="22" max="22" width="1" style="293" customWidth="1"/>
    <col min="23" max="23" width="5.125" style="300" customWidth="1"/>
    <col min="24" max="24" width="1" style="295" customWidth="1"/>
    <col min="25" max="25" width="5.125" style="299" bestFit="1" customWidth="1"/>
    <col min="26" max="26" width="1" style="293" customWidth="1"/>
    <col min="27" max="27" width="5.125" style="300" customWidth="1"/>
    <col min="28" max="28" width="1" style="295" customWidth="1"/>
    <col min="29" max="29" width="5.125" style="299" bestFit="1" customWidth="1"/>
    <col min="30" max="30" width="1" style="293" customWidth="1"/>
    <col min="31" max="31" width="5.125" style="300" customWidth="1"/>
    <col min="32" max="32" width="1" style="295" customWidth="1"/>
    <col min="33" max="33" width="5.625" style="299" bestFit="1" customWidth="1"/>
    <col min="34" max="34" width="1" style="293" customWidth="1"/>
    <col min="35" max="35" width="5.125" style="300" customWidth="1"/>
    <col min="36" max="36" width="1" style="295" customWidth="1"/>
    <col min="37" max="37" width="5.125" style="299" bestFit="1" customWidth="1"/>
    <col min="38" max="38" width="1" style="293" customWidth="1"/>
    <col min="39" max="39" width="5.125" style="301" customWidth="1"/>
    <col min="40" max="40" width="1" style="317" customWidth="1"/>
    <col min="41" max="41" width="5.375" style="303" bestFit="1" customWidth="1"/>
    <col min="42" max="42" width="1" style="318" customWidth="1"/>
    <col min="43" max="43" width="5.125" style="301" customWidth="1"/>
    <col min="44" max="44" width="1" style="317" customWidth="1"/>
    <col min="45" max="45" width="5.125" style="303" bestFit="1" customWidth="1"/>
    <col min="46" max="46" width="1" style="318" customWidth="1"/>
    <col min="47" max="47" width="5.125" style="301" customWidth="1"/>
    <col min="48" max="48" width="1" style="317" customWidth="1"/>
    <col min="49" max="49" width="5.125" style="303" bestFit="1" customWidth="1"/>
    <col min="50" max="50" width="1" style="318" customWidth="1"/>
    <col min="51" max="51" width="5.125" style="301" customWidth="1"/>
    <col min="52" max="52" width="1" style="317" customWidth="1"/>
    <col min="53" max="53" width="1" style="318" customWidth="1"/>
    <col min="54" max="54" width="5.75" style="305" bestFit="1" customWidth="1"/>
    <col min="55" max="55" width="6.875" style="305" bestFit="1" customWidth="1"/>
    <col min="56" max="56" width="5.75" style="305" bestFit="1" customWidth="1"/>
    <col min="57" max="57" width="4.625" style="305" bestFit="1" customWidth="1"/>
    <col min="58" max="16384" width="9" style="305"/>
  </cols>
  <sheetData>
    <row r="1" spans="1:57" ht="12.75" customHeight="1">
      <c r="A1" s="294"/>
      <c r="T1" s="298"/>
      <c r="V1" s="297"/>
      <c r="X1" s="298"/>
      <c r="Z1" s="297"/>
      <c r="AB1" s="298"/>
      <c r="AD1" s="297"/>
      <c r="AF1" s="298"/>
      <c r="AH1" s="297"/>
      <c r="AJ1" s="298"/>
      <c r="AL1" s="297"/>
      <c r="AN1" s="302"/>
      <c r="AP1" s="304"/>
      <c r="AR1" s="302"/>
      <c r="AT1" s="304"/>
      <c r="AV1" s="302"/>
      <c r="AX1" s="304"/>
      <c r="AZ1" s="302"/>
      <c r="BA1" s="304"/>
    </row>
    <row r="2" spans="1:57" ht="18" customHeight="1">
      <c r="A2" s="306" t="s">
        <v>48</v>
      </c>
      <c r="B2" s="307"/>
      <c r="C2" s="308"/>
      <c r="D2" s="309"/>
      <c r="E2" s="310"/>
      <c r="F2" s="308"/>
      <c r="G2" s="308"/>
      <c r="H2" s="309"/>
      <c r="I2" s="310"/>
      <c r="J2" s="308"/>
      <c r="K2" s="308"/>
      <c r="L2" s="309"/>
      <c r="M2" s="310"/>
      <c r="N2" s="308"/>
      <c r="O2" s="308"/>
      <c r="P2" s="309"/>
      <c r="Q2" s="310"/>
      <c r="R2" s="308"/>
      <c r="S2" s="308"/>
      <c r="T2" s="311"/>
      <c r="U2" s="310"/>
      <c r="V2" s="312"/>
      <c r="W2" s="313"/>
      <c r="X2" s="314"/>
      <c r="Y2" s="315"/>
      <c r="Z2" s="316"/>
    </row>
    <row r="3" spans="1:57" ht="31.5" customHeight="1" thickBot="1">
      <c r="A3" s="496" t="s">
        <v>3</v>
      </c>
      <c r="B3" s="497"/>
      <c r="C3" s="526" t="s">
        <v>4</v>
      </c>
      <c r="D3" s="524"/>
      <c r="E3" s="524"/>
      <c r="F3" s="525"/>
      <c r="G3" s="523" t="s">
        <v>5</v>
      </c>
      <c r="H3" s="524"/>
      <c r="I3" s="524"/>
      <c r="J3" s="525"/>
      <c r="K3" s="523" t="s">
        <v>6</v>
      </c>
      <c r="L3" s="524"/>
      <c r="M3" s="524"/>
      <c r="N3" s="525"/>
      <c r="O3" s="523" t="s">
        <v>7</v>
      </c>
      <c r="P3" s="524"/>
      <c r="Q3" s="524"/>
      <c r="R3" s="525"/>
      <c r="S3" s="523" t="s">
        <v>8</v>
      </c>
      <c r="T3" s="524"/>
      <c r="U3" s="524"/>
      <c r="V3" s="525"/>
      <c r="W3" s="523" t="s">
        <v>9</v>
      </c>
      <c r="X3" s="524"/>
      <c r="Y3" s="524"/>
      <c r="Z3" s="525"/>
      <c r="AA3" s="523" t="s">
        <v>10</v>
      </c>
      <c r="AB3" s="524"/>
      <c r="AC3" s="524"/>
      <c r="AD3" s="525"/>
      <c r="AE3" s="523" t="s">
        <v>11</v>
      </c>
      <c r="AF3" s="524"/>
      <c r="AG3" s="524"/>
      <c r="AH3" s="525"/>
      <c r="AI3" s="523" t="s">
        <v>12</v>
      </c>
      <c r="AJ3" s="524"/>
      <c r="AK3" s="524"/>
      <c r="AL3" s="525"/>
      <c r="AM3" s="520" t="s">
        <v>13</v>
      </c>
      <c r="AN3" s="521"/>
      <c r="AO3" s="521"/>
      <c r="AP3" s="522"/>
      <c r="AQ3" s="520" t="s">
        <v>14</v>
      </c>
      <c r="AR3" s="521"/>
      <c r="AS3" s="521"/>
      <c r="AT3" s="522"/>
      <c r="AU3" s="305"/>
      <c r="AV3" s="305"/>
      <c r="AW3" s="305"/>
      <c r="AX3" s="305"/>
      <c r="AY3" s="305"/>
      <c r="AZ3" s="305"/>
      <c r="BA3" s="305"/>
      <c r="BB3" s="516" t="s">
        <v>15</v>
      </c>
      <c r="BC3" s="517"/>
      <c r="BD3" s="517" t="s">
        <v>16</v>
      </c>
      <c r="BE3" s="517"/>
    </row>
    <row r="4" spans="1:57" ht="31.5" customHeight="1" thickTop="1">
      <c r="A4" s="518" t="s">
        <v>49</v>
      </c>
      <c r="B4" s="519"/>
      <c r="C4" s="319">
        <v>0.94299999999999995</v>
      </c>
      <c r="D4" s="320"/>
      <c r="E4" s="126"/>
      <c r="F4" s="321"/>
      <c r="G4" s="322">
        <v>0.92700000000000005</v>
      </c>
      <c r="H4" s="323" t="s">
        <v>18</v>
      </c>
      <c r="I4" s="233">
        <v>-1.6</v>
      </c>
      <c r="J4" s="324" t="s">
        <v>19</v>
      </c>
      <c r="K4" s="325">
        <v>0.91300000000000003</v>
      </c>
      <c r="L4" s="323" t="s">
        <v>18</v>
      </c>
      <c r="M4" s="233">
        <v>-1.4</v>
      </c>
      <c r="N4" s="322" t="s">
        <v>19</v>
      </c>
      <c r="O4" s="325">
        <v>0.90700000000000003</v>
      </c>
      <c r="P4" s="323" t="s">
        <v>18</v>
      </c>
      <c r="Q4" s="233">
        <v>-0.6</v>
      </c>
      <c r="R4" s="326" t="s">
        <v>19</v>
      </c>
      <c r="S4" s="325">
        <v>0.91600000000000004</v>
      </c>
      <c r="T4" s="323" t="s">
        <v>18</v>
      </c>
      <c r="U4" s="233">
        <v>0.9</v>
      </c>
      <c r="V4" s="324" t="s">
        <v>19</v>
      </c>
      <c r="W4" s="325">
        <v>0.92</v>
      </c>
      <c r="X4" s="323" t="s">
        <v>18</v>
      </c>
      <c r="Y4" s="233">
        <v>0.4</v>
      </c>
      <c r="Z4" s="324" t="s">
        <v>19</v>
      </c>
      <c r="AA4" s="327">
        <v>0.92600000000000005</v>
      </c>
      <c r="AB4" s="323" t="s">
        <v>18</v>
      </c>
      <c r="AC4" s="233">
        <v>0.6</v>
      </c>
      <c r="AD4" s="324" t="s">
        <v>19</v>
      </c>
      <c r="AE4" s="327">
        <v>0.92800000000000005</v>
      </c>
      <c r="AF4" s="323" t="s">
        <v>18</v>
      </c>
      <c r="AG4" s="233">
        <v>0.2</v>
      </c>
      <c r="AH4" s="324" t="s">
        <v>19</v>
      </c>
      <c r="AI4" s="328">
        <v>0.93300000000000005</v>
      </c>
      <c r="AJ4" s="323" t="s">
        <v>18</v>
      </c>
      <c r="AK4" s="233">
        <v>0.5</v>
      </c>
      <c r="AL4" s="326" t="s">
        <v>19</v>
      </c>
      <c r="AM4" s="133">
        <v>0.95099999999999996</v>
      </c>
      <c r="AN4" s="208" t="s">
        <v>18</v>
      </c>
      <c r="AO4" s="209">
        <v>1.8</v>
      </c>
      <c r="AP4" s="329" t="s">
        <v>19</v>
      </c>
      <c r="AQ4" s="133">
        <v>0.96199999999999997</v>
      </c>
      <c r="AR4" s="208" t="s">
        <v>18</v>
      </c>
      <c r="AS4" s="209">
        <v>1.1000000000000001</v>
      </c>
      <c r="AT4" s="329" t="s">
        <v>19</v>
      </c>
      <c r="AU4" s="305"/>
      <c r="AV4" s="305"/>
      <c r="AW4" s="305"/>
      <c r="AX4" s="305"/>
      <c r="AY4" s="305"/>
      <c r="AZ4" s="305"/>
      <c r="BA4" s="305"/>
      <c r="BB4" s="330">
        <v>0.90500000000000003</v>
      </c>
      <c r="BC4" s="331">
        <v>-4.3</v>
      </c>
      <c r="BD4" s="330">
        <v>0.98199999999999998</v>
      </c>
      <c r="BE4" s="331">
        <v>2.8000000000000025</v>
      </c>
    </row>
    <row r="5" spans="1:57" ht="31.5" customHeight="1">
      <c r="A5" s="332" t="s">
        <v>20</v>
      </c>
      <c r="B5" s="333" t="s">
        <v>21</v>
      </c>
      <c r="C5" s="334">
        <v>0.90700000000000003</v>
      </c>
      <c r="D5" s="335"/>
      <c r="E5" s="123"/>
      <c r="F5" s="336"/>
      <c r="G5" s="337">
        <v>0.88600000000000001</v>
      </c>
      <c r="H5" s="338" t="s">
        <v>18</v>
      </c>
      <c r="I5" s="339">
        <v>-2.1</v>
      </c>
      <c r="J5" s="340" t="s">
        <v>19</v>
      </c>
      <c r="K5" s="341">
        <v>0.90300000000000002</v>
      </c>
      <c r="L5" s="338" t="s">
        <v>18</v>
      </c>
      <c r="M5" s="339">
        <v>1.7</v>
      </c>
      <c r="N5" s="337" t="s">
        <v>19</v>
      </c>
      <c r="O5" s="341">
        <v>0.92500000000000004</v>
      </c>
      <c r="P5" s="338" t="s">
        <v>18</v>
      </c>
      <c r="Q5" s="339">
        <v>2.2000000000000002</v>
      </c>
      <c r="R5" s="342" t="s">
        <v>19</v>
      </c>
      <c r="S5" s="341">
        <v>0.91900000000000004</v>
      </c>
      <c r="T5" s="338" t="s">
        <v>18</v>
      </c>
      <c r="U5" s="339">
        <v>-0.6</v>
      </c>
      <c r="V5" s="340" t="s">
        <v>19</v>
      </c>
      <c r="W5" s="341">
        <v>0.91900000000000004</v>
      </c>
      <c r="X5" s="338" t="s">
        <v>18</v>
      </c>
      <c r="Y5" s="339">
        <v>0</v>
      </c>
      <c r="Z5" s="340" t="s">
        <v>19</v>
      </c>
      <c r="AA5" s="343">
        <v>0.94599999999999995</v>
      </c>
      <c r="AB5" s="338" t="s">
        <v>18</v>
      </c>
      <c r="AC5" s="339">
        <v>2.7</v>
      </c>
      <c r="AD5" s="340" t="s">
        <v>19</v>
      </c>
      <c r="AE5" s="343">
        <v>0.94199999999999995</v>
      </c>
      <c r="AF5" s="338" t="s">
        <v>18</v>
      </c>
      <c r="AG5" s="339">
        <v>-0.4</v>
      </c>
      <c r="AH5" s="340" t="s">
        <v>19</v>
      </c>
      <c r="AI5" s="344">
        <v>0.94099999999999995</v>
      </c>
      <c r="AJ5" s="338" t="s">
        <v>18</v>
      </c>
      <c r="AK5" s="339">
        <v>-0.1</v>
      </c>
      <c r="AL5" s="342" t="s">
        <v>19</v>
      </c>
      <c r="AM5" s="121">
        <v>0.93700000000000006</v>
      </c>
      <c r="AN5" s="213" t="s">
        <v>18</v>
      </c>
      <c r="AO5" s="214">
        <v>-0.4</v>
      </c>
      <c r="AP5" s="345" t="s">
        <v>19</v>
      </c>
      <c r="AQ5" s="121">
        <v>0.96599999999999997</v>
      </c>
      <c r="AR5" s="213" t="s">
        <v>18</v>
      </c>
      <c r="AS5" s="346">
        <v>2.9</v>
      </c>
      <c r="AT5" s="345" t="s">
        <v>19</v>
      </c>
      <c r="AU5" s="305"/>
      <c r="AV5" s="305"/>
      <c r="AW5" s="305"/>
      <c r="AX5" s="305"/>
      <c r="AY5" s="305"/>
      <c r="AZ5" s="305"/>
      <c r="BA5" s="305"/>
      <c r="BB5" s="330">
        <v>0.88600000000000001</v>
      </c>
      <c r="BC5" s="331">
        <v>-2.2000000000000002</v>
      </c>
      <c r="BD5" s="330">
        <v>0.98799999999999999</v>
      </c>
      <c r="BE5" s="331">
        <v>2.9</v>
      </c>
    </row>
    <row r="6" spans="1:57" ht="31.5" customHeight="1">
      <c r="A6" s="347"/>
      <c r="B6" s="348" t="s">
        <v>22</v>
      </c>
      <c r="C6" s="349">
        <v>0.95199999999999996</v>
      </c>
      <c r="D6" s="350"/>
      <c r="E6" s="132"/>
      <c r="F6" s="351"/>
      <c r="G6" s="352">
        <v>0.93799999999999994</v>
      </c>
      <c r="H6" s="353" t="s">
        <v>18</v>
      </c>
      <c r="I6" s="354">
        <v>-1.4</v>
      </c>
      <c r="J6" s="355" t="s">
        <v>19</v>
      </c>
      <c r="K6" s="356">
        <v>0.91500000000000004</v>
      </c>
      <c r="L6" s="353" t="s">
        <v>18</v>
      </c>
      <c r="M6" s="354">
        <v>-2.2999999999999998</v>
      </c>
      <c r="N6" s="352" t="s">
        <v>19</v>
      </c>
      <c r="O6" s="356">
        <v>0.90300000000000002</v>
      </c>
      <c r="P6" s="353" t="s">
        <v>18</v>
      </c>
      <c r="Q6" s="354">
        <v>-1.2</v>
      </c>
      <c r="R6" s="357" t="s">
        <v>19</v>
      </c>
      <c r="S6" s="356">
        <v>0.91500000000000004</v>
      </c>
      <c r="T6" s="353" t="s">
        <v>18</v>
      </c>
      <c r="U6" s="354">
        <v>1.2</v>
      </c>
      <c r="V6" s="355" t="s">
        <v>19</v>
      </c>
      <c r="W6" s="356">
        <v>0.92</v>
      </c>
      <c r="X6" s="353" t="s">
        <v>18</v>
      </c>
      <c r="Y6" s="354">
        <v>0.5</v>
      </c>
      <c r="Z6" s="355" t="s">
        <v>19</v>
      </c>
      <c r="AA6" s="358">
        <v>0.92200000000000004</v>
      </c>
      <c r="AB6" s="353" t="s">
        <v>18</v>
      </c>
      <c r="AC6" s="354">
        <v>0.2</v>
      </c>
      <c r="AD6" s="355" t="s">
        <v>19</v>
      </c>
      <c r="AE6" s="358">
        <v>0.92500000000000004</v>
      </c>
      <c r="AF6" s="353" t="s">
        <v>18</v>
      </c>
      <c r="AG6" s="354">
        <v>0.3</v>
      </c>
      <c r="AH6" s="355" t="s">
        <v>19</v>
      </c>
      <c r="AI6" s="359">
        <v>0.93200000000000005</v>
      </c>
      <c r="AJ6" s="353" t="s">
        <v>18</v>
      </c>
      <c r="AK6" s="354">
        <v>0.7</v>
      </c>
      <c r="AL6" s="357" t="s">
        <v>19</v>
      </c>
      <c r="AM6" s="229">
        <v>0.95399999999999996</v>
      </c>
      <c r="AN6" s="230" t="s">
        <v>18</v>
      </c>
      <c r="AO6" s="282">
        <v>2.2000000000000002</v>
      </c>
      <c r="AP6" s="360" t="s">
        <v>19</v>
      </c>
      <c r="AQ6" s="229">
        <v>0.96099999999999997</v>
      </c>
      <c r="AR6" s="230" t="s">
        <v>18</v>
      </c>
      <c r="AS6" s="282">
        <v>0.7</v>
      </c>
      <c r="AT6" s="360" t="s">
        <v>19</v>
      </c>
      <c r="AU6" s="305"/>
      <c r="AV6" s="305"/>
      <c r="AW6" s="305"/>
      <c r="AX6" s="305"/>
      <c r="AY6" s="305"/>
      <c r="AZ6" s="305"/>
      <c r="BA6" s="305"/>
      <c r="BB6" s="330">
        <v>0.9</v>
      </c>
      <c r="BC6" s="331">
        <v>-4.8</v>
      </c>
      <c r="BD6" s="330">
        <v>0.98</v>
      </c>
      <c r="BE6" s="331">
        <v>2.9000000000000026</v>
      </c>
    </row>
    <row r="7" spans="1:57">
      <c r="A7" s="361"/>
      <c r="B7" s="361"/>
      <c r="C7" s="362"/>
      <c r="D7" s="309"/>
      <c r="E7" s="363"/>
      <c r="F7" s="362"/>
      <c r="G7" s="364"/>
      <c r="H7" s="309"/>
      <c r="I7" s="126"/>
      <c r="J7" s="364"/>
      <c r="K7" s="362"/>
      <c r="L7" s="309"/>
      <c r="M7" s="363"/>
      <c r="N7" s="362"/>
      <c r="O7" s="362"/>
      <c r="P7" s="309"/>
      <c r="Q7" s="363"/>
      <c r="R7" s="362"/>
      <c r="S7" s="362"/>
      <c r="T7" s="309"/>
      <c r="U7" s="363"/>
      <c r="V7" s="362"/>
      <c r="W7" s="365"/>
      <c r="X7" s="366"/>
      <c r="Y7" s="315"/>
      <c r="Z7" s="367"/>
      <c r="AB7" s="298"/>
      <c r="AD7" s="297"/>
      <c r="AF7" s="298"/>
      <c r="AH7" s="297"/>
      <c r="AJ7" s="298"/>
      <c r="AL7" s="297"/>
      <c r="AN7" s="302"/>
      <c r="AP7" s="304"/>
      <c r="AR7" s="302"/>
      <c r="AT7" s="304"/>
      <c r="AV7" s="302"/>
      <c r="AX7" s="304"/>
      <c r="AZ7" s="302"/>
      <c r="BA7" s="304"/>
      <c r="BB7" s="330"/>
      <c r="BC7" s="331"/>
      <c r="BD7" s="330"/>
      <c r="BE7" s="331"/>
    </row>
    <row r="8" spans="1:57" ht="31.5" customHeight="1" thickBot="1">
      <c r="A8" s="496" t="s">
        <v>3</v>
      </c>
      <c r="B8" s="497"/>
      <c r="C8" s="520" t="s">
        <v>26</v>
      </c>
      <c r="D8" s="521"/>
      <c r="E8" s="521"/>
      <c r="F8" s="522"/>
      <c r="G8" s="520" t="s">
        <v>27</v>
      </c>
      <c r="H8" s="521"/>
      <c r="I8" s="521"/>
      <c r="J8" s="522"/>
      <c r="K8" s="520" t="s">
        <v>28</v>
      </c>
      <c r="L8" s="521"/>
      <c r="M8" s="521"/>
      <c r="N8" s="522"/>
      <c r="O8" s="512" t="s">
        <v>29</v>
      </c>
      <c r="P8" s="510"/>
      <c r="Q8" s="510"/>
      <c r="R8" s="511"/>
      <c r="S8" s="512" t="s">
        <v>30</v>
      </c>
      <c r="T8" s="510"/>
      <c r="U8" s="510"/>
      <c r="V8" s="511"/>
      <c r="W8" s="512" t="s">
        <v>31</v>
      </c>
      <c r="X8" s="510"/>
      <c r="Y8" s="510"/>
      <c r="Z8" s="511"/>
      <c r="AA8" s="512" t="s">
        <v>32</v>
      </c>
      <c r="AB8" s="510"/>
      <c r="AC8" s="510"/>
      <c r="AD8" s="511"/>
      <c r="AE8" s="512" t="s">
        <v>33</v>
      </c>
      <c r="AF8" s="510"/>
      <c r="AG8" s="510"/>
      <c r="AH8" s="511"/>
      <c r="AI8" s="512" t="s">
        <v>34</v>
      </c>
      <c r="AJ8" s="510"/>
      <c r="AK8" s="510"/>
      <c r="AL8" s="511"/>
      <c r="AM8" s="512" t="s">
        <v>50</v>
      </c>
      <c r="AN8" s="510"/>
      <c r="AO8" s="510"/>
      <c r="AP8" s="511"/>
      <c r="AQ8" s="520" t="s">
        <v>36</v>
      </c>
      <c r="AR8" s="521"/>
      <c r="AS8" s="521"/>
      <c r="AT8" s="522"/>
      <c r="AU8" s="527"/>
      <c r="AV8" s="527"/>
      <c r="AW8" s="527"/>
      <c r="AX8" s="527"/>
      <c r="AY8" s="527"/>
      <c r="AZ8" s="527"/>
      <c r="BA8" s="368"/>
      <c r="BB8" s="528" t="s">
        <v>15</v>
      </c>
      <c r="BC8" s="517"/>
      <c r="BD8" s="517" t="s">
        <v>16</v>
      </c>
      <c r="BE8" s="517"/>
    </row>
    <row r="9" spans="1:57" ht="31.5" customHeight="1" thickTop="1">
      <c r="A9" s="518" t="s">
        <v>49</v>
      </c>
      <c r="B9" s="519"/>
      <c r="C9" s="133">
        <v>0.96599999999999997</v>
      </c>
      <c r="D9" s="208" t="s">
        <v>18</v>
      </c>
      <c r="E9" s="209">
        <v>0.4</v>
      </c>
      <c r="F9" s="329" t="s">
        <v>19</v>
      </c>
      <c r="G9" s="133">
        <v>0.95299999999999996</v>
      </c>
      <c r="H9" s="208" t="s">
        <v>18</v>
      </c>
      <c r="I9" s="209">
        <v>-1.3</v>
      </c>
      <c r="J9" s="329" t="s">
        <v>19</v>
      </c>
      <c r="K9" s="133">
        <v>0.91</v>
      </c>
      <c r="L9" s="208" t="s">
        <v>18</v>
      </c>
      <c r="M9" s="369">
        <v>-4.3</v>
      </c>
      <c r="N9" s="329" t="s">
        <v>19</v>
      </c>
      <c r="O9" s="370">
        <v>0.90500000000000003</v>
      </c>
      <c r="P9" s="208" t="s">
        <v>18</v>
      </c>
      <c r="Q9" s="209">
        <v>-0.5</v>
      </c>
      <c r="R9" s="329" t="s">
        <v>19</v>
      </c>
      <c r="S9" s="133">
        <v>0.93300000000000005</v>
      </c>
      <c r="T9" s="208" t="s">
        <v>18</v>
      </c>
      <c r="U9" s="209">
        <v>2.8000000000000025</v>
      </c>
      <c r="V9" s="329" t="s">
        <v>19</v>
      </c>
      <c r="W9" s="133">
        <v>0.93400000000000005</v>
      </c>
      <c r="X9" s="208" t="s">
        <v>18</v>
      </c>
      <c r="Y9" s="209">
        <v>0.10000000000000009</v>
      </c>
      <c r="Z9" s="329" t="s">
        <v>19</v>
      </c>
      <c r="AA9" s="133">
        <v>0.94</v>
      </c>
      <c r="AB9" s="208" t="s">
        <v>18</v>
      </c>
      <c r="AC9" s="209">
        <v>0.59999999999998943</v>
      </c>
      <c r="AD9" s="329" t="s">
        <v>19</v>
      </c>
      <c r="AE9" s="133">
        <v>0.96499999999999997</v>
      </c>
      <c r="AF9" s="208" t="s">
        <v>18</v>
      </c>
      <c r="AG9" s="209">
        <v>2.5000000000000022</v>
      </c>
      <c r="AH9" s="329" t="s">
        <v>19</v>
      </c>
      <c r="AI9" s="133">
        <v>0.97099999999999997</v>
      </c>
      <c r="AJ9" s="208" t="s">
        <v>18</v>
      </c>
      <c r="AK9" s="209">
        <v>0.60000000000000053</v>
      </c>
      <c r="AL9" s="329" t="s">
        <v>19</v>
      </c>
      <c r="AM9" s="133">
        <v>0.97299999999999998</v>
      </c>
      <c r="AN9" s="208" t="s">
        <v>18</v>
      </c>
      <c r="AO9" s="209">
        <v>0.20000000000000018</v>
      </c>
      <c r="AP9" s="329" t="s">
        <v>19</v>
      </c>
      <c r="AQ9" s="133">
        <v>0.98199999999999998</v>
      </c>
      <c r="AR9" s="208" t="s">
        <v>18</v>
      </c>
      <c r="AS9" s="209">
        <v>0.9000000000000008</v>
      </c>
      <c r="AT9" s="329" t="s">
        <v>19</v>
      </c>
      <c r="AU9" s="133"/>
      <c r="AV9" s="208"/>
      <c r="AW9" s="209"/>
      <c r="AX9" s="371"/>
      <c r="AY9" s="133"/>
      <c r="AZ9" s="208"/>
      <c r="BA9" s="371"/>
      <c r="BB9" s="330" t="e">
        <f>MIN(#REF!,#REF!,#REF!,#REF!,#REF!,#REF!,#REF!,AQ9,AU9,AY9,#REF!,#REF!,#REF!,#REF!,#REF!,#REF!,#REF!,#REF!,#REF!,#REF!,#REF!)</f>
        <v>#REF!</v>
      </c>
      <c r="BC9" s="331" t="e">
        <f>MIN(#REF!,#REF!,AW9,AS9,#REF!,#REF!,#REF!,#REF!,#REF!,#REF!,#REF!,#REF!,#REF!,#REF!,#REF!,#REF!,#REF!,#REF!,#REF!,#REF!)</f>
        <v>#REF!</v>
      </c>
      <c r="BD9" s="330" t="e">
        <f>MAX(#REF!,#REF!,#REF!,#REF!,#REF!,#REF!,#REF!,AQ9,AU9,AY9,#REF!,#REF!,#REF!,#REF!,#REF!,#REF!,#REF!,#REF!,#REF!,#REF!,#REF!)</f>
        <v>#REF!</v>
      </c>
      <c r="BE9" s="331" t="e">
        <f>MAX(#REF!,#REF!,#REF!,#REF!,#REF!,#REF!,AS9,AW9,#REF!,#REF!,#REF!,#REF!,#REF!,#REF!,#REF!,#REF!,#REF!,#REF!,#REF!,#REF!)</f>
        <v>#REF!</v>
      </c>
    </row>
    <row r="10" spans="1:57" ht="31.5" customHeight="1">
      <c r="A10" s="332" t="s">
        <v>20</v>
      </c>
      <c r="B10" s="333" t="s">
        <v>21</v>
      </c>
      <c r="C10" s="121">
        <v>0.97</v>
      </c>
      <c r="D10" s="213" t="s">
        <v>18</v>
      </c>
      <c r="E10" s="214">
        <v>0.4</v>
      </c>
      <c r="F10" s="345" t="s">
        <v>19</v>
      </c>
      <c r="G10" s="121">
        <v>0.95299999999999996</v>
      </c>
      <c r="H10" s="213" t="s">
        <v>18</v>
      </c>
      <c r="I10" s="214">
        <v>-1.7</v>
      </c>
      <c r="J10" s="345" t="s">
        <v>19</v>
      </c>
      <c r="K10" s="121">
        <v>0.93100000000000005</v>
      </c>
      <c r="L10" s="213" t="s">
        <v>18</v>
      </c>
      <c r="M10" s="214">
        <v>-2.2000000000000002</v>
      </c>
      <c r="N10" s="345" t="s">
        <v>19</v>
      </c>
      <c r="O10" s="121">
        <v>0.92500000000000004</v>
      </c>
      <c r="P10" s="213" t="s">
        <v>18</v>
      </c>
      <c r="Q10" s="214">
        <v>-0.6</v>
      </c>
      <c r="R10" s="345" t="s">
        <v>19</v>
      </c>
      <c r="S10" s="121">
        <v>0.94899999999999995</v>
      </c>
      <c r="T10" s="213" t="s">
        <v>18</v>
      </c>
      <c r="U10" s="214">
        <v>2.4</v>
      </c>
      <c r="V10" s="345" t="s">
        <v>19</v>
      </c>
      <c r="W10" s="121">
        <v>0.95299999999999996</v>
      </c>
      <c r="X10" s="213" t="s">
        <v>18</v>
      </c>
      <c r="Y10" s="214">
        <v>0.40000000000000036</v>
      </c>
      <c r="Z10" s="345" t="s">
        <v>19</v>
      </c>
      <c r="AA10" s="121">
        <v>0.96899999999999997</v>
      </c>
      <c r="AB10" s="213" t="s">
        <v>18</v>
      </c>
      <c r="AC10" s="214">
        <v>1.6000000000000014</v>
      </c>
      <c r="AD10" s="345" t="s">
        <v>19</v>
      </c>
      <c r="AE10" s="121">
        <v>0.98299999999999998</v>
      </c>
      <c r="AF10" s="213" t="s">
        <v>18</v>
      </c>
      <c r="AG10" s="214">
        <v>1.4000000000000012</v>
      </c>
      <c r="AH10" s="345" t="s">
        <v>19</v>
      </c>
      <c r="AI10" s="121">
        <v>0.96399999999999997</v>
      </c>
      <c r="AJ10" s="213" t="s">
        <v>18</v>
      </c>
      <c r="AK10" s="214">
        <v>-1.9000000000000017</v>
      </c>
      <c r="AL10" s="345" t="s">
        <v>19</v>
      </c>
      <c r="AM10" s="121">
        <v>0.97</v>
      </c>
      <c r="AN10" s="213" t="s">
        <v>18</v>
      </c>
      <c r="AO10" s="214">
        <v>0.60000000000000053</v>
      </c>
      <c r="AP10" s="345" t="s">
        <v>19</v>
      </c>
      <c r="AQ10" s="121">
        <v>0.98799999999999999</v>
      </c>
      <c r="AR10" s="213" t="s">
        <v>18</v>
      </c>
      <c r="AS10" s="214">
        <v>1.8000000000000016</v>
      </c>
      <c r="AT10" s="345" t="s">
        <v>19</v>
      </c>
      <c r="AU10" s="133"/>
      <c r="AV10" s="208"/>
      <c r="AW10" s="209"/>
      <c r="AX10" s="371"/>
      <c r="AY10" s="133"/>
      <c r="AZ10" s="208"/>
      <c r="BA10" s="371"/>
      <c r="BB10" s="330" t="e">
        <f>MIN(#REF!,#REF!,#REF!,#REF!,#REF!,#REF!,#REF!,AQ10,AU10,AY10,#REF!,#REF!,#REF!,#REF!,#REF!,#REF!,#REF!,#REF!,#REF!,#REF!,#REF!)</f>
        <v>#REF!</v>
      </c>
      <c r="BC10" s="331" t="e">
        <f>MIN(#REF!,#REF!,AW10,AS10,#REF!,#REF!,#REF!,#REF!,#REF!,#REF!,#REF!,#REF!,#REF!,#REF!,#REF!,#REF!,#REF!,#REF!,#REF!,#REF!)</f>
        <v>#REF!</v>
      </c>
      <c r="BD10" s="330" t="e">
        <f>MAX(#REF!,#REF!,#REF!,#REF!,#REF!,#REF!,#REF!,AQ10,AU10,AY10,#REF!,#REF!,#REF!,#REF!,#REF!,#REF!,#REF!,#REF!,#REF!,#REF!,#REF!)</f>
        <v>#REF!</v>
      </c>
      <c r="BE10" s="331" t="e">
        <f>MAX(#REF!,#REF!,#REF!,#REF!,#REF!,#REF!,AS10,AW10,#REF!,#REF!,#REF!,#REF!,#REF!,#REF!,#REF!,#REF!,#REF!,#REF!,#REF!,#REF!)</f>
        <v>#REF!</v>
      </c>
    </row>
    <row r="11" spans="1:57" ht="31.5" customHeight="1">
      <c r="A11" s="347"/>
      <c r="B11" s="348" t="s">
        <v>22</v>
      </c>
      <c r="C11" s="229">
        <v>0.96499999999999997</v>
      </c>
      <c r="D11" s="230" t="s">
        <v>18</v>
      </c>
      <c r="E11" s="282">
        <v>0.4</v>
      </c>
      <c r="F11" s="360" t="s">
        <v>19</v>
      </c>
      <c r="G11" s="229">
        <v>0.95299999999999996</v>
      </c>
      <c r="H11" s="230" t="s">
        <v>18</v>
      </c>
      <c r="I11" s="282">
        <v>-1.2</v>
      </c>
      <c r="J11" s="360" t="s">
        <v>19</v>
      </c>
      <c r="K11" s="229">
        <v>0.90500000000000003</v>
      </c>
      <c r="L11" s="230" t="s">
        <v>18</v>
      </c>
      <c r="M11" s="282">
        <v>-4.8</v>
      </c>
      <c r="N11" s="360" t="s">
        <v>19</v>
      </c>
      <c r="O11" s="229">
        <v>0.9</v>
      </c>
      <c r="P11" s="230" t="s">
        <v>18</v>
      </c>
      <c r="Q11" s="282">
        <v>-0.5</v>
      </c>
      <c r="R11" s="360" t="s">
        <v>19</v>
      </c>
      <c r="S11" s="229">
        <v>0.92900000000000005</v>
      </c>
      <c r="T11" s="230" t="s">
        <v>18</v>
      </c>
      <c r="U11" s="282">
        <v>2.9000000000000026</v>
      </c>
      <c r="V11" s="360" t="s">
        <v>19</v>
      </c>
      <c r="W11" s="229">
        <v>0.92900000000000005</v>
      </c>
      <c r="X11" s="230" t="s">
        <v>18</v>
      </c>
      <c r="Y11" s="282">
        <v>0</v>
      </c>
      <c r="Z11" s="360" t="s">
        <v>19</v>
      </c>
      <c r="AA11" s="229">
        <v>0.93200000000000005</v>
      </c>
      <c r="AB11" s="230" t="s">
        <v>18</v>
      </c>
      <c r="AC11" s="282">
        <v>0.30000000000000027</v>
      </c>
      <c r="AD11" s="360" t="s">
        <v>19</v>
      </c>
      <c r="AE11" s="229">
        <v>0.96099999999999997</v>
      </c>
      <c r="AF11" s="230" t="s">
        <v>18</v>
      </c>
      <c r="AG11" s="372">
        <v>2.9</v>
      </c>
      <c r="AH11" s="360" t="s">
        <v>19</v>
      </c>
      <c r="AI11" s="229">
        <v>0.97299999999999998</v>
      </c>
      <c r="AJ11" s="230" t="s">
        <v>18</v>
      </c>
      <c r="AK11" s="282">
        <v>1.2000000000000011</v>
      </c>
      <c r="AL11" s="360" t="s">
        <v>19</v>
      </c>
      <c r="AM11" s="229">
        <v>0.97399999999999998</v>
      </c>
      <c r="AN11" s="230" t="s">
        <v>18</v>
      </c>
      <c r="AO11" s="282">
        <v>0.10000000000000009</v>
      </c>
      <c r="AP11" s="155" t="s">
        <v>19</v>
      </c>
      <c r="AQ11" s="229">
        <v>0.98</v>
      </c>
      <c r="AR11" s="230" t="s">
        <v>18</v>
      </c>
      <c r="AS11" s="282">
        <v>0.60000000000000053</v>
      </c>
      <c r="AT11" s="155" t="s">
        <v>19</v>
      </c>
      <c r="AU11" s="133"/>
      <c r="AV11" s="208"/>
      <c r="AW11" s="209"/>
      <c r="AX11" s="371"/>
      <c r="AY11" s="133"/>
      <c r="AZ11" s="208"/>
      <c r="BA11" s="117"/>
      <c r="BB11" s="330" t="e">
        <f>MIN(#REF!,#REF!,#REF!,#REF!,#REF!,#REF!,#REF!,AQ11,AU11,AY11,#REF!,#REF!,#REF!,#REF!,#REF!,#REF!,#REF!,#REF!,#REF!,#REF!,#REF!)</f>
        <v>#REF!</v>
      </c>
      <c r="BC11" s="331" t="e">
        <f>MIN(#REF!,#REF!,AW11,AS11,#REF!,#REF!,#REF!,#REF!,#REF!,#REF!,#REF!,#REF!,#REF!,#REF!,#REF!,#REF!,#REF!,#REF!,#REF!,#REF!)</f>
        <v>#REF!</v>
      </c>
      <c r="BD11" s="330" t="e">
        <f>MAX(#REF!,#REF!,#REF!,#REF!,#REF!,#REF!,#REF!,AQ11,AU11,AY11,#REF!,#REF!,#REF!,#REF!,#REF!,#REF!,#REF!,#REF!,#REF!,#REF!,#REF!)</f>
        <v>#REF!</v>
      </c>
      <c r="BE11" s="331" t="e">
        <f>MAX(#REF!,#REF!,#REF!,#REF!,#REF!,#REF!,AS11,AW11,#REF!,#REF!,#REF!,#REF!,#REF!,#REF!,#REF!,#REF!,#REF!,#REF!,#REF!,#REF!)</f>
        <v>#REF!</v>
      </c>
    </row>
    <row r="12" spans="1:57">
      <c r="A12" s="361"/>
      <c r="B12" s="361"/>
      <c r="C12" s="362"/>
      <c r="D12" s="309"/>
      <c r="E12" s="363"/>
      <c r="F12" s="362"/>
      <c r="G12" s="364"/>
      <c r="H12" s="309"/>
      <c r="I12" s="126"/>
      <c r="J12" s="364"/>
      <c r="K12" s="362"/>
      <c r="L12" s="309"/>
      <c r="M12" s="363"/>
      <c r="N12" s="362"/>
      <c r="O12" s="362"/>
      <c r="P12" s="309"/>
      <c r="Q12" s="363"/>
      <c r="R12" s="362"/>
      <c r="S12" s="362"/>
      <c r="T12" s="309"/>
      <c r="U12" s="363"/>
      <c r="V12" s="362"/>
      <c r="W12" s="365"/>
      <c r="X12" s="366"/>
      <c r="Y12" s="315"/>
      <c r="Z12" s="367"/>
      <c r="AB12" s="298"/>
      <c r="AD12" s="297"/>
      <c r="AF12" s="298"/>
      <c r="AH12" s="297"/>
      <c r="AJ12" s="298"/>
      <c r="AL12" s="297"/>
      <c r="AN12" s="302"/>
      <c r="AP12" s="304"/>
      <c r="AR12" s="302"/>
      <c r="AT12" s="304"/>
      <c r="AV12" s="302"/>
      <c r="AX12" s="304"/>
      <c r="AZ12" s="302"/>
      <c r="BA12" s="304"/>
      <c r="BB12" s="330"/>
      <c r="BC12" s="331"/>
      <c r="BD12" s="330"/>
      <c r="BE12" s="331"/>
    </row>
    <row r="13" spans="1:57">
      <c r="G13" s="373"/>
      <c r="H13" s="374"/>
      <c r="I13" s="375"/>
      <c r="J13" s="373"/>
      <c r="T13" s="298"/>
      <c r="V13" s="297"/>
      <c r="X13" s="298"/>
      <c r="Z13" s="297"/>
      <c r="AB13" s="298"/>
      <c r="AD13" s="297"/>
      <c r="AF13" s="298"/>
      <c r="AH13" s="297"/>
      <c r="AJ13" s="298"/>
      <c r="AL13" s="297"/>
      <c r="AN13" s="302"/>
      <c r="AP13" s="304"/>
      <c r="AR13" s="302"/>
      <c r="AT13" s="304"/>
      <c r="AV13" s="302"/>
      <c r="AX13" s="304"/>
      <c r="AZ13" s="302"/>
      <c r="BA13" s="304"/>
      <c r="BB13" s="330"/>
      <c r="BC13" s="331"/>
      <c r="BD13" s="330"/>
      <c r="BE13" s="331"/>
    </row>
    <row r="14" spans="1:57" ht="22.5" customHeight="1">
      <c r="A14" s="306" t="s">
        <v>51</v>
      </c>
      <c r="B14" s="307"/>
      <c r="C14" s="308"/>
      <c r="D14" s="309"/>
      <c r="E14" s="310"/>
      <c r="F14" s="308"/>
      <c r="G14" s="376"/>
      <c r="H14" s="309"/>
      <c r="I14" s="377"/>
      <c r="J14" s="376"/>
      <c r="K14" s="308"/>
      <c r="L14" s="309"/>
      <c r="M14" s="310"/>
      <c r="N14" s="308"/>
      <c r="O14" s="308"/>
      <c r="P14" s="309"/>
      <c r="Q14" s="310"/>
      <c r="R14" s="308"/>
      <c r="S14" s="308"/>
      <c r="T14" s="311"/>
      <c r="U14" s="310"/>
      <c r="V14" s="312"/>
      <c r="W14" s="313"/>
      <c r="X14" s="314"/>
      <c r="Y14" s="315"/>
      <c r="Z14" s="316"/>
      <c r="BB14" s="330"/>
      <c r="BC14" s="331"/>
      <c r="BD14" s="330"/>
      <c r="BE14" s="331"/>
    </row>
    <row r="15" spans="1:57" ht="31.5" customHeight="1" thickBot="1">
      <c r="A15" s="496" t="s">
        <v>3</v>
      </c>
      <c r="B15" s="497"/>
      <c r="C15" s="526" t="s">
        <v>4</v>
      </c>
      <c r="D15" s="524"/>
      <c r="E15" s="524"/>
      <c r="F15" s="525"/>
      <c r="G15" s="523" t="s">
        <v>5</v>
      </c>
      <c r="H15" s="524"/>
      <c r="I15" s="524"/>
      <c r="J15" s="525"/>
      <c r="K15" s="523" t="s">
        <v>6</v>
      </c>
      <c r="L15" s="524"/>
      <c r="M15" s="524"/>
      <c r="N15" s="525"/>
      <c r="O15" s="523" t="s">
        <v>7</v>
      </c>
      <c r="P15" s="524"/>
      <c r="Q15" s="524"/>
      <c r="R15" s="525"/>
      <c r="S15" s="523" t="s">
        <v>8</v>
      </c>
      <c r="T15" s="524"/>
      <c r="U15" s="524"/>
      <c r="V15" s="525"/>
      <c r="W15" s="523" t="s">
        <v>9</v>
      </c>
      <c r="X15" s="524"/>
      <c r="Y15" s="524"/>
      <c r="Z15" s="525"/>
      <c r="AA15" s="523" t="s">
        <v>10</v>
      </c>
      <c r="AB15" s="524"/>
      <c r="AC15" s="524"/>
      <c r="AD15" s="525"/>
      <c r="AE15" s="523" t="s">
        <v>11</v>
      </c>
      <c r="AF15" s="524"/>
      <c r="AG15" s="524"/>
      <c r="AH15" s="525"/>
      <c r="AI15" s="523" t="s">
        <v>12</v>
      </c>
      <c r="AJ15" s="524"/>
      <c r="AK15" s="524"/>
      <c r="AL15" s="525"/>
      <c r="AM15" s="520" t="s">
        <v>13</v>
      </c>
      <c r="AN15" s="521"/>
      <c r="AO15" s="521"/>
      <c r="AP15" s="522"/>
      <c r="AQ15" s="520" t="s">
        <v>14</v>
      </c>
      <c r="AR15" s="521"/>
      <c r="AS15" s="521"/>
      <c r="AT15" s="522"/>
      <c r="AU15" s="305"/>
      <c r="AV15" s="305"/>
      <c r="AW15" s="305"/>
      <c r="AX15" s="305"/>
      <c r="AY15" s="305"/>
      <c r="AZ15" s="305"/>
      <c r="BA15" s="305"/>
      <c r="BB15" s="330"/>
      <c r="BC15" s="331"/>
      <c r="BD15" s="330"/>
      <c r="BE15" s="331"/>
    </row>
    <row r="16" spans="1:57" ht="31.5" customHeight="1" thickTop="1">
      <c r="A16" s="518" t="s">
        <v>49</v>
      </c>
      <c r="B16" s="519"/>
      <c r="C16" s="319">
        <v>0.95399999999999996</v>
      </c>
      <c r="D16" s="323"/>
      <c r="E16" s="233"/>
      <c r="F16" s="324"/>
      <c r="G16" s="322">
        <v>0.95699999999999996</v>
      </c>
      <c r="H16" s="323" t="s">
        <v>18</v>
      </c>
      <c r="I16" s="233">
        <v>0.3</v>
      </c>
      <c r="J16" s="324" t="s">
        <v>19</v>
      </c>
      <c r="K16" s="325">
        <v>0.94799999999999995</v>
      </c>
      <c r="L16" s="323" t="s">
        <v>18</v>
      </c>
      <c r="M16" s="233">
        <v>-0.9</v>
      </c>
      <c r="N16" s="322" t="s">
        <v>19</v>
      </c>
      <c r="O16" s="325">
        <v>0.92600000000000005</v>
      </c>
      <c r="P16" s="323" t="s">
        <v>18</v>
      </c>
      <c r="Q16" s="233">
        <v>-2.2000000000000002</v>
      </c>
      <c r="R16" s="326" t="s">
        <v>19</v>
      </c>
      <c r="S16" s="325">
        <v>0.93300000000000005</v>
      </c>
      <c r="T16" s="323" t="s">
        <v>18</v>
      </c>
      <c r="U16" s="233">
        <v>0.7</v>
      </c>
      <c r="V16" s="324" t="s">
        <v>19</v>
      </c>
      <c r="W16" s="325">
        <v>0.92700000000000005</v>
      </c>
      <c r="X16" s="323" t="s">
        <v>18</v>
      </c>
      <c r="Y16" s="233">
        <v>-0.6</v>
      </c>
      <c r="Z16" s="324" t="s">
        <v>19</v>
      </c>
      <c r="AA16" s="327">
        <v>0.93300000000000005</v>
      </c>
      <c r="AB16" s="323" t="s">
        <v>18</v>
      </c>
      <c r="AC16" s="233">
        <v>0.6</v>
      </c>
      <c r="AD16" s="324" t="s">
        <v>19</v>
      </c>
      <c r="AE16" s="327">
        <v>0.94299999999999995</v>
      </c>
      <c r="AF16" s="323" t="s">
        <v>18</v>
      </c>
      <c r="AG16" s="233">
        <v>1</v>
      </c>
      <c r="AH16" s="324" t="s">
        <v>19</v>
      </c>
      <c r="AI16" s="328">
        <v>0.94399999999999995</v>
      </c>
      <c r="AJ16" s="323" t="s">
        <v>18</v>
      </c>
      <c r="AK16" s="233">
        <v>0.1</v>
      </c>
      <c r="AL16" s="326" t="s">
        <v>19</v>
      </c>
      <c r="AM16" s="133">
        <v>0.96299999999999997</v>
      </c>
      <c r="AN16" s="208" t="s">
        <v>18</v>
      </c>
      <c r="AO16" s="209">
        <v>1.9</v>
      </c>
      <c r="AP16" s="329" t="s">
        <v>19</v>
      </c>
      <c r="AQ16" s="133">
        <v>0.96899999999999997</v>
      </c>
      <c r="AR16" s="208" t="s">
        <v>18</v>
      </c>
      <c r="AS16" s="209">
        <v>0.6</v>
      </c>
      <c r="AT16" s="329" t="s">
        <v>19</v>
      </c>
      <c r="AU16" s="305"/>
      <c r="AV16" s="305"/>
      <c r="AW16" s="305"/>
      <c r="AX16" s="305"/>
      <c r="AY16" s="305"/>
      <c r="AZ16" s="305"/>
      <c r="BA16" s="305"/>
      <c r="BB16" s="330">
        <v>0.92600000000000005</v>
      </c>
      <c r="BC16" s="331">
        <v>-2.2000000000000002</v>
      </c>
      <c r="BD16" s="330">
        <v>0.98699999999999999</v>
      </c>
      <c r="BE16" s="331">
        <v>1.9</v>
      </c>
    </row>
    <row r="17" spans="1:57" ht="31.5" customHeight="1">
      <c r="A17" s="332" t="s">
        <v>20</v>
      </c>
      <c r="B17" s="333" t="s">
        <v>21</v>
      </c>
      <c r="C17" s="378">
        <v>0.94299999999999995</v>
      </c>
      <c r="D17" s="338"/>
      <c r="E17" s="339"/>
      <c r="F17" s="340"/>
      <c r="G17" s="337">
        <v>0.94599999999999995</v>
      </c>
      <c r="H17" s="338" t="s">
        <v>18</v>
      </c>
      <c r="I17" s="339">
        <v>0.3</v>
      </c>
      <c r="J17" s="340" t="s">
        <v>19</v>
      </c>
      <c r="K17" s="341">
        <v>0.96299999999999997</v>
      </c>
      <c r="L17" s="338" t="s">
        <v>18</v>
      </c>
      <c r="M17" s="339">
        <v>1.7</v>
      </c>
      <c r="N17" s="337" t="s">
        <v>19</v>
      </c>
      <c r="O17" s="341">
        <v>0.95899999999999996</v>
      </c>
      <c r="P17" s="338" t="s">
        <v>18</v>
      </c>
      <c r="Q17" s="339">
        <v>-0.4</v>
      </c>
      <c r="R17" s="342" t="s">
        <v>19</v>
      </c>
      <c r="S17" s="341">
        <v>0.95499999999999996</v>
      </c>
      <c r="T17" s="338" t="s">
        <v>18</v>
      </c>
      <c r="U17" s="339">
        <v>-0.4</v>
      </c>
      <c r="V17" s="340" t="s">
        <v>19</v>
      </c>
      <c r="W17" s="341">
        <v>0.95</v>
      </c>
      <c r="X17" s="338" t="s">
        <v>18</v>
      </c>
      <c r="Y17" s="339">
        <v>-0.5</v>
      </c>
      <c r="Z17" s="340" t="s">
        <v>19</v>
      </c>
      <c r="AA17" s="343">
        <v>0.95099999999999996</v>
      </c>
      <c r="AB17" s="338" t="s">
        <v>18</v>
      </c>
      <c r="AC17" s="339">
        <v>0.1</v>
      </c>
      <c r="AD17" s="340" t="s">
        <v>19</v>
      </c>
      <c r="AE17" s="343">
        <v>0.94499999999999995</v>
      </c>
      <c r="AF17" s="338" t="s">
        <v>18</v>
      </c>
      <c r="AG17" s="339">
        <v>-0.6</v>
      </c>
      <c r="AH17" s="340" t="s">
        <v>19</v>
      </c>
      <c r="AI17" s="344">
        <v>0.93899999999999995</v>
      </c>
      <c r="AJ17" s="338" t="s">
        <v>18</v>
      </c>
      <c r="AK17" s="339">
        <v>-0.6</v>
      </c>
      <c r="AL17" s="342" t="s">
        <v>19</v>
      </c>
      <c r="AM17" s="121">
        <v>0.95799999999999996</v>
      </c>
      <c r="AN17" s="213" t="s">
        <v>18</v>
      </c>
      <c r="AO17" s="214">
        <v>1.9</v>
      </c>
      <c r="AP17" s="345" t="s">
        <v>19</v>
      </c>
      <c r="AQ17" s="121">
        <v>0.96</v>
      </c>
      <c r="AR17" s="213" t="s">
        <v>18</v>
      </c>
      <c r="AS17" s="214">
        <v>0.2</v>
      </c>
      <c r="AT17" s="345" t="s">
        <v>19</v>
      </c>
      <c r="AU17" s="305"/>
      <c r="AV17" s="305"/>
      <c r="AW17" s="305"/>
      <c r="AX17" s="305"/>
      <c r="AY17" s="305"/>
      <c r="AZ17" s="305"/>
      <c r="BA17" s="305"/>
      <c r="BB17" s="330">
        <v>0.93899999999999995</v>
      </c>
      <c r="BC17" s="331">
        <v>-1.8</v>
      </c>
      <c r="BD17" s="330">
        <v>0.98899999999999999</v>
      </c>
      <c r="BE17" s="331">
        <v>2.6000000000000023</v>
      </c>
    </row>
    <row r="18" spans="1:57" ht="31.5" customHeight="1">
      <c r="A18" s="347"/>
      <c r="B18" s="348" t="s">
        <v>22</v>
      </c>
      <c r="C18" s="349">
        <v>0.96499999999999997</v>
      </c>
      <c r="D18" s="353"/>
      <c r="E18" s="354"/>
      <c r="F18" s="355"/>
      <c r="G18" s="352">
        <v>0.96699999999999997</v>
      </c>
      <c r="H18" s="353" t="s">
        <v>18</v>
      </c>
      <c r="I18" s="354">
        <v>0.2</v>
      </c>
      <c r="J18" s="355" t="s">
        <v>19</v>
      </c>
      <c r="K18" s="356">
        <v>0.93500000000000005</v>
      </c>
      <c r="L18" s="353" t="s">
        <v>18</v>
      </c>
      <c r="M18" s="354">
        <v>-3.2</v>
      </c>
      <c r="N18" s="352" t="s">
        <v>19</v>
      </c>
      <c r="O18" s="356">
        <v>0.90200000000000002</v>
      </c>
      <c r="P18" s="353" t="s">
        <v>18</v>
      </c>
      <c r="Q18" s="354">
        <v>-3.3</v>
      </c>
      <c r="R18" s="357" t="s">
        <v>19</v>
      </c>
      <c r="S18" s="356">
        <v>0.91400000000000003</v>
      </c>
      <c r="T18" s="353" t="s">
        <v>18</v>
      </c>
      <c r="U18" s="354">
        <v>1.2</v>
      </c>
      <c r="V18" s="355" t="s">
        <v>19</v>
      </c>
      <c r="W18" s="379">
        <v>0.91</v>
      </c>
      <c r="X18" s="380" t="s">
        <v>18</v>
      </c>
      <c r="Y18" s="381">
        <v>-0.4</v>
      </c>
      <c r="Z18" s="382" t="s">
        <v>19</v>
      </c>
      <c r="AA18" s="383">
        <v>0.91900000000000004</v>
      </c>
      <c r="AB18" s="380" t="s">
        <v>18</v>
      </c>
      <c r="AC18" s="381">
        <v>0.9</v>
      </c>
      <c r="AD18" s="382" t="s">
        <v>19</v>
      </c>
      <c r="AE18" s="383">
        <v>0.94199999999999995</v>
      </c>
      <c r="AF18" s="380" t="s">
        <v>18</v>
      </c>
      <c r="AG18" s="381">
        <v>2.2999999999999998</v>
      </c>
      <c r="AH18" s="382" t="s">
        <v>19</v>
      </c>
      <c r="AI18" s="384">
        <v>0.94699999999999995</v>
      </c>
      <c r="AJ18" s="380" t="s">
        <v>18</v>
      </c>
      <c r="AK18" s="381">
        <v>0.5</v>
      </c>
      <c r="AL18" s="385" t="s">
        <v>19</v>
      </c>
      <c r="AM18" s="217">
        <v>0.96699999999999997</v>
      </c>
      <c r="AN18" s="218" t="s">
        <v>18</v>
      </c>
      <c r="AO18" s="219">
        <v>2</v>
      </c>
      <c r="AP18" s="386" t="s">
        <v>19</v>
      </c>
      <c r="AQ18" s="217">
        <v>0.97699999999999998</v>
      </c>
      <c r="AR18" s="218" t="s">
        <v>18</v>
      </c>
      <c r="AS18" s="219">
        <v>1</v>
      </c>
      <c r="AT18" s="386" t="s">
        <v>19</v>
      </c>
      <c r="AU18" s="305"/>
      <c r="AV18" s="305"/>
      <c r="AW18" s="305"/>
      <c r="AX18" s="305"/>
      <c r="AY18" s="305"/>
      <c r="AZ18" s="305"/>
      <c r="BA18" s="305"/>
      <c r="BB18" s="330">
        <v>0.90200000000000002</v>
      </c>
      <c r="BC18" s="331">
        <v>-3.3</v>
      </c>
      <c r="BD18" s="330">
        <v>0.99399999999999999</v>
      </c>
      <c r="BE18" s="331">
        <v>4.0999999999999925</v>
      </c>
    </row>
    <row r="19" spans="1:57">
      <c r="G19" s="373"/>
      <c r="H19" s="374"/>
      <c r="I19" s="375"/>
      <c r="J19" s="373"/>
      <c r="T19" s="298"/>
      <c r="V19" s="297"/>
      <c r="X19" s="298"/>
      <c r="Z19" s="297"/>
      <c r="AB19" s="298"/>
      <c r="AD19" s="297"/>
      <c r="AF19" s="298"/>
      <c r="AH19" s="297"/>
      <c r="AJ19" s="298"/>
      <c r="AL19" s="297"/>
      <c r="AN19" s="302"/>
      <c r="AP19" s="304"/>
      <c r="AR19" s="302"/>
      <c r="AT19" s="304"/>
      <c r="AV19" s="302"/>
      <c r="AX19" s="304"/>
      <c r="AZ19" s="302"/>
      <c r="BA19" s="304"/>
      <c r="BB19" s="330"/>
      <c r="BC19" s="331"/>
      <c r="BD19" s="330"/>
      <c r="BE19" s="331"/>
    </row>
    <row r="20" spans="1:57" ht="31.5" customHeight="1" thickBot="1">
      <c r="A20" s="496" t="s">
        <v>3</v>
      </c>
      <c r="B20" s="497"/>
      <c r="C20" s="520" t="s">
        <v>26</v>
      </c>
      <c r="D20" s="521"/>
      <c r="E20" s="521"/>
      <c r="F20" s="522"/>
      <c r="G20" s="520" t="s">
        <v>27</v>
      </c>
      <c r="H20" s="521"/>
      <c r="I20" s="521"/>
      <c r="J20" s="522"/>
      <c r="K20" s="520" t="s">
        <v>28</v>
      </c>
      <c r="L20" s="521"/>
      <c r="M20" s="521"/>
      <c r="N20" s="522"/>
      <c r="O20" s="512" t="s">
        <v>29</v>
      </c>
      <c r="P20" s="510"/>
      <c r="Q20" s="510"/>
      <c r="R20" s="511"/>
      <c r="S20" s="512" t="s">
        <v>30</v>
      </c>
      <c r="T20" s="510"/>
      <c r="U20" s="510"/>
      <c r="V20" s="511"/>
      <c r="W20" s="512" t="s">
        <v>31</v>
      </c>
      <c r="X20" s="510"/>
      <c r="Y20" s="510"/>
      <c r="Z20" s="511"/>
      <c r="AA20" s="512" t="s">
        <v>32</v>
      </c>
      <c r="AB20" s="510"/>
      <c r="AC20" s="510"/>
      <c r="AD20" s="511"/>
      <c r="AE20" s="512" t="s">
        <v>33</v>
      </c>
      <c r="AF20" s="510"/>
      <c r="AG20" s="510"/>
      <c r="AH20" s="511"/>
      <c r="AI20" s="512" t="s">
        <v>42</v>
      </c>
      <c r="AJ20" s="510"/>
      <c r="AK20" s="510"/>
      <c r="AL20" s="511"/>
      <c r="AM20" s="512" t="s">
        <v>50</v>
      </c>
      <c r="AN20" s="510"/>
      <c r="AO20" s="510"/>
      <c r="AP20" s="511"/>
      <c r="AQ20" s="520" t="s">
        <v>36</v>
      </c>
      <c r="AR20" s="521"/>
      <c r="AS20" s="521"/>
      <c r="AT20" s="522"/>
      <c r="AU20" s="527"/>
      <c r="AV20" s="527"/>
      <c r="AW20" s="527"/>
      <c r="AX20" s="527"/>
      <c r="AY20" s="527"/>
      <c r="AZ20" s="527"/>
      <c r="BA20" s="368"/>
      <c r="BB20" s="330"/>
      <c r="BC20" s="331"/>
      <c r="BD20" s="330"/>
      <c r="BE20" s="331"/>
    </row>
    <row r="21" spans="1:57" ht="31.5" customHeight="1" thickTop="1">
      <c r="A21" s="518" t="s">
        <v>49</v>
      </c>
      <c r="B21" s="519"/>
      <c r="C21" s="133">
        <v>0.98499999999999999</v>
      </c>
      <c r="D21" s="208" t="s">
        <v>18</v>
      </c>
      <c r="E21" s="209">
        <v>1.6</v>
      </c>
      <c r="F21" s="329" t="s">
        <v>19</v>
      </c>
      <c r="G21" s="133">
        <v>0.97399999999999998</v>
      </c>
      <c r="H21" s="208" t="s">
        <v>18</v>
      </c>
      <c r="I21" s="209">
        <v>-1.1000000000000001</v>
      </c>
      <c r="J21" s="329" t="s">
        <v>19</v>
      </c>
      <c r="K21" s="133">
        <v>0.95199999999999996</v>
      </c>
      <c r="L21" s="208" t="s">
        <v>18</v>
      </c>
      <c r="M21" s="209">
        <v>-2.2000000000000002</v>
      </c>
      <c r="N21" s="329" t="s">
        <v>19</v>
      </c>
      <c r="O21" s="133">
        <v>0.93100000000000005</v>
      </c>
      <c r="P21" s="208" t="s">
        <v>18</v>
      </c>
      <c r="Q21" s="209">
        <v>-2.1</v>
      </c>
      <c r="R21" s="329" t="s">
        <v>19</v>
      </c>
      <c r="S21" s="133">
        <v>0.94599999999999995</v>
      </c>
      <c r="T21" s="208" t="s">
        <v>18</v>
      </c>
      <c r="U21" s="209">
        <v>1.5</v>
      </c>
      <c r="V21" s="329" t="s">
        <v>19</v>
      </c>
      <c r="W21" s="133">
        <v>0.96199999999999997</v>
      </c>
      <c r="X21" s="208" t="s">
        <v>18</v>
      </c>
      <c r="Y21" s="209">
        <v>1.6000000000000014</v>
      </c>
      <c r="Z21" s="329" t="s">
        <v>19</v>
      </c>
      <c r="AA21" s="133">
        <v>0.96399999999999997</v>
      </c>
      <c r="AB21" s="208" t="s">
        <v>18</v>
      </c>
      <c r="AC21" s="209">
        <v>0.20000000000000018</v>
      </c>
      <c r="AD21" s="329" t="s">
        <v>19</v>
      </c>
      <c r="AE21" s="133">
        <v>0.97199999999999998</v>
      </c>
      <c r="AF21" s="208" t="s">
        <v>18</v>
      </c>
      <c r="AG21" s="209">
        <v>0.80000000000000071</v>
      </c>
      <c r="AH21" s="329" t="s">
        <v>19</v>
      </c>
      <c r="AI21" s="133">
        <v>0.98199999999999998</v>
      </c>
      <c r="AJ21" s="208" t="s">
        <v>18</v>
      </c>
      <c r="AK21" s="209">
        <v>1.0000000000000009</v>
      </c>
      <c r="AL21" s="329" t="s">
        <v>19</v>
      </c>
      <c r="AM21" s="133">
        <v>0.98699999999999999</v>
      </c>
      <c r="AN21" s="208" t="s">
        <v>18</v>
      </c>
      <c r="AO21" s="209">
        <v>0.50000000000000044</v>
      </c>
      <c r="AP21" s="329" t="s">
        <v>19</v>
      </c>
      <c r="AQ21" s="133">
        <v>0.97199999999999998</v>
      </c>
      <c r="AR21" s="208" t="s">
        <v>18</v>
      </c>
      <c r="AS21" s="209">
        <v>-1.5000000000000013</v>
      </c>
      <c r="AT21" s="329" t="s">
        <v>19</v>
      </c>
      <c r="AU21" s="133"/>
      <c r="AV21" s="208"/>
      <c r="AW21" s="209"/>
      <c r="AX21" s="371"/>
      <c r="AY21" s="133"/>
      <c r="AZ21" s="208"/>
      <c r="BA21" s="371"/>
      <c r="BB21" s="330" t="e">
        <f>MIN(#REF!,#REF!,#REF!,#REF!,#REF!,#REF!,#REF!,AQ21,AU21,AY21,#REF!,#REF!,#REF!,#REF!,#REF!,#REF!,#REF!,#REF!,#REF!,#REF!,#REF!)</f>
        <v>#REF!</v>
      </c>
      <c r="BC21" s="331" t="e">
        <f>MIN(#REF!,#REF!,AW21,AS21,#REF!,#REF!,#REF!,#REF!,#REF!,#REF!,#REF!,#REF!,#REF!,#REF!,#REF!,#REF!,#REF!,#REF!,#REF!,#REF!)</f>
        <v>#REF!</v>
      </c>
      <c r="BD21" s="330" t="e">
        <f>MAX(#REF!,#REF!,#REF!,#REF!,#REF!,#REF!,#REF!,AQ21,AU21,AY21,#REF!,#REF!,#REF!,#REF!,#REF!,#REF!,#REF!,#REF!,#REF!,#REF!,#REF!)</f>
        <v>#REF!</v>
      </c>
      <c r="BE21" s="331" t="e">
        <f>MAX(#REF!,#REF!,#REF!,#REF!,#REF!,#REF!,AS21,AW21,#REF!,#REF!,#REF!,#REF!,#REF!,#REF!,#REF!,#REF!,#REF!,#REF!,#REF!,#REF!)</f>
        <v>#REF!</v>
      </c>
    </row>
    <row r="22" spans="1:57" ht="31.5" customHeight="1">
      <c r="A22" s="332" t="s">
        <v>20</v>
      </c>
      <c r="B22" s="333" t="s">
        <v>21</v>
      </c>
      <c r="C22" s="121">
        <v>0.98499999999999999</v>
      </c>
      <c r="D22" s="213" t="s">
        <v>18</v>
      </c>
      <c r="E22" s="214">
        <v>2.5</v>
      </c>
      <c r="F22" s="345" t="s">
        <v>19</v>
      </c>
      <c r="G22" s="121">
        <v>0.98899999999999999</v>
      </c>
      <c r="H22" s="213" t="s">
        <v>18</v>
      </c>
      <c r="I22" s="214">
        <v>0.4</v>
      </c>
      <c r="J22" s="345" t="s">
        <v>19</v>
      </c>
      <c r="K22" s="121">
        <v>0.97099999999999997</v>
      </c>
      <c r="L22" s="213" t="s">
        <v>18</v>
      </c>
      <c r="M22" s="214">
        <v>-1.8</v>
      </c>
      <c r="N22" s="345" t="s">
        <v>19</v>
      </c>
      <c r="O22" s="121">
        <v>0.95899999999999996</v>
      </c>
      <c r="P22" s="213" t="s">
        <v>18</v>
      </c>
      <c r="Q22" s="214">
        <v>-1.2</v>
      </c>
      <c r="R22" s="345" t="s">
        <v>19</v>
      </c>
      <c r="S22" s="121">
        <v>0.96499999999999997</v>
      </c>
      <c r="T22" s="213" t="s">
        <v>18</v>
      </c>
      <c r="U22" s="214">
        <v>0.6</v>
      </c>
      <c r="V22" s="345" t="s">
        <v>19</v>
      </c>
      <c r="W22" s="121">
        <v>0.95099999999999996</v>
      </c>
      <c r="X22" s="213" t="s">
        <v>18</v>
      </c>
      <c r="Y22" s="214">
        <v>-1.4000000000000012</v>
      </c>
      <c r="Z22" s="345" t="s">
        <v>19</v>
      </c>
      <c r="AA22" s="121">
        <v>0.96099999999999997</v>
      </c>
      <c r="AB22" s="213" t="s">
        <v>18</v>
      </c>
      <c r="AC22" s="214">
        <v>1.0000000000000009</v>
      </c>
      <c r="AD22" s="345" t="s">
        <v>19</v>
      </c>
      <c r="AE22" s="121">
        <v>0.96199999999999997</v>
      </c>
      <c r="AF22" s="213" t="s">
        <v>18</v>
      </c>
      <c r="AG22" s="214">
        <v>0.10000000000000009</v>
      </c>
      <c r="AH22" s="345" t="s">
        <v>19</v>
      </c>
      <c r="AI22" s="121">
        <v>0.98799999999999999</v>
      </c>
      <c r="AJ22" s="213" t="s">
        <v>18</v>
      </c>
      <c r="AK22" s="214">
        <v>2.6000000000000023</v>
      </c>
      <c r="AL22" s="345" t="s">
        <v>19</v>
      </c>
      <c r="AM22" s="121">
        <v>0.97799999999999998</v>
      </c>
      <c r="AN22" s="213" t="s">
        <v>18</v>
      </c>
      <c r="AO22" s="214">
        <v>-1.0000000000000009</v>
      </c>
      <c r="AP22" s="345" t="s">
        <v>19</v>
      </c>
      <c r="AQ22" s="121">
        <v>0.96299999999999997</v>
      </c>
      <c r="AR22" s="213" t="s">
        <v>18</v>
      </c>
      <c r="AS22" s="214">
        <v>-1.5000000000000013</v>
      </c>
      <c r="AT22" s="345" t="s">
        <v>19</v>
      </c>
      <c r="AU22" s="133"/>
      <c r="AV22" s="208"/>
      <c r="AW22" s="209"/>
      <c r="AX22" s="371"/>
      <c r="AY22" s="133"/>
      <c r="AZ22" s="208"/>
      <c r="BA22" s="371"/>
      <c r="BB22" s="330" t="e">
        <f>MIN(#REF!,#REF!,#REF!,#REF!,#REF!,#REF!,#REF!,AQ22,AU22,AY22,#REF!,#REF!,#REF!,#REF!,#REF!,#REF!,#REF!,#REF!,#REF!,#REF!,#REF!)</f>
        <v>#REF!</v>
      </c>
      <c r="BC22" s="331" t="e">
        <f>MIN(#REF!,#REF!,AW22,AS22,#REF!,#REF!,#REF!,#REF!,#REF!,#REF!,#REF!,#REF!,#REF!,#REF!,#REF!,#REF!,#REF!,#REF!,#REF!,#REF!)</f>
        <v>#REF!</v>
      </c>
      <c r="BD22" s="330" t="e">
        <f>MAX(#REF!,#REF!,#REF!,#REF!,#REF!,#REF!,#REF!,AQ22,AU22,AY22,#REF!,#REF!,#REF!,#REF!,#REF!,#REF!,#REF!,#REF!,#REF!,#REF!,#REF!)</f>
        <v>#REF!</v>
      </c>
      <c r="BE22" s="331" t="e">
        <f>MAX(#REF!,#REF!,#REF!,#REF!,#REF!,#REF!,AS22,AW22,#REF!,#REF!,#REF!,#REF!,#REF!,#REF!,#REF!,#REF!,#REF!,#REF!,#REF!,#REF!)</f>
        <v>#REF!</v>
      </c>
    </row>
    <row r="23" spans="1:57" ht="31.5" customHeight="1">
      <c r="A23" s="347"/>
      <c r="B23" s="348" t="s">
        <v>22</v>
      </c>
      <c r="C23" s="217">
        <v>0.98499999999999999</v>
      </c>
      <c r="D23" s="218" t="s">
        <v>18</v>
      </c>
      <c r="E23" s="219">
        <v>0.8</v>
      </c>
      <c r="F23" s="386" t="s">
        <v>19</v>
      </c>
      <c r="G23" s="217">
        <v>0.96299999999999997</v>
      </c>
      <c r="H23" s="218" t="s">
        <v>18</v>
      </c>
      <c r="I23" s="219">
        <v>-2.2000000000000002</v>
      </c>
      <c r="J23" s="386" t="s">
        <v>19</v>
      </c>
      <c r="K23" s="217">
        <v>0.93400000000000005</v>
      </c>
      <c r="L23" s="218" t="s">
        <v>18</v>
      </c>
      <c r="M23" s="219">
        <v>-2.9</v>
      </c>
      <c r="N23" s="386" t="s">
        <v>19</v>
      </c>
      <c r="O23" s="217">
        <v>0.90900000000000003</v>
      </c>
      <c r="P23" s="218" t="s">
        <v>18</v>
      </c>
      <c r="Q23" s="219">
        <v>-2.5</v>
      </c>
      <c r="R23" s="386" t="s">
        <v>19</v>
      </c>
      <c r="S23" s="217">
        <v>0.93</v>
      </c>
      <c r="T23" s="218" t="s">
        <v>18</v>
      </c>
      <c r="U23" s="219">
        <v>2.1000000000000019</v>
      </c>
      <c r="V23" s="386" t="s">
        <v>19</v>
      </c>
      <c r="W23" s="217">
        <v>0.97099999999999997</v>
      </c>
      <c r="X23" s="218" t="s">
        <v>18</v>
      </c>
      <c r="Y23" s="219">
        <v>4.0999999999999925</v>
      </c>
      <c r="Z23" s="386" t="s">
        <v>19</v>
      </c>
      <c r="AA23" s="217">
        <v>0.96499999999999997</v>
      </c>
      <c r="AB23" s="218" t="s">
        <v>18</v>
      </c>
      <c r="AC23" s="219">
        <v>-0.60000000000000053</v>
      </c>
      <c r="AD23" s="386" t="s">
        <v>19</v>
      </c>
      <c r="AE23" s="217">
        <v>0.97899999999999998</v>
      </c>
      <c r="AF23" s="218" t="s">
        <v>18</v>
      </c>
      <c r="AG23" s="219">
        <v>1.4000000000000012</v>
      </c>
      <c r="AH23" s="386" t="s">
        <v>19</v>
      </c>
      <c r="AI23" s="217">
        <v>0.97799999999999998</v>
      </c>
      <c r="AJ23" s="218" t="s">
        <v>18</v>
      </c>
      <c r="AK23" s="219">
        <v>-0.10000000000000009</v>
      </c>
      <c r="AL23" s="386" t="s">
        <v>19</v>
      </c>
      <c r="AM23" s="217">
        <v>0.99399999999999999</v>
      </c>
      <c r="AN23" s="218" t="s">
        <v>18</v>
      </c>
      <c r="AO23" s="219">
        <v>1.6000000000000014</v>
      </c>
      <c r="AP23" s="386" t="s">
        <v>19</v>
      </c>
      <c r="AQ23" s="217">
        <v>0.97899999999999998</v>
      </c>
      <c r="AR23" s="218" t="s">
        <v>18</v>
      </c>
      <c r="AS23" s="219">
        <v>-1.5000000000000013</v>
      </c>
      <c r="AT23" s="386" t="s">
        <v>19</v>
      </c>
      <c r="AU23" s="133"/>
      <c r="AV23" s="208"/>
      <c r="AW23" s="209"/>
      <c r="AX23" s="371"/>
      <c r="AY23" s="133"/>
      <c r="AZ23" s="208"/>
      <c r="BA23" s="371"/>
      <c r="BB23" s="330" t="e">
        <f>MIN(#REF!,#REF!,#REF!,#REF!,#REF!,#REF!,#REF!,AQ23,AU23,AY23,#REF!,#REF!,#REF!,#REF!,#REF!,#REF!,#REF!,#REF!,#REF!,#REF!,#REF!)</f>
        <v>#REF!</v>
      </c>
      <c r="BC23" s="331" t="e">
        <f>MIN(#REF!,#REF!,AW23,AS23,#REF!,#REF!,#REF!,#REF!,#REF!,#REF!,#REF!,#REF!,#REF!,#REF!,#REF!,#REF!,#REF!,#REF!,#REF!,#REF!)</f>
        <v>#REF!</v>
      </c>
      <c r="BD23" s="330" t="e">
        <f>MAX(#REF!,#REF!,#REF!,#REF!,#REF!,#REF!,#REF!,AQ23,AU23,AY23,#REF!,#REF!,#REF!,#REF!,#REF!,#REF!,#REF!,#REF!,#REF!,#REF!,#REF!)</f>
        <v>#REF!</v>
      </c>
      <c r="BE23" s="331" t="e">
        <f>MAX(#REF!,#REF!,#REF!,#REF!,#REF!,#REF!,AS23,AW23,#REF!,#REF!,#REF!,#REF!,#REF!,#REF!,#REF!,#REF!,#REF!,#REF!,#REF!,#REF!)</f>
        <v>#REF!</v>
      </c>
    </row>
    <row r="24" spans="1:57">
      <c r="G24" s="373"/>
      <c r="H24" s="374"/>
      <c r="I24" s="375"/>
      <c r="J24" s="373"/>
      <c r="T24" s="298"/>
      <c r="V24" s="297"/>
      <c r="X24" s="298"/>
      <c r="Z24" s="297"/>
      <c r="AB24" s="298"/>
      <c r="AD24" s="297"/>
      <c r="AF24" s="298"/>
      <c r="AH24" s="297"/>
      <c r="AJ24" s="298"/>
      <c r="AL24" s="297"/>
      <c r="AN24" s="302"/>
      <c r="AP24" s="304"/>
      <c r="AR24" s="302"/>
      <c r="AT24" s="304"/>
      <c r="AV24" s="302"/>
      <c r="AX24" s="304"/>
      <c r="AZ24" s="302"/>
      <c r="BA24" s="304"/>
      <c r="BB24" s="330"/>
      <c r="BC24" s="331"/>
      <c r="BD24" s="330"/>
      <c r="BE24" s="331"/>
    </row>
    <row r="25" spans="1:57">
      <c r="G25" s="373"/>
      <c r="H25" s="374"/>
      <c r="I25" s="375"/>
      <c r="J25" s="373"/>
      <c r="T25" s="298"/>
      <c r="V25" s="297"/>
      <c r="X25" s="298"/>
      <c r="Z25" s="297"/>
      <c r="AB25" s="298"/>
      <c r="AD25" s="297"/>
      <c r="AF25" s="298"/>
      <c r="AH25" s="297"/>
      <c r="AJ25" s="298"/>
      <c r="AL25" s="297"/>
      <c r="AN25" s="302"/>
      <c r="AP25" s="304"/>
      <c r="AR25" s="302"/>
      <c r="AT25" s="304"/>
      <c r="AV25" s="302"/>
      <c r="AX25" s="304"/>
      <c r="AZ25" s="302"/>
      <c r="BA25" s="304"/>
      <c r="BB25" s="330"/>
      <c r="BC25" s="331"/>
      <c r="BD25" s="330"/>
      <c r="BE25" s="331"/>
    </row>
    <row r="26" spans="1:57" ht="22.5" customHeight="1">
      <c r="A26" s="306" t="s">
        <v>52</v>
      </c>
      <c r="B26" s="307"/>
      <c r="C26" s="308"/>
      <c r="D26" s="309"/>
      <c r="E26" s="310"/>
      <c r="F26" s="308"/>
      <c r="G26" s="376"/>
      <c r="H26" s="309"/>
      <c r="I26" s="377"/>
      <c r="J26" s="376"/>
      <c r="K26" s="308"/>
      <c r="L26" s="309"/>
      <c r="M26" s="310"/>
      <c r="N26" s="308"/>
      <c r="O26" s="308"/>
      <c r="P26" s="309"/>
      <c r="Q26" s="310"/>
      <c r="R26" s="308"/>
      <c r="S26" s="308"/>
      <c r="T26" s="311"/>
      <c r="U26" s="310"/>
      <c r="V26" s="312"/>
      <c r="W26" s="313"/>
      <c r="X26" s="314"/>
      <c r="Y26" s="315"/>
      <c r="Z26" s="316"/>
      <c r="BB26" s="330"/>
      <c r="BC26" s="331"/>
      <c r="BD26" s="330"/>
      <c r="BE26" s="331"/>
    </row>
    <row r="27" spans="1:57" ht="31.5" customHeight="1" thickBot="1">
      <c r="A27" s="496" t="s">
        <v>3</v>
      </c>
      <c r="B27" s="497"/>
      <c r="C27" s="529" t="s">
        <v>4</v>
      </c>
      <c r="D27" s="530"/>
      <c r="E27" s="530"/>
      <c r="F27" s="531"/>
      <c r="G27" s="532" t="s">
        <v>5</v>
      </c>
      <c r="H27" s="530"/>
      <c r="I27" s="530"/>
      <c r="J27" s="531"/>
      <c r="K27" s="532" t="s">
        <v>6</v>
      </c>
      <c r="L27" s="530"/>
      <c r="M27" s="530"/>
      <c r="N27" s="531"/>
      <c r="O27" s="532" t="s">
        <v>7</v>
      </c>
      <c r="P27" s="530"/>
      <c r="Q27" s="530"/>
      <c r="R27" s="531"/>
      <c r="S27" s="532" t="s">
        <v>8</v>
      </c>
      <c r="T27" s="530"/>
      <c r="U27" s="530"/>
      <c r="V27" s="531"/>
      <c r="W27" s="532" t="s">
        <v>9</v>
      </c>
      <c r="X27" s="530"/>
      <c r="Y27" s="530"/>
      <c r="Z27" s="531"/>
      <c r="AA27" s="532" t="s">
        <v>10</v>
      </c>
      <c r="AB27" s="530"/>
      <c r="AC27" s="530"/>
      <c r="AD27" s="531"/>
      <c r="AE27" s="532" t="s">
        <v>11</v>
      </c>
      <c r="AF27" s="530"/>
      <c r="AG27" s="530"/>
      <c r="AH27" s="531"/>
      <c r="AI27" s="532" t="s">
        <v>12</v>
      </c>
      <c r="AJ27" s="530"/>
      <c r="AK27" s="530"/>
      <c r="AL27" s="531"/>
      <c r="AM27" s="533" t="s">
        <v>13</v>
      </c>
      <c r="AN27" s="534"/>
      <c r="AO27" s="534"/>
      <c r="AP27" s="535"/>
      <c r="AQ27" s="533" t="s">
        <v>14</v>
      </c>
      <c r="AR27" s="534"/>
      <c r="AS27" s="534"/>
      <c r="AT27" s="535"/>
      <c r="AU27" s="305"/>
      <c r="AV27" s="305"/>
      <c r="AW27" s="305"/>
      <c r="AX27" s="305"/>
      <c r="AY27" s="305"/>
      <c r="AZ27" s="305"/>
      <c r="BA27" s="305"/>
      <c r="BB27" s="330"/>
      <c r="BC27" s="331"/>
      <c r="BD27" s="330"/>
      <c r="BE27" s="331"/>
    </row>
    <row r="28" spans="1:57" ht="31.5" customHeight="1" thickTop="1">
      <c r="A28" s="538" t="s">
        <v>53</v>
      </c>
      <c r="B28" s="539"/>
      <c r="C28" s="387">
        <v>0.9</v>
      </c>
      <c r="D28" s="388"/>
      <c r="E28" s="231"/>
      <c r="F28" s="389"/>
      <c r="G28" s="390">
        <v>0.89200000000000002</v>
      </c>
      <c r="H28" s="388" t="s">
        <v>18</v>
      </c>
      <c r="I28" s="231">
        <v>-0.8</v>
      </c>
      <c r="J28" s="389" t="s">
        <v>19</v>
      </c>
      <c r="K28" s="391">
        <v>0.92</v>
      </c>
      <c r="L28" s="388" t="s">
        <v>18</v>
      </c>
      <c r="M28" s="231">
        <v>2.8</v>
      </c>
      <c r="N28" s="390" t="s">
        <v>19</v>
      </c>
      <c r="O28" s="391">
        <v>0.90400000000000003</v>
      </c>
      <c r="P28" s="388" t="s">
        <v>18</v>
      </c>
      <c r="Q28" s="231">
        <v>-1.6</v>
      </c>
      <c r="R28" s="392" t="s">
        <v>19</v>
      </c>
      <c r="S28" s="391">
        <v>0.89400000000000002</v>
      </c>
      <c r="T28" s="388" t="s">
        <v>18</v>
      </c>
      <c r="U28" s="231">
        <v>-1</v>
      </c>
      <c r="V28" s="389" t="s">
        <v>19</v>
      </c>
      <c r="W28" s="391">
        <v>0.88300000000000001</v>
      </c>
      <c r="X28" s="388" t="s">
        <v>18</v>
      </c>
      <c r="Y28" s="231">
        <v>-1.1000000000000001</v>
      </c>
      <c r="Z28" s="389" t="s">
        <v>19</v>
      </c>
      <c r="AA28" s="393">
        <v>0.872</v>
      </c>
      <c r="AB28" s="388" t="s">
        <v>18</v>
      </c>
      <c r="AC28" s="231">
        <v>-1.1000000000000001</v>
      </c>
      <c r="AD28" s="389" t="s">
        <v>19</v>
      </c>
      <c r="AE28" s="393">
        <v>0.91800000000000004</v>
      </c>
      <c r="AF28" s="388" t="s">
        <v>18</v>
      </c>
      <c r="AG28" s="231">
        <v>4.5999999999999996</v>
      </c>
      <c r="AH28" s="389" t="s">
        <v>19</v>
      </c>
      <c r="AI28" s="394">
        <v>0.876</v>
      </c>
      <c r="AJ28" s="388" t="s">
        <v>18</v>
      </c>
      <c r="AK28" s="231">
        <v>-4.2</v>
      </c>
      <c r="AL28" s="392" t="s">
        <v>19</v>
      </c>
      <c r="AM28" s="395">
        <v>0.91700000000000004</v>
      </c>
      <c r="AN28" s="396" t="s">
        <v>18</v>
      </c>
      <c r="AO28" s="397">
        <v>4.0999999999999996</v>
      </c>
      <c r="AP28" s="398" t="s">
        <v>19</v>
      </c>
      <c r="AQ28" s="395">
        <v>0.95399999999999996</v>
      </c>
      <c r="AR28" s="396" t="s">
        <v>18</v>
      </c>
      <c r="AS28" s="397">
        <v>3.7</v>
      </c>
      <c r="AT28" s="398" t="s">
        <v>19</v>
      </c>
      <c r="AU28" s="305"/>
      <c r="AV28" s="305"/>
      <c r="AW28" s="305"/>
      <c r="AX28" s="305"/>
      <c r="AY28" s="305"/>
      <c r="AZ28" s="305"/>
      <c r="BA28" s="305"/>
      <c r="BB28" s="330">
        <v>0.872</v>
      </c>
      <c r="BC28" s="331">
        <v>-4.2</v>
      </c>
      <c r="BD28" s="330">
        <v>0.97</v>
      </c>
      <c r="BE28" s="331">
        <v>4.5999999999999996</v>
      </c>
    </row>
    <row r="29" spans="1:57" ht="31.5" customHeight="1">
      <c r="A29" s="540" t="s">
        <v>54</v>
      </c>
      <c r="B29" s="541"/>
      <c r="C29" s="399">
        <v>0.97199999999999998</v>
      </c>
      <c r="D29" s="400"/>
      <c r="E29" s="401"/>
      <c r="F29" s="402"/>
      <c r="G29" s="403">
        <v>0.97299999999999998</v>
      </c>
      <c r="H29" s="400" t="s">
        <v>18</v>
      </c>
      <c r="I29" s="401">
        <v>0.1</v>
      </c>
      <c r="J29" s="402" t="s">
        <v>19</v>
      </c>
      <c r="K29" s="404">
        <v>0.95499999999999996</v>
      </c>
      <c r="L29" s="400" t="s">
        <v>18</v>
      </c>
      <c r="M29" s="401">
        <v>-1.8</v>
      </c>
      <c r="N29" s="403" t="s">
        <v>19</v>
      </c>
      <c r="O29" s="404">
        <v>0.92600000000000005</v>
      </c>
      <c r="P29" s="400" t="s">
        <v>18</v>
      </c>
      <c r="Q29" s="405">
        <v>-2.9</v>
      </c>
      <c r="R29" s="406" t="s">
        <v>19</v>
      </c>
      <c r="S29" s="404">
        <v>0.94799999999999995</v>
      </c>
      <c r="T29" s="400" t="s">
        <v>18</v>
      </c>
      <c r="U29" s="401">
        <v>2.2000000000000002</v>
      </c>
      <c r="V29" s="402" t="s">
        <v>19</v>
      </c>
      <c r="W29" s="404">
        <v>0.94599999999999995</v>
      </c>
      <c r="X29" s="400" t="s">
        <v>18</v>
      </c>
      <c r="Y29" s="401">
        <v>-0.2</v>
      </c>
      <c r="Z29" s="402" t="s">
        <v>19</v>
      </c>
      <c r="AA29" s="407">
        <v>0.95299999999999996</v>
      </c>
      <c r="AB29" s="400" t="s">
        <v>18</v>
      </c>
      <c r="AC29" s="401">
        <v>0.7</v>
      </c>
      <c r="AD29" s="402" t="s">
        <v>19</v>
      </c>
      <c r="AE29" s="407">
        <v>0.95099999999999996</v>
      </c>
      <c r="AF29" s="400" t="s">
        <v>18</v>
      </c>
      <c r="AG29" s="401">
        <v>-0.2</v>
      </c>
      <c r="AH29" s="402" t="s">
        <v>19</v>
      </c>
      <c r="AI29" s="408">
        <v>0.95299999999999996</v>
      </c>
      <c r="AJ29" s="400" t="s">
        <v>18</v>
      </c>
      <c r="AK29" s="401">
        <v>0.2</v>
      </c>
      <c r="AL29" s="406" t="s">
        <v>19</v>
      </c>
      <c r="AM29" s="409">
        <v>0.95899999999999996</v>
      </c>
      <c r="AN29" s="410" t="s">
        <v>18</v>
      </c>
      <c r="AO29" s="411">
        <v>0.6</v>
      </c>
      <c r="AP29" s="412" t="s">
        <v>19</v>
      </c>
      <c r="AQ29" s="409">
        <v>0.97799999999999998</v>
      </c>
      <c r="AR29" s="410" t="s">
        <v>18</v>
      </c>
      <c r="AS29" s="411">
        <v>1.9</v>
      </c>
      <c r="AT29" s="412" t="s">
        <v>19</v>
      </c>
      <c r="AU29" s="305"/>
      <c r="AV29" s="305"/>
      <c r="AW29" s="305"/>
      <c r="AX29" s="305"/>
      <c r="AY29" s="305"/>
      <c r="AZ29" s="305"/>
      <c r="BA29" s="305"/>
      <c r="BB29" s="330">
        <v>0.90600000000000003</v>
      </c>
      <c r="BC29" s="331">
        <v>-6.1</v>
      </c>
      <c r="BD29" s="330">
        <v>0.98799999999999999</v>
      </c>
      <c r="BE29" s="331">
        <v>2.4</v>
      </c>
    </row>
    <row r="30" spans="1:57" ht="31.5" customHeight="1">
      <c r="A30" s="540" t="s">
        <v>55</v>
      </c>
      <c r="B30" s="541"/>
      <c r="C30" s="399">
        <v>0.93600000000000005</v>
      </c>
      <c r="D30" s="400"/>
      <c r="E30" s="401"/>
      <c r="F30" s="402"/>
      <c r="G30" s="403">
        <v>0.93400000000000005</v>
      </c>
      <c r="H30" s="400" t="s">
        <v>18</v>
      </c>
      <c r="I30" s="401">
        <v>-0.2</v>
      </c>
      <c r="J30" s="402" t="s">
        <v>19</v>
      </c>
      <c r="K30" s="404">
        <v>0.92800000000000005</v>
      </c>
      <c r="L30" s="400" t="s">
        <v>18</v>
      </c>
      <c r="M30" s="401">
        <v>-0.6</v>
      </c>
      <c r="N30" s="403" t="s">
        <v>19</v>
      </c>
      <c r="O30" s="404">
        <v>0.93899999999999995</v>
      </c>
      <c r="P30" s="400" t="s">
        <v>18</v>
      </c>
      <c r="Q30" s="401">
        <v>1.1000000000000001</v>
      </c>
      <c r="R30" s="406" t="s">
        <v>19</v>
      </c>
      <c r="S30" s="404">
        <v>0.92900000000000005</v>
      </c>
      <c r="T30" s="400" t="s">
        <v>18</v>
      </c>
      <c r="U30" s="401">
        <v>-1</v>
      </c>
      <c r="V30" s="402" t="s">
        <v>19</v>
      </c>
      <c r="W30" s="404">
        <v>0.91900000000000004</v>
      </c>
      <c r="X30" s="400" t="s">
        <v>18</v>
      </c>
      <c r="Y30" s="401">
        <v>-1</v>
      </c>
      <c r="Z30" s="402" t="s">
        <v>19</v>
      </c>
      <c r="AA30" s="407">
        <v>0.89800000000000002</v>
      </c>
      <c r="AB30" s="400" t="s">
        <v>18</v>
      </c>
      <c r="AC30" s="401">
        <v>-2.1</v>
      </c>
      <c r="AD30" s="402" t="s">
        <v>19</v>
      </c>
      <c r="AE30" s="407">
        <v>0.90100000000000002</v>
      </c>
      <c r="AF30" s="400" t="s">
        <v>18</v>
      </c>
      <c r="AG30" s="401">
        <v>0.3</v>
      </c>
      <c r="AH30" s="402" t="s">
        <v>19</v>
      </c>
      <c r="AI30" s="408">
        <v>0.94</v>
      </c>
      <c r="AJ30" s="400" t="s">
        <v>18</v>
      </c>
      <c r="AK30" s="401">
        <v>3.9</v>
      </c>
      <c r="AL30" s="406" t="s">
        <v>19</v>
      </c>
      <c r="AM30" s="409">
        <v>0.97799999999999998</v>
      </c>
      <c r="AN30" s="410" t="s">
        <v>18</v>
      </c>
      <c r="AO30" s="411">
        <v>3.8</v>
      </c>
      <c r="AP30" s="412" t="s">
        <v>19</v>
      </c>
      <c r="AQ30" s="409">
        <v>0.97499999999999998</v>
      </c>
      <c r="AR30" s="410" t="s">
        <v>18</v>
      </c>
      <c r="AS30" s="411">
        <v>-0.3</v>
      </c>
      <c r="AT30" s="412" t="s">
        <v>19</v>
      </c>
      <c r="AU30" s="305"/>
      <c r="AV30" s="305"/>
      <c r="AW30" s="305"/>
      <c r="AX30" s="305"/>
      <c r="AY30" s="305"/>
      <c r="AZ30" s="305"/>
      <c r="BA30" s="305"/>
      <c r="BB30" s="330">
        <v>0.89</v>
      </c>
      <c r="BC30" s="331">
        <v>-5.3</v>
      </c>
      <c r="BD30" s="330">
        <v>0.995</v>
      </c>
      <c r="BE30" s="331">
        <v>5.9</v>
      </c>
    </row>
    <row r="31" spans="1:57" ht="31.5" customHeight="1">
      <c r="A31" s="540" t="s">
        <v>56</v>
      </c>
      <c r="B31" s="541"/>
      <c r="C31" s="399">
        <v>0.94799999999999995</v>
      </c>
      <c r="D31" s="400"/>
      <c r="E31" s="401"/>
      <c r="F31" s="402"/>
      <c r="G31" s="403">
        <v>0.94099999999999995</v>
      </c>
      <c r="H31" s="400" t="s">
        <v>18</v>
      </c>
      <c r="I31" s="401">
        <v>-0.7</v>
      </c>
      <c r="J31" s="402" t="s">
        <v>19</v>
      </c>
      <c r="K31" s="404">
        <v>0.91500000000000004</v>
      </c>
      <c r="L31" s="400" t="s">
        <v>18</v>
      </c>
      <c r="M31" s="401">
        <v>-2.6</v>
      </c>
      <c r="N31" s="403" t="s">
        <v>19</v>
      </c>
      <c r="O31" s="404">
        <v>0.90400000000000003</v>
      </c>
      <c r="P31" s="400" t="s">
        <v>18</v>
      </c>
      <c r="Q31" s="401">
        <v>-1.1000000000000001</v>
      </c>
      <c r="R31" s="406" t="s">
        <v>19</v>
      </c>
      <c r="S31" s="404">
        <v>0.91900000000000004</v>
      </c>
      <c r="T31" s="400" t="s">
        <v>18</v>
      </c>
      <c r="U31" s="401">
        <v>1.5</v>
      </c>
      <c r="V31" s="402" t="s">
        <v>19</v>
      </c>
      <c r="W31" s="404">
        <v>0.92700000000000005</v>
      </c>
      <c r="X31" s="400" t="s">
        <v>18</v>
      </c>
      <c r="Y31" s="401">
        <v>0.8</v>
      </c>
      <c r="Z31" s="402" t="s">
        <v>19</v>
      </c>
      <c r="AA31" s="407">
        <v>0.94299999999999995</v>
      </c>
      <c r="AB31" s="400" t="s">
        <v>18</v>
      </c>
      <c r="AC31" s="401">
        <v>1.6</v>
      </c>
      <c r="AD31" s="402" t="s">
        <v>19</v>
      </c>
      <c r="AE31" s="407">
        <v>0.94</v>
      </c>
      <c r="AF31" s="400" t="s">
        <v>18</v>
      </c>
      <c r="AG31" s="401">
        <v>-0.3</v>
      </c>
      <c r="AH31" s="402" t="s">
        <v>19</v>
      </c>
      <c r="AI31" s="408">
        <v>0.94199999999999995</v>
      </c>
      <c r="AJ31" s="400" t="s">
        <v>18</v>
      </c>
      <c r="AK31" s="401">
        <v>0.2</v>
      </c>
      <c r="AL31" s="406" t="s">
        <v>19</v>
      </c>
      <c r="AM31" s="409">
        <v>0.95599999999999996</v>
      </c>
      <c r="AN31" s="410" t="s">
        <v>18</v>
      </c>
      <c r="AO31" s="411">
        <v>1.4</v>
      </c>
      <c r="AP31" s="412" t="s">
        <v>19</v>
      </c>
      <c r="AQ31" s="409">
        <v>0.96099999999999997</v>
      </c>
      <c r="AR31" s="410" t="s">
        <v>18</v>
      </c>
      <c r="AS31" s="411">
        <v>0.5</v>
      </c>
      <c r="AT31" s="412" t="s">
        <v>19</v>
      </c>
      <c r="AU31" s="305"/>
      <c r="AV31" s="305"/>
      <c r="AW31" s="305"/>
      <c r="AX31" s="305"/>
      <c r="AY31" s="305"/>
      <c r="AZ31" s="305"/>
      <c r="BA31" s="305"/>
      <c r="BB31" s="330">
        <v>0.90400000000000003</v>
      </c>
      <c r="BC31" s="331">
        <v>-3.3</v>
      </c>
      <c r="BD31" s="330">
        <v>0.97399999999999998</v>
      </c>
      <c r="BE31" s="331">
        <v>3.3000000000000029</v>
      </c>
    </row>
    <row r="32" spans="1:57" ht="31.5" customHeight="1">
      <c r="A32" s="540" t="s">
        <v>57</v>
      </c>
      <c r="B32" s="541"/>
      <c r="C32" s="399">
        <v>0.93200000000000005</v>
      </c>
      <c r="D32" s="400"/>
      <c r="E32" s="401"/>
      <c r="F32" s="402"/>
      <c r="G32" s="403">
        <v>0.89800000000000002</v>
      </c>
      <c r="H32" s="400" t="s">
        <v>18</v>
      </c>
      <c r="I32" s="401">
        <v>-3.4</v>
      </c>
      <c r="J32" s="402" t="s">
        <v>19</v>
      </c>
      <c r="K32" s="404">
        <v>0.84399999999999997</v>
      </c>
      <c r="L32" s="400" t="s">
        <v>18</v>
      </c>
      <c r="M32" s="401">
        <v>-5.4</v>
      </c>
      <c r="N32" s="403" t="s">
        <v>19</v>
      </c>
      <c r="O32" s="404">
        <v>0.91300000000000003</v>
      </c>
      <c r="P32" s="400" t="s">
        <v>18</v>
      </c>
      <c r="Q32" s="401">
        <v>6.9</v>
      </c>
      <c r="R32" s="406" t="s">
        <v>19</v>
      </c>
      <c r="S32" s="404">
        <v>0.89800000000000002</v>
      </c>
      <c r="T32" s="400" t="s">
        <v>18</v>
      </c>
      <c r="U32" s="401">
        <v>-1.5</v>
      </c>
      <c r="V32" s="402" t="s">
        <v>19</v>
      </c>
      <c r="W32" s="404">
        <v>0.88600000000000001</v>
      </c>
      <c r="X32" s="400" t="s">
        <v>18</v>
      </c>
      <c r="Y32" s="401">
        <v>-1.2</v>
      </c>
      <c r="Z32" s="402" t="s">
        <v>19</v>
      </c>
      <c r="AA32" s="407">
        <v>0.91700000000000004</v>
      </c>
      <c r="AB32" s="400" t="s">
        <v>18</v>
      </c>
      <c r="AC32" s="401">
        <v>3.1</v>
      </c>
      <c r="AD32" s="402" t="s">
        <v>19</v>
      </c>
      <c r="AE32" s="407">
        <v>0.92400000000000004</v>
      </c>
      <c r="AF32" s="400" t="s">
        <v>18</v>
      </c>
      <c r="AG32" s="413">
        <v>0.7</v>
      </c>
      <c r="AH32" s="402" t="s">
        <v>19</v>
      </c>
      <c r="AI32" s="408">
        <v>0.91200000000000003</v>
      </c>
      <c r="AJ32" s="400" t="s">
        <v>18</v>
      </c>
      <c r="AK32" s="401">
        <v>-1.2</v>
      </c>
      <c r="AL32" s="406" t="s">
        <v>19</v>
      </c>
      <c r="AM32" s="409">
        <v>0.94699999999999995</v>
      </c>
      <c r="AN32" s="410" t="s">
        <v>18</v>
      </c>
      <c r="AO32" s="411">
        <v>3.5</v>
      </c>
      <c r="AP32" s="412" t="s">
        <v>19</v>
      </c>
      <c r="AQ32" s="409">
        <v>0.93400000000000005</v>
      </c>
      <c r="AR32" s="410" t="s">
        <v>18</v>
      </c>
      <c r="AS32" s="411">
        <v>-1.3</v>
      </c>
      <c r="AT32" s="412" t="s">
        <v>19</v>
      </c>
      <c r="AU32" s="305"/>
      <c r="AV32" s="305"/>
      <c r="AW32" s="305"/>
      <c r="AX32" s="305"/>
      <c r="AY32" s="305"/>
      <c r="AZ32" s="305"/>
      <c r="BA32" s="305"/>
      <c r="BB32" s="330">
        <v>0.84399999999999997</v>
      </c>
      <c r="BC32" s="331">
        <v>-5.4</v>
      </c>
      <c r="BD32" s="330">
        <v>0.98099999999999998</v>
      </c>
      <c r="BE32" s="331">
        <v>6.9</v>
      </c>
    </row>
    <row r="33" spans="1:57" ht="31.5" customHeight="1">
      <c r="A33" s="540" t="s">
        <v>58</v>
      </c>
      <c r="B33" s="541"/>
      <c r="C33" s="403">
        <v>0.9</v>
      </c>
      <c r="D33" s="400"/>
      <c r="E33" s="401"/>
      <c r="F33" s="402"/>
      <c r="G33" s="403">
        <v>0.83699999999999997</v>
      </c>
      <c r="H33" s="400" t="s">
        <v>18</v>
      </c>
      <c r="I33" s="401">
        <v>-6.3</v>
      </c>
      <c r="J33" s="402" t="s">
        <v>19</v>
      </c>
      <c r="K33" s="403">
        <v>0.84299999999999997</v>
      </c>
      <c r="L33" s="400" t="s">
        <v>18</v>
      </c>
      <c r="M33" s="401">
        <v>0.6</v>
      </c>
      <c r="N33" s="403" t="s">
        <v>19</v>
      </c>
      <c r="O33" s="404">
        <v>0.83699999999999997</v>
      </c>
      <c r="P33" s="400" t="s">
        <v>18</v>
      </c>
      <c r="Q33" s="401">
        <v>-0.6</v>
      </c>
      <c r="R33" s="406" t="s">
        <v>19</v>
      </c>
      <c r="S33" s="404">
        <v>0.83699999999999997</v>
      </c>
      <c r="T33" s="400" t="s">
        <v>18</v>
      </c>
      <c r="U33" s="401">
        <v>0</v>
      </c>
      <c r="V33" s="402" t="s">
        <v>19</v>
      </c>
      <c r="W33" s="404">
        <v>0.872</v>
      </c>
      <c r="X33" s="400" t="s">
        <v>18</v>
      </c>
      <c r="Y33" s="401">
        <v>3.5</v>
      </c>
      <c r="Z33" s="402" t="s">
        <v>19</v>
      </c>
      <c r="AA33" s="407">
        <v>0.89200000000000002</v>
      </c>
      <c r="AB33" s="400" t="s">
        <v>18</v>
      </c>
      <c r="AC33" s="401">
        <v>2</v>
      </c>
      <c r="AD33" s="402" t="s">
        <v>19</v>
      </c>
      <c r="AE33" s="407">
        <v>0.89100000000000001</v>
      </c>
      <c r="AF33" s="400" t="s">
        <v>18</v>
      </c>
      <c r="AG33" s="401">
        <v>-0.1</v>
      </c>
      <c r="AH33" s="402" t="s">
        <v>19</v>
      </c>
      <c r="AI33" s="408">
        <v>0.91700000000000004</v>
      </c>
      <c r="AJ33" s="400" t="s">
        <v>18</v>
      </c>
      <c r="AK33" s="401">
        <v>2.6</v>
      </c>
      <c r="AL33" s="406" t="s">
        <v>19</v>
      </c>
      <c r="AM33" s="409">
        <v>0.92900000000000005</v>
      </c>
      <c r="AN33" s="410" t="s">
        <v>18</v>
      </c>
      <c r="AO33" s="411">
        <v>1.2</v>
      </c>
      <c r="AP33" s="412" t="s">
        <v>19</v>
      </c>
      <c r="AQ33" s="409">
        <v>0.93899999999999995</v>
      </c>
      <c r="AR33" s="410" t="s">
        <v>18</v>
      </c>
      <c r="AS33" s="411">
        <v>1</v>
      </c>
      <c r="AT33" s="412" t="s">
        <v>19</v>
      </c>
      <c r="AU33" s="305"/>
      <c r="AV33" s="305"/>
      <c r="AW33" s="305"/>
      <c r="AX33" s="305"/>
      <c r="AY33" s="305"/>
      <c r="AZ33" s="305"/>
      <c r="BA33" s="305"/>
      <c r="BB33" s="330">
        <v>0.83699999999999997</v>
      </c>
      <c r="BC33" s="331">
        <v>-6.3</v>
      </c>
      <c r="BD33" s="330">
        <v>0.97599999999999998</v>
      </c>
      <c r="BE33" s="331">
        <v>5.0000000000000044</v>
      </c>
    </row>
    <row r="34" spans="1:57" ht="14.25" customHeight="1">
      <c r="A34" s="414"/>
      <c r="B34" s="414"/>
      <c r="C34" s="415"/>
      <c r="D34" s="320"/>
      <c r="E34" s="126"/>
      <c r="F34" s="415"/>
      <c r="G34" s="415"/>
      <c r="H34" s="320"/>
      <c r="I34" s="126"/>
      <c r="J34" s="415"/>
      <c r="K34" s="415"/>
      <c r="L34" s="320"/>
      <c r="M34" s="126"/>
      <c r="N34" s="415"/>
      <c r="O34" s="415"/>
      <c r="P34" s="320"/>
      <c r="Q34" s="126"/>
      <c r="R34" s="415"/>
      <c r="S34" s="415"/>
      <c r="T34" s="320"/>
      <c r="U34" s="126"/>
      <c r="V34" s="415"/>
      <c r="W34" s="415"/>
      <c r="X34" s="320"/>
      <c r="Y34" s="126"/>
      <c r="Z34" s="415"/>
      <c r="AA34" s="416"/>
      <c r="AB34" s="320"/>
      <c r="AC34" s="126"/>
      <c r="AD34" s="415"/>
      <c r="AE34" s="416"/>
      <c r="AF34" s="320"/>
      <c r="AG34" s="126"/>
      <c r="AH34" s="415"/>
      <c r="AI34" s="416"/>
      <c r="AJ34" s="320"/>
      <c r="AK34" s="126"/>
      <c r="AL34" s="415"/>
      <c r="AM34" s="130"/>
      <c r="AN34" s="131"/>
      <c r="AO34" s="417"/>
      <c r="AP34" s="117"/>
      <c r="AQ34" s="130"/>
      <c r="AR34" s="131"/>
      <c r="AS34" s="417"/>
      <c r="AT34" s="117"/>
      <c r="AU34" s="130"/>
      <c r="AV34" s="131"/>
      <c r="AW34" s="417"/>
      <c r="AX34" s="117"/>
      <c r="AY34" s="130"/>
      <c r="AZ34" s="131"/>
      <c r="BA34" s="117"/>
    </row>
    <row r="35" spans="1:57" ht="22.5" hidden="1" customHeight="1">
      <c r="A35" s="306" t="s">
        <v>59</v>
      </c>
      <c r="B35" s="307"/>
      <c r="C35" s="308"/>
      <c r="D35" s="309"/>
      <c r="E35" s="310"/>
      <c r="F35" s="308"/>
      <c r="G35" s="308"/>
      <c r="H35" s="309"/>
      <c r="I35" s="310"/>
      <c r="J35" s="308"/>
      <c r="K35" s="308"/>
      <c r="L35" s="309"/>
      <c r="M35" s="310"/>
      <c r="N35" s="308"/>
      <c r="O35" s="308"/>
      <c r="P35" s="309"/>
      <c r="Q35" s="310"/>
      <c r="R35" s="308"/>
      <c r="S35" s="308"/>
      <c r="T35" s="311"/>
      <c r="U35" s="310"/>
      <c r="V35" s="312"/>
      <c r="W35" s="313"/>
      <c r="X35" s="314"/>
      <c r="Y35" s="315"/>
      <c r="Z35" s="316"/>
    </row>
    <row r="36" spans="1:57" ht="26.25" hidden="1" customHeight="1" thickBot="1">
      <c r="A36" s="536" t="s">
        <v>3</v>
      </c>
      <c r="B36" s="537"/>
      <c r="C36" s="526" t="s">
        <v>4</v>
      </c>
      <c r="D36" s="524"/>
      <c r="E36" s="524"/>
      <c r="F36" s="524"/>
      <c r="G36" s="523" t="s">
        <v>5</v>
      </c>
      <c r="H36" s="524"/>
      <c r="I36" s="524"/>
      <c r="J36" s="525"/>
      <c r="K36" s="524" t="s">
        <v>6</v>
      </c>
      <c r="L36" s="524"/>
      <c r="M36" s="524"/>
      <c r="N36" s="524"/>
      <c r="O36" s="523" t="s">
        <v>7</v>
      </c>
      <c r="P36" s="524"/>
      <c r="Q36" s="524"/>
      <c r="R36" s="525"/>
      <c r="S36" s="523" t="s">
        <v>8</v>
      </c>
      <c r="T36" s="524"/>
      <c r="U36" s="524"/>
      <c r="V36" s="524"/>
      <c r="W36" s="523" t="s">
        <v>9</v>
      </c>
      <c r="X36" s="524"/>
      <c r="Y36" s="524"/>
      <c r="Z36" s="525"/>
      <c r="AA36" s="523" t="s">
        <v>10</v>
      </c>
      <c r="AB36" s="524"/>
      <c r="AC36" s="524"/>
      <c r="AD36" s="525"/>
      <c r="AE36" s="523" t="s">
        <v>11</v>
      </c>
      <c r="AF36" s="524"/>
      <c r="AG36" s="524"/>
      <c r="AH36" s="525"/>
      <c r="AI36" s="548" t="s">
        <v>12</v>
      </c>
      <c r="AJ36" s="549"/>
      <c r="AK36" s="549"/>
      <c r="AL36" s="550"/>
      <c r="AM36" s="542" t="s">
        <v>12</v>
      </c>
      <c r="AN36" s="543"/>
      <c r="AO36" s="543"/>
      <c r="AP36" s="544"/>
      <c r="AQ36" s="542" t="s">
        <v>12</v>
      </c>
      <c r="AR36" s="543"/>
      <c r="AS36" s="543"/>
      <c r="AT36" s="544"/>
      <c r="AU36" s="542" t="s">
        <v>12</v>
      </c>
      <c r="AV36" s="543"/>
      <c r="AW36" s="543"/>
      <c r="AX36" s="544"/>
      <c r="AY36" s="542" t="s">
        <v>12</v>
      </c>
      <c r="AZ36" s="543"/>
      <c r="BA36" s="418"/>
    </row>
    <row r="37" spans="1:57" ht="26.25" hidden="1" customHeight="1" thickTop="1">
      <c r="A37" s="332" t="s">
        <v>17</v>
      </c>
      <c r="B37" s="419"/>
      <c r="C37" s="545" t="s">
        <v>60</v>
      </c>
      <c r="D37" s="546"/>
      <c r="E37" s="546"/>
      <c r="F37" s="546"/>
      <c r="G37" s="547" t="s">
        <v>61</v>
      </c>
      <c r="H37" s="546"/>
      <c r="I37" s="546"/>
      <c r="J37" s="546"/>
      <c r="K37" s="547" t="s">
        <v>62</v>
      </c>
      <c r="L37" s="546"/>
      <c r="M37" s="546"/>
      <c r="N37" s="546"/>
      <c r="O37" s="547" t="s">
        <v>63</v>
      </c>
      <c r="P37" s="546"/>
      <c r="Q37" s="546"/>
      <c r="R37" s="546"/>
      <c r="S37" s="547" t="s">
        <v>64</v>
      </c>
      <c r="T37" s="546"/>
      <c r="U37" s="546"/>
      <c r="V37" s="546"/>
      <c r="W37" s="547" t="s">
        <v>65</v>
      </c>
      <c r="X37" s="546"/>
      <c r="Y37" s="546"/>
      <c r="Z37" s="546"/>
      <c r="AA37" s="547" t="s">
        <v>66</v>
      </c>
      <c r="AB37" s="546"/>
      <c r="AC37" s="546"/>
      <c r="AD37" s="546"/>
      <c r="AE37" s="547" t="s">
        <v>67</v>
      </c>
      <c r="AF37" s="546"/>
      <c r="AG37" s="546"/>
      <c r="AH37" s="546"/>
      <c r="AI37" s="547" t="s">
        <v>68</v>
      </c>
      <c r="AJ37" s="546"/>
      <c r="AK37" s="546"/>
      <c r="AL37" s="546"/>
      <c r="AM37" s="551" t="s">
        <v>68</v>
      </c>
      <c r="AN37" s="552"/>
      <c r="AO37" s="552"/>
      <c r="AP37" s="552"/>
      <c r="AQ37" s="551" t="s">
        <v>68</v>
      </c>
      <c r="AR37" s="552"/>
      <c r="AS37" s="552"/>
      <c r="AT37" s="552"/>
      <c r="AU37" s="551" t="s">
        <v>68</v>
      </c>
      <c r="AV37" s="552"/>
      <c r="AW37" s="552"/>
      <c r="AX37" s="552"/>
      <c r="AY37" s="551" t="s">
        <v>68</v>
      </c>
      <c r="AZ37" s="552"/>
      <c r="BA37" s="420"/>
    </row>
    <row r="38" spans="1:57" ht="26.25" hidden="1" customHeight="1">
      <c r="A38" s="332" t="s">
        <v>20</v>
      </c>
      <c r="B38" s="421" t="s">
        <v>69</v>
      </c>
      <c r="C38" s="553" t="s">
        <v>70</v>
      </c>
      <c r="D38" s="554"/>
      <c r="E38" s="554"/>
      <c r="F38" s="554"/>
      <c r="G38" s="554" t="s">
        <v>71</v>
      </c>
      <c r="H38" s="554"/>
      <c r="I38" s="554"/>
      <c r="J38" s="554"/>
      <c r="K38" s="554" t="s">
        <v>72</v>
      </c>
      <c r="L38" s="554"/>
      <c r="M38" s="554"/>
      <c r="N38" s="554"/>
      <c r="O38" s="554" t="s">
        <v>73</v>
      </c>
      <c r="P38" s="554"/>
      <c r="Q38" s="554"/>
      <c r="R38" s="554"/>
      <c r="S38" s="554" t="s">
        <v>74</v>
      </c>
      <c r="T38" s="554"/>
      <c r="U38" s="554"/>
      <c r="V38" s="554"/>
      <c r="W38" s="554" t="s">
        <v>75</v>
      </c>
      <c r="X38" s="554"/>
      <c r="Y38" s="554"/>
      <c r="Z38" s="554"/>
      <c r="AA38" s="554" t="s">
        <v>76</v>
      </c>
      <c r="AB38" s="554"/>
      <c r="AC38" s="554"/>
      <c r="AD38" s="554"/>
      <c r="AE38" s="554" t="s">
        <v>77</v>
      </c>
      <c r="AF38" s="554"/>
      <c r="AG38" s="554"/>
      <c r="AH38" s="554"/>
      <c r="AI38" s="554" t="s">
        <v>78</v>
      </c>
      <c r="AJ38" s="554"/>
      <c r="AK38" s="554"/>
      <c r="AL38" s="554"/>
      <c r="AM38" s="555" t="s">
        <v>78</v>
      </c>
      <c r="AN38" s="555"/>
      <c r="AO38" s="555"/>
      <c r="AP38" s="555"/>
      <c r="AQ38" s="555" t="s">
        <v>78</v>
      </c>
      <c r="AR38" s="555"/>
      <c r="AS38" s="555"/>
      <c r="AT38" s="555"/>
      <c r="AU38" s="555" t="s">
        <v>78</v>
      </c>
      <c r="AV38" s="555"/>
      <c r="AW38" s="555"/>
      <c r="AX38" s="555"/>
      <c r="AY38" s="555" t="s">
        <v>78</v>
      </c>
      <c r="AZ38" s="555"/>
      <c r="BA38" s="422"/>
    </row>
    <row r="39" spans="1:57" ht="26.25" hidden="1" customHeight="1">
      <c r="A39" s="423"/>
      <c r="B39" s="348" t="s">
        <v>79</v>
      </c>
      <c r="C39" s="556" t="s">
        <v>80</v>
      </c>
      <c r="D39" s="557"/>
      <c r="E39" s="557"/>
      <c r="F39" s="557"/>
      <c r="G39" s="557" t="s">
        <v>81</v>
      </c>
      <c r="H39" s="557"/>
      <c r="I39" s="557"/>
      <c r="J39" s="557"/>
      <c r="K39" s="557" t="s">
        <v>82</v>
      </c>
      <c r="L39" s="557"/>
      <c r="M39" s="557"/>
      <c r="N39" s="557"/>
      <c r="O39" s="557" t="s">
        <v>76</v>
      </c>
      <c r="P39" s="557"/>
      <c r="Q39" s="557"/>
      <c r="R39" s="557"/>
      <c r="S39" s="557" t="s">
        <v>77</v>
      </c>
      <c r="T39" s="557"/>
      <c r="U39" s="557"/>
      <c r="V39" s="557"/>
      <c r="W39" s="557" t="s">
        <v>78</v>
      </c>
      <c r="X39" s="557"/>
      <c r="Y39" s="557"/>
      <c r="Z39" s="557"/>
      <c r="AA39" s="557" t="s">
        <v>83</v>
      </c>
      <c r="AB39" s="557"/>
      <c r="AC39" s="557"/>
      <c r="AD39" s="557"/>
      <c r="AE39" s="557" t="s">
        <v>70</v>
      </c>
      <c r="AF39" s="557"/>
      <c r="AG39" s="557"/>
      <c r="AH39" s="557"/>
      <c r="AI39" s="557" t="s">
        <v>84</v>
      </c>
      <c r="AJ39" s="557"/>
      <c r="AK39" s="557"/>
      <c r="AL39" s="557"/>
      <c r="AM39" s="558" t="s">
        <v>84</v>
      </c>
      <c r="AN39" s="558"/>
      <c r="AO39" s="558"/>
      <c r="AP39" s="558"/>
      <c r="AQ39" s="558" t="s">
        <v>84</v>
      </c>
      <c r="AR39" s="558"/>
      <c r="AS39" s="558"/>
      <c r="AT39" s="558"/>
      <c r="AU39" s="558" t="s">
        <v>84</v>
      </c>
      <c r="AV39" s="558"/>
      <c r="AW39" s="558"/>
      <c r="AX39" s="558"/>
      <c r="AY39" s="558" t="s">
        <v>84</v>
      </c>
      <c r="AZ39" s="558"/>
      <c r="BA39" s="424"/>
    </row>
    <row r="40" spans="1:57" ht="26.25" hidden="1" customHeight="1" thickBot="1">
      <c r="A40" s="518" t="s">
        <v>23</v>
      </c>
      <c r="B40" s="561"/>
      <c r="C40" s="562" t="s">
        <v>85</v>
      </c>
      <c r="D40" s="560"/>
      <c r="E40" s="560"/>
      <c r="F40" s="560"/>
      <c r="G40" s="560" t="s">
        <v>86</v>
      </c>
      <c r="H40" s="560"/>
      <c r="I40" s="560"/>
      <c r="J40" s="560"/>
      <c r="K40" s="560" t="s">
        <v>87</v>
      </c>
      <c r="L40" s="560"/>
      <c r="M40" s="560"/>
      <c r="N40" s="560"/>
      <c r="O40" s="560" t="s">
        <v>88</v>
      </c>
      <c r="P40" s="560"/>
      <c r="Q40" s="560"/>
      <c r="R40" s="560"/>
      <c r="S40" s="560" t="s">
        <v>89</v>
      </c>
      <c r="T40" s="560"/>
      <c r="U40" s="560"/>
      <c r="V40" s="560"/>
      <c r="W40" s="560" t="s">
        <v>90</v>
      </c>
      <c r="X40" s="560"/>
      <c r="Y40" s="560"/>
      <c r="Z40" s="560"/>
      <c r="AA40" s="560" t="s">
        <v>91</v>
      </c>
      <c r="AB40" s="560"/>
      <c r="AC40" s="560"/>
      <c r="AD40" s="560"/>
      <c r="AE40" s="560" t="s">
        <v>92</v>
      </c>
      <c r="AF40" s="560"/>
      <c r="AG40" s="560"/>
      <c r="AH40" s="560"/>
      <c r="AI40" s="560" t="s">
        <v>92</v>
      </c>
      <c r="AJ40" s="560"/>
      <c r="AK40" s="560"/>
      <c r="AL40" s="560"/>
      <c r="AM40" s="563" t="s">
        <v>92</v>
      </c>
      <c r="AN40" s="563"/>
      <c r="AO40" s="563"/>
      <c r="AP40" s="563"/>
      <c r="AQ40" s="563" t="s">
        <v>92</v>
      </c>
      <c r="AR40" s="563"/>
      <c r="AS40" s="563"/>
      <c r="AT40" s="563"/>
      <c r="AU40" s="563" t="s">
        <v>92</v>
      </c>
      <c r="AV40" s="563"/>
      <c r="AW40" s="563"/>
      <c r="AX40" s="563"/>
      <c r="AY40" s="563" t="s">
        <v>92</v>
      </c>
      <c r="AZ40" s="563"/>
      <c r="BA40" s="425"/>
    </row>
    <row r="41" spans="1:57" ht="26.25" hidden="1" customHeight="1" thickTop="1">
      <c r="A41" s="538" t="s">
        <v>25</v>
      </c>
      <c r="B41" s="539"/>
      <c r="C41" s="568" t="s">
        <v>93</v>
      </c>
      <c r="D41" s="559"/>
      <c r="E41" s="559"/>
      <c r="F41" s="559"/>
      <c r="G41" s="559" t="s">
        <v>94</v>
      </c>
      <c r="H41" s="559"/>
      <c r="I41" s="559"/>
      <c r="J41" s="559"/>
      <c r="K41" s="559" t="s">
        <v>95</v>
      </c>
      <c r="L41" s="559"/>
      <c r="M41" s="559"/>
      <c r="N41" s="559"/>
      <c r="O41" s="559" t="s">
        <v>96</v>
      </c>
      <c r="P41" s="559"/>
      <c r="Q41" s="559"/>
      <c r="R41" s="559"/>
      <c r="S41" s="559" t="s">
        <v>97</v>
      </c>
      <c r="T41" s="559"/>
      <c r="U41" s="559"/>
      <c r="V41" s="559"/>
      <c r="W41" s="559" t="s">
        <v>98</v>
      </c>
      <c r="X41" s="559"/>
      <c r="Y41" s="559"/>
      <c r="Z41" s="559"/>
      <c r="AA41" s="559" t="s">
        <v>99</v>
      </c>
      <c r="AB41" s="559"/>
      <c r="AC41" s="559"/>
      <c r="AD41" s="559"/>
      <c r="AE41" s="559" t="s">
        <v>100</v>
      </c>
      <c r="AF41" s="559"/>
      <c r="AG41" s="559"/>
      <c r="AH41" s="559"/>
      <c r="AI41" s="559" t="s">
        <v>101</v>
      </c>
      <c r="AJ41" s="559"/>
      <c r="AK41" s="559"/>
      <c r="AL41" s="559"/>
      <c r="AM41" s="564" t="s">
        <v>101</v>
      </c>
      <c r="AN41" s="564"/>
      <c r="AO41" s="564"/>
      <c r="AP41" s="564"/>
      <c r="AQ41" s="564" t="s">
        <v>101</v>
      </c>
      <c r="AR41" s="564"/>
      <c r="AS41" s="564"/>
      <c r="AT41" s="564"/>
      <c r="AU41" s="564" t="s">
        <v>101</v>
      </c>
      <c r="AV41" s="564"/>
      <c r="AW41" s="564"/>
      <c r="AX41" s="564"/>
      <c r="AY41" s="564" t="s">
        <v>101</v>
      </c>
      <c r="AZ41" s="564"/>
      <c r="BA41" s="426"/>
    </row>
    <row r="42" spans="1:57" ht="10.5" hidden="1" customHeight="1"/>
    <row r="43" spans="1:57" ht="31.5" customHeight="1" thickBot="1">
      <c r="A43" s="496" t="s">
        <v>3</v>
      </c>
      <c r="B43" s="497"/>
      <c r="C43" s="533" t="s">
        <v>26</v>
      </c>
      <c r="D43" s="534"/>
      <c r="E43" s="534"/>
      <c r="F43" s="535"/>
      <c r="G43" s="533" t="s">
        <v>27</v>
      </c>
      <c r="H43" s="534"/>
      <c r="I43" s="534"/>
      <c r="J43" s="535"/>
      <c r="K43" s="533" t="s">
        <v>28</v>
      </c>
      <c r="L43" s="534"/>
      <c r="M43" s="534"/>
      <c r="N43" s="535"/>
      <c r="O43" s="565" t="s">
        <v>29</v>
      </c>
      <c r="P43" s="566"/>
      <c r="Q43" s="566"/>
      <c r="R43" s="567"/>
      <c r="S43" s="565" t="s">
        <v>30</v>
      </c>
      <c r="T43" s="566"/>
      <c r="U43" s="566"/>
      <c r="V43" s="567"/>
      <c r="W43" s="565" t="s">
        <v>31</v>
      </c>
      <c r="X43" s="566"/>
      <c r="Y43" s="566"/>
      <c r="Z43" s="567"/>
      <c r="AA43" s="565" t="s">
        <v>32</v>
      </c>
      <c r="AB43" s="566"/>
      <c r="AC43" s="566"/>
      <c r="AD43" s="567"/>
      <c r="AE43" s="512" t="s">
        <v>33</v>
      </c>
      <c r="AF43" s="510"/>
      <c r="AG43" s="510"/>
      <c r="AH43" s="511"/>
      <c r="AI43" s="512" t="s">
        <v>42</v>
      </c>
      <c r="AJ43" s="510"/>
      <c r="AK43" s="510"/>
      <c r="AL43" s="511"/>
      <c r="AM43" s="512" t="s">
        <v>50</v>
      </c>
      <c r="AN43" s="510"/>
      <c r="AO43" s="510"/>
      <c r="AP43" s="511"/>
      <c r="AQ43" s="520" t="s">
        <v>36</v>
      </c>
      <c r="AR43" s="521"/>
      <c r="AS43" s="521"/>
      <c r="AT43" s="522"/>
      <c r="AU43" s="527"/>
      <c r="AV43" s="527"/>
      <c r="AW43" s="527"/>
      <c r="AX43" s="527"/>
      <c r="AY43" s="527"/>
      <c r="AZ43" s="527"/>
      <c r="BA43" s="368"/>
      <c r="BB43" s="330"/>
      <c r="BC43" s="331"/>
      <c r="BD43" s="330"/>
      <c r="BE43" s="331"/>
    </row>
    <row r="44" spans="1:57" ht="31.5" customHeight="1" thickTop="1">
      <c r="A44" s="538" t="s">
        <v>53</v>
      </c>
      <c r="B44" s="539"/>
      <c r="C44" s="395">
        <v>0.94399999999999995</v>
      </c>
      <c r="D44" s="396" t="s">
        <v>18</v>
      </c>
      <c r="E44" s="397">
        <v>-1</v>
      </c>
      <c r="F44" s="398" t="s">
        <v>19</v>
      </c>
      <c r="G44" s="395">
        <v>0.91300000000000003</v>
      </c>
      <c r="H44" s="396" t="s">
        <v>18</v>
      </c>
      <c r="I44" s="397">
        <v>-3.1</v>
      </c>
      <c r="J44" s="398" t="s">
        <v>19</v>
      </c>
      <c r="K44" s="395">
        <v>0.89300000000000002</v>
      </c>
      <c r="L44" s="396" t="s">
        <v>18</v>
      </c>
      <c r="M44" s="397">
        <v>-2</v>
      </c>
      <c r="N44" s="398" t="s">
        <v>19</v>
      </c>
      <c r="O44" s="395">
        <v>0.89200000000000002</v>
      </c>
      <c r="P44" s="396" t="s">
        <v>18</v>
      </c>
      <c r="Q44" s="397">
        <v>-0.1</v>
      </c>
      <c r="R44" s="398" t="s">
        <v>19</v>
      </c>
      <c r="S44" s="395">
        <v>0.9</v>
      </c>
      <c r="T44" s="396" t="s">
        <v>18</v>
      </c>
      <c r="U44" s="397">
        <v>0.8</v>
      </c>
      <c r="V44" s="398" t="s">
        <v>19</v>
      </c>
      <c r="W44" s="395">
        <v>0.91400000000000003</v>
      </c>
      <c r="X44" s="396" t="s">
        <v>18</v>
      </c>
      <c r="Y44" s="397">
        <v>1.4000000000000012</v>
      </c>
      <c r="Z44" s="398" t="s">
        <v>19</v>
      </c>
      <c r="AA44" s="395">
        <v>0.92800000000000005</v>
      </c>
      <c r="AB44" s="396" t="s">
        <v>18</v>
      </c>
      <c r="AC44" s="397">
        <v>1.4000000000000012</v>
      </c>
      <c r="AD44" s="398" t="s">
        <v>19</v>
      </c>
      <c r="AE44" s="395">
        <v>0.95299999999999996</v>
      </c>
      <c r="AF44" s="396" t="s">
        <v>18</v>
      </c>
      <c r="AG44" s="397">
        <v>2.4999999999999911</v>
      </c>
      <c r="AH44" s="398" t="s">
        <v>19</v>
      </c>
      <c r="AI44" s="395">
        <v>0.96799999999999997</v>
      </c>
      <c r="AJ44" s="396" t="s">
        <v>18</v>
      </c>
      <c r="AK44" s="397">
        <v>1.5000000000000013</v>
      </c>
      <c r="AL44" s="398" t="s">
        <v>19</v>
      </c>
      <c r="AM44" s="395">
        <v>0.96499999999999997</v>
      </c>
      <c r="AN44" s="396" t="s">
        <v>18</v>
      </c>
      <c r="AO44" s="397">
        <v>-0.30000000000000027</v>
      </c>
      <c r="AP44" s="398" t="s">
        <v>19</v>
      </c>
      <c r="AQ44" s="395">
        <v>0.97</v>
      </c>
      <c r="AR44" s="396" t="s">
        <v>18</v>
      </c>
      <c r="AS44" s="397">
        <v>0.50000000000000044</v>
      </c>
      <c r="AT44" s="398" t="s">
        <v>19</v>
      </c>
      <c r="AU44" s="133"/>
      <c r="AV44" s="208"/>
      <c r="AW44" s="209"/>
      <c r="AX44" s="371"/>
      <c r="AY44" s="133"/>
      <c r="AZ44" s="208"/>
      <c r="BA44" s="371"/>
      <c r="BB44" s="330" t="e">
        <f>MIN(#REF!,#REF!,#REF!,#REF!,#REF!,#REF!,#REF!,AQ44,AU44,AY44,#REF!,#REF!,#REF!,#REF!,#REF!,#REF!,#REF!,#REF!,#REF!,#REF!,#REF!)</f>
        <v>#REF!</v>
      </c>
      <c r="BC44" s="331" t="e">
        <f>MIN(#REF!,#REF!,AW44,AS44,#REF!,#REF!,#REF!,#REF!,#REF!,#REF!,#REF!,#REF!,#REF!,#REF!,#REF!,#REF!,#REF!,#REF!,#REF!,#REF!)</f>
        <v>#REF!</v>
      </c>
      <c r="BD44" s="330" t="e">
        <f>MAX(#REF!,#REF!,#REF!,#REF!,#REF!,#REF!,#REF!,AQ44,AU44,AY44,#REF!,#REF!,#REF!,#REF!,#REF!,#REF!,#REF!,#REF!,#REF!,#REF!,#REF!)</f>
        <v>#REF!</v>
      </c>
      <c r="BE44" s="331" t="e">
        <f>MAX(#REF!,#REF!,#REF!,#REF!,#REF!,#REF!,AS44,AW44,#REF!,#REF!,#REF!,#REF!,#REF!,#REF!,#REF!,#REF!,#REF!,#REF!,#REF!,#REF!)</f>
        <v>#REF!</v>
      </c>
    </row>
    <row r="45" spans="1:57" ht="31.5" customHeight="1">
      <c r="A45" s="540" t="s">
        <v>54</v>
      </c>
      <c r="B45" s="541"/>
      <c r="C45" s="409">
        <v>0.97699999999999998</v>
      </c>
      <c r="D45" s="410" t="s">
        <v>18</v>
      </c>
      <c r="E45" s="411">
        <v>-0.1</v>
      </c>
      <c r="F45" s="412" t="s">
        <v>19</v>
      </c>
      <c r="G45" s="409">
        <v>0.96699999999999997</v>
      </c>
      <c r="H45" s="410" t="s">
        <v>18</v>
      </c>
      <c r="I45" s="411">
        <v>-1</v>
      </c>
      <c r="J45" s="412" t="s">
        <v>19</v>
      </c>
      <c r="K45" s="409">
        <v>0.90600000000000003</v>
      </c>
      <c r="L45" s="410" t="s">
        <v>18</v>
      </c>
      <c r="M45" s="411">
        <v>-6.1</v>
      </c>
      <c r="N45" s="412" t="s">
        <v>19</v>
      </c>
      <c r="O45" s="409">
        <v>0.92700000000000005</v>
      </c>
      <c r="P45" s="410" t="s">
        <v>18</v>
      </c>
      <c r="Q45" s="411">
        <v>2.1</v>
      </c>
      <c r="R45" s="412" t="s">
        <v>19</v>
      </c>
      <c r="S45" s="409">
        <v>0.95099999999999996</v>
      </c>
      <c r="T45" s="410" t="s">
        <v>18</v>
      </c>
      <c r="U45" s="411">
        <v>2.4</v>
      </c>
      <c r="V45" s="412" t="s">
        <v>19</v>
      </c>
      <c r="W45" s="409">
        <v>0.95799999999999996</v>
      </c>
      <c r="X45" s="410" t="s">
        <v>18</v>
      </c>
      <c r="Y45" s="411">
        <v>0.70000000000000062</v>
      </c>
      <c r="Z45" s="412" t="s">
        <v>19</v>
      </c>
      <c r="AA45" s="409">
        <v>0.96399999999999997</v>
      </c>
      <c r="AB45" s="410" t="s">
        <v>18</v>
      </c>
      <c r="AC45" s="411">
        <v>0.60000000000000053</v>
      </c>
      <c r="AD45" s="412" t="s">
        <v>19</v>
      </c>
      <c r="AE45" s="409">
        <v>0.96899999999999997</v>
      </c>
      <c r="AF45" s="410" t="s">
        <v>18</v>
      </c>
      <c r="AG45" s="411">
        <v>0.50000000000000044</v>
      </c>
      <c r="AH45" s="412" t="s">
        <v>19</v>
      </c>
      <c r="AI45" s="409">
        <v>0.97899999999999998</v>
      </c>
      <c r="AJ45" s="410" t="s">
        <v>18</v>
      </c>
      <c r="AK45" s="411">
        <v>1.0000000000000009</v>
      </c>
      <c r="AL45" s="412" t="s">
        <v>19</v>
      </c>
      <c r="AM45" s="409">
        <v>0.98799999999999999</v>
      </c>
      <c r="AN45" s="410" t="s">
        <v>18</v>
      </c>
      <c r="AO45" s="411">
        <v>0.9000000000000008</v>
      </c>
      <c r="AP45" s="412" t="s">
        <v>19</v>
      </c>
      <c r="AQ45" s="409">
        <v>0.98499999999999999</v>
      </c>
      <c r="AR45" s="410" t="s">
        <v>18</v>
      </c>
      <c r="AS45" s="411">
        <v>-0.30000000000000027</v>
      </c>
      <c r="AT45" s="412" t="s">
        <v>19</v>
      </c>
      <c r="AU45" s="133"/>
      <c r="AV45" s="208"/>
      <c r="AW45" s="209"/>
      <c r="AX45" s="371"/>
      <c r="AY45" s="133"/>
      <c r="AZ45" s="208"/>
      <c r="BA45" s="371"/>
      <c r="BB45" s="330" t="e">
        <f>MIN(#REF!,#REF!,#REF!,#REF!,#REF!,#REF!,#REF!,AQ45,AU45,AY45,#REF!,#REF!,#REF!,#REF!,#REF!,#REF!,#REF!,#REF!,#REF!,#REF!,#REF!)</f>
        <v>#REF!</v>
      </c>
      <c r="BC45" s="331" t="e">
        <f>MIN(#REF!,#REF!,AW45,AS45,#REF!,#REF!,#REF!,#REF!,#REF!,#REF!,#REF!,#REF!,#REF!,#REF!,#REF!,#REF!,#REF!,#REF!,#REF!,#REF!)</f>
        <v>#REF!</v>
      </c>
      <c r="BD45" s="330" t="e">
        <f>MAX(#REF!,#REF!,#REF!,#REF!,#REF!,#REF!,#REF!,AQ45,AU45,AY45,#REF!,#REF!,#REF!,#REF!,#REF!,#REF!,#REF!,#REF!,#REF!,#REF!,#REF!)</f>
        <v>#REF!</v>
      </c>
      <c r="BE45" s="331" t="e">
        <f>MAX(#REF!,#REF!,#REF!,#REF!,#REF!,#REF!,AS45,AW45,#REF!,#REF!,#REF!,#REF!,#REF!,#REF!,#REF!,#REF!,#REF!,#REF!,#REF!,#REF!)</f>
        <v>#REF!</v>
      </c>
    </row>
    <row r="46" spans="1:57" ht="31.5" customHeight="1">
      <c r="A46" s="540" t="s">
        <v>55</v>
      </c>
      <c r="B46" s="541"/>
      <c r="C46" s="409">
        <v>0.98799999999999999</v>
      </c>
      <c r="D46" s="410" t="s">
        <v>18</v>
      </c>
      <c r="E46" s="411">
        <v>1.3</v>
      </c>
      <c r="F46" s="412" t="s">
        <v>19</v>
      </c>
      <c r="G46" s="409">
        <v>0.98899999999999999</v>
      </c>
      <c r="H46" s="410" t="s">
        <v>18</v>
      </c>
      <c r="I46" s="411">
        <v>0.1</v>
      </c>
      <c r="J46" s="412" t="s">
        <v>19</v>
      </c>
      <c r="K46" s="409">
        <v>0.93600000000000005</v>
      </c>
      <c r="L46" s="410" t="s">
        <v>18</v>
      </c>
      <c r="M46" s="411">
        <v>-5.3</v>
      </c>
      <c r="N46" s="412" t="s">
        <v>19</v>
      </c>
      <c r="O46" s="409">
        <v>0.89</v>
      </c>
      <c r="P46" s="410" t="s">
        <v>18</v>
      </c>
      <c r="Q46" s="411">
        <v>-4.5999999999999996</v>
      </c>
      <c r="R46" s="412" t="s">
        <v>19</v>
      </c>
      <c r="S46" s="409">
        <v>0.94899999999999995</v>
      </c>
      <c r="T46" s="410" t="s">
        <v>18</v>
      </c>
      <c r="U46" s="411">
        <v>5.9</v>
      </c>
      <c r="V46" s="412" t="s">
        <v>19</v>
      </c>
      <c r="W46" s="409">
        <v>0.95</v>
      </c>
      <c r="X46" s="410" t="s">
        <v>18</v>
      </c>
      <c r="Y46" s="411">
        <v>0.10000000000000009</v>
      </c>
      <c r="Z46" s="412" t="s">
        <v>19</v>
      </c>
      <c r="AA46" s="409">
        <v>0.95399999999999996</v>
      </c>
      <c r="AB46" s="410" t="s">
        <v>18</v>
      </c>
      <c r="AC46" s="411">
        <v>0.40000000000000036</v>
      </c>
      <c r="AD46" s="412" t="s">
        <v>19</v>
      </c>
      <c r="AE46" s="409">
        <v>0.97299999999999998</v>
      </c>
      <c r="AF46" s="410" t="s">
        <v>18</v>
      </c>
      <c r="AG46" s="411">
        <v>1.9000000000000017</v>
      </c>
      <c r="AH46" s="412" t="s">
        <v>19</v>
      </c>
      <c r="AI46" s="409">
        <v>0.98299999999999998</v>
      </c>
      <c r="AJ46" s="410" t="s">
        <v>18</v>
      </c>
      <c r="AK46" s="411">
        <v>1.0000000000000009</v>
      </c>
      <c r="AL46" s="412" t="s">
        <v>19</v>
      </c>
      <c r="AM46" s="409">
        <v>0.97399999999999998</v>
      </c>
      <c r="AN46" s="410" t="s">
        <v>18</v>
      </c>
      <c r="AO46" s="411">
        <v>-0.9000000000000008</v>
      </c>
      <c r="AP46" s="412" t="s">
        <v>19</v>
      </c>
      <c r="AQ46" s="409">
        <v>0.995</v>
      </c>
      <c r="AR46" s="410" t="s">
        <v>18</v>
      </c>
      <c r="AS46" s="411">
        <v>2.1000000000000019</v>
      </c>
      <c r="AT46" s="412" t="s">
        <v>19</v>
      </c>
      <c r="AU46" s="133"/>
      <c r="AV46" s="208"/>
      <c r="AW46" s="209"/>
      <c r="AX46" s="371"/>
      <c r="AY46" s="133"/>
      <c r="AZ46" s="208"/>
      <c r="BA46" s="371"/>
      <c r="BB46" s="330" t="e">
        <f>MIN(#REF!,#REF!,#REF!,#REF!,#REF!,#REF!,#REF!,AQ46,AU46,AY46,#REF!,#REF!,#REF!,#REF!,#REF!,#REF!,#REF!,#REF!,#REF!,#REF!,#REF!)</f>
        <v>#REF!</v>
      </c>
      <c r="BC46" s="331" t="e">
        <f>MIN(#REF!,#REF!,AW46,AS46,#REF!,#REF!,#REF!,#REF!,#REF!,#REF!,#REF!,#REF!,#REF!,#REF!,#REF!,#REF!,#REF!,#REF!,#REF!,#REF!)</f>
        <v>#REF!</v>
      </c>
      <c r="BD46" s="330" t="e">
        <f>MAX(#REF!,#REF!,#REF!,#REF!,#REF!,#REF!,#REF!,AQ46,AU46,AY46,#REF!,#REF!,#REF!,#REF!,#REF!,#REF!,#REF!,#REF!,#REF!,#REF!,#REF!)</f>
        <v>#REF!</v>
      </c>
      <c r="BE46" s="331" t="e">
        <f>MAX(#REF!,#REF!,#REF!,#REF!,#REF!,#REF!,AS46,AW46,#REF!,#REF!,#REF!,#REF!,#REF!,#REF!,#REF!,#REF!,#REF!,#REF!,#REF!,#REF!)</f>
        <v>#REF!</v>
      </c>
    </row>
    <row r="47" spans="1:57" ht="31.5" customHeight="1">
      <c r="A47" s="540" t="s">
        <v>56</v>
      </c>
      <c r="B47" s="541"/>
      <c r="C47" s="409">
        <v>0.97</v>
      </c>
      <c r="D47" s="410" t="s">
        <v>18</v>
      </c>
      <c r="E47" s="411">
        <v>0.9</v>
      </c>
      <c r="F47" s="412" t="s">
        <v>19</v>
      </c>
      <c r="G47" s="409">
        <v>0.96799999999999997</v>
      </c>
      <c r="H47" s="410" t="s">
        <v>18</v>
      </c>
      <c r="I47" s="411">
        <v>-0.2</v>
      </c>
      <c r="J47" s="412" t="s">
        <v>19</v>
      </c>
      <c r="K47" s="409">
        <v>0.94699999999999995</v>
      </c>
      <c r="L47" s="410" t="s">
        <v>18</v>
      </c>
      <c r="M47" s="411">
        <v>-2.1</v>
      </c>
      <c r="N47" s="412" t="s">
        <v>19</v>
      </c>
      <c r="O47" s="409">
        <v>0.91400000000000003</v>
      </c>
      <c r="P47" s="410" t="s">
        <v>18</v>
      </c>
      <c r="Q47" s="411">
        <v>-3.3</v>
      </c>
      <c r="R47" s="412" t="s">
        <v>19</v>
      </c>
      <c r="S47" s="409">
        <v>0.93</v>
      </c>
      <c r="T47" s="410" t="s">
        <v>18</v>
      </c>
      <c r="U47" s="411">
        <v>1.6000000000000014</v>
      </c>
      <c r="V47" s="412" t="s">
        <v>19</v>
      </c>
      <c r="W47" s="409">
        <v>0.93200000000000005</v>
      </c>
      <c r="X47" s="410" t="s">
        <v>18</v>
      </c>
      <c r="Y47" s="411">
        <v>0.20000000000000018</v>
      </c>
      <c r="Z47" s="412" t="s">
        <v>19</v>
      </c>
      <c r="AA47" s="409">
        <v>0.93799999999999994</v>
      </c>
      <c r="AB47" s="410" t="s">
        <v>18</v>
      </c>
      <c r="AC47" s="411">
        <v>0.59999999999998943</v>
      </c>
      <c r="AD47" s="412" t="s">
        <v>19</v>
      </c>
      <c r="AE47" s="409">
        <v>0.97099999999999997</v>
      </c>
      <c r="AF47" s="410" t="s">
        <v>18</v>
      </c>
      <c r="AG47" s="411">
        <v>3.3000000000000029</v>
      </c>
      <c r="AH47" s="412" t="s">
        <v>19</v>
      </c>
      <c r="AI47" s="409">
        <v>0.96799999999999997</v>
      </c>
      <c r="AJ47" s="410" t="s">
        <v>18</v>
      </c>
      <c r="AK47" s="411">
        <v>-0.30000000000000027</v>
      </c>
      <c r="AL47" s="412" t="s">
        <v>19</v>
      </c>
      <c r="AM47" s="409">
        <v>0.97099999999999997</v>
      </c>
      <c r="AN47" s="410" t="s">
        <v>18</v>
      </c>
      <c r="AO47" s="411">
        <v>0.30000000000000027</v>
      </c>
      <c r="AP47" s="427" t="s">
        <v>19</v>
      </c>
      <c r="AQ47" s="409">
        <v>0.97399999999999998</v>
      </c>
      <c r="AR47" s="410" t="s">
        <v>18</v>
      </c>
      <c r="AS47" s="411">
        <v>0.30000000000000027</v>
      </c>
      <c r="AT47" s="427" t="s">
        <v>19</v>
      </c>
      <c r="AU47" s="133"/>
      <c r="AV47" s="208"/>
      <c r="AW47" s="209"/>
      <c r="AX47" s="371"/>
      <c r="AY47" s="133"/>
      <c r="AZ47" s="208"/>
      <c r="BA47" s="117"/>
      <c r="BB47" s="330" t="e">
        <f>MIN(#REF!,#REF!,#REF!,#REF!,#REF!,#REF!,#REF!,AQ47,AU47,AY47,#REF!,#REF!,#REF!,#REF!,#REF!,#REF!,#REF!,#REF!,#REF!,#REF!,#REF!)</f>
        <v>#REF!</v>
      </c>
      <c r="BC47" s="331" t="e">
        <f>MIN(#REF!,#REF!,AW47,AS47,#REF!,#REF!,#REF!,#REF!,#REF!,#REF!,#REF!,#REF!,#REF!,#REF!,#REF!,#REF!,#REF!,#REF!,#REF!,#REF!)</f>
        <v>#REF!</v>
      </c>
      <c r="BD47" s="330" t="e">
        <f>MAX(#REF!,#REF!,#REF!,#REF!,#REF!,#REF!,#REF!,AQ47,AU47,AY47,#REF!,#REF!,#REF!,#REF!,#REF!,#REF!,#REF!,#REF!,#REF!,#REF!,#REF!)</f>
        <v>#REF!</v>
      </c>
      <c r="BE47" s="331" t="e">
        <f>MAX(#REF!,#REF!,#REF!,#REF!,#REF!,#REF!,AS47,AW47,#REF!,#REF!,#REF!,#REF!,#REF!,#REF!,#REF!,#REF!,#REF!,#REF!,#REF!,#REF!)</f>
        <v>#REF!</v>
      </c>
    </row>
    <row r="48" spans="1:57" ht="31.5" customHeight="1">
      <c r="A48" s="540" t="s">
        <v>57</v>
      </c>
      <c r="B48" s="541"/>
      <c r="C48" s="409">
        <v>0.98099999999999998</v>
      </c>
      <c r="D48" s="410" t="s">
        <v>18</v>
      </c>
      <c r="E48" s="411">
        <v>4.7</v>
      </c>
      <c r="F48" s="412" t="s">
        <v>19</v>
      </c>
      <c r="G48" s="409">
        <v>0.93700000000000006</v>
      </c>
      <c r="H48" s="410" t="s">
        <v>18</v>
      </c>
      <c r="I48" s="411">
        <v>-4.4000000000000004</v>
      </c>
      <c r="J48" s="412" t="s">
        <v>19</v>
      </c>
      <c r="K48" s="428">
        <v>0.91800000000000004</v>
      </c>
      <c r="L48" s="410" t="s">
        <v>18</v>
      </c>
      <c r="M48" s="411">
        <v>-1.9</v>
      </c>
      <c r="N48" s="412" t="s">
        <v>19</v>
      </c>
      <c r="O48" s="409">
        <v>0.91500000000000004</v>
      </c>
      <c r="P48" s="410" t="s">
        <v>18</v>
      </c>
      <c r="Q48" s="411">
        <v>-0.3</v>
      </c>
      <c r="R48" s="412" t="s">
        <v>19</v>
      </c>
      <c r="S48" s="409">
        <v>0.91700000000000004</v>
      </c>
      <c r="T48" s="410" t="s">
        <v>18</v>
      </c>
      <c r="U48" s="411">
        <v>0.20000000000000018</v>
      </c>
      <c r="V48" s="412" t="s">
        <v>19</v>
      </c>
      <c r="W48" s="409">
        <v>0.93799999999999994</v>
      </c>
      <c r="X48" s="410" t="s">
        <v>18</v>
      </c>
      <c r="Y48" s="411">
        <v>2.0999999999999908</v>
      </c>
      <c r="Z48" s="412" t="s">
        <v>19</v>
      </c>
      <c r="AA48" s="409">
        <v>0.92800000000000005</v>
      </c>
      <c r="AB48" s="410" t="s">
        <v>18</v>
      </c>
      <c r="AC48" s="411">
        <v>-0.99999999999998979</v>
      </c>
      <c r="AD48" s="412" t="s">
        <v>19</v>
      </c>
      <c r="AE48" s="409">
        <v>0.97299999999999998</v>
      </c>
      <c r="AF48" s="410" t="s">
        <v>18</v>
      </c>
      <c r="AG48" s="411">
        <v>4.4999999999999929</v>
      </c>
      <c r="AH48" s="412" t="s">
        <v>19</v>
      </c>
      <c r="AI48" s="409">
        <v>0.96699999999999997</v>
      </c>
      <c r="AJ48" s="410" t="s">
        <v>18</v>
      </c>
      <c r="AK48" s="411">
        <v>-0.60000000000000053</v>
      </c>
      <c r="AL48" s="412" t="s">
        <v>19</v>
      </c>
      <c r="AM48" s="409">
        <v>0.95499999999999996</v>
      </c>
      <c r="AN48" s="410" t="s">
        <v>18</v>
      </c>
      <c r="AO48" s="411">
        <v>-1.2000000000000011</v>
      </c>
      <c r="AP48" s="412" t="s">
        <v>19</v>
      </c>
      <c r="AQ48" s="409">
        <v>0.97399999999999998</v>
      </c>
      <c r="AR48" s="410" t="s">
        <v>18</v>
      </c>
      <c r="AS48" s="411">
        <v>1.9000000000000017</v>
      </c>
      <c r="AT48" s="412" t="s">
        <v>19</v>
      </c>
      <c r="AU48" s="133"/>
      <c r="AV48" s="208"/>
      <c r="AW48" s="209"/>
      <c r="AX48" s="371"/>
      <c r="AY48" s="133"/>
      <c r="AZ48" s="208"/>
      <c r="BA48" s="371"/>
      <c r="BB48" s="330" t="e">
        <f>MIN(#REF!,#REF!,#REF!,#REF!,#REF!,#REF!,#REF!,AQ48,AU48,AY48,#REF!,#REF!,#REF!,#REF!,#REF!,#REF!,#REF!,#REF!,#REF!,#REF!,#REF!)</f>
        <v>#REF!</v>
      </c>
      <c r="BC48" s="331" t="e">
        <f>MIN(#REF!,#REF!,AW48,AS48,#REF!,#REF!,#REF!,#REF!,#REF!,#REF!,#REF!,#REF!,#REF!,#REF!,#REF!,#REF!,#REF!,#REF!,#REF!,#REF!)</f>
        <v>#REF!</v>
      </c>
      <c r="BD48" s="330" t="e">
        <f>MAX(#REF!,#REF!,#REF!,#REF!,#REF!,#REF!,#REF!,AQ48,AU48,AY48,#REF!,#REF!,#REF!,#REF!,#REF!,#REF!,#REF!,#REF!,#REF!,#REF!,#REF!)</f>
        <v>#REF!</v>
      </c>
      <c r="BE48" s="331" t="e">
        <f>MAX(#REF!,#REF!,#REF!,#REF!,#REF!,#REF!,AS48,AW48,#REF!,#REF!,#REF!,#REF!,#REF!,#REF!,#REF!,#REF!,#REF!,#REF!,#REF!,#REF!)</f>
        <v>#REF!</v>
      </c>
    </row>
    <row r="49" spans="1:57" ht="31.5" customHeight="1">
      <c r="A49" s="540" t="s">
        <v>58</v>
      </c>
      <c r="B49" s="541"/>
      <c r="C49" s="409">
        <v>0.93400000000000005</v>
      </c>
      <c r="D49" s="410" t="s">
        <v>18</v>
      </c>
      <c r="E49" s="411">
        <v>-0.5</v>
      </c>
      <c r="F49" s="412" t="s">
        <v>19</v>
      </c>
      <c r="G49" s="409">
        <v>0.91800000000000004</v>
      </c>
      <c r="H49" s="410" t="s">
        <v>18</v>
      </c>
      <c r="I49" s="411">
        <v>-1.6</v>
      </c>
      <c r="J49" s="412" t="s">
        <v>19</v>
      </c>
      <c r="K49" s="409">
        <v>0.88900000000000001</v>
      </c>
      <c r="L49" s="410" t="s">
        <v>18</v>
      </c>
      <c r="M49" s="411">
        <v>-2.9</v>
      </c>
      <c r="N49" s="412" t="s">
        <v>19</v>
      </c>
      <c r="O49" s="409">
        <v>0.88200000000000001</v>
      </c>
      <c r="P49" s="410" t="s">
        <v>18</v>
      </c>
      <c r="Q49" s="411">
        <v>-0.7</v>
      </c>
      <c r="R49" s="412" t="s">
        <v>19</v>
      </c>
      <c r="S49" s="409">
        <v>0.93200000000000005</v>
      </c>
      <c r="T49" s="410" t="s">
        <v>18</v>
      </c>
      <c r="U49" s="411">
        <v>5.0000000000000044</v>
      </c>
      <c r="V49" s="412" t="s">
        <v>19</v>
      </c>
      <c r="W49" s="409">
        <v>0.90600000000000003</v>
      </c>
      <c r="X49" s="410" t="s">
        <v>18</v>
      </c>
      <c r="Y49" s="411">
        <v>-2.6000000000000023</v>
      </c>
      <c r="Z49" s="412" t="s">
        <v>19</v>
      </c>
      <c r="AA49" s="409">
        <v>0.90800000000000003</v>
      </c>
      <c r="AB49" s="410" t="s">
        <v>18</v>
      </c>
      <c r="AC49" s="411">
        <v>0.20000000000000018</v>
      </c>
      <c r="AD49" s="412" t="s">
        <v>19</v>
      </c>
      <c r="AE49" s="409">
        <v>0.94699999999999995</v>
      </c>
      <c r="AF49" s="410" t="s">
        <v>18</v>
      </c>
      <c r="AG49" s="411">
        <v>3.8999999999999924</v>
      </c>
      <c r="AH49" s="412" t="s">
        <v>19</v>
      </c>
      <c r="AI49" s="409">
        <v>0.96299999999999997</v>
      </c>
      <c r="AJ49" s="410" t="s">
        <v>18</v>
      </c>
      <c r="AK49" s="411">
        <v>1.6000000000000014</v>
      </c>
      <c r="AL49" s="412" t="s">
        <v>19</v>
      </c>
      <c r="AM49" s="409">
        <v>0.97599999999999998</v>
      </c>
      <c r="AN49" s="410" t="s">
        <v>18</v>
      </c>
      <c r="AO49" s="411">
        <v>1.3000000000000012</v>
      </c>
      <c r="AP49" s="412" t="s">
        <v>19</v>
      </c>
      <c r="AQ49" s="409">
        <v>0.97499999999999998</v>
      </c>
      <c r="AR49" s="410" t="s">
        <v>18</v>
      </c>
      <c r="AS49" s="411">
        <v>-0.10000000000000009</v>
      </c>
      <c r="AT49" s="412" t="s">
        <v>19</v>
      </c>
      <c r="AU49" s="133"/>
      <c r="AV49" s="208"/>
      <c r="AW49" s="209"/>
      <c r="AX49" s="371"/>
      <c r="AY49" s="133"/>
      <c r="AZ49" s="208"/>
      <c r="BA49" s="371"/>
      <c r="BB49" s="330" t="e">
        <f>MIN(#REF!,#REF!,#REF!,#REF!,#REF!,#REF!,#REF!,AQ49,AU49,AY49,#REF!,#REF!,#REF!,#REF!,#REF!,#REF!,#REF!,#REF!,#REF!,#REF!,#REF!)</f>
        <v>#REF!</v>
      </c>
      <c r="BC49" s="331" t="e">
        <f>MIN(#REF!,#REF!,AW49,AS49,#REF!,#REF!,#REF!,#REF!,#REF!,#REF!,#REF!,#REF!,#REF!,#REF!,#REF!,#REF!,#REF!,#REF!,#REF!,#REF!)</f>
        <v>#REF!</v>
      </c>
      <c r="BD49" s="330" t="e">
        <f>MAX(#REF!,#REF!,#REF!,#REF!,#REF!,#REF!,#REF!,AQ49,AU49,AY49,#REF!,#REF!,#REF!,#REF!,#REF!,#REF!,#REF!,#REF!,#REF!,#REF!,#REF!)</f>
        <v>#REF!</v>
      </c>
      <c r="BE49" s="331" t="e">
        <f>MAX(#REF!,#REF!,#REF!,#REF!,#REF!,#REF!,AS49,AW49,#REF!,#REF!,#REF!,#REF!,#REF!,#REF!,#REF!,#REF!,#REF!,#REF!,#REF!,#REF!)</f>
        <v>#REF!</v>
      </c>
    </row>
    <row r="50" spans="1:57" ht="14.25" customHeight="1">
      <c r="A50" s="414"/>
      <c r="B50" s="414"/>
      <c r="C50" s="415"/>
      <c r="D50" s="320"/>
      <c r="E50" s="126"/>
      <c r="F50" s="415"/>
      <c r="G50" s="415"/>
      <c r="H50" s="320"/>
      <c r="I50" s="126"/>
      <c r="J50" s="415"/>
      <c r="K50" s="415"/>
      <c r="L50" s="320"/>
      <c r="M50" s="126"/>
      <c r="N50" s="415"/>
      <c r="O50" s="415"/>
      <c r="P50" s="320"/>
      <c r="Q50" s="126"/>
      <c r="R50" s="415"/>
      <c r="S50" s="415"/>
      <c r="T50" s="320"/>
      <c r="U50" s="126" t="s">
        <v>102</v>
      </c>
      <c r="V50" s="415"/>
      <c r="W50" s="415"/>
      <c r="X50" s="320"/>
      <c r="Y50" s="126"/>
      <c r="Z50" s="415"/>
      <c r="AA50" s="416"/>
      <c r="AB50" s="320"/>
      <c r="AC50" s="126"/>
      <c r="AD50" s="415"/>
      <c r="AE50" s="416"/>
      <c r="AF50" s="320"/>
      <c r="AG50" s="126"/>
      <c r="AH50" s="415"/>
      <c r="AI50" s="416"/>
      <c r="AJ50" s="320"/>
      <c r="AK50" s="126"/>
      <c r="AL50" s="415"/>
      <c r="AM50" s="130"/>
      <c r="AN50" s="131"/>
      <c r="AO50" s="417"/>
      <c r="AP50" s="117"/>
      <c r="AQ50" s="130"/>
      <c r="AR50" s="131"/>
      <c r="AS50" s="417"/>
      <c r="AT50" s="117"/>
      <c r="AU50" s="130"/>
      <c r="AV50" s="131"/>
      <c r="AW50" s="417"/>
      <c r="AX50" s="117"/>
      <c r="AY50" s="130"/>
      <c r="AZ50" s="131"/>
      <c r="BA50" s="117"/>
    </row>
    <row r="51" spans="1:57" ht="14.25" customHeight="1">
      <c r="A51" s="414"/>
      <c r="B51" s="414"/>
      <c r="C51" s="415"/>
      <c r="D51" s="320"/>
      <c r="E51" s="126"/>
      <c r="F51" s="415"/>
      <c r="G51" s="415"/>
      <c r="H51" s="320"/>
      <c r="I51" s="126"/>
      <c r="J51" s="415"/>
      <c r="K51" s="415"/>
      <c r="L51" s="320"/>
      <c r="M51" s="126"/>
      <c r="N51" s="415"/>
      <c r="O51" s="415"/>
      <c r="P51" s="320"/>
      <c r="Q51" s="126"/>
      <c r="R51" s="415"/>
      <c r="S51" s="415"/>
      <c r="T51" s="320"/>
      <c r="U51" s="126" t="s">
        <v>102</v>
      </c>
      <c r="V51" s="415"/>
      <c r="W51" s="415"/>
      <c r="X51" s="320"/>
      <c r="Y51" s="126"/>
      <c r="Z51" s="415"/>
      <c r="AA51" s="416"/>
      <c r="AB51" s="320"/>
      <c r="AC51" s="126"/>
      <c r="AD51" s="415"/>
      <c r="AE51" s="416"/>
      <c r="AF51" s="320"/>
      <c r="AG51" s="126"/>
      <c r="AH51" s="415"/>
      <c r="AI51" s="416"/>
      <c r="AJ51" s="320"/>
      <c r="AK51" s="126"/>
      <c r="AL51" s="415"/>
      <c r="AM51" s="130"/>
      <c r="AN51" s="131"/>
      <c r="AO51" s="417"/>
      <c r="AP51" s="117"/>
      <c r="AQ51" s="130"/>
      <c r="AR51" s="131"/>
      <c r="AS51" s="417"/>
      <c r="AT51" s="117"/>
      <c r="AU51" s="130"/>
      <c r="AV51" s="131"/>
      <c r="AW51" s="417"/>
      <c r="AX51" s="117"/>
      <c r="AY51" s="130"/>
      <c r="AZ51" s="131"/>
      <c r="BA51" s="117"/>
    </row>
    <row r="52" spans="1:57">
      <c r="A52" s="293" t="s">
        <v>45</v>
      </c>
    </row>
    <row r="53" spans="1:57">
      <c r="A53" s="293" t="s">
        <v>46</v>
      </c>
    </row>
    <row r="54" spans="1:57">
      <c r="A54" s="5" t="s">
        <v>47</v>
      </c>
    </row>
  </sheetData>
  <mergeCells count="179">
    <mergeCell ref="A45:B45"/>
    <mergeCell ref="A46:B46"/>
    <mergeCell ref="A47:B47"/>
    <mergeCell ref="A48:B48"/>
    <mergeCell ref="A49:B49"/>
    <mergeCell ref="AI43:AL43"/>
    <mergeCell ref="AM43:AP43"/>
    <mergeCell ref="AQ43:AT43"/>
    <mergeCell ref="AU43:AX43"/>
    <mergeCell ref="AY43:AZ43"/>
    <mergeCell ref="A44:B44"/>
    <mergeCell ref="AY41:AZ41"/>
    <mergeCell ref="A43:B43"/>
    <mergeCell ref="C43:F43"/>
    <mergeCell ref="G43:J43"/>
    <mergeCell ref="K43:N43"/>
    <mergeCell ref="O43:R43"/>
    <mergeCell ref="S43:V43"/>
    <mergeCell ref="W43:Z43"/>
    <mergeCell ref="AA43:AD43"/>
    <mergeCell ref="AE43:AH43"/>
    <mergeCell ref="AA41:AD41"/>
    <mergeCell ref="AE41:AH41"/>
    <mergeCell ref="AI41:AL41"/>
    <mergeCell ref="AM41:AP41"/>
    <mergeCell ref="AQ41:AT41"/>
    <mergeCell ref="AU41:AX41"/>
    <mergeCell ref="A41:B41"/>
    <mergeCell ref="C41:F41"/>
    <mergeCell ref="G41:J41"/>
    <mergeCell ref="K41:N41"/>
    <mergeCell ref="O41:R41"/>
    <mergeCell ref="S41:V41"/>
    <mergeCell ref="W41:Z41"/>
    <mergeCell ref="S40:V40"/>
    <mergeCell ref="W40:Z40"/>
    <mergeCell ref="AU39:AX39"/>
    <mergeCell ref="AY39:AZ39"/>
    <mergeCell ref="A40:B40"/>
    <mergeCell ref="C40:F40"/>
    <mergeCell ref="G40:J40"/>
    <mergeCell ref="K40:N40"/>
    <mergeCell ref="O40:R40"/>
    <mergeCell ref="AQ40:AT40"/>
    <mergeCell ref="AU40:AX40"/>
    <mergeCell ref="AY40:AZ40"/>
    <mergeCell ref="AA40:AD40"/>
    <mergeCell ref="AE40:AH40"/>
    <mergeCell ref="AI40:AL40"/>
    <mergeCell ref="AM40:AP40"/>
    <mergeCell ref="C38:F38"/>
    <mergeCell ref="G38:J38"/>
    <mergeCell ref="K38:N38"/>
    <mergeCell ref="O38:R38"/>
    <mergeCell ref="S38:V38"/>
    <mergeCell ref="AU38:AX38"/>
    <mergeCell ref="AY38:AZ38"/>
    <mergeCell ref="C39:F39"/>
    <mergeCell ref="G39:J39"/>
    <mergeCell ref="K39:N39"/>
    <mergeCell ref="O39:R39"/>
    <mergeCell ref="S39:V39"/>
    <mergeCell ref="W39:Z39"/>
    <mergeCell ref="AA39:AD39"/>
    <mergeCell ref="AE39:AH39"/>
    <mergeCell ref="W38:Z38"/>
    <mergeCell ref="AA38:AD38"/>
    <mergeCell ref="AE38:AH38"/>
    <mergeCell ref="AI38:AL38"/>
    <mergeCell ref="AM38:AP38"/>
    <mergeCell ref="AQ38:AT38"/>
    <mergeCell ref="AI39:AL39"/>
    <mergeCell ref="AM39:AP39"/>
    <mergeCell ref="AQ39:AT39"/>
    <mergeCell ref="AU36:AX36"/>
    <mergeCell ref="AY36:AZ36"/>
    <mergeCell ref="C37:F37"/>
    <mergeCell ref="G37:J37"/>
    <mergeCell ref="K37:N37"/>
    <mergeCell ref="O37:R37"/>
    <mergeCell ref="S37:V37"/>
    <mergeCell ref="W37:Z37"/>
    <mergeCell ref="AA37:AD37"/>
    <mergeCell ref="AE37:AH37"/>
    <mergeCell ref="W36:Z36"/>
    <mergeCell ref="AA36:AD36"/>
    <mergeCell ref="AE36:AH36"/>
    <mergeCell ref="AI36:AL36"/>
    <mergeCell ref="AM36:AP36"/>
    <mergeCell ref="AQ36:AT36"/>
    <mergeCell ref="AI37:AL37"/>
    <mergeCell ref="AM37:AP37"/>
    <mergeCell ref="AQ37:AT37"/>
    <mergeCell ref="AU37:AX37"/>
    <mergeCell ref="AY37:AZ37"/>
    <mergeCell ref="A36:B36"/>
    <mergeCell ref="C36:F36"/>
    <mergeCell ref="G36:J36"/>
    <mergeCell ref="K36:N36"/>
    <mergeCell ref="O36:R36"/>
    <mergeCell ref="S36:V36"/>
    <mergeCell ref="A28:B28"/>
    <mergeCell ref="A29:B29"/>
    <mergeCell ref="A30:B30"/>
    <mergeCell ref="A31:B31"/>
    <mergeCell ref="A32:B32"/>
    <mergeCell ref="A33:B33"/>
    <mergeCell ref="AA27:AD27"/>
    <mergeCell ref="AE27:AH27"/>
    <mergeCell ref="AI27:AL27"/>
    <mergeCell ref="AM27:AP27"/>
    <mergeCell ref="AQ27:AT27"/>
    <mergeCell ref="AQ20:AT20"/>
    <mergeCell ref="AU20:AX20"/>
    <mergeCell ref="AY20:AZ20"/>
    <mergeCell ref="AA20:AD20"/>
    <mergeCell ref="AE20:AH20"/>
    <mergeCell ref="AI20:AL20"/>
    <mergeCell ref="AM20:AP20"/>
    <mergeCell ref="A21:B21"/>
    <mergeCell ref="A27:B27"/>
    <mergeCell ref="C27:F27"/>
    <mergeCell ref="G27:J27"/>
    <mergeCell ref="K27:N27"/>
    <mergeCell ref="O27:R27"/>
    <mergeCell ref="S27:V27"/>
    <mergeCell ref="S20:V20"/>
    <mergeCell ref="W20:Z20"/>
    <mergeCell ref="W27:Z27"/>
    <mergeCell ref="A16:B16"/>
    <mergeCell ref="A20:B20"/>
    <mergeCell ref="C20:F20"/>
    <mergeCell ref="G20:J20"/>
    <mergeCell ref="K20:N20"/>
    <mergeCell ref="O20:R20"/>
    <mergeCell ref="W15:Z15"/>
    <mergeCell ref="AA15:AD15"/>
    <mergeCell ref="AE15:AH15"/>
    <mergeCell ref="AI15:AL15"/>
    <mergeCell ref="AM15:AP15"/>
    <mergeCell ref="AQ15:AT15"/>
    <mergeCell ref="AY8:AZ8"/>
    <mergeCell ref="BB8:BC8"/>
    <mergeCell ref="BD8:BE8"/>
    <mergeCell ref="A9:B9"/>
    <mergeCell ref="A15:B15"/>
    <mergeCell ref="C15:F15"/>
    <mergeCell ref="G15:J15"/>
    <mergeCell ref="K15:N15"/>
    <mergeCell ref="O15:R15"/>
    <mergeCell ref="S15:V15"/>
    <mergeCell ref="AA8:AD8"/>
    <mergeCell ref="AE8:AH8"/>
    <mergeCell ref="AI8:AL8"/>
    <mergeCell ref="AM8:AP8"/>
    <mergeCell ref="AQ8:AT8"/>
    <mergeCell ref="AU8:AX8"/>
    <mergeCell ref="BB3:BC3"/>
    <mergeCell ref="BD3:BE3"/>
    <mergeCell ref="A4:B4"/>
    <mergeCell ref="A8:B8"/>
    <mergeCell ref="C8:F8"/>
    <mergeCell ref="G8:J8"/>
    <mergeCell ref="K8:N8"/>
    <mergeCell ref="O8:R8"/>
    <mergeCell ref="S8:V8"/>
    <mergeCell ref="W8:Z8"/>
    <mergeCell ref="W3:Z3"/>
    <mergeCell ref="AA3:AD3"/>
    <mergeCell ref="AE3:AH3"/>
    <mergeCell ref="AI3:AL3"/>
    <mergeCell ref="AM3:AP3"/>
    <mergeCell ref="AQ3:AT3"/>
    <mergeCell ref="A3:B3"/>
    <mergeCell ref="C3:F3"/>
    <mergeCell ref="G3:J3"/>
    <mergeCell ref="K3:N3"/>
    <mergeCell ref="O3:R3"/>
    <mergeCell ref="S3:V3"/>
  </mergeCells>
  <phoneticPr fontId="2"/>
  <conditionalFormatting sqref="G4:AT4 C9:AP9 AU9:BA9">
    <cfRule type="cellIs" dxfId="231" priority="101" operator="equal">
      <formula>$BD$4</formula>
    </cfRule>
    <cfRule type="cellIs" dxfId="230" priority="102" operator="equal">
      <formula>$BB$4</formula>
    </cfRule>
    <cfRule type="cellIs" dxfId="229" priority="103" operator="equal">
      <formula>$BE$4</formula>
    </cfRule>
    <cfRule type="cellIs" dxfId="228" priority="104" operator="equal">
      <formula>$BC$4</formula>
    </cfRule>
  </conditionalFormatting>
  <conditionalFormatting sqref="G5:AT5 C10:AP10 AU10:BA10">
    <cfRule type="cellIs" dxfId="227" priority="97" operator="equal">
      <formula>$BE$5</formula>
    </cfRule>
    <cfRule type="cellIs" dxfId="226" priority="98" operator="equal">
      <formula>$BD$5</formula>
    </cfRule>
    <cfRule type="cellIs" dxfId="225" priority="99" operator="equal">
      <formula>$BC$5</formula>
    </cfRule>
    <cfRule type="cellIs" dxfId="224" priority="100" operator="equal">
      <formula>$BB$5</formula>
    </cfRule>
  </conditionalFormatting>
  <conditionalFormatting sqref="G6:AT6 C11:AO11">
    <cfRule type="cellIs" dxfId="223" priority="93" operator="equal">
      <formula>$BE$6</formula>
    </cfRule>
    <cfRule type="cellIs" dxfId="222" priority="94" operator="equal">
      <formula>$BD$6</formula>
    </cfRule>
    <cfRule type="cellIs" dxfId="221" priority="95" operator="equal">
      <formula>$BC$6</formula>
    </cfRule>
    <cfRule type="cellIs" dxfId="220" priority="96" operator="equal">
      <formula>$BB$6</formula>
    </cfRule>
  </conditionalFormatting>
  <conditionalFormatting sqref="C16:AT16 C21:AP21 AU21:BA21">
    <cfRule type="cellIs" dxfId="219" priority="89" operator="equal">
      <formula>$BE$16</formula>
    </cfRule>
    <cfRule type="cellIs" dxfId="218" priority="90" operator="equal">
      <formula>$BD$16</formula>
    </cfRule>
    <cfRule type="cellIs" dxfId="217" priority="91" operator="equal">
      <formula>$BC$16</formula>
    </cfRule>
    <cfRule type="cellIs" dxfId="216" priority="92" operator="equal">
      <formula>$BB$16</formula>
    </cfRule>
  </conditionalFormatting>
  <conditionalFormatting sqref="C17:AT17 C22:AP22 AU22:BA22">
    <cfRule type="cellIs" dxfId="215" priority="85" operator="equal">
      <formula>$BE$17</formula>
    </cfRule>
    <cfRule type="cellIs" dxfId="214" priority="86" operator="equal">
      <formula>$BD$17</formula>
    </cfRule>
    <cfRule type="cellIs" dxfId="213" priority="87" operator="equal">
      <formula>$BC$17</formula>
    </cfRule>
    <cfRule type="cellIs" dxfId="212" priority="88" operator="equal">
      <formula>$BB$17</formula>
    </cfRule>
  </conditionalFormatting>
  <conditionalFormatting sqref="C18:AT18 C23:AP23 AU23:BA23">
    <cfRule type="cellIs" dxfId="211" priority="81" operator="equal">
      <formula>$BE$18</formula>
    </cfRule>
    <cfRule type="cellIs" dxfId="210" priority="82" operator="equal">
      <formula>$BD$18</formula>
    </cfRule>
    <cfRule type="cellIs" dxfId="209" priority="83" operator="equal">
      <formula>$BC$18</formula>
    </cfRule>
    <cfRule type="cellIs" dxfId="208" priority="84" operator="equal">
      <formula>$BB$18</formula>
    </cfRule>
  </conditionalFormatting>
  <conditionalFormatting sqref="C28:AT28 C44:AP44 AU44:BA44">
    <cfRule type="cellIs" dxfId="207" priority="77" operator="equal">
      <formula>$BE$28</formula>
    </cfRule>
    <cfRule type="cellIs" dxfId="206" priority="78" operator="equal">
      <formula>$BD$28</formula>
    </cfRule>
    <cfRule type="cellIs" dxfId="205" priority="79" operator="equal">
      <formula>$BC$28</formula>
    </cfRule>
    <cfRule type="cellIs" dxfId="204" priority="80" operator="equal">
      <formula>$BB$28</formula>
    </cfRule>
  </conditionalFormatting>
  <conditionalFormatting sqref="C29:AT29 C45:AP45 AU45:BA45">
    <cfRule type="cellIs" dxfId="203" priority="73" operator="equal">
      <formula>$BE$29</formula>
    </cfRule>
    <cfRule type="cellIs" dxfId="202" priority="74" operator="equal">
      <formula>$BD$29</formula>
    </cfRule>
    <cfRule type="cellIs" dxfId="201" priority="75" operator="equal">
      <formula>$BC$29</formula>
    </cfRule>
    <cfRule type="cellIs" dxfId="200" priority="76" operator="equal">
      <formula>$BB$29</formula>
    </cfRule>
  </conditionalFormatting>
  <conditionalFormatting sqref="C30:AT30 C46:AP46 AU46:BA46">
    <cfRule type="cellIs" dxfId="199" priority="69" operator="equal">
      <formula>$BE$30</formula>
    </cfRule>
    <cfRule type="cellIs" dxfId="198" priority="70" operator="equal">
      <formula>$BD$30</formula>
    </cfRule>
    <cfRule type="cellIs" dxfId="197" priority="71" operator="equal">
      <formula>$BC$30</formula>
    </cfRule>
    <cfRule type="cellIs" dxfId="196" priority="72" operator="equal">
      <formula>$BB$30</formula>
    </cfRule>
  </conditionalFormatting>
  <conditionalFormatting sqref="C31:AT31 C47:AO47">
    <cfRule type="cellIs" dxfId="195" priority="65" operator="equal">
      <formula>$BE$31</formula>
    </cfRule>
    <cfRule type="cellIs" dxfId="194" priority="66" operator="equal">
      <formula>$BD$31</formula>
    </cfRule>
    <cfRule type="cellIs" dxfId="193" priority="67" operator="equal">
      <formula>$BC$31</formula>
    </cfRule>
    <cfRule type="cellIs" dxfId="192" priority="68" operator="equal">
      <formula>$BB$31</formula>
    </cfRule>
  </conditionalFormatting>
  <conditionalFormatting sqref="C32:AT32 C48:AP48 AU48:BA48">
    <cfRule type="cellIs" dxfId="191" priority="61" operator="equal">
      <formula>$BE$32</formula>
    </cfRule>
    <cfRule type="cellIs" dxfId="190" priority="62" operator="equal">
      <formula>$BD$32</formula>
    </cfRule>
    <cfRule type="cellIs" dxfId="189" priority="63" operator="equal">
      <formula>$BC$32</formula>
    </cfRule>
    <cfRule type="cellIs" dxfId="188" priority="64" operator="equal">
      <formula>$BB$32</formula>
    </cfRule>
  </conditionalFormatting>
  <conditionalFormatting sqref="C33:AT33 C49:AP49 AU49:BA49">
    <cfRule type="cellIs" dxfId="187" priority="57" operator="equal">
      <formula>$BE$33</formula>
    </cfRule>
    <cfRule type="cellIs" dxfId="186" priority="58" operator="equal">
      <formula>$BD$33</formula>
    </cfRule>
    <cfRule type="cellIs" dxfId="185" priority="59" operator="equal">
      <formula>$BC$33</formula>
    </cfRule>
    <cfRule type="cellIs" dxfId="184" priority="60" operator="equal">
      <formula>$BB$33</formula>
    </cfRule>
  </conditionalFormatting>
  <conditionalFormatting sqref="AU11:AZ11">
    <cfRule type="cellIs" dxfId="183" priority="53" operator="equal">
      <formula>$BE$6</formula>
    </cfRule>
    <cfRule type="cellIs" dxfId="182" priority="54" operator="equal">
      <formula>$BD$6</formula>
    </cfRule>
    <cfRule type="cellIs" dxfId="181" priority="55" operator="equal">
      <formula>$BC$6</formula>
    </cfRule>
    <cfRule type="cellIs" dxfId="180" priority="56" operator="equal">
      <formula>$BB$6</formula>
    </cfRule>
  </conditionalFormatting>
  <conditionalFormatting sqref="AU47:AZ47">
    <cfRule type="cellIs" dxfId="179" priority="49" operator="equal">
      <formula>$BE$31</formula>
    </cfRule>
    <cfRule type="cellIs" dxfId="178" priority="50" operator="equal">
      <formula>$BD$31</formula>
    </cfRule>
    <cfRule type="cellIs" dxfId="177" priority="51" operator="equal">
      <formula>$BC$31</formula>
    </cfRule>
    <cfRule type="cellIs" dxfId="176" priority="52" operator="equal">
      <formula>$BB$31</formula>
    </cfRule>
  </conditionalFormatting>
  <conditionalFormatting sqref="AQ9:AT9">
    <cfRule type="cellIs" dxfId="175" priority="45" operator="equal">
      <formula>$BD$4</formula>
    </cfRule>
    <cfRule type="cellIs" dxfId="174" priority="46" operator="equal">
      <formula>$BB$4</formula>
    </cfRule>
    <cfRule type="cellIs" dxfId="173" priority="47" operator="equal">
      <formula>$BE$4</formula>
    </cfRule>
    <cfRule type="cellIs" dxfId="172" priority="48" operator="equal">
      <formula>$BC$4</formula>
    </cfRule>
  </conditionalFormatting>
  <conditionalFormatting sqref="AQ10:AT10">
    <cfRule type="cellIs" dxfId="171" priority="41" operator="equal">
      <formula>$BE$5</formula>
    </cfRule>
    <cfRule type="cellIs" dxfId="170" priority="42" operator="equal">
      <formula>$BD$5</formula>
    </cfRule>
    <cfRule type="cellIs" dxfId="169" priority="43" operator="equal">
      <formula>$BC$5</formula>
    </cfRule>
    <cfRule type="cellIs" dxfId="168" priority="44" operator="equal">
      <formula>$BB$5</formula>
    </cfRule>
  </conditionalFormatting>
  <conditionalFormatting sqref="AQ11:AS11">
    <cfRule type="cellIs" dxfId="167" priority="37" operator="equal">
      <formula>$BE$6</formula>
    </cfRule>
    <cfRule type="cellIs" dxfId="166" priority="38" operator="equal">
      <formula>$BD$6</formula>
    </cfRule>
    <cfRule type="cellIs" dxfId="165" priority="39" operator="equal">
      <formula>$BC$6</formula>
    </cfRule>
    <cfRule type="cellIs" dxfId="164" priority="40" operator="equal">
      <formula>$BB$6</formula>
    </cfRule>
  </conditionalFormatting>
  <conditionalFormatting sqref="AQ21:AT21">
    <cfRule type="cellIs" dxfId="163" priority="33" operator="equal">
      <formula>$BE$16</formula>
    </cfRule>
    <cfRule type="cellIs" dxfId="162" priority="34" operator="equal">
      <formula>$BD$16</formula>
    </cfRule>
    <cfRule type="cellIs" dxfId="161" priority="35" operator="equal">
      <formula>$BC$16</formula>
    </cfRule>
    <cfRule type="cellIs" dxfId="160" priority="36" operator="equal">
      <formula>$BB$16</formula>
    </cfRule>
  </conditionalFormatting>
  <conditionalFormatting sqref="AQ22:AT22">
    <cfRule type="cellIs" dxfId="159" priority="29" operator="equal">
      <formula>$BE$17</formula>
    </cfRule>
    <cfRule type="cellIs" dxfId="158" priority="30" operator="equal">
      <formula>$BD$17</formula>
    </cfRule>
    <cfRule type="cellIs" dxfId="157" priority="31" operator="equal">
      <formula>$BC$17</formula>
    </cfRule>
    <cfRule type="cellIs" dxfId="156" priority="32" operator="equal">
      <formula>$BB$17</formula>
    </cfRule>
  </conditionalFormatting>
  <conditionalFormatting sqref="AQ23:AT23">
    <cfRule type="cellIs" dxfId="155" priority="25" operator="equal">
      <formula>$BE$18</formula>
    </cfRule>
    <cfRule type="cellIs" dxfId="154" priority="26" operator="equal">
      <formula>$BD$18</formula>
    </cfRule>
    <cfRule type="cellIs" dxfId="153" priority="27" operator="equal">
      <formula>$BC$18</formula>
    </cfRule>
    <cfRule type="cellIs" dxfId="152" priority="28" operator="equal">
      <formula>$BB$18</formula>
    </cfRule>
  </conditionalFormatting>
  <conditionalFormatting sqref="AQ44:AT44">
    <cfRule type="cellIs" dxfId="151" priority="21" operator="equal">
      <formula>$BE$28</formula>
    </cfRule>
    <cfRule type="cellIs" dxfId="150" priority="22" operator="equal">
      <formula>$BD$28</formula>
    </cfRule>
    <cfRule type="cellIs" dxfId="149" priority="23" operator="equal">
      <formula>$BC$28</formula>
    </cfRule>
    <cfRule type="cellIs" dxfId="148" priority="24" operator="equal">
      <formula>$BB$28</formula>
    </cfRule>
  </conditionalFormatting>
  <conditionalFormatting sqref="AQ45:AT45">
    <cfRule type="cellIs" dxfId="147" priority="17" operator="equal">
      <formula>$BE$29</formula>
    </cfRule>
    <cfRule type="cellIs" dxfId="146" priority="18" operator="equal">
      <formula>$BD$29</formula>
    </cfRule>
    <cfRule type="cellIs" dxfId="145" priority="19" operator="equal">
      <formula>$BC$29</formula>
    </cfRule>
    <cfRule type="cellIs" dxfId="144" priority="20" operator="equal">
      <formula>$BB$29</formula>
    </cfRule>
  </conditionalFormatting>
  <conditionalFormatting sqref="AQ46:AT46">
    <cfRule type="cellIs" dxfId="143" priority="13" operator="equal">
      <formula>$BE$30</formula>
    </cfRule>
    <cfRule type="cellIs" dxfId="142" priority="14" operator="equal">
      <formula>$BD$30</formula>
    </cfRule>
    <cfRule type="cellIs" dxfId="141" priority="15" operator="equal">
      <formula>$BC$30</formula>
    </cfRule>
    <cfRule type="cellIs" dxfId="140" priority="16" operator="equal">
      <formula>$BB$30</formula>
    </cfRule>
  </conditionalFormatting>
  <conditionalFormatting sqref="AQ47:AS47">
    <cfRule type="cellIs" dxfId="139" priority="9" operator="equal">
      <formula>$BE$31</formula>
    </cfRule>
    <cfRule type="cellIs" dxfId="138" priority="10" operator="equal">
      <formula>$BD$31</formula>
    </cfRule>
    <cfRule type="cellIs" dxfId="137" priority="11" operator="equal">
      <formula>$BC$31</formula>
    </cfRule>
    <cfRule type="cellIs" dxfId="136" priority="12" operator="equal">
      <formula>$BB$31</formula>
    </cfRule>
  </conditionalFormatting>
  <conditionalFormatting sqref="AQ48:AT48">
    <cfRule type="cellIs" dxfId="135" priority="5" operator="equal">
      <formula>$BE$32</formula>
    </cfRule>
    <cfRule type="cellIs" dxfId="134" priority="6" operator="equal">
      <formula>$BD$32</formula>
    </cfRule>
    <cfRule type="cellIs" dxfId="133" priority="7" operator="equal">
      <formula>$BC$32</formula>
    </cfRule>
    <cfRule type="cellIs" dxfId="132" priority="8" operator="equal">
      <formula>$BB$32</formula>
    </cfRule>
  </conditionalFormatting>
  <conditionalFormatting sqref="AQ49:AT49">
    <cfRule type="cellIs" dxfId="131" priority="1" operator="equal">
      <formula>$BE$33</formula>
    </cfRule>
    <cfRule type="cellIs" dxfId="130" priority="2" operator="equal">
      <formula>$BD$33</formula>
    </cfRule>
    <cfRule type="cellIs" dxfId="129" priority="3" operator="equal">
      <formula>$BC$33</formula>
    </cfRule>
    <cfRule type="cellIs" dxfId="128" priority="4" operator="equal">
      <formula>$BB$33</formula>
    </cfRule>
  </conditionalFormatting>
  <printOptions horizontalCentered="1" verticalCentered="1"/>
  <pageMargins left="0.59055118110236227" right="0.59055118110236227" top="0.59055118110236227" bottom="0.59055118110236227" header="0.55118110236220474" footer="0.51181102362204722"/>
  <pageSetup paperSize="9" scale="62" orientation="portrait" r:id="rId1"/>
  <headerFooter alignWithMargins="0"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G57"/>
  <sheetViews>
    <sheetView view="pageLayout" topLeftCell="A53" zoomScaleNormal="100" zoomScaleSheetLayoutView="100" workbookViewId="0">
      <selection activeCell="Y54" sqref="Y54"/>
    </sheetView>
  </sheetViews>
  <sheetFormatPr defaultRowHeight="13.5"/>
  <cols>
    <col min="1" max="1" width="3.375" style="305" customWidth="1"/>
    <col min="2" max="2" width="5.625" style="305" customWidth="1"/>
    <col min="3" max="3" width="6.375" style="305" bestFit="1" customWidth="1"/>
    <col min="4" max="4" width="1" style="439" customWidth="1"/>
    <col min="5" max="5" width="5" style="438" bestFit="1" customWidth="1"/>
    <col min="6" max="6" width="1" style="305" customWidth="1"/>
    <col min="7" max="7" width="5.125" style="305" customWidth="1"/>
    <col min="8" max="8" width="1" style="439" customWidth="1"/>
    <col min="9" max="9" width="5.25" style="438" bestFit="1" customWidth="1"/>
    <col min="10" max="10" width="1" style="305" customWidth="1"/>
    <col min="11" max="11" width="5.125" style="305" customWidth="1"/>
    <col min="12" max="12" width="1" style="439" customWidth="1"/>
    <col min="13" max="13" width="5.75" style="438" bestFit="1" customWidth="1"/>
    <col min="14" max="14" width="1" style="305" customWidth="1"/>
    <col min="15" max="15" width="6" style="305" bestFit="1" customWidth="1"/>
    <col min="16" max="16" width="1" style="439" customWidth="1"/>
    <col min="17" max="17" width="5.75" style="438" bestFit="1" customWidth="1"/>
    <col min="18" max="18" width="1" style="305" customWidth="1"/>
    <col min="19" max="19" width="5.125" style="434" customWidth="1"/>
    <col min="20" max="20" width="1" style="436" customWidth="1"/>
    <col min="21" max="21" width="6.125" style="435" bestFit="1" customWidth="1"/>
    <col min="22" max="22" width="1" style="434" customWidth="1"/>
    <col min="23" max="23" width="5.125" style="437" customWidth="1"/>
    <col min="24" max="24" width="1" style="436" customWidth="1"/>
    <col min="25" max="25" width="4.75" style="435" bestFit="1" customWidth="1"/>
    <col min="26" max="26" width="1" style="434" customWidth="1"/>
    <col min="27" max="27" width="5.125" style="437" customWidth="1"/>
    <col min="28" max="28" width="1" style="436" customWidth="1"/>
    <col min="29" max="29" width="5.375" style="435" bestFit="1" customWidth="1"/>
    <col min="30" max="30" width="1" style="434" customWidth="1"/>
    <col min="31" max="31" width="5.125" style="437" customWidth="1"/>
    <col min="32" max="32" width="1" style="436" customWidth="1"/>
    <col min="33" max="33" width="5.25" style="435" bestFit="1" customWidth="1"/>
    <col min="34" max="34" width="1" style="434" customWidth="1"/>
    <col min="35" max="35" width="5.125" style="437" customWidth="1"/>
    <col min="36" max="36" width="1" style="436" customWidth="1"/>
    <col min="37" max="37" width="4.75" style="435" bestFit="1" customWidth="1"/>
    <col min="38" max="38" width="1" style="434" customWidth="1"/>
    <col min="39" max="39" width="5.125" style="432" customWidth="1"/>
    <col min="40" max="40" width="1" style="431" customWidth="1"/>
    <col min="41" max="41" width="4.75" style="433" bestFit="1" customWidth="1"/>
    <col min="42" max="42" width="1" style="429" customWidth="1"/>
    <col min="43" max="43" width="5.125" style="432" customWidth="1"/>
    <col min="44" max="44" width="1" style="431" customWidth="1"/>
    <col min="45" max="45" width="4.875" style="433" bestFit="1" customWidth="1"/>
    <col min="46" max="46" width="1" style="429" customWidth="1"/>
    <col min="47" max="47" width="5.125" style="432" customWidth="1"/>
    <col min="48" max="48" width="1" style="431" customWidth="1"/>
    <col min="49" max="49" width="4.75" style="433" bestFit="1" customWidth="1"/>
    <col min="50" max="50" width="1" style="429" customWidth="1"/>
    <col min="51" max="51" width="5.125" style="432" customWidth="1"/>
    <col min="52" max="53" width="1" style="431" customWidth="1"/>
    <col min="54" max="54" width="5.375" style="430" bestFit="1" customWidth="1"/>
    <col min="55" max="55" width="1" style="429" customWidth="1"/>
    <col min="56" max="56" width="5.375" style="305" bestFit="1" customWidth="1"/>
    <col min="57" max="58" width="7.25" style="305" bestFit="1" customWidth="1"/>
    <col min="59" max="59" width="4.5" style="305" bestFit="1" customWidth="1"/>
    <col min="60" max="16384" width="9" style="305"/>
  </cols>
  <sheetData>
    <row r="1" spans="1:59" ht="12.75" customHeight="1">
      <c r="A1" s="294"/>
      <c r="B1" s="293"/>
      <c r="C1" s="293"/>
      <c r="D1" s="295"/>
      <c r="E1" s="296"/>
      <c r="F1" s="293"/>
      <c r="G1" s="293"/>
      <c r="H1" s="295"/>
      <c r="I1" s="296"/>
      <c r="J1" s="293"/>
      <c r="K1" s="293"/>
      <c r="L1" s="295"/>
      <c r="M1" s="296"/>
      <c r="N1" s="293"/>
      <c r="O1" s="293"/>
      <c r="P1" s="295"/>
      <c r="Q1" s="296"/>
      <c r="R1" s="293"/>
      <c r="S1" s="297"/>
      <c r="T1" s="298"/>
      <c r="U1" s="299"/>
      <c r="V1" s="297"/>
      <c r="W1" s="300"/>
      <c r="X1" s="298"/>
      <c r="Y1" s="299"/>
      <c r="Z1" s="297"/>
      <c r="AA1" s="300"/>
      <c r="AB1" s="298"/>
      <c r="AC1" s="299"/>
      <c r="AD1" s="297"/>
      <c r="AE1" s="300"/>
      <c r="AF1" s="298"/>
      <c r="AG1" s="299"/>
      <c r="AH1" s="297"/>
      <c r="AI1" s="300"/>
      <c r="AJ1" s="298"/>
      <c r="AK1" s="299"/>
      <c r="AL1" s="297"/>
      <c r="AM1" s="301"/>
      <c r="AN1" s="302"/>
      <c r="AO1" s="303"/>
      <c r="AP1" s="304"/>
      <c r="AQ1" s="301"/>
      <c r="AR1" s="302"/>
      <c r="AS1" s="303"/>
      <c r="AT1" s="304"/>
      <c r="AU1" s="301"/>
      <c r="AV1" s="302"/>
      <c r="AW1" s="303"/>
      <c r="AX1" s="304"/>
      <c r="AY1" s="301"/>
      <c r="AZ1" s="302"/>
      <c r="BA1" s="302"/>
      <c r="BB1" s="440"/>
      <c r="BC1" s="304"/>
    </row>
    <row r="2" spans="1:59" ht="18" customHeight="1">
      <c r="A2" s="491" t="s">
        <v>105</v>
      </c>
      <c r="B2" s="293"/>
      <c r="C2" s="293"/>
      <c r="D2" s="295"/>
      <c r="E2" s="490"/>
      <c r="F2" s="293"/>
      <c r="G2" s="293"/>
      <c r="H2" s="295"/>
      <c r="I2" s="296"/>
      <c r="J2" s="293"/>
      <c r="K2" s="293"/>
      <c r="L2" s="295"/>
      <c r="M2" s="296"/>
      <c r="N2" s="293"/>
      <c r="O2" s="293"/>
      <c r="P2" s="295"/>
      <c r="Q2" s="296"/>
      <c r="R2" s="293"/>
      <c r="S2" s="297"/>
      <c r="T2" s="298"/>
      <c r="U2" s="299"/>
      <c r="V2" s="297"/>
      <c r="W2" s="300"/>
      <c r="X2" s="298"/>
      <c r="Y2" s="299"/>
      <c r="Z2" s="297"/>
      <c r="AA2" s="300"/>
      <c r="AB2" s="298"/>
      <c r="AC2" s="299"/>
      <c r="AD2" s="297"/>
      <c r="AE2" s="300"/>
      <c r="AF2" s="298"/>
      <c r="AG2" s="299"/>
      <c r="AH2" s="297"/>
      <c r="AI2" s="300"/>
      <c r="AJ2" s="298"/>
      <c r="AK2" s="299"/>
      <c r="AL2" s="297"/>
      <c r="AM2" s="301"/>
      <c r="AN2" s="302"/>
      <c r="AO2" s="303"/>
      <c r="AP2" s="304"/>
      <c r="AQ2" s="301"/>
      <c r="AR2" s="302"/>
      <c r="AS2" s="303"/>
      <c r="AT2" s="304"/>
      <c r="AU2" s="301"/>
      <c r="AV2" s="302"/>
      <c r="AW2" s="303"/>
      <c r="AX2" s="304"/>
      <c r="AY2" s="301"/>
      <c r="AZ2" s="302"/>
      <c r="BA2" s="302"/>
      <c r="BB2" s="440"/>
      <c r="BC2" s="304"/>
    </row>
    <row r="3" spans="1:59" ht="9" customHeight="1">
      <c r="A3" s="293"/>
      <c r="B3" s="293"/>
      <c r="C3" s="293"/>
      <c r="D3" s="295"/>
      <c r="E3" s="296"/>
      <c r="F3" s="293"/>
      <c r="G3" s="293"/>
      <c r="H3" s="295"/>
      <c r="I3" s="296"/>
      <c r="J3" s="293"/>
      <c r="K3" s="293"/>
      <c r="L3" s="295"/>
      <c r="M3" s="296"/>
      <c r="N3" s="293"/>
      <c r="O3" s="293"/>
      <c r="P3" s="295"/>
      <c r="Q3" s="296"/>
      <c r="R3" s="293"/>
      <c r="S3" s="297"/>
      <c r="T3" s="298"/>
      <c r="U3" s="299"/>
      <c r="V3" s="297"/>
      <c r="W3" s="300"/>
      <c r="X3" s="298"/>
      <c r="Y3" s="299"/>
      <c r="Z3" s="297"/>
      <c r="AA3" s="300"/>
      <c r="AB3" s="298"/>
      <c r="AC3" s="299"/>
      <c r="AD3" s="297"/>
      <c r="AE3" s="300"/>
      <c r="AF3" s="298"/>
      <c r="AG3" s="299"/>
      <c r="AH3" s="297"/>
      <c r="AI3" s="300"/>
      <c r="AJ3" s="298"/>
      <c r="AK3" s="299"/>
      <c r="AL3" s="297"/>
      <c r="AM3" s="301"/>
      <c r="AN3" s="302"/>
      <c r="AO3" s="303"/>
      <c r="AP3" s="304"/>
      <c r="AQ3" s="301"/>
      <c r="AR3" s="302"/>
      <c r="AS3" s="303"/>
      <c r="AT3" s="304"/>
      <c r="AU3" s="301"/>
      <c r="AV3" s="302"/>
      <c r="AW3" s="303"/>
      <c r="AX3" s="304"/>
      <c r="AY3" s="301"/>
      <c r="AZ3" s="302"/>
      <c r="BA3" s="302"/>
      <c r="BB3" s="440"/>
      <c r="BC3" s="304"/>
    </row>
    <row r="4" spans="1:59">
      <c r="A4" s="306" t="s">
        <v>2</v>
      </c>
      <c r="B4" s="307"/>
      <c r="C4" s="308"/>
      <c r="D4" s="309"/>
      <c r="E4" s="310"/>
      <c r="F4" s="308"/>
      <c r="G4" s="308"/>
      <c r="H4" s="309"/>
      <c r="I4" s="310"/>
      <c r="J4" s="308"/>
      <c r="K4" s="308"/>
      <c r="L4" s="309"/>
      <c r="M4" s="310"/>
      <c r="N4" s="308"/>
      <c r="O4" s="308"/>
      <c r="P4" s="309"/>
      <c r="Q4" s="310"/>
      <c r="R4" s="308"/>
      <c r="S4" s="308"/>
      <c r="T4" s="309"/>
      <c r="U4" s="310"/>
      <c r="V4" s="308"/>
      <c r="W4" s="313"/>
      <c r="X4" s="366"/>
      <c r="Y4" s="315"/>
      <c r="Z4" s="367"/>
      <c r="AA4" s="300"/>
      <c r="AB4" s="298"/>
      <c r="AC4" s="299"/>
      <c r="AD4" s="297"/>
      <c r="AE4" s="300"/>
      <c r="AF4" s="298"/>
      <c r="AG4" s="299"/>
      <c r="AH4" s="297"/>
      <c r="AI4" s="300"/>
      <c r="AJ4" s="298"/>
      <c r="AK4" s="299"/>
      <c r="AL4" s="297"/>
      <c r="AM4" s="301"/>
      <c r="AN4" s="302"/>
      <c r="AO4" s="303"/>
      <c r="AP4" s="304"/>
      <c r="AQ4" s="301"/>
      <c r="AR4" s="302"/>
      <c r="AS4" s="303"/>
      <c r="AT4" s="304"/>
      <c r="AU4" s="301"/>
      <c r="AV4" s="302"/>
      <c r="AW4" s="303"/>
      <c r="AX4" s="304"/>
      <c r="AY4" s="301"/>
      <c r="AZ4" s="302"/>
      <c r="BA4" s="302"/>
      <c r="BB4" s="440"/>
      <c r="BC4" s="304"/>
    </row>
    <row r="5" spans="1:59" ht="26.25" customHeight="1" thickBot="1">
      <c r="A5" s="496" t="s">
        <v>3</v>
      </c>
      <c r="B5" s="497"/>
      <c r="C5" s="526" t="s">
        <v>4</v>
      </c>
      <c r="D5" s="524"/>
      <c r="E5" s="524"/>
      <c r="F5" s="525"/>
      <c r="G5" s="523" t="s">
        <v>5</v>
      </c>
      <c r="H5" s="524"/>
      <c r="I5" s="524"/>
      <c r="J5" s="525"/>
      <c r="K5" s="523" t="s">
        <v>6</v>
      </c>
      <c r="L5" s="524"/>
      <c r="M5" s="524"/>
      <c r="N5" s="525"/>
      <c r="O5" s="523" t="s">
        <v>7</v>
      </c>
      <c r="P5" s="524"/>
      <c r="Q5" s="524"/>
      <c r="R5" s="525"/>
      <c r="S5" s="523" t="s">
        <v>8</v>
      </c>
      <c r="T5" s="524"/>
      <c r="U5" s="524"/>
      <c r="V5" s="525"/>
      <c r="W5" s="523" t="s">
        <v>9</v>
      </c>
      <c r="X5" s="524"/>
      <c r="Y5" s="524"/>
      <c r="Z5" s="525"/>
      <c r="AA5" s="523" t="s">
        <v>10</v>
      </c>
      <c r="AB5" s="524"/>
      <c r="AC5" s="524"/>
      <c r="AD5" s="525"/>
      <c r="AE5" s="523" t="s">
        <v>11</v>
      </c>
      <c r="AF5" s="524"/>
      <c r="AG5" s="524"/>
      <c r="AH5" s="525"/>
      <c r="AI5" s="523" t="s">
        <v>12</v>
      </c>
      <c r="AJ5" s="524"/>
      <c r="AK5" s="524"/>
      <c r="AL5" s="525"/>
      <c r="AM5" s="520" t="s">
        <v>13</v>
      </c>
      <c r="AN5" s="521"/>
      <c r="AO5" s="521"/>
      <c r="AP5" s="522"/>
      <c r="AQ5" s="520" t="s">
        <v>14</v>
      </c>
      <c r="AR5" s="521"/>
      <c r="AS5" s="521"/>
      <c r="AT5" s="522"/>
      <c r="AU5" s="305"/>
      <c r="AV5" s="305"/>
      <c r="AW5" s="305"/>
      <c r="AX5" s="305"/>
      <c r="AY5" s="305"/>
      <c r="AZ5" s="305"/>
      <c r="BA5" s="305"/>
      <c r="BB5" s="305"/>
      <c r="BC5" s="305"/>
      <c r="BD5" s="516" t="s">
        <v>15</v>
      </c>
      <c r="BE5" s="517"/>
      <c r="BF5" s="517" t="s">
        <v>16</v>
      </c>
      <c r="BG5" s="517"/>
    </row>
    <row r="6" spans="1:59" ht="26.25" customHeight="1" thickTop="1">
      <c r="A6" s="518" t="s">
        <v>49</v>
      </c>
      <c r="B6" s="519"/>
      <c r="C6" s="319">
        <v>0.72399999999999998</v>
      </c>
      <c r="D6" s="323"/>
      <c r="E6" s="233"/>
      <c r="F6" s="324"/>
      <c r="G6" s="322">
        <v>0.72399999999999998</v>
      </c>
      <c r="H6" s="323" t="s">
        <v>18</v>
      </c>
      <c r="I6" s="233">
        <v>0</v>
      </c>
      <c r="J6" s="324" t="s">
        <v>19</v>
      </c>
      <c r="K6" s="325">
        <v>0.68300000000000005</v>
      </c>
      <c r="L6" s="323" t="s">
        <v>18</v>
      </c>
      <c r="M6" s="233">
        <v>-4.0999999999999996</v>
      </c>
      <c r="N6" s="322" t="s">
        <v>19</v>
      </c>
      <c r="O6" s="325">
        <v>0.627</v>
      </c>
      <c r="P6" s="323" t="s">
        <v>18</v>
      </c>
      <c r="Q6" s="233">
        <v>-5.6</v>
      </c>
      <c r="R6" s="326" t="s">
        <v>19</v>
      </c>
      <c r="S6" s="325">
        <v>0.64300000000000002</v>
      </c>
      <c r="T6" s="323" t="s">
        <v>18</v>
      </c>
      <c r="U6" s="233">
        <v>1.6</v>
      </c>
      <c r="V6" s="324" t="s">
        <v>19</v>
      </c>
      <c r="W6" s="325">
        <v>0.64500000000000002</v>
      </c>
      <c r="X6" s="323" t="s">
        <v>18</v>
      </c>
      <c r="Y6" s="233">
        <v>0.2</v>
      </c>
      <c r="Z6" s="324" t="s">
        <v>19</v>
      </c>
      <c r="AA6" s="327">
        <v>0.65500000000000003</v>
      </c>
      <c r="AB6" s="323" t="s">
        <v>18</v>
      </c>
      <c r="AC6" s="233">
        <v>1</v>
      </c>
      <c r="AD6" s="324" t="s">
        <v>19</v>
      </c>
      <c r="AE6" s="327">
        <v>0.63500000000000001</v>
      </c>
      <c r="AF6" s="323" t="s">
        <v>18</v>
      </c>
      <c r="AG6" s="233">
        <v>-2</v>
      </c>
      <c r="AH6" s="324" t="s">
        <v>19</v>
      </c>
      <c r="AI6" s="328">
        <v>0.66300000000000003</v>
      </c>
      <c r="AJ6" s="323" t="s">
        <v>18</v>
      </c>
      <c r="AK6" s="233">
        <v>2.8</v>
      </c>
      <c r="AL6" s="326" t="s">
        <v>19</v>
      </c>
      <c r="AM6" s="133">
        <v>0.68300000000000005</v>
      </c>
      <c r="AN6" s="208" t="s">
        <v>18</v>
      </c>
      <c r="AO6" s="209">
        <v>2</v>
      </c>
      <c r="AP6" s="329" t="s">
        <v>19</v>
      </c>
      <c r="AQ6" s="133">
        <v>0.69199999999999995</v>
      </c>
      <c r="AR6" s="208" t="s">
        <v>18</v>
      </c>
      <c r="AS6" s="209">
        <v>0.9</v>
      </c>
      <c r="AT6" s="329" t="s">
        <v>19</v>
      </c>
      <c r="AU6" s="305"/>
      <c r="AV6" s="305"/>
      <c r="AW6" s="305"/>
      <c r="AX6" s="305"/>
      <c r="AY6" s="305"/>
      <c r="AZ6" s="305"/>
      <c r="BA6" s="305"/>
      <c r="BB6" s="305"/>
      <c r="BC6" s="305"/>
      <c r="BD6" s="330">
        <v>0.627</v>
      </c>
      <c r="BE6" s="331">
        <v>-5.6</v>
      </c>
      <c r="BF6" s="330">
        <v>0.753</v>
      </c>
      <c r="BG6" s="331">
        <v>2.8</v>
      </c>
    </row>
    <row r="7" spans="1:59" ht="26.25" customHeight="1">
      <c r="A7" s="332" t="s">
        <v>104</v>
      </c>
      <c r="B7" s="333" t="s">
        <v>21</v>
      </c>
      <c r="C7" s="378">
        <v>0.56000000000000005</v>
      </c>
      <c r="D7" s="338"/>
      <c r="E7" s="339"/>
      <c r="F7" s="340"/>
      <c r="G7" s="337">
        <v>0.55400000000000005</v>
      </c>
      <c r="H7" s="338" t="s">
        <v>18</v>
      </c>
      <c r="I7" s="339">
        <v>-0.6</v>
      </c>
      <c r="J7" s="340" t="s">
        <v>19</v>
      </c>
      <c r="K7" s="341">
        <v>0.49199999999999999</v>
      </c>
      <c r="L7" s="338" t="s">
        <v>18</v>
      </c>
      <c r="M7" s="339">
        <v>-6.2</v>
      </c>
      <c r="N7" s="337" t="s">
        <v>19</v>
      </c>
      <c r="O7" s="341">
        <v>0.45</v>
      </c>
      <c r="P7" s="338" t="s">
        <v>18</v>
      </c>
      <c r="Q7" s="339">
        <v>-4.2</v>
      </c>
      <c r="R7" s="342" t="s">
        <v>19</v>
      </c>
      <c r="S7" s="341">
        <v>0.47499999999999998</v>
      </c>
      <c r="T7" s="338" t="s">
        <v>18</v>
      </c>
      <c r="U7" s="339">
        <v>2.5</v>
      </c>
      <c r="V7" s="340" t="s">
        <v>19</v>
      </c>
      <c r="W7" s="341">
        <v>0.47099999999999997</v>
      </c>
      <c r="X7" s="338" t="s">
        <v>18</v>
      </c>
      <c r="Y7" s="339">
        <v>-0.4</v>
      </c>
      <c r="Z7" s="340" t="s">
        <v>19</v>
      </c>
      <c r="AA7" s="343">
        <v>0.46200000000000002</v>
      </c>
      <c r="AB7" s="338" t="s">
        <v>18</v>
      </c>
      <c r="AC7" s="339">
        <v>-0.9</v>
      </c>
      <c r="AD7" s="340" t="s">
        <v>19</v>
      </c>
      <c r="AE7" s="343">
        <v>0.44500000000000001</v>
      </c>
      <c r="AF7" s="338" t="s">
        <v>18</v>
      </c>
      <c r="AG7" s="339">
        <v>-1.7</v>
      </c>
      <c r="AH7" s="340" t="s">
        <v>19</v>
      </c>
      <c r="AI7" s="344">
        <v>0.44800000000000001</v>
      </c>
      <c r="AJ7" s="338" t="s">
        <v>18</v>
      </c>
      <c r="AK7" s="339">
        <v>0.3</v>
      </c>
      <c r="AL7" s="342" t="s">
        <v>19</v>
      </c>
      <c r="AM7" s="121">
        <v>0.47399999999999998</v>
      </c>
      <c r="AN7" s="213" t="s">
        <v>18</v>
      </c>
      <c r="AO7" s="214">
        <v>2.6</v>
      </c>
      <c r="AP7" s="345" t="s">
        <v>19</v>
      </c>
      <c r="AQ7" s="121">
        <v>0.497</v>
      </c>
      <c r="AR7" s="213" t="s">
        <v>18</v>
      </c>
      <c r="AS7" s="214">
        <v>2.2999999999999998</v>
      </c>
      <c r="AT7" s="345" t="s">
        <v>19</v>
      </c>
      <c r="AU7" s="305"/>
      <c r="AV7" s="305"/>
      <c r="AW7" s="305"/>
      <c r="AX7" s="305"/>
      <c r="AY7" s="305"/>
      <c r="AZ7" s="305"/>
      <c r="BA7" s="305"/>
      <c r="BB7" s="305"/>
      <c r="BC7" s="305"/>
      <c r="BD7" s="330">
        <v>0.44500000000000001</v>
      </c>
      <c r="BE7" s="331">
        <v>-6.2</v>
      </c>
      <c r="BF7" s="330">
        <v>0.56000000000000005</v>
      </c>
      <c r="BG7" s="331">
        <v>4.4000000000000039</v>
      </c>
    </row>
    <row r="8" spans="1:59" ht="26.25" customHeight="1">
      <c r="A8" s="332"/>
      <c r="B8" s="348" t="s">
        <v>22</v>
      </c>
      <c r="C8" s="349">
        <v>0.80700000000000005</v>
      </c>
      <c r="D8" s="323"/>
      <c r="E8" s="233"/>
      <c r="F8" s="324"/>
      <c r="G8" s="352">
        <v>0.81200000000000006</v>
      </c>
      <c r="H8" s="323" t="s">
        <v>18</v>
      </c>
      <c r="I8" s="233">
        <v>0.5</v>
      </c>
      <c r="J8" s="324" t="s">
        <v>19</v>
      </c>
      <c r="K8" s="356">
        <v>0.78100000000000003</v>
      </c>
      <c r="L8" s="323" t="s">
        <v>18</v>
      </c>
      <c r="M8" s="233">
        <v>-3.1</v>
      </c>
      <c r="N8" s="322" t="s">
        <v>19</v>
      </c>
      <c r="O8" s="356">
        <v>0.71699999999999997</v>
      </c>
      <c r="P8" s="323" t="s">
        <v>18</v>
      </c>
      <c r="Q8" s="233">
        <v>-6.4</v>
      </c>
      <c r="R8" s="326" t="s">
        <v>19</v>
      </c>
      <c r="S8" s="356">
        <v>0.72199999999999998</v>
      </c>
      <c r="T8" s="323" t="s">
        <v>18</v>
      </c>
      <c r="U8" s="233">
        <v>0.5</v>
      </c>
      <c r="V8" s="324" t="s">
        <v>19</v>
      </c>
      <c r="W8" s="325">
        <v>0.72799999999999998</v>
      </c>
      <c r="X8" s="323" t="s">
        <v>18</v>
      </c>
      <c r="Y8" s="233">
        <v>0.6</v>
      </c>
      <c r="Z8" s="324" t="s">
        <v>19</v>
      </c>
      <c r="AA8" s="327">
        <v>0.747</v>
      </c>
      <c r="AB8" s="323" t="s">
        <v>18</v>
      </c>
      <c r="AC8" s="233">
        <v>1.9</v>
      </c>
      <c r="AD8" s="324" t="s">
        <v>19</v>
      </c>
      <c r="AE8" s="327">
        <v>0.72499999999999998</v>
      </c>
      <c r="AF8" s="323" t="s">
        <v>18</v>
      </c>
      <c r="AG8" s="233">
        <v>-2.2000000000000002</v>
      </c>
      <c r="AH8" s="324" t="s">
        <v>19</v>
      </c>
      <c r="AI8" s="328">
        <v>0.76500000000000001</v>
      </c>
      <c r="AJ8" s="323" t="s">
        <v>18</v>
      </c>
      <c r="AK8" s="233">
        <v>4</v>
      </c>
      <c r="AL8" s="326" t="s">
        <v>19</v>
      </c>
      <c r="AM8" s="133">
        <v>0.78400000000000003</v>
      </c>
      <c r="AN8" s="208" t="s">
        <v>18</v>
      </c>
      <c r="AO8" s="209">
        <v>1.9</v>
      </c>
      <c r="AP8" s="329" t="s">
        <v>19</v>
      </c>
      <c r="AQ8" s="133">
        <v>0.78800000000000003</v>
      </c>
      <c r="AR8" s="208" t="s">
        <v>18</v>
      </c>
      <c r="AS8" s="209">
        <v>0.4</v>
      </c>
      <c r="AT8" s="329" t="s">
        <v>19</v>
      </c>
      <c r="AU8" s="305"/>
      <c r="AV8" s="305"/>
      <c r="AW8" s="305"/>
      <c r="AX8" s="305"/>
      <c r="AY8" s="305"/>
      <c r="AZ8" s="305"/>
      <c r="BA8" s="305"/>
      <c r="BB8" s="305"/>
      <c r="BC8" s="305"/>
      <c r="BD8" s="330">
        <v>0.71699999999999997</v>
      </c>
      <c r="BE8" s="331">
        <v>-6.4</v>
      </c>
      <c r="BF8" s="330">
        <v>0.86099999999999999</v>
      </c>
      <c r="BG8" s="331">
        <v>4</v>
      </c>
    </row>
    <row r="9" spans="1:59" ht="26.25" customHeight="1">
      <c r="A9" s="540" t="s">
        <v>23</v>
      </c>
      <c r="B9" s="541"/>
      <c r="C9" s="319">
        <v>0.80800000000000005</v>
      </c>
      <c r="D9" s="487"/>
      <c r="E9" s="486"/>
      <c r="F9" s="488"/>
      <c r="G9" s="322">
        <v>0.76300000000000001</v>
      </c>
      <c r="H9" s="487" t="s">
        <v>18</v>
      </c>
      <c r="I9" s="486">
        <v>-4.5</v>
      </c>
      <c r="J9" s="488" t="s">
        <v>19</v>
      </c>
      <c r="K9" s="325">
        <v>0.71299999999999997</v>
      </c>
      <c r="L9" s="487" t="s">
        <v>18</v>
      </c>
      <c r="M9" s="486">
        <v>-5</v>
      </c>
      <c r="N9" s="489" t="s">
        <v>19</v>
      </c>
      <c r="O9" s="325">
        <v>0.72099999999999997</v>
      </c>
      <c r="P9" s="487" t="s">
        <v>18</v>
      </c>
      <c r="Q9" s="486">
        <v>0.8</v>
      </c>
      <c r="R9" s="485" t="s">
        <v>19</v>
      </c>
      <c r="S9" s="325">
        <v>0.72699999999999998</v>
      </c>
      <c r="T9" s="487" t="s">
        <v>18</v>
      </c>
      <c r="U9" s="486">
        <v>0.6</v>
      </c>
      <c r="V9" s="488" t="s">
        <v>19</v>
      </c>
      <c r="W9" s="404">
        <v>0.72299999999999998</v>
      </c>
      <c r="X9" s="487" t="s">
        <v>18</v>
      </c>
      <c r="Y9" s="486">
        <v>-0.4</v>
      </c>
      <c r="Z9" s="488" t="s">
        <v>19</v>
      </c>
      <c r="AA9" s="407">
        <v>0.74199999999999999</v>
      </c>
      <c r="AB9" s="487" t="s">
        <v>18</v>
      </c>
      <c r="AC9" s="486">
        <v>1.9</v>
      </c>
      <c r="AD9" s="488" t="s">
        <v>19</v>
      </c>
      <c r="AE9" s="407">
        <v>0.74399999999999999</v>
      </c>
      <c r="AF9" s="487" t="s">
        <v>18</v>
      </c>
      <c r="AG9" s="486">
        <v>0.2</v>
      </c>
      <c r="AH9" s="488" t="s">
        <v>19</v>
      </c>
      <c r="AI9" s="408">
        <v>0.76700000000000002</v>
      </c>
      <c r="AJ9" s="487" t="s">
        <v>18</v>
      </c>
      <c r="AK9" s="486">
        <v>2.2999999999999998</v>
      </c>
      <c r="AL9" s="485" t="s">
        <v>19</v>
      </c>
      <c r="AM9" s="409">
        <v>0.752</v>
      </c>
      <c r="AN9" s="483" t="s">
        <v>18</v>
      </c>
      <c r="AO9" s="482">
        <v>-1.5</v>
      </c>
      <c r="AP9" s="481" t="s">
        <v>19</v>
      </c>
      <c r="AQ9" s="409">
        <v>0.74399999999999999</v>
      </c>
      <c r="AR9" s="483" t="s">
        <v>18</v>
      </c>
      <c r="AS9" s="482">
        <v>-0.8</v>
      </c>
      <c r="AT9" s="481" t="s">
        <v>19</v>
      </c>
      <c r="AU9" s="305"/>
      <c r="AV9" s="305"/>
      <c r="AW9" s="305"/>
      <c r="AX9" s="305"/>
      <c r="AY9" s="305"/>
      <c r="AZ9" s="305"/>
      <c r="BA9" s="305"/>
      <c r="BB9" s="305"/>
      <c r="BC9" s="305"/>
      <c r="BD9" s="330">
        <v>0.71299999999999997</v>
      </c>
      <c r="BE9" s="331">
        <v>-6.2000000000000055</v>
      </c>
      <c r="BF9" s="330">
        <v>0.84199999999999997</v>
      </c>
      <c r="BG9" s="331">
        <v>5.2000000000000046</v>
      </c>
    </row>
    <row r="10" spans="1:59" ht="26.25" customHeight="1" thickBot="1">
      <c r="A10" s="536" t="s">
        <v>24</v>
      </c>
      <c r="B10" s="537"/>
      <c r="C10" s="452">
        <v>0.63300000000000001</v>
      </c>
      <c r="D10" s="445"/>
      <c r="E10" s="444"/>
      <c r="F10" s="447"/>
      <c r="G10" s="451">
        <v>0.60799999999999998</v>
      </c>
      <c r="H10" s="445" t="s">
        <v>18</v>
      </c>
      <c r="I10" s="444">
        <v>-2.5</v>
      </c>
      <c r="J10" s="447" t="s">
        <v>19</v>
      </c>
      <c r="K10" s="449">
        <v>0.6</v>
      </c>
      <c r="L10" s="445" t="s">
        <v>18</v>
      </c>
      <c r="M10" s="444">
        <v>-0.8</v>
      </c>
      <c r="N10" s="451" t="s">
        <v>19</v>
      </c>
      <c r="O10" s="449">
        <v>0.61699999999999999</v>
      </c>
      <c r="P10" s="445" t="s">
        <v>18</v>
      </c>
      <c r="Q10" s="444">
        <v>1.7</v>
      </c>
      <c r="R10" s="443" t="s">
        <v>19</v>
      </c>
      <c r="S10" s="449">
        <v>0.53300000000000003</v>
      </c>
      <c r="T10" s="445" t="s">
        <v>18</v>
      </c>
      <c r="U10" s="444">
        <v>-8.4</v>
      </c>
      <c r="V10" s="447" t="s">
        <v>19</v>
      </c>
      <c r="W10" s="473">
        <v>0.5</v>
      </c>
      <c r="X10" s="445" t="s">
        <v>18</v>
      </c>
      <c r="Y10" s="444">
        <v>-3.3</v>
      </c>
      <c r="Z10" s="447" t="s">
        <v>19</v>
      </c>
      <c r="AA10" s="472">
        <v>0.57499999999999996</v>
      </c>
      <c r="AB10" s="445" t="s">
        <v>18</v>
      </c>
      <c r="AC10" s="444">
        <v>7.5</v>
      </c>
      <c r="AD10" s="447" t="s">
        <v>19</v>
      </c>
      <c r="AE10" s="472">
        <v>0.48299999999999998</v>
      </c>
      <c r="AF10" s="445" t="s">
        <v>18</v>
      </c>
      <c r="AG10" s="444">
        <v>-9.1999999999999993</v>
      </c>
      <c r="AH10" s="447" t="s">
        <v>19</v>
      </c>
      <c r="AI10" s="471">
        <v>0.56699999999999995</v>
      </c>
      <c r="AJ10" s="445" t="s">
        <v>18</v>
      </c>
      <c r="AK10" s="444">
        <v>8.4</v>
      </c>
      <c r="AL10" s="443" t="s">
        <v>19</v>
      </c>
      <c r="AM10" s="225">
        <v>0.5</v>
      </c>
      <c r="AN10" s="222" t="s">
        <v>18</v>
      </c>
      <c r="AO10" s="223">
        <v>-6.7</v>
      </c>
      <c r="AP10" s="442" t="s">
        <v>19</v>
      </c>
      <c r="AQ10" s="225">
        <v>0.63500000000000001</v>
      </c>
      <c r="AR10" s="222" t="s">
        <v>18</v>
      </c>
      <c r="AS10" s="223">
        <v>13.5</v>
      </c>
      <c r="AT10" s="442" t="s">
        <v>19</v>
      </c>
      <c r="AU10" s="305"/>
      <c r="AV10" s="305"/>
      <c r="AW10" s="305"/>
      <c r="AX10" s="305"/>
      <c r="AY10" s="305"/>
      <c r="AZ10" s="305"/>
      <c r="BA10" s="305"/>
      <c r="BB10" s="305"/>
      <c r="BC10" s="305"/>
      <c r="BD10" s="330">
        <v>0.48299999999999998</v>
      </c>
      <c r="BE10" s="331">
        <v>-9.1999999999999993</v>
      </c>
      <c r="BF10" s="330">
        <v>0.63500000000000001</v>
      </c>
      <c r="BG10" s="331">
        <v>13.5</v>
      </c>
    </row>
    <row r="11" spans="1:59" ht="26.25" customHeight="1" thickTop="1">
      <c r="A11" s="569" t="s">
        <v>25</v>
      </c>
      <c r="B11" s="570"/>
      <c r="C11" s="349">
        <v>0.73</v>
      </c>
      <c r="D11" s="353"/>
      <c r="E11" s="354"/>
      <c r="F11" s="355"/>
      <c r="G11" s="352">
        <v>0.72599999999999998</v>
      </c>
      <c r="H11" s="353" t="s">
        <v>18</v>
      </c>
      <c r="I11" s="354">
        <v>-0.4</v>
      </c>
      <c r="J11" s="355" t="s">
        <v>19</v>
      </c>
      <c r="K11" s="356">
        <v>0.68400000000000005</v>
      </c>
      <c r="L11" s="353" t="s">
        <v>18</v>
      </c>
      <c r="M11" s="354">
        <v>-4.2</v>
      </c>
      <c r="N11" s="352" t="s">
        <v>19</v>
      </c>
      <c r="O11" s="356">
        <v>0.63600000000000001</v>
      </c>
      <c r="P11" s="353" t="s">
        <v>18</v>
      </c>
      <c r="Q11" s="354">
        <v>-4.8</v>
      </c>
      <c r="R11" s="357" t="s">
        <v>19</v>
      </c>
      <c r="S11" s="356">
        <v>0.64800000000000002</v>
      </c>
      <c r="T11" s="353" t="s">
        <v>18</v>
      </c>
      <c r="U11" s="354">
        <v>1.2</v>
      </c>
      <c r="V11" s="355" t="s">
        <v>19</v>
      </c>
      <c r="W11" s="356">
        <v>0.65</v>
      </c>
      <c r="X11" s="353" t="s">
        <v>18</v>
      </c>
      <c r="Y11" s="354">
        <v>0.2</v>
      </c>
      <c r="Z11" s="355" t="s">
        <v>19</v>
      </c>
      <c r="AA11" s="358">
        <v>0.66200000000000003</v>
      </c>
      <c r="AB11" s="353" t="s">
        <v>18</v>
      </c>
      <c r="AC11" s="354">
        <v>1.2</v>
      </c>
      <c r="AD11" s="355" t="s">
        <v>19</v>
      </c>
      <c r="AE11" s="358">
        <v>0.64200000000000002</v>
      </c>
      <c r="AF11" s="353" t="s">
        <v>18</v>
      </c>
      <c r="AG11" s="354">
        <v>-2</v>
      </c>
      <c r="AH11" s="355" t="s">
        <v>19</v>
      </c>
      <c r="AI11" s="359">
        <v>0.67100000000000004</v>
      </c>
      <c r="AJ11" s="353" t="s">
        <v>18</v>
      </c>
      <c r="AK11" s="354">
        <v>2.9</v>
      </c>
      <c r="AL11" s="357" t="s">
        <v>19</v>
      </c>
      <c r="AM11" s="229">
        <v>0.68600000000000005</v>
      </c>
      <c r="AN11" s="230" t="s">
        <v>18</v>
      </c>
      <c r="AO11" s="282">
        <v>1.5</v>
      </c>
      <c r="AP11" s="360" t="s">
        <v>19</v>
      </c>
      <c r="AQ11" s="229">
        <v>0.69299999999999995</v>
      </c>
      <c r="AR11" s="230" t="s">
        <v>18</v>
      </c>
      <c r="AS11" s="282">
        <v>0.7</v>
      </c>
      <c r="AT11" s="360" t="s">
        <v>19</v>
      </c>
      <c r="AU11" s="305"/>
      <c r="AV11" s="305"/>
      <c r="AW11" s="305"/>
      <c r="AX11" s="305"/>
      <c r="AY11" s="305"/>
      <c r="AZ11" s="305"/>
      <c r="BA11" s="305"/>
      <c r="BB11" s="305"/>
      <c r="BC11" s="305"/>
      <c r="BD11" s="330">
        <v>0.63600000000000001</v>
      </c>
      <c r="BE11" s="331">
        <v>-4.8</v>
      </c>
      <c r="BF11" s="330">
        <v>0.753</v>
      </c>
      <c r="BG11" s="331">
        <v>2.9</v>
      </c>
    </row>
    <row r="12" spans="1:59">
      <c r="A12" s="361"/>
      <c r="B12" s="361"/>
      <c r="C12" s="362"/>
      <c r="D12" s="309"/>
      <c r="E12" s="363"/>
      <c r="F12" s="362"/>
      <c r="G12" s="362"/>
      <c r="H12" s="309"/>
      <c r="I12" s="363"/>
      <c r="J12" s="362"/>
      <c r="K12" s="362"/>
      <c r="L12" s="309"/>
      <c r="M12" s="363"/>
      <c r="N12" s="362"/>
      <c r="O12" s="362"/>
      <c r="P12" s="309"/>
      <c r="Q12" s="363"/>
      <c r="R12" s="362"/>
      <c r="S12" s="362"/>
      <c r="T12" s="309"/>
      <c r="U12" s="363"/>
      <c r="V12" s="362"/>
      <c r="W12" s="365"/>
      <c r="X12" s="366"/>
      <c r="Y12" s="315"/>
      <c r="Z12" s="367"/>
      <c r="AA12" s="300"/>
      <c r="AB12" s="298"/>
      <c r="AC12" s="299"/>
      <c r="AD12" s="297"/>
      <c r="AE12" s="300"/>
      <c r="AF12" s="298"/>
      <c r="AG12" s="299"/>
      <c r="AH12" s="297"/>
      <c r="AI12" s="300"/>
      <c r="AJ12" s="298"/>
      <c r="AK12" s="299"/>
      <c r="AL12" s="297"/>
      <c r="AM12" s="301"/>
      <c r="AN12" s="302"/>
      <c r="AO12" s="303"/>
      <c r="AP12" s="304"/>
      <c r="AQ12" s="301"/>
      <c r="AR12" s="302"/>
      <c r="AS12" s="303"/>
      <c r="AT12" s="304"/>
      <c r="AU12" s="301"/>
      <c r="AV12" s="302"/>
      <c r="AW12" s="303"/>
      <c r="AX12" s="304"/>
      <c r="AY12" s="301"/>
      <c r="AZ12" s="302"/>
      <c r="BA12" s="302"/>
      <c r="BB12" s="440"/>
      <c r="BC12" s="304"/>
      <c r="BD12" s="330"/>
      <c r="BE12" s="331"/>
      <c r="BF12" s="330"/>
      <c r="BG12" s="331"/>
    </row>
    <row r="13" spans="1:59" ht="26.25" customHeight="1" thickBot="1">
      <c r="A13" s="496" t="s">
        <v>3</v>
      </c>
      <c r="B13" s="497"/>
      <c r="C13" s="520" t="s">
        <v>26</v>
      </c>
      <c r="D13" s="521"/>
      <c r="E13" s="521"/>
      <c r="F13" s="522"/>
      <c r="G13" s="520" t="s">
        <v>27</v>
      </c>
      <c r="H13" s="521"/>
      <c r="I13" s="521"/>
      <c r="J13" s="522"/>
      <c r="K13" s="520" t="s">
        <v>28</v>
      </c>
      <c r="L13" s="521"/>
      <c r="M13" s="521"/>
      <c r="N13" s="522"/>
      <c r="O13" s="512" t="s">
        <v>29</v>
      </c>
      <c r="P13" s="510"/>
      <c r="Q13" s="510"/>
      <c r="R13" s="511"/>
      <c r="S13" s="512" t="s">
        <v>30</v>
      </c>
      <c r="T13" s="510"/>
      <c r="U13" s="510"/>
      <c r="V13" s="511"/>
      <c r="W13" s="512" t="s">
        <v>31</v>
      </c>
      <c r="X13" s="510"/>
      <c r="Y13" s="510"/>
      <c r="Z13" s="511"/>
      <c r="AA13" s="512" t="s">
        <v>32</v>
      </c>
      <c r="AB13" s="510"/>
      <c r="AC13" s="510"/>
      <c r="AD13" s="511"/>
      <c r="AE13" s="512" t="s">
        <v>33</v>
      </c>
      <c r="AF13" s="510"/>
      <c r="AG13" s="510"/>
      <c r="AH13" s="511"/>
      <c r="AI13" s="512" t="s">
        <v>34</v>
      </c>
      <c r="AJ13" s="510"/>
      <c r="AK13" s="510"/>
      <c r="AL13" s="511"/>
      <c r="AM13" s="512" t="s">
        <v>50</v>
      </c>
      <c r="AN13" s="510"/>
      <c r="AO13" s="510"/>
      <c r="AP13" s="511"/>
      <c r="AQ13" s="520" t="s">
        <v>36</v>
      </c>
      <c r="AR13" s="521"/>
      <c r="AS13" s="521"/>
      <c r="AT13" s="522"/>
      <c r="AU13" s="527"/>
      <c r="AV13" s="527"/>
      <c r="AW13" s="527"/>
      <c r="AX13" s="527"/>
      <c r="AY13" s="527"/>
      <c r="AZ13" s="527"/>
      <c r="BA13" s="515"/>
      <c r="BB13" s="515"/>
      <c r="BC13" s="515"/>
      <c r="BD13" s="528" t="s">
        <v>15</v>
      </c>
      <c r="BE13" s="517"/>
      <c r="BF13" s="517" t="s">
        <v>16</v>
      </c>
      <c r="BG13" s="517"/>
    </row>
    <row r="14" spans="1:59" ht="26.25" customHeight="1" thickTop="1">
      <c r="A14" s="518" t="s">
        <v>49</v>
      </c>
      <c r="B14" s="519"/>
      <c r="C14" s="133">
        <v>0.71199999999999997</v>
      </c>
      <c r="D14" s="208" t="s">
        <v>18</v>
      </c>
      <c r="E14" s="209">
        <v>2</v>
      </c>
      <c r="F14" s="329" t="s">
        <v>19</v>
      </c>
      <c r="G14" s="133">
        <v>0.70399999999999996</v>
      </c>
      <c r="H14" s="208" t="s">
        <v>18</v>
      </c>
      <c r="I14" s="209">
        <v>-0.8</v>
      </c>
      <c r="J14" s="329" t="s">
        <v>19</v>
      </c>
      <c r="K14" s="133">
        <v>0.66800000000000004</v>
      </c>
      <c r="L14" s="208" t="s">
        <v>18</v>
      </c>
      <c r="M14" s="209">
        <v>-3.5999999999999921</v>
      </c>
      <c r="N14" s="329" t="s">
        <v>19</v>
      </c>
      <c r="O14" s="133">
        <v>0.66500000000000004</v>
      </c>
      <c r="P14" s="208" t="s">
        <v>18</v>
      </c>
      <c r="Q14" s="209">
        <v>-0.3</v>
      </c>
      <c r="R14" s="329" t="s">
        <v>19</v>
      </c>
      <c r="S14" s="133">
        <v>0.68899999999999995</v>
      </c>
      <c r="T14" s="208" t="s">
        <v>18</v>
      </c>
      <c r="U14" s="209">
        <v>2.399999999999991</v>
      </c>
      <c r="V14" s="329" t="s">
        <v>19</v>
      </c>
      <c r="W14" s="133">
        <v>0.70299999999999996</v>
      </c>
      <c r="X14" s="208" t="s">
        <v>18</v>
      </c>
      <c r="Y14" s="209">
        <v>1.4000000000000012</v>
      </c>
      <c r="Z14" s="329" t="s">
        <v>19</v>
      </c>
      <c r="AA14" s="133">
        <v>0.71499999999999997</v>
      </c>
      <c r="AB14" s="208" t="s">
        <v>18</v>
      </c>
      <c r="AC14" s="209">
        <v>1.2000000000000011</v>
      </c>
      <c r="AD14" s="329" t="s">
        <v>19</v>
      </c>
      <c r="AE14" s="133">
        <v>0.72699999999999998</v>
      </c>
      <c r="AF14" s="208" t="s">
        <v>18</v>
      </c>
      <c r="AG14" s="209">
        <v>1.2000000000000011</v>
      </c>
      <c r="AH14" s="329" t="s">
        <v>19</v>
      </c>
      <c r="AI14" s="133">
        <v>0.74</v>
      </c>
      <c r="AJ14" s="208" t="s">
        <v>18</v>
      </c>
      <c r="AK14" s="209">
        <v>1.3000000000000012</v>
      </c>
      <c r="AL14" s="329" t="s">
        <v>19</v>
      </c>
      <c r="AM14" s="133">
        <v>0.747</v>
      </c>
      <c r="AN14" s="208" t="s">
        <v>18</v>
      </c>
      <c r="AO14" s="209">
        <v>0.70000000000000062</v>
      </c>
      <c r="AP14" s="329" t="s">
        <v>19</v>
      </c>
      <c r="AQ14" s="133">
        <v>0.753</v>
      </c>
      <c r="AR14" s="208" t="s">
        <v>18</v>
      </c>
      <c r="AS14" s="209">
        <v>0.60000000000000053</v>
      </c>
      <c r="AT14" s="329" t="s">
        <v>19</v>
      </c>
      <c r="AU14" s="133"/>
      <c r="AV14" s="208"/>
      <c r="AW14" s="209"/>
      <c r="AX14" s="371"/>
      <c r="AY14" s="133"/>
      <c r="AZ14" s="208"/>
      <c r="BA14" s="208"/>
      <c r="BB14" s="209"/>
      <c r="BC14" s="371"/>
      <c r="BD14" s="330" t="e">
        <f>MIN(#REF!,#REF!,#REF!,#REF!,#REF!,#REF!,#REF!,AQ14,AU14,AY14,#REF!,#REF!,#REF!,#REF!,#REF!,#REF!,#REF!,#REF!,#REF!,#REF!,#REF!)</f>
        <v>#REF!</v>
      </c>
      <c r="BE14" s="331" t="e">
        <f>MIN(#REF!,#REF!,AW14,AS14,#REF!,#REF!,#REF!,#REF!,#REF!,#REF!,#REF!,#REF!,#REF!,#REF!,#REF!,#REF!,#REF!,#REF!,#REF!,BB14)</f>
        <v>#REF!</v>
      </c>
      <c r="BF14" s="330" t="e">
        <f>MAX(#REF!,#REF!,#REF!,#REF!,#REF!,#REF!,#REF!,AQ14,AU14,AY14,#REF!,#REF!,#REF!,#REF!,#REF!,#REF!,#REF!,#REF!,#REF!,#REF!,#REF!)</f>
        <v>#REF!</v>
      </c>
      <c r="BG14" s="331" t="e">
        <f>MAX(#REF!,#REF!,#REF!,#REF!,#REF!,#REF!,AS14,AW14,#REF!,#REF!,#REF!,#REF!,#REF!,#REF!,#REF!,#REF!,#REF!,#REF!,#REF!,BB14)</f>
        <v>#REF!</v>
      </c>
    </row>
    <row r="15" spans="1:59" ht="26.25" customHeight="1">
      <c r="A15" s="332" t="s">
        <v>104</v>
      </c>
      <c r="B15" s="333" t="s">
        <v>21</v>
      </c>
      <c r="C15" s="121">
        <v>0.52800000000000002</v>
      </c>
      <c r="D15" s="213" t="s">
        <v>18</v>
      </c>
      <c r="E15" s="214">
        <v>3.1</v>
      </c>
      <c r="F15" s="345" t="s">
        <v>19</v>
      </c>
      <c r="G15" s="121">
        <v>0.51400000000000001</v>
      </c>
      <c r="H15" s="213" t="s">
        <v>18</v>
      </c>
      <c r="I15" s="214">
        <v>-1.4</v>
      </c>
      <c r="J15" s="345" t="s">
        <v>19</v>
      </c>
      <c r="K15" s="121">
        <v>0.52800000000000002</v>
      </c>
      <c r="L15" s="213" t="s">
        <v>18</v>
      </c>
      <c r="M15" s="214">
        <v>1.4</v>
      </c>
      <c r="N15" s="345" t="s">
        <v>19</v>
      </c>
      <c r="O15" s="121">
        <v>0.498</v>
      </c>
      <c r="P15" s="213" t="s">
        <v>18</v>
      </c>
      <c r="Q15" s="214">
        <v>-3</v>
      </c>
      <c r="R15" s="345" t="s">
        <v>19</v>
      </c>
      <c r="S15" s="484">
        <v>0.54200000000000004</v>
      </c>
      <c r="T15" s="213" t="s">
        <v>18</v>
      </c>
      <c r="U15" s="214">
        <v>4.4000000000000039</v>
      </c>
      <c r="V15" s="345" t="s">
        <v>19</v>
      </c>
      <c r="W15" s="121">
        <v>0.53400000000000003</v>
      </c>
      <c r="X15" s="213" t="s">
        <v>18</v>
      </c>
      <c r="Y15" s="214">
        <v>-0.80000000000000071</v>
      </c>
      <c r="Z15" s="345" t="s">
        <v>19</v>
      </c>
      <c r="AA15" s="121">
        <v>0.53100000000000003</v>
      </c>
      <c r="AB15" s="213" t="s">
        <v>18</v>
      </c>
      <c r="AC15" s="214">
        <v>-0.30000000000000027</v>
      </c>
      <c r="AD15" s="345" t="s">
        <v>19</v>
      </c>
      <c r="AE15" s="121">
        <v>0.54300000000000004</v>
      </c>
      <c r="AF15" s="213" t="s">
        <v>18</v>
      </c>
      <c r="AG15" s="214">
        <v>1.2000000000000011</v>
      </c>
      <c r="AH15" s="345" t="s">
        <v>19</v>
      </c>
      <c r="AI15" s="121">
        <v>0.53200000000000003</v>
      </c>
      <c r="AJ15" s="213" t="s">
        <v>18</v>
      </c>
      <c r="AK15" s="214">
        <v>-1.100000000000001</v>
      </c>
      <c r="AL15" s="345" t="s">
        <v>19</v>
      </c>
      <c r="AM15" s="121">
        <v>0.55300000000000005</v>
      </c>
      <c r="AN15" s="213" t="s">
        <v>18</v>
      </c>
      <c r="AO15" s="214">
        <v>2.1000000000000019</v>
      </c>
      <c r="AP15" s="345" t="s">
        <v>19</v>
      </c>
      <c r="AQ15" s="121">
        <v>0.53700000000000003</v>
      </c>
      <c r="AR15" s="213" t="s">
        <v>18</v>
      </c>
      <c r="AS15" s="214">
        <v>-1.6000000000000014</v>
      </c>
      <c r="AT15" s="345" t="s">
        <v>19</v>
      </c>
      <c r="AU15" s="133"/>
      <c r="AV15" s="208"/>
      <c r="AW15" s="209"/>
      <c r="AX15" s="371"/>
      <c r="AY15" s="133"/>
      <c r="AZ15" s="208"/>
      <c r="BA15" s="208"/>
      <c r="BB15" s="209"/>
      <c r="BC15" s="371"/>
      <c r="BD15" s="330" t="e">
        <f>MIN(#REF!,#REF!,#REF!,#REF!,#REF!,#REF!,#REF!,AQ15,AU15,AY15,#REF!,#REF!,#REF!,#REF!,#REF!,#REF!,#REF!,#REF!,#REF!,#REF!,#REF!)</f>
        <v>#REF!</v>
      </c>
      <c r="BE15" s="331" t="e">
        <f>MIN(#REF!,#REF!,AW15,AS15,#REF!,#REF!,#REF!,#REF!,#REF!,#REF!,#REF!,#REF!,#REF!,#REF!,#REF!,#REF!,#REF!,#REF!,#REF!,BB15)</f>
        <v>#REF!</v>
      </c>
      <c r="BF15" s="330" t="e">
        <f>MAX(#REF!,#REF!,#REF!,#REF!,#REF!,#REF!,#REF!,AQ15,AU15,AY15,#REF!,#REF!,#REF!,#REF!,#REF!,#REF!,#REF!,#REF!,#REF!,#REF!,#REF!)</f>
        <v>#REF!</v>
      </c>
      <c r="BG15" s="331" t="e">
        <f>MAX(#REF!,#REF!,#REF!,#REF!,#REF!,#REF!,AS15,AW15,#REF!,#REF!,#REF!,#REF!,#REF!,#REF!,#REF!,#REF!,#REF!,#REF!,#REF!,BB15)</f>
        <v>#REF!</v>
      </c>
    </row>
    <row r="16" spans="1:59" ht="26.25" customHeight="1">
      <c r="A16" s="332"/>
      <c r="B16" s="348" t="s">
        <v>22</v>
      </c>
      <c r="C16" s="133">
        <v>0.80300000000000005</v>
      </c>
      <c r="D16" s="208" t="s">
        <v>18</v>
      </c>
      <c r="E16" s="209">
        <v>1.5</v>
      </c>
      <c r="F16" s="329" t="s">
        <v>19</v>
      </c>
      <c r="G16" s="133">
        <v>0.79700000000000004</v>
      </c>
      <c r="H16" s="208" t="s">
        <v>18</v>
      </c>
      <c r="I16" s="209">
        <v>-0.6</v>
      </c>
      <c r="J16" s="329" t="s">
        <v>19</v>
      </c>
      <c r="K16" s="133">
        <v>0.73699999999999999</v>
      </c>
      <c r="L16" s="208" t="s">
        <v>18</v>
      </c>
      <c r="M16" s="209">
        <v>-6.0000000000000053</v>
      </c>
      <c r="N16" s="329" t="s">
        <v>19</v>
      </c>
      <c r="O16" s="133">
        <v>0.747</v>
      </c>
      <c r="P16" s="208" t="s">
        <v>18</v>
      </c>
      <c r="Q16" s="209">
        <v>1</v>
      </c>
      <c r="R16" s="329" t="s">
        <v>19</v>
      </c>
      <c r="S16" s="133">
        <v>0.76200000000000001</v>
      </c>
      <c r="T16" s="208" t="s">
        <v>18</v>
      </c>
      <c r="U16" s="209">
        <v>1.5000000000000013</v>
      </c>
      <c r="V16" s="329" t="s">
        <v>19</v>
      </c>
      <c r="W16" s="133">
        <v>0.78700000000000003</v>
      </c>
      <c r="X16" s="208" t="s">
        <v>18</v>
      </c>
      <c r="Y16" s="209">
        <v>2.5000000000000022</v>
      </c>
      <c r="Z16" s="329" t="s">
        <v>19</v>
      </c>
      <c r="AA16" s="133">
        <v>0.80600000000000005</v>
      </c>
      <c r="AB16" s="208" t="s">
        <v>18</v>
      </c>
      <c r="AC16" s="209">
        <v>1.9000000000000017</v>
      </c>
      <c r="AD16" s="329" t="s">
        <v>19</v>
      </c>
      <c r="AE16" s="133">
        <v>0.81899999999999995</v>
      </c>
      <c r="AF16" s="208" t="s">
        <v>18</v>
      </c>
      <c r="AG16" s="209">
        <v>1.2999999999999901</v>
      </c>
      <c r="AH16" s="329" t="s">
        <v>19</v>
      </c>
      <c r="AI16" s="133">
        <v>0.84299999999999997</v>
      </c>
      <c r="AJ16" s="208" t="s">
        <v>18</v>
      </c>
      <c r="AK16" s="209">
        <v>2.4000000000000021</v>
      </c>
      <c r="AL16" s="329" t="s">
        <v>19</v>
      </c>
      <c r="AM16" s="133">
        <v>0.84299999999999997</v>
      </c>
      <c r="AN16" s="208" t="s">
        <v>18</v>
      </c>
      <c r="AO16" s="209">
        <v>0</v>
      </c>
      <c r="AP16" s="329" t="s">
        <v>19</v>
      </c>
      <c r="AQ16" s="133">
        <v>0.86099999999999999</v>
      </c>
      <c r="AR16" s="208" t="s">
        <v>18</v>
      </c>
      <c r="AS16" s="209">
        <v>1.8000000000000016</v>
      </c>
      <c r="AT16" s="329" t="s">
        <v>19</v>
      </c>
      <c r="AU16" s="133"/>
      <c r="AV16" s="208"/>
      <c r="AW16" s="209"/>
      <c r="AX16" s="371"/>
      <c r="AY16" s="133"/>
      <c r="AZ16" s="208"/>
      <c r="BA16" s="208"/>
      <c r="BB16" s="209"/>
      <c r="BC16" s="371"/>
      <c r="BD16" s="330" t="e">
        <f>MIN(#REF!,#REF!,#REF!,#REF!,#REF!,#REF!,#REF!,AQ16,AU16,AY16,#REF!,#REF!,#REF!,#REF!,#REF!,#REF!,#REF!,#REF!,#REF!,#REF!,#REF!)</f>
        <v>#REF!</v>
      </c>
      <c r="BE16" s="331" t="e">
        <f>MIN(#REF!,#REF!,AW16,AS16,#REF!,#REF!,#REF!,#REF!,#REF!,#REF!,#REF!,#REF!,#REF!,#REF!,#REF!,#REF!,#REF!,#REF!,#REF!,BB16)</f>
        <v>#REF!</v>
      </c>
      <c r="BF16" s="330" t="e">
        <f>MAX(#REF!,#REF!,#REF!,#REF!,#REF!,#REF!,#REF!,AQ16,AU16,AY16,#REF!,#REF!,#REF!,#REF!,#REF!,#REF!,#REF!,#REF!,#REF!,#REF!,#REF!)</f>
        <v>#REF!</v>
      </c>
      <c r="BG16" s="331" t="e">
        <f>MAX(#REF!,#REF!,#REF!,#REF!,#REF!,#REF!,AS16,AW16,#REF!,#REF!,#REF!,#REF!,#REF!,#REF!,#REF!,#REF!,#REF!,#REF!,#REF!,BB16)</f>
        <v>#REF!</v>
      </c>
    </row>
    <row r="17" spans="1:59" ht="26.25" customHeight="1">
      <c r="A17" s="540" t="s">
        <v>23</v>
      </c>
      <c r="B17" s="541"/>
      <c r="C17" s="409">
        <v>0.78500000000000003</v>
      </c>
      <c r="D17" s="483" t="s">
        <v>18</v>
      </c>
      <c r="E17" s="482">
        <v>4.0999999999999996</v>
      </c>
      <c r="F17" s="481" t="s">
        <v>19</v>
      </c>
      <c r="G17" s="409">
        <v>0.77500000000000002</v>
      </c>
      <c r="H17" s="483" t="s">
        <v>18</v>
      </c>
      <c r="I17" s="482">
        <v>-1</v>
      </c>
      <c r="J17" s="481" t="s">
        <v>19</v>
      </c>
      <c r="K17" s="409">
        <v>0.71299999999999997</v>
      </c>
      <c r="L17" s="483" t="s">
        <v>18</v>
      </c>
      <c r="M17" s="482">
        <v>-6.2000000000000055</v>
      </c>
      <c r="N17" s="481" t="s">
        <v>19</v>
      </c>
      <c r="O17" s="409">
        <v>0.748</v>
      </c>
      <c r="P17" s="483" t="s">
        <v>18</v>
      </c>
      <c r="Q17" s="482">
        <v>3.5</v>
      </c>
      <c r="R17" s="481" t="s">
        <v>19</v>
      </c>
      <c r="S17" s="409">
        <v>0.748</v>
      </c>
      <c r="T17" s="483" t="s">
        <v>18</v>
      </c>
      <c r="U17" s="482">
        <v>0</v>
      </c>
      <c r="V17" s="481" t="s">
        <v>19</v>
      </c>
      <c r="W17" s="409">
        <v>0.8</v>
      </c>
      <c r="X17" s="483" t="s">
        <v>18</v>
      </c>
      <c r="Y17" s="482">
        <v>5.2000000000000046</v>
      </c>
      <c r="Z17" s="481" t="s">
        <v>19</v>
      </c>
      <c r="AA17" s="409">
        <v>0.79</v>
      </c>
      <c r="AB17" s="483" t="s">
        <v>18</v>
      </c>
      <c r="AC17" s="482">
        <v>-1.0000000000000009</v>
      </c>
      <c r="AD17" s="481" t="s">
        <v>19</v>
      </c>
      <c r="AE17" s="409">
        <v>0.78800000000000003</v>
      </c>
      <c r="AF17" s="483" t="s">
        <v>18</v>
      </c>
      <c r="AG17" s="482">
        <v>-0.20000000000000018</v>
      </c>
      <c r="AH17" s="481" t="s">
        <v>19</v>
      </c>
      <c r="AI17" s="409">
        <v>0.81299999999999994</v>
      </c>
      <c r="AJ17" s="483" t="s">
        <v>18</v>
      </c>
      <c r="AK17" s="482">
        <v>2.4999999999999911</v>
      </c>
      <c r="AL17" s="481" t="s">
        <v>19</v>
      </c>
      <c r="AM17" s="409">
        <v>0.82299999999999995</v>
      </c>
      <c r="AN17" s="483" t="s">
        <v>18</v>
      </c>
      <c r="AO17" s="482">
        <v>1.0000000000000009</v>
      </c>
      <c r="AP17" s="481" t="s">
        <v>19</v>
      </c>
      <c r="AQ17" s="409">
        <v>0.84199999999999997</v>
      </c>
      <c r="AR17" s="483" t="s">
        <v>18</v>
      </c>
      <c r="AS17" s="482">
        <v>1.9000000000000017</v>
      </c>
      <c r="AT17" s="481" t="s">
        <v>19</v>
      </c>
      <c r="AU17" s="133"/>
      <c r="AV17" s="208"/>
      <c r="AW17" s="209"/>
      <c r="AX17" s="371"/>
      <c r="AY17" s="133"/>
      <c r="AZ17" s="208"/>
      <c r="BA17" s="208"/>
      <c r="BB17" s="209"/>
      <c r="BC17" s="371"/>
      <c r="BD17" s="330" t="e">
        <f>MIN(#REF!,#REF!,#REF!,#REF!,#REF!,#REF!,#REF!,AQ17,AU17,AY17,#REF!,#REF!,#REF!,#REF!,#REF!,#REF!,#REF!,#REF!,#REF!,#REF!,#REF!)</f>
        <v>#REF!</v>
      </c>
      <c r="BE17" s="331" t="e">
        <f>MIN(#REF!,#REF!,AW17,AS17,#REF!,#REF!,#REF!,#REF!,#REF!,#REF!,#REF!,#REF!,#REF!,#REF!,#REF!,#REF!,#REF!,#REF!,#REF!,BB17)</f>
        <v>#REF!</v>
      </c>
      <c r="BF17" s="330" t="e">
        <f>MAX(#REF!,#REF!,#REF!,#REF!,#REF!,#REF!,#REF!,AQ17,AU17,AY17,#REF!,#REF!,#REF!,#REF!,#REF!,#REF!,#REF!,#REF!,#REF!,#REF!,#REF!)</f>
        <v>#REF!</v>
      </c>
      <c r="BG17" s="331" t="e">
        <f>MAX(#REF!,#REF!,#REF!,#REF!,#REF!,#REF!,AS17,AW17,#REF!,#REF!,#REF!,#REF!,#REF!,#REF!,#REF!,#REF!,#REF!,#REF!,#REF!,BB17)</f>
        <v>#REF!</v>
      </c>
    </row>
    <row r="18" spans="1:59" ht="26.25" customHeight="1" thickBot="1">
      <c r="A18" s="536" t="s">
        <v>24</v>
      </c>
      <c r="B18" s="537"/>
      <c r="C18" s="225">
        <v>0.56999999999999995</v>
      </c>
      <c r="D18" s="222" t="s">
        <v>18</v>
      </c>
      <c r="E18" s="223">
        <v>-6.5</v>
      </c>
      <c r="F18" s="442" t="s">
        <v>19</v>
      </c>
      <c r="G18" s="225">
        <v>0.52500000000000002</v>
      </c>
      <c r="H18" s="222" t="s">
        <v>18</v>
      </c>
      <c r="I18" s="223">
        <v>-4.5</v>
      </c>
      <c r="J18" s="442" t="s">
        <v>19</v>
      </c>
      <c r="K18" s="225">
        <v>0.55000000000000004</v>
      </c>
      <c r="L18" s="222" t="s">
        <v>18</v>
      </c>
      <c r="M18" s="223">
        <v>2.5</v>
      </c>
      <c r="N18" s="442" t="s">
        <v>19</v>
      </c>
      <c r="O18" s="225">
        <v>0.56299999999999994</v>
      </c>
      <c r="P18" s="222" t="s">
        <v>18</v>
      </c>
      <c r="Q18" s="223">
        <v>1.2999999999999901</v>
      </c>
      <c r="R18" s="442" t="s">
        <v>19</v>
      </c>
      <c r="S18" s="225">
        <v>0.628</v>
      </c>
      <c r="T18" s="222" t="s">
        <v>18</v>
      </c>
      <c r="U18" s="223">
        <v>6.5000000000000053</v>
      </c>
      <c r="V18" s="442" t="s">
        <v>19</v>
      </c>
      <c r="W18" s="225">
        <v>0.60799999999999998</v>
      </c>
      <c r="X18" s="222" t="s">
        <v>18</v>
      </c>
      <c r="Y18" s="223">
        <v>-2.0000000000000018</v>
      </c>
      <c r="Z18" s="442" t="s">
        <v>19</v>
      </c>
      <c r="AA18" s="225">
        <v>0.57799999999999996</v>
      </c>
      <c r="AB18" s="222" t="s">
        <v>18</v>
      </c>
      <c r="AC18" s="223">
        <v>-3.0000000000000027</v>
      </c>
      <c r="AD18" s="442" t="s">
        <v>19</v>
      </c>
      <c r="AE18" s="225">
        <v>0.56299999999999994</v>
      </c>
      <c r="AF18" s="222" t="s">
        <v>18</v>
      </c>
      <c r="AG18" s="223">
        <v>-1.5000000000000013</v>
      </c>
      <c r="AH18" s="442" t="s">
        <v>19</v>
      </c>
      <c r="AI18" s="225">
        <v>0.62</v>
      </c>
      <c r="AJ18" s="222" t="s">
        <v>18</v>
      </c>
      <c r="AK18" s="223">
        <v>5.7000000000000046</v>
      </c>
      <c r="AL18" s="442" t="s">
        <v>19</v>
      </c>
      <c r="AM18" s="225">
        <v>0.57999999999999996</v>
      </c>
      <c r="AN18" s="222" t="s">
        <v>18</v>
      </c>
      <c r="AO18" s="223">
        <v>-4.0000000000000036</v>
      </c>
      <c r="AP18" s="442" t="s">
        <v>19</v>
      </c>
      <c r="AQ18" s="225">
        <v>0.63</v>
      </c>
      <c r="AR18" s="222" t="s">
        <v>18</v>
      </c>
      <c r="AS18" s="223">
        <v>5.0000000000000044</v>
      </c>
      <c r="AT18" s="442" t="s">
        <v>19</v>
      </c>
      <c r="AU18" s="133"/>
      <c r="AV18" s="208"/>
      <c r="AW18" s="209"/>
      <c r="AX18" s="371"/>
      <c r="AY18" s="133"/>
      <c r="AZ18" s="208"/>
      <c r="BA18" s="208"/>
      <c r="BB18" s="209"/>
      <c r="BC18" s="371"/>
      <c r="BD18" s="330" t="e">
        <f>MIN(#REF!,#REF!,#REF!,#REF!,#REF!,#REF!,#REF!,AQ18,AU18,AY18,#REF!,#REF!,#REF!,#REF!,#REF!,#REF!,#REF!,#REF!,#REF!,#REF!,#REF!)</f>
        <v>#REF!</v>
      </c>
      <c r="BE18" s="331" t="e">
        <f>MIN(#REF!,#REF!,AW18,AS18,#REF!,#REF!,#REF!,#REF!,#REF!,#REF!,#REF!,#REF!,#REF!,#REF!,#REF!,#REF!,#REF!,#REF!,#REF!,BB18)</f>
        <v>#REF!</v>
      </c>
      <c r="BF18" s="330" t="e">
        <f>MAX(#REF!,#REF!,#REF!,#REF!,#REF!,#REF!,#REF!,AQ18,AU18,AY18,#REF!,#REF!,#REF!,#REF!,#REF!,#REF!,#REF!,#REF!,#REF!,#REF!,#REF!)</f>
        <v>#REF!</v>
      </c>
      <c r="BG18" s="331" t="e">
        <f>MAX(#REF!,#REF!,#REF!,#REF!,#REF!,#REF!,AS18,AW18,#REF!,#REF!,#REF!,#REF!,#REF!,#REF!,#REF!,#REF!,#REF!,#REF!,#REF!,BB18)</f>
        <v>#REF!</v>
      </c>
    </row>
    <row r="19" spans="1:59" ht="26.25" customHeight="1" thickTop="1">
      <c r="A19" s="569" t="s">
        <v>25</v>
      </c>
      <c r="B19" s="570"/>
      <c r="C19" s="229">
        <v>0.70899999999999996</v>
      </c>
      <c r="D19" s="230" t="s">
        <v>18</v>
      </c>
      <c r="E19" s="282">
        <v>1.6</v>
      </c>
      <c r="F19" s="360" t="s">
        <v>19</v>
      </c>
      <c r="G19" s="229">
        <v>0.69799999999999995</v>
      </c>
      <c r="H19" s="230" t="s">
        <v>18</v>
      </c>
      <c r="I19" s="282">
        <v>-1.1000000000000001</v>
      </c>
      <c r="J19" s="360" t="s">
        <v>19</v>
      </c>
      <c r="K19" s="229">
        <v>0.66400000000000003</v>
      </c>
      <c r="L19" s="230" t="s">
        <v>18</v>
      </c>
      <c r="M19" s="282">
        <v>-3.3999999999999919</v>
      </c>
      <c r="N19" s="360" t="s">
        <v>19</v>
      </c>
      <c r="O19" s="229">
        <v>0.66500000000000004</v>
      </c>
      <c r="P19" s="230" t="s">
        <v>18</v>
      </c>
      <c r="Q19" s="282">
        <v>0.1</v>
      </c>
      <c r="R19" s="360" t="s">
        <v>19</v>
      </c>
      <c r="S19" s="229">
        <v>0.69</v>
      </c>
      <c r="T19" s="230" t="s">
        <v>18</v>
      </c>
      <c r="U19" s="282">
        <v>2.4999999999999911</v>
      </c>
      <c r="V19" s="360" t="s">
        <v>19</v>
      </c>
      <c r="W19" s="229">
        <v>0.70499999999999996</v>
      </c>
      <c r="X19" s="230" t="s">
        <v>18</v>
      </c>
      <c r="Y19" s="282">
        <v>1.5000000000000013</v>
      </c>
      <c r="Z19" s="360" t="s">
        <v>19</v>
      </c>
      <c r="AA19" s="229">
        <v>0.71199999999999997</v>
      </c>
      <c r="AB19" s="230" t="s">
        <v>18</v>
      </c>
      <c r="AC19" s="282">
        <v>0.70000000000000062</v>
      </c>
      <c r="AD19" s="360" t="s">
        <v>19</v>
      </c>
      <c r="AE19" s="229">
        <v>0.72099999999999997</v>
      </c>
      <c r="AF19" s="230" t="s">
        <v>18</v>
      </c>
      <c r="AG19" s="282">
        <v>0.9000000000000008</v>
      </c>
      <c r="AH19" s="360" t="s">
        <v>19</v>
      </c>
      <c r="AI19" s="229">
        <v>0.73799999999999999</v>
      </c>
      <c r="AJ19" s="230" t="s">
        <v>18</v>
      </c>
      <c r="AK19" s="282">
        <v>1.7000000000000015</v>
      </c>
      <c r="AL19" s="360" t="s">
        <v>19</v>
      </c>
      <c r="AM19" s="229">
        <v>0.74199999999999999</v>
      </c>
      <c r="AN19" s="230" t="s">
        <v>18</v>
      </c>
      <c r="AO19" s="282">
        <v>0.40000000000000036</v>
      </c>
      <c r="AP19" s="360" t="s">
        <v>19</v>
      </c>
      <c r="AQ19" s="229">
        <v>0.753</v>
      </c>
      <c r="AR19" s="230" t="s">
        <v>18</v>
      </c>
      <c r="AS19" s="282">
        <v>1.100000000000001</v>
      </c>
      <c r="AT19" s="360" t="s">
        <v>19</v>
      </c>
      <c r="AU19" s="133"/>
      <c r="AV19" s="208"/>
      <c r="AW19" s="209"/>
      <c r="AX19" s="371"/>
      <c r="AY19" s="133"/>
      <c r="AZ19" s="208"/>
      <c r="BA19" s="208"/>
      <c r="BB19" s="209"/>
      <c r="BC19" s="371"/>
      <c r="BD19" s="330" t="e">
        <f>MIN(#REF!,#REF!,#REF!,#REF!,#REF!,#REF!,#REF!,AQ19,AU19,AY19,#REF!,#REF!,#REF!,#REF!,#REF!,#REF!,#REF!,#REF!,#REF!,#REF!,#REF!)</f>
        <v>#REF!</v>
      </c>
      <c r="BE19" s="331" t="e">
        <f>MIN(#REF!,#REF!,AW19,AS19,#REF!,#REF!,#REF!,#REF!,#REF!,#REF!,#REF!,#REF!,#REF!,#REF!,#REF!,#REF!,#REF!,#REF!,#REF!,BB19)</f>
        <v>#REF!</v>
      </c>
      <c r="BF19" s="330" t="e">
        <f>MAX(#REF!,#REF!,#REF!,#REF!,#REF!,#REF!,#REF!,AQ19,AU19,AY19,#REF!,#REF!,#REF!,#REF!,#REF!,#REF!,#REF!,#REF!,#REF!,#REF!,#REF!)</f>
        <v>#REF!</v>
      </c>
      <c r="BG19" s="331" t="e">
        <f>MAX(#REF!,#REF!,#REF!,#REF!,#REF!,#REF!,AS19,AW19,#REF!,#REF!,#REF!,#REF!,#REF!,#REF!,#REF!,#REF!,#REF!,#REF!,#REF!,BB19)</f>
        <v>#REF!</v>
      </c>
    </row>
    <row r="20" spans="1:59">
      <c r="A20" s="361"/>
      <c r="B20" s="361"/>
      <c r="C20" s="362"/>
      <c r="D20" s="309"/>
      <c r="E20" s="363"/>
      <c r="F20" s="362"/>
      <c r="G20" s="362"/>
      <c r="H20" s="309"/>
      <c r="I20" s="363"/>
      <c r="J20" s="362"/>
      <c r="K20" s="362"/>
      <c r="L20" s="309"/>
      <c r="M20" s="363"/>
      <c r="N20" s="362"/>
      <c r="O20" s="362"/>
      <c r="P20" s="309"/>
      <c r="Q20" s="363"/>
      <c r="R20" s="362"/>
      <c r="S20" s="362"/>
      <c r="T20" s="309"/>
      <c r="U20" s="363"/>
      <c r="V20" s="362"/>
      <c r="W20" s="365"/>
      <c r="X20" s="366"/>
      <c r="Y20" s="315"/>
      <c r="Z20" s="367"/>
      <c r="AA20" s="300"/>
      <c r="AB20" s="298"/>
      <c r="AC20" s="299"/>
      <c r="AD20" s="297"/>
      <c r="AE20" s="300"/>
      <c r="AF20" s="298"/>
      <c r="AG20" s="299"/>
      <c r="AH20" s="297"/>
      <c r="AI20" s="300"/>
      <c r="AJ20" s="298"/>
      <c r="AK20" s="299"/>
      <c r="AL20" s="297"/>
      <c r="AM20" s="301"/>
      <c r="AN20" s="302"/>
      <c r="AO20" s="303"/>
      <c r="AP20" s="304"/>
      <c r="AQ20" s="301"/>
      <c r="AR20" s="302"/>
      <c r="AS20" s="303"/>
      <c r="AT20" s="304"/>
      <c r="AU20" s="301"/>
      <c r="AV20" s="302"/>
      <c r="AW20" s="303"/>
      <c r="AX20" s="304"/>
      <c r="AY20" s="301"/>
      <c r="AZ20" s="302"/>
      <c r="BA20" s="302"/>
      <c r="BB20" s="440"/>
      <c r="BC20" s="304"/>
      <c r="BD20" s="330"/>
      <c r="BE20" s="331"/>
      <c r="BF20" s="330"/>
      <c r="BG20" s="331"/>
    </row>
    <row r="21" spans="1:59">
      <c r="A21" s="293"/>
      <c r="B21" s="293"/>
      <c r="C21" s="293"/>
      <c r="D21" s="295"/>
      <c r="E21" s="296"/>
      <c r="F21" s="293"/>
      <c r="G21" s="293"/>
      <c r="H21" s="295"/>
      <c r="I21" s="296"/>
      <c r="J21" s="293"/>
      <c r="K21" s="293"/>
      <c r="L21" s="295"/>
      <c r="M21" s="296"/>
      <c r="N21" s="293"/>
      <c r="O21" s="293"/>
      <c r="P21" s="295"/>
      <c r="Q21" s="296"/>
      <c r="R21" s="293"/>
      <c r="S21" s="297"/>
      <c r="T21" s="298"/>
      <c r="U21" s="299"/>
      <c r="V21" s="297"/>
      <c r="W21" s="300"/>
      <c r="X21" s="298"/>
      <c r="Y21" s="299"/>
      <c r="Z21" s="297"/>
      <c r="AA21" s="300"/>
      <c r="AB21" s="298"/>
      <c r="AC21" s="299"/>
      <c r="AD21" s="297"/>
      <c r="AE21" s="300"/>
      <c r="AF21" s="298"/>
      <c r="AG21" s="299"/>
      <c r="AH21" s="297"/>
      <c r="AI21" s="300"/>
      <c r="AJ21" s="298"/>
      <c r="AK21" s="299"/>
      <c r="AL21" s="297"/>
      <c r="AM21" s="301"/>
      <c r="AN21" s="302"/>
      <c r="AO21" s="303"/>
      <c r="AP21" s="304"/>
      <c r="AQ21" s="301"/>
      <c r="AR21" s="302"/>
      <c r="AS21" s="303"/>
      <c r="AT21" s="304"/>
      <c r="AU21" s="301"/>
      <c r="AV21" s="302"/>
      <c r="AW21" s="303"/>
      <c r="AX21" s="304"/>
      <c r="AY21" s="301"/>
      <c r="AZ21" s="302"/>
      <c r="BA21" s="302"/>
      <c r="BB21" s="440"/>
      <c r="BC21" s="304"/>
      <c r="BD21" s="330"/>
      <c r="BE21" s="331"/>
      <c r="BF21" s="330"/>
      <c r="BG21" s="331"/>
    </row>
    <row r="22" spans="1:59" ht="22.5" customHeight="1">
      <c r="A22" s="306" t="s">
        <v>40</v>
      </c>
      <c r="B22" s="307"/>
      <c r="C22" s="308"/>
      <c r="D22" s="309"/>
      <c r="E22" s="310"/>
      <c r="F22" s="308"/>
      <c r="G22" s="308"/>
      <c r="H22" s="309"/>
      <c r="I22" s="310"/>
      <c r="J22" s="308"/>
      <c r="K22" s="308"/>
      <c r="L22" s="309"/>
      <c r="M22" s="310"/>
      <c r="N22" s="308"/>
      <c r="O22" s="308"/>
      <c r="P22" s="309"/>
      <c r="Q22" s="310"/>
      <c r="R22" s="308"/>
      <c r="S22" s="308"/>
      <c r="T22" s="309"/>
      <c r="U22" s="310"/>
      <c r="V22" s="308"/>
      <c r="W22" s="313"/>
      <c r="X22" s="366"/>
      <c r="Y22" s="315"/>
      <c r="Z22" s="367"/>
      <c r="AA22" s="300"/>
      <c r="AB22" s="298"/>
      <c r="AC22" s="299"/>
      <c r="AD22" s="297"/>
      <c r="AE22" s="300"/>
      <c r="AF22" s="298"/>
      <c r="AG22" s="299"/>
      <c r="AH22" s="297"/>
      <c r="AI22" s="300"/>
      <c r="AJ22" s="298"/>
      <c r="AK22" s="299"/>
      <c r="AL22" s="297"/>
      <c r="AM22" s="301"/>
      <c r="AN22" s="302"/>
      <c r="AO22" s="303"/>
      <c r="AP22" s="304"/>
      <c r="AQ22" s="301"/>
      <c r="AR22" s="302"/>
      <c r="AS22" s="303"/>
      <c r="AT22" s="304"/>
      <c r="AU22" s="301"/>
      <c r="AV22" s="302"/>
      <c r="AW22" s="303"/>
      <c r="AX22" s="304"/>
      <c r="AY22" s="301"/>
      <c r="AZ22" s="302"/>
      <c r="BA22" s="302"/>
      <c r="BB22" s="440"/>
      <c r="BC22" s="304"/>
      <c r="BD22" s="330"/>
      <c r="BE22" s="331"/>
      <c r="BF22" s="330"/>
      <c r="BG22" s="331"/>
    </row>
    <row r="23" spans="1:59" ht="26.25" customHeight="1" thickBot="1">
      <c r="A23" s="496" t="s">
        <v>3</v>
      </c>
      <c r="B23" s="497"/>
      <c r="C23" s="526" t="s">
        <v>4</v>
      </c>
      <c r="D23" s="524"/>
      <c r="E23" s="524"/>
      <c r="F23" s="525"/>
      <c r="G23" s="523" t="s">
        <v>5</v>
      </c>
      <c r="H23" s="524"/>
      <c r="I23" s="524"/>
      <c r="J23" s="525"/>
      <c r="K23" s="523" t="s">
        <v>6</v>
      </c>
      <c r="L23" s="524"/>
      <c r="M23" s="524"/>
      <c r="N23" s="525"/>
      <c r="O23" s="523" t="s">
        <v>7</v>
      </c>
      <c r="P23" s="524"/>
      <c r="Q23" s="524"/>
      <c r="R23" s="525"/>
      <c r="S23" s="523" t="s">
        <v>8</v>
      </c>
      <c r="T23" s="524"/>
      <c r="U23" s="524"/>
      <c r="V23" s="525"/>
      <c r="W23" s="523" t="s">
        <v>9</v>
      </c>
      <c r="X23" s="524"/>
      <c r="Y23" s="524"/>
      <c r="Z23" s="525"/>
      <c r="AA23" s="523" t="s">
        <v>10</v>
      </c>
      <c r="AB23" s="524"/>
      <c r="AC23" s="524"/>
      <c r="AD23" s="525"/>
      <c r="AE23" s="523" t="s">
        <v>11</v>
      </c>
      <c r="AF23" s="524"/>
      <c r="AG23" s="524"/>
      <c r="AH23" s="525"/>
      <c r="AI23" s="523" t="s">
        <v>12</v>
      </c>
      <c r="AJ23" s="524"/>
      <c r="AK23" s="524"/>
      <c r="AL23" s="525"/>
      <c r="AM23" s="520" t="s">
        <v>13</v>
      </c>
      <c r="AN23" s="521"/>
      <c r="AO23" s="521"/>
      <c r="AP23" s="522"/>
      <c r="AQ23" s="520" t="s">
        <v>14</v>
      </c>
      <c r="AR23" s="521"/>
      <c r="AS23" s="521"/>
      <c r="AT23" s="522"/>
      <c r="AU23" s="305"/>
      <c r="AV23" s="305"/>
      <c r="AW23" s="305"/>
      <c r="AX23" s="305"/>
      <c r="AY23" s="305"/>
      <c r="AZ23" s="305"/>
      <c r="BA23" s="305"/>
      <c r="BB23" s="305"/>
      <c r="BC23" s="305"/>
      <c r="BD23" s="330"/>
      <c r="BE23" s="331"/>
      <c r="BF23" s="330"/>
      <c r="BG23" s="331"/>
    </row>
    <row r="24" spans="1:59" ht="26.25" customHeight="1" thickTop="1">
      <c r="A24" s="518" t="s">
        <v>49</v>
      </c>
      <c r="B24" s="519"/>
      <c r="C24" s="480">
        <v>0.70899999999999996</v>
      </c>
      <c r="D24" s="320"/>
      <c r="E24" s="126"/>
      <c r="F24" s="321"/>
      <c r="G24" s="415">
        <v>0.70699999999999996</v>
      </c>
      <c r="H24" s="320" t="s">
        <v>18</v>
      </c>
      <c r="I24" s="126">
        <v>-0.2</v>
      </c>
      <c r="J24" s="321" t="s">
        <v>19</v>
      </c>
      <c r="K24" s="478">
        <v>0.66100000000000003</v>
      </c>
      <c r="L24" s="320" t="s">
        <v>18</v>
      </c>
      <c r="M24" s="233">
        <v>-4.5999999999999996</v>
      </c>
      <c r="N24" s="415" t="s">
        <v>19</v>
      </c>
      <c r="O24" s="478">
        <v>0.60399999999999998</v>
      </c>
      <c r="P24" s="320" t="s">
        <v>18</v>
      </c>
      <c r="Q24" s="479">
        <v>-5.7</v>
      </c>
      <c r="R24" s="475" t="s">
        <v>19</v>
      </c>
      <c r="S24" s="478">
        <v>0.60899999999999999</v>
      </c>
      <c r="T24" s="320" t="s">
        <v>18</v>
      </c>
      <c r="U24" s="126">
        <v>0.5</v>
      </c>
      <c r="V24" s="321" t="s">
        <v>19</v>
      </c>
      <c r="W24" s="478">
        <v>0.60799999999999998</v>
      </c>
      <c r="X24" s="320" t="s">
        <v>18</v>
      </c>
      <c r="Y24" s="126">
        <v>-0.1</v>
      </c>
      <c r="Z24" s="321" t="s">
        <v>19</v>
      </c>
      <c r="AA24" s="327">
        <v>0.62</v>
      </c>
      <c r="AB24" s="320" t="s">
        <v>18</v>
      </c>
      <c r="AC24" s="126">
        <v>1.2</v>
      </c>
      <c r="AD24" s="321" t="s">
        <v>19</v>
      </c>
      <c r="AE24" s="477">
        <v>0.58499999999999996</v>
      </c>
      <c r="AF24" s="320" t="s">
        <v>18</v>
      </c>
      <c r="AG24" s="233">
        <v>-3.5</v>
      </c>
      <c r="AH24" s="321" t="s">
        <v>19</v>
      </c>
      <c r="AI24" s="416">
        <v>0.61899999999999999</v>
      </c>
      <c r="AJ24" s="320" t="s">
        <v>18</v>
      </c>
      <c r="AK24" s="476">
        <v>3.4</v>
      </c>
      <c r="AL24" s="475" t="s">
        <v>19</v>
      </c>
      <c r="AM24" s="130">
        <v>0.63400000000000001</v>
      </c>
      <c r="AN24" s="131" t="s">
        <v>18</v>
      </c>
      <c r="AO24" s="417">
        <v>1.5</v>
      </c>
      <c r="AP24" s="115" t="s">
        <v>19</v>
      </c>
      <c r="AQ24" s="130">
        <v>0.63300000000000001</v>
      </c>
      <c r="AR24" s="131" t="s">
        <v>18</v>
      </c>
      <c r="AS24" s="417">
        <v>-0.1</v>
      </c>
      <c r="AT24" s="115" t="s">
        <v>19</v>
      </c>
      <c r="AU24" s="305"/>
      <c r="AV24" s="305"/>
      <c r="AW24" s="305"/>
      <c r="AX24" s="305"/>
      <c r="AY24" s="305"/>
      <c r="AZ24" s="305"/>
      <c r="BA24" s="305"/>
      <c r="BB24" s="305"/>
      <c r="BC24" s="305"/>
      <c r="BD24" s="330">
        <v>0.58499999999999996</v>
      </c>
      <c r="BE24" s="331">
        <v>-5.7</v>
      </c>
      <c r="BF24" s="330">
        <v>0.70899999999999996</v>
      </c>
      <c r="BG24" s="331">
        <v>3.4</v>
      </c>
    </row>
    <row r="25" spans="1:59" ht="26.25" customHeight="1">
      <c r="A25" s="332" t="s">
        <v>104</v>
      </c>
      <c r="B25" s="333" t="s">
        <v>21</v>
      </c>
      <c r="C25" s="378">
        <v>0.52</v>
      </c>
      <c r="D25" s="338"/>
      <c r="E25" s="339"/>
      <c r="F25" s="340"/>
      <c r="G25" s="337">
        <v>0.52400000000000002</v>
      </c>
      <c r="H25" s="338" t="s">
        <v>18</v>
      </c>
      <c r="I25" s="339">
        <v>0.4</v>
      </c>
      <c r="J25" s="340" t="s">
        <v>19</v>
      </c>
      <c r="K25" s="341">
        <v>0.45300000000000001</v>
      </c>
      <c r="L25" s="338" t="s">
        <v>18</v>
      </c>
      <c r="M25" s="339">
        <v>-7.1</v>
      </c>
      <c r="N25" s="337" t="s">
        <v>19</v>
      </c>
      <c r="O25" s="341">
        <v>0.41</v>
      </c>
      <c r="P25" s="338" t="s">
        <v>18</v>
      </c>
      <c r="Q25" s="339">
        <v>-4.3</v>
      </c>
      <c r="R25" s="342" t="s">
        <v>19</v>
      </c>
      <c r="S25" s="341">
        <v>0.42599999999999999</v>
      </c>
      <c r="T25" s="338" t="s">
        <v>18</v>
      </c>
      <c r="U25" s="339">
        <v>1.6</v>
      </c>
      <c r="V25" s="340" t="s">
        <v>19</v>
      </c>
      <c r="W25" s="341">
        <v>0.42399999999999999</v>
      </c>
      <c r="X25" s="338" t="s">
        <v>18</v>
      </c>
      <c r="Y25" s="339">
        <v>-0.2</v>
      </c>
      <c r="Z25" s="340" t="s">
        <v>19</v>
      </c>
      <c r="AA25" s="343">
        <v>0.40699999999999997</v>
      </c>
      <c r="AB25" s="338" t="s">
        <v>18</v>
      </c>
      <c r="AC25" s="339">
        <v>-1.7</v>
      </c>
      <c r="AD25" s="340" t="s">
        <v>19</v>
      </c>
      <c r="AE25" s="343">
        <v>0.38900000000000001</v>
      </c>
      <c r="AF25" s="338" t="s">
        <v>18</v>
      </c>
      <c r="AG25" s="339">
        <v>-1.8</v>
      </c>
      <c r="AH25" s="340" t="s">
        <v>19</v>
      </c>
      <c r="AI25" s="344">
        <v>0.38200000000000001</v>
      </c>
      <c r="AJ25" s="338" t="s">
        <v>18</v>
      </c>
      <c r="AK25" s="339">
        <v>-0.7</v>
      </c>
      <c r="AL25" s="342" t="s">
        <v>19</v>
      </c>
      <c r="AM25" s="121">
        <v>0.39200000000000002</v>
      </c>
      <c r="AN25" s="213" t="s">
        <v>18</v>
      </c>
      <c r="AO25" s="214">
        <v>1</v>
      </c>
      <c r="AP25" s="345" t="s">
        <v>19</v>
      </c>
      <c r="AQ25" s="121">
        <v>0.41199999999999998</v>
      </c>
      <c r="AR25" s="213" t="s">
        <v>18</v>
      </c>
      <c r="AS25" s="214">
        <v>2</v>
      </c>
      <c r="AT25" s="345" t="s">
        <v>19</v>
      </c>
      <c r="AU25" s="305"/>
      <c r="AV25" s="305"/>
      <c r="AW25" s="305"/>
      <c r="AX25" s="305"/>
      <c r="AY25" s="305"/>
      <c r="AZ25" s="305"/>
      <c r="BA25" s="305"/>
      <c r="BB25" s="305"/>
      <c r="BC25" s="305"/>
      <c r="BD25" s="330">
        <v>0.38200000000000001</v>
      </c>
      <c r="BE25" s="331">
        <v>-7.1</v>
      </c>
      <c r="BF25" s="330">
        <v>0.52400000000000002</v>
      </c>
      <c r="BG25" s="331">
        <v>3.6</v>
      </c>
    </row>
    <row r="26" spans="1:59" ht="26.25" customHeight="1">
      <c r="A26" s="332"/>
      <c r="B26" s="348" t="s">
        <v>22</v>
      </c>
      <c r="C26" s="349">
        <v>0.81200000000000006</v>
      </c>
      <c r="D26" s="323"/>
      <c r="E26" s="233"/>
      <c r="F26" s="324"/>
      <c r="G26" s="352">
        <v>0.80600000000000005</v>
      </c>
      <c r="H26" s="323" t="s">
        <v>18</v>
      </c>
      <c r="I26" s="233">
        <v>-0.6</v>
      </c>
      <c r="J26" s="324" t="s">
        <v>19</v>
      </c>
      <c r="K26" s="356">
        <v>0.77500000000000002</v>
      </c>
      <c r="L26" s="323" t="s">
        <v>18</v>
      </c>
      <c r="M26" s="233">
        <v>-3.1</v>
      </c>
      <c r="N26" s="322" t="s">
        <v>19</v>
      </c>
      <c r="O26" s="356">
        <v>0.70799999999999996</v>
      </c>
      <c r="P26" s="323" t="s">
        <v>18</v>
      </c>
      <c r="Q26" s="233">
        <v>-6.7</v>
      </c>
      <c r="R26" s="326" t="s">
        <v>19</v>
      </c>
      <c r="S26" s="356">
        <v>0.70299999999999996</v>
      </c>
      <c r="T26" s="323" t="s">
        <v>18</v>
      </c>
      <c r="U26" s="233">
        <v>-0.5</v>
      </c>
      <c r="V26" s="324" t="s">
        <v>19</v>
      </c>
      <c r="W26" s="474">
        <v>0.70299999999999996</v>
      </c>
      <c r="X26" s="380" t="s">
        <v>18</v>
      </c>
      <c r="Y26" s="381">
        <v>0</v>
      </c>
      <c r="Z26" s="382" t="s">
        <v>19</v>
      </c>
      <c r="AA26" s="383">
        <v>0.72699999999999998</v>
      </c>
      <c r="AB26" s="380" t="s">
        <v>18</v>
      </c>
      <c r="AC26" s="381">
        <v>2.4</v>
      </c>
      <c r="AD26" s="382" t="s">
        <v>19</v>
      </c>
      <c r="AE26" s="383">
        <v>0.68500000000000005</v>
      </c>
      <c r="AF26" s="380" t="s">
        <v>18</v>
      </c>
      <c r="AG26" s="381">
        <v>-4.2</v>
      </c>
      <c r="AH26" s="382" t="s">
        <v>19</v>
      </c>
      <c r="AI26" s="384">
        <v>0.73899999999999999</v>
      </c>
      <c r="AJ26" s="380" t="s">
        <v>18</v>
      </c>
      <c r="AK26" s="381">
        <v>5.4</v>
      </c>
      <c r="AL26" s="385" t="s">
        <v>19</v>
      </c>
      <c r="AM26" s="217">
        <v>0.75900000000000001</v>
      </c>
      <c r="AN26" s="218" t="s">
        <v>18</v>
      </c>
      <c r="AO26" s="219">
        <v>2</v>
      </c>
      <c r="AP26" s="386" t="s">
        <v>19</v>
      </c>
      <c r="AQ26" s="217">
        <v>0.751</v>
      </c>
      <c r="AR26" s="218" t="s">
        <v>18</v>
      </c>
      <c r="AS26" s="219">
        <v>-0.8</v>
      </c>
      <c r="AT26" s="386" t="s">
        <v>19</v>
      </c>
      <c r="AU26" s="305"/>
      <c r="AV26" s="305"/>
      <c r="AW26" s="305"/>
      <c r="AX26" s="305"/>
      <c r="AY26" s="305"/>
      <c r="AZ26" s="305"/>
      <c r="BA26" s="305"/>
      <c r="BB26" s="305"/>
      <c r="BC26" s="305"/>
      <c r="BD26" s="330">
        <v>0.68500000000000005</v>
      </c>
      <c r="BE26" s="331">
        <v>-7</v>
      </c>
      <c r="BF26" s="330">
        <v>0.82299999999999995</v>
      </c>
      <c r="BG26" s="331">
        <v>5.4</v>
      </c>
    </row>
    <row r="27" spans="1:59" ht="26.25" customHeight="1" thickBot="1">
      <c r="A27" s="536" t="s">
        <v>24</v>
      </c>
      <c r="B27" s="537"/>
      <c r="C27" s="452">
        <v>0.63300000000000001</v>
      </c>
      <c r="D27" s="445"/>
      <c r="E27" s="444"/>
      <c r="F27" s="447"/>
      <c r="G27" s="451">
        <v>0.60799999999999998</v>
      </c>
      <c r="H27" s="445" t="s">
        <v>18</v>
      </c>
      <c r="I27" s="444">
        <v>-2.5</v>
      </c>
      <c r="J27" s="447" t="s">
        <v>19</v>
      </c>
      <c r="K27" s="449">
        <v>0.6</v>
      </c>
      <c r="L27" s="445" t="s">
        <v>18</v>
      </c>
      <c r="M27" s="444">
        <v>-0.8</v>
      </c>
      <c r="N27" s="451" t="s">
        <v>19</v>
      </c>
      <c r="O27" s="449">
        <v>0.61699999999999999</v>
      </c>
      <c r="P27" s="445" t="s">
        <v>18</v>
      </c>
      <c r="Q27" s="444">
        <v>1.7</v>
      </c>
      <c r="R27" s="443" t="s">
        <v>19</v>
      </c>
      <c r="S27" s="449">
        <v>0.53300000000000003</v>
      </c>
      <c r="T27" s="445" t="s">
        <v>18</v>
      </c>
      <c r="U27" s="444">
        <v>-8.4</v>
      </c>
      <c r="V27" s="447" t="s">
        <v>19</v>
      </c>
      <c r="W27" s="473">
        <v>0.5</v>
      </c>
      <c r="X27" s="445" t="s">
        <v>18</v>
      </c>
      <c r="Y27" s="444">
        <v>-3.3</v>
      </c>
      <c r="Z27" s="447" t="s">
        <v>19</v>
      </c>
      <c r="AA27" s="472">
        <v>0.57499999999999996</v>
      </c>
      <c r="AB27" s="445" t="s">
        <v>18</v>
      </c>
      <c r="AC27" s="444">
        <v>7.5</v>
      </c>
      <c r="AD27" s="447" t="s">
        <v>19</v>
      </c>
      <c r="AE27" s="472">
        <v>0.48299999999999998</v>
      </c>
      <c r="AF27" s="445" t="s">
        <v>18</v>
      </c>
      <c r="AG27" s="444">
        <v>-9.1999999999999993</v>
      </c>
      <c r="AH27" s="447" t="s">
        <v>19</v>
      </c>
      <c r="AI27" s="471">
        <v>0.56699999999999995</v>
      </c>
      <c r="AJ27" s="445" t="s">
        <v>18</v>
      </c>
      <c r="AK27" s="444">
        <v>8.4</v>
      </c>
      <c r="AL27" s="443" t="s">
        <v>19</v>
      </c>
      <c r="AM27" s="225">
        <v>0.5</v>
      </c>
      <c r="AN27" s="222" t="s">
        <v>18</v>
      </c>
      <c r="AO27" s="223">
        <v>-6.7</v>
      </c>
      <c r="AP27" s="442" t="s">
        <v>19</v>
      </c>
      <c r="AQ27" s="225">
        <v>0.63500000000000001</v>
      </c>
      <c r="AR27" s="222" t="s">
        <v>18</v>
      </c>
      <c r="AS27" s="223">
        <v>13.5</v>
      </c>
      <c r="AT27" s="442" t="s">
        <v>19</v>
      </c>
      <c r="AU27" s="305"/>
      <c r="AV27" s="305"/>
      <c r="AW27" s="305"/>
      <c r="AX27" s="305"/>
      <c r="AY27" s="305"/>
      <c r="AZ27" s="305"/>
      <c r="BA27" s="305"/>
      <c r="BB27" s="305"/>
      <c r="BC27" s="305"/>
      <c r="BD27" s="330">
        <v>0.48299999999999998</v>
      </c>
      <c r="BE27" s="331">
        <v>-9.1999999999999993</v>
      </c>
      <c r="BF27" s="330">
        <v>0.63500000000000001</v>
      </c>
      <c r="BG27" s="331">
        <v>13.5</v>
      </c>
    </row>
    <row r="28" spans="1:59" ht="26.25" customHeight="1" thickTop="1">
      <c r="A28" s="569" t="s">
        <v>25</v>
      </c>
      <c r="B28" s="570"/>
      <c r="C28" s="349">
        <v>0.70599999999999996</v>
      </c>
      <c r="D28" s="353"/>
      <c r="E28" s="354"/>
      <c r="F28" s="355"/>
      <c r="G28" s="352">
        <v>0.70299999999999996</v>
      </c>
      <c r="H28" s="353" t="s">
        <v>18</v>
      </c>
      <c r="I28" s="354">
        <v>-0.3</v>
      </c>
      <c r="J28" s="355" t="s">
        <v>19</v>
      </c>
      <c r="K28" s="356">
        <v>0.65900000000000003</v>
      </c>
      <c r="L28" s="353" t="s">
        <v>18</v>
      </c>
      <c r="M28" s="354">
        <v>-4.4000000000000004</v>
      </c>
      <c r="N28" s="352" t="s">
        <v>19</v>
      </c>
      <c r="O28" s="356">
        <v>0.60399999999999998</v>
      </c>
      <c r="P28" s="353" t="s">
        <v>18</v>
      </c>
      <c r="Q28" s="354">
        <v>-5.5</v>
      </c>
      <c r="R28" s="357" t="s">
        <v>19</v>
      </c>
      <c r="S28" s="356">
        <v>0.60599999999999998</v>
      </c>
      <c r="T28" s="353" t="s">
        <v>18</v>
      </c>
      <c r="U28" s="354">
        <v>0.2</v>
      </c>
      <c r="V28" s="355" t="s">
        <v>19</v>
      </c>
      <c r="W28" s="356">
        <v>0.60399999999999998</v>
      </c>
      <c r="X28" s="353" t="s">
        <v>18</v>
      </c>
      <c r="Y28" s="354">
        <v>-0.2</v>
      </c>
      <c r="Z28" s="355" t="s">
        <v>19</v>
      </c>
      <c r="AA28" s="358">
        <v>0.61799999999999999</v>
      </c>
      <c r="AB28" s="353" t="s">
        <v>18</v>
      </c>
      <c r="AC28" s="354">
        <v>1.4</v>
      </c>
      <c r="AD28" s="355" t="s">
        <v>19</v>
      </c>
      <c r="AE28" s="358">
        <v>0.58099999999999996</v>
      </c>
      <c r="AF28" s="353" t="s">
        <v>18</v>
      </c>
      <c r="AG28" s="354">
        <v>-3.7</v>
      </c>
      <c r="AH28" s="355" t="s">
        <v>19</v>
      </c>
      <c r="AI28" s="359">
        <v>0.61599999999999999</v>
      </c>
      <c r="AJ28" s="353" t="s">
        <v>18</v>
      </c>
      <c r="AK28" s="354">
        <v>3.5</v>
      </c>
      <c r="AL28" s="357" t="s">
        <v>19</v>
      </c>
      <c r="AM28" s="229">
        <v>0.628</v>
      </c>
      <c r="AN28" s="230" t="s">
        <v>18</v>
      </c>
      <c r="AO28" s="282">
        <v>1.2</v>
      </c>
      <c r="AP28" s="360" t="s">
        <v>19</v>
      </c>
      <c r="AQ28" s="229">
        <v>0.63300000000000001</v>
      </c>
      <c r="AR28" s="230" t="s">
        <v>18</v>
      </c>
      <c r="AS28" s="282">
        <v>0.5</v>
      </c>
      <c r="AT28" s="360" t="s">
        <v>19</v>
      </c>
      <c r="AU28" s="305"/>
      <c r="AV28" s="305"/>
      <c r="AW28" s="305"/>
      <c r="AX28" s="305"/>
      <c r="AY28" s="305"/>
      <c r="AZ28" s="305"/>
      <c r="BA28" s="305"/>
      <c r="BB28" s="305"/>
      <c r="BC28" s="305"/>
      <c r="BD28" s="330">
        <v>0.58099999999999996</v>
      </c>
      <c r="BE28" s="331">
        <v>-5.5</v>
      </c>
      <c r="BF28" s="330">
        <v>0.70599999999999996</v>
      </c>
      <c r="BG28" s="331">
        <v>3.5</v>
      </c>
    </row>
    <row r="29" spans="1:59">
      <c r="A29" s="293"/>
      <c r="B29" s="293"/>
      <c r="C29" s="468"/>
      <c r="D29" s="470"/>
      <c r="E29" s="469"/>
      <c r="F29" s="468"/>
      <c r="G29" s="468"/>
      <c r="H29" s="470"/>
      <c r="I29" s="469"/>
      <c r="J29" s="468"/>
      <c r="K29" s="468"/>
      <c r="L29" s="470"/>
      <c r="M29" s="469"/>
      <c r="N29" s="468"/>
      <c r="O29" s="468"/>
      <c r="P29" s="470"/>
      <c r="Q29" s="469"/>
      <c r="R29" s="468"/>
      <c r="S29" s="457"/>
      <c r="T29" s="459"/>
      <c r="U29" s="458"/>
      <c r="V29" s="457"/>
      <c r="W29" s="460"/>
      <c r="X29" s="459"/>
      <c r="Y29" s="458"/>
      <c r="Z29" s="457"/>
      <c r="AA29" s="460"/>
      <c r="AB29" s="459"/>
      <c r="AC29" s="458"/>
      <c r="AD29" s="457"/>
      <c r="AE29" s="460"/>
      <c r="AF29" s="459"/>
      <c r="AG29" s="458"/>
      <c r="AH29" s="457"/>
      <c r="AI29" s="460"/>
      <c r="AJ29" s="459"/>
      <c r="AK29" s="458"/>
      <c r="AL29" s="457"/>
      <c r="AM29" s="428"/>
      <c r="AN29" s="455"/>
      <c r="AO29" s="456"/>
      <c r="AP29" s="453"/>
      <c r="AQ29" s="428"/>
      <c r="AR29" s="455"/>
      <c r="AS29" s="456"/>
      <c r="AT29" s="453"/>
      <c r="AU29" s="428"/>
      <c r="AV29" s="455"/>
      <c r="AW29" s="456"/>
      <c r="AX29" s="453"/>
      <c r="AY29" s="428"/>
      <c r="AZ29" s="455"/>
      <c r="BA29" s="455"/>
      <c r="BB29" s="454"/>
      <c r="BC29" s="453"/>
      <c r="BD29" s="330"/>
      <c r="BE29" s="331"/>
      <c r="BF29" s="330"/>
      <c r="BG29" s="331"/>
    </row>
    <row r="30" spans="1:59" ht="26.25" customHeight="1" thickBot="1">
      <c r="A30" s="496" t="s">
        <v>3</v>
      </c>
      <c r="B30" s="497"/>
      <c r="C30" s="520" t="s">
        <v>26</v>
      </c>
      <c r="D30" s="521"/>
      <c r="E30" s="521"/>
      <c r="F30" s="522"/>
      <c r="G30" s="520" t="s">
        <v>27</v>
      </c>
      <c r="H30" s="521"/>
      <c r="I30" s="521"/>
      <c r="J30" s="522"/>
      <c r="K30" s="520" t="s">
        <v>28</v>
      </c>
      <c r="L30" s="521"/>
      <c r="M30" s="521"/>
      <c r="N30" s="522"/>
      <c r="O30" s="512" t="s">
        <v>29</v>
      </c>
      <c r="P30" s="510"/>
      <c r="Q30" s="510"/>
      <c r="R30" s="511"/>
      <c r="S30" s="512" t="s">
        <v>30</v>
      </c>
      <c r="T30" s="510"/>
      <c r="U30" s="510"/>
      <c r="V30" s="511"/>
      <c r="W30" s="512" t="s">
        <v>31</v>
      </c>
      <c r="X30" s="510"/>
      <c r="Y30" s="510"/>
      <c r="Z30" s="511"/>
      <c r="AA30" s="512" t="s">
        <v>32</v>
      </c>
      <c r="AB30" s="510"/>
      <c r="AC30" s="510"/>
      <c r="AD30" s="511"/>
      <c r="AE30" s="512" t="s">
        <v>33</v>
      </c>
      <c r="AF30" s="510"/>
      <c r="AG30" s="510"/>
      <c r="AH30" s="511"/>
      <c r="AI30" s="512" t="s">
        <v>34</v>
      </c>
      <c r="AJ30" s="510"/>
      <c r="AK30" s="510"/>
      <c r="AL30" s="511"/>
      <c r="AM30" s="512" t="s">
        <v>50</v>
      </c>
      <c r="AN30" s="510"/>
      <c r="AO30" s="510"/>
      <c r="AP30" s="511"/>
      <c r="AQ30" s="520" t="s">
        <v>36</v>
      </c>
      <c r="AR30" s="521"/>
      <c r="AS30" s="521"/>
      <c r="AT30" s="522"/>
      <c r="AU30" s="527"/>
      <c r="AV30" s="527"/>
      <c r="AW30" s="527"/>
      <c r="AX30" s="527"/>
      <c r="AY30" s="527"/>
      <c r="AZ30" s="527"/>
      <c r="BA30" s="515"/>
      <c r="BB30" s="515"/>
      <c r="BC30" s="515"/>
      <c r="BD30" s="330"/>
      <c r="BE30" s="331"/>
      <c r="BF30" s="330"/>
      <c r="BG30" s="331"/>
    </row>
    <row r="31" spans="1:59" ht="26.25" customHeight="1" thickTop="1">
      <c r="A31" s="518" t="s">
        <v>49</v>
      </c>
      <c r="B31" s="519"/>
      <c r="C31" s="130">
        <v>0.65700000000000003</v>
      </c>
      <c r="D31" s="131" t="s">
        <v>18</v>
      </c>
      <c r="E31" s="417">
        <v>2.4</v>
      </c>
      <c r="F31" s="115" t="s">
        <v>19</v>
      </c>
      <c r="G31" s="130">
        <v>0.64800000000000002</v>
      </c>
      <c r="H31" s="131" t="s">
        <v>18</v>
      </c>
      <c r="I31" s="209">
        <v>-0.9</v>
      </c>
      <c r="J31" s="115" t="s">
        <v>19</v>
      </c>
      <c r="K31" s="130">
        <v>0.60699999999999998</v>
      </c>
      <c r="L31" s="131" t="s">
        <v>18</v>
      </c>
      <c r="M31" s="209">
        <v>-4.0999999999999996</v>
      </c>
      <c r="N31" s="115" t="s">
        <v>19</v>
      </c>
      <c r="O31" s="130">
        <v>0.60199999999999998</v>
      </c>
      <c r="P31" s="131" t="s">
        <v>18</v>
      </c>
      <c r="Q31" s="417">
        <v>-0.5</v>
      </c>
      <c r="R31" s="115" t="s">
        <v>19</v>
      </c>
      <c r="S31" s="130">
        <v>0.61799999999999999</v>
      </c>
      <c r="T31" s="131" t="s">
        <v>18</v>
      </c>
      <c r="U31" s="417">
        <v>1.6000000000000014</v>
      </c>
      <c r="V31" s="115" t="s">
        <v>19</v>
      </c>
      <c r="W31" s="130">
        <v>0.63600000000000001</v>
      </c>
      <c r="X31" s="131" t="s">
        <v>18</v>
      </c>
      <c r="Y31" s="417">
        <v>1.8000000000000016</v>
      </c>
      <c r="Z31" s="115" t="s">
        <v>19</v>
      </c>
      <c r="AA31" s="130">
        <v>0.64600000000000002</v>
      </c>
      <c r="AB31" s="131" t="s">
        <v>18</v>
      </c>
      <c r="AC31" s="417">
        <v>1.0000000000000009</v>
      </c>
      <c r="AD31" s="115" t="s">
        <v>19</v>
      </c>
      <c r="AE31" s="133">
        <v>0.66400000000000003</v>
      </c>
      <c r="AF31" s="131" t="s">
        <v>18</v>
      </c>
      <c r="AG31" s="417">
        <v>1.8000000000000016</v>
      </c>
      <c r="AH31" s="115" t="s">
        <v>19</v>
      </c>
      <c r="AI31" s="133">
        <v>0.67700000000000005</v>
      </c>
      <c r="AJ31" s="131" t="s">
        <v>18</v>
      </c>
      <c r="AK31" s="417">
        <v>1.3000000000000012</v>
      </c>
      <c r="AL31" s="115" t="s">
        <v>19</v>
      </c>
      <c r="AM31" s="133">
        <v>0.68200000000000005</v>
      </c>
      <c r="AN31" s="131" t="s">
        <v>18</v>
      </c>
      <c r="AO31" s="417">
        <v>0.50000000000000044</v>
      </c>
      <c r="AP31" s="115" t="s">
        <v>19</v>
      </c>
      <c r="AQ31" s="133">
        <v>0.69099999999999995</v>
      </c>
      <c r="AR31" s="131" t="s">
        <v>18</v>
      </c>
      <c r="AS31" s="417">
        <v>0.8999999999999897</v>
      </c>
      <c r="AT31" s="115" t="s">
        <v>19</v>
      </c>
      <c r="AU31" s="130"/>
      <c r="AV31" s="131"/>
      <c r="AW31" s="417"/>
      <c r="AX31" s="117"/>
      <c r="AY31" s="130"/>
      <c r="AZ31" s="131"/>
      <c r="BA31" s="131"/>
      <c r="BB31" s="417"/>
      <c r="BC31" s="117"/>
      <c r="BD31" s="330" t="e">
        <f>MIN(#REF!,#REF!,#REF!,#REF!,#REF!,#REF!,#REF!,AQ31,AU31,AY31,#REF!,#REF!,#REF!,#REF!,#REF!,#REF!,#REF!,#REF!,#REF!,#REF!,#REF!)</f>
        <v>#REF!</v>
      </c>
      <c r="BE31" s="331" t="e">
        <f>MIN(#REF!,#REF!,AW31,AS31,#REF!,#REF!,#REF!,#REF!,#REF!,#REF!,#REF!,#REF!,#REF!,#REF!,#REF!,#REF!,#REF!,#REF!,#REF!,BB31)</f>
        <v>#REF!</v>
      </c>
      <c r="BF31" s="330" t="e">
        <f>MAX(#REF!,#REF!,#REF!,#REF!,#REF!,#REF!,#REF!,AQ31,AU31,AY31,#REF!,#REF!,#REF!,#REF!,#REF!,#REF!,#REF!,#REF!,#REF!,#REF!,#REF!)</f>
        <v>#REF!</v>
      </c>
      <c r="BG31" s="331" t="e">
        <f>MAX(#REF!,#REF!,#REF!,#REF!,#REF!,#REF!,AS31,AW31,#REF!,#REF!,#REF!,#REF!,#REF!,#REF!,#REF!,#REF!,#REF!,#REF!,#REF!,BB31)</f>
        <v>#REF!</v>
      </c>
    </row>
    <row r="32" spans="1:59" ht="26.25" customHeight="1">
      <c r="A32" s="332" t="s">
        <v>104</v>
      </c>
      <c r="B32" s="333" t="s">
        <v>21</v>
      </c>
      <c r="C32" s="121">
        <v>0.44800000000000001</v>
      </c>
      <c r="D32" s="213" t="s">
        <v>18</v>
      </c>
      <c r="E32" s="214">
        <v>3.6</v>
      </c>
      <c r="F32" s="345" t="s">
        <v>19</v>
      </c>
      <c r="G32" s="121">
        <v>0.42499999999999999</v>
      </c>
      <c r="H32" s="213" t="s">
        <v>18</v>
      </c>
      <c r="I32" s="214">
        <v>-2.2999999999999998</v>
      </c>
      <c r="J32" s="345" t="s">
        <v>19</v>
      </c>
      <c r="K32" s="121">
        <v>0.436</v>
      </c>
      <c r="L32" s="213" t="s">
        <v>18</v>
      </c>
      <c r="M32" s="214">
        <v>1.1000000000000001</v>
      </c>
      <c r="N32" s="345" t="s">
        <v>19</v>
      </c>
      <c r="O32" s="121">
        <v>0.42799999999999999</v>
      </c>
      <c r="P32" s="213" t="s">
        <v>18</v>
      </c>
      <c r="Q32" s="214">
        <v>-0.80000000000000071</v>
      </c>
      <c r="R32" s="345" t="s">
        <v>19</v>
      </c>
      <c r="S32" s="121">
        <v>0.443</v>
      </c>
      <c r="T32" s="213" t="s">
        <v>18</v>
      </c>
      <c r="U32" s="214">
        <v>1.5000000000000013</v>
      </c>
      <c r="V32" s="345" t="s">
        <v>19</v>
      </c>
      <c r="W32" s="121">
        <v>0.434</v>
      </c>
      <c r="X32" s="213" t="s">
        <v>18</v>
      </c>
      <c r="Y32" s="214">
        <v>-0.9000000000000008</v>
      </c>
      <c r="Z32" s="345" t="s">
        <v>19</v>
      </c>
      <c r="AA32" s="121">
        <v>0.433</v>
      </c>
      <c r="AB32" s="213" t="s">
        <v>18</v>
      </c>
      <c r="AC32" s="214">
        <v>-0.10000000000000009</v>
      </c>
      <c r="AD32" s="345" t="s">
        <v>19</v>
      </c>
      <c r="AE32" s="121">
        <v>0.46300000000000002</v>
      </c>
      <c r="AF32" s="213" t="s">
        <v>18</v>
      </c>
      <c r="AG32" s="214">
        <v>3.0000000000000027</v>
      </c>
      <c r="AH32" s="345" t="s">
        <v>19</v>
      </c>
      <c r="AI32" s="121">
        <v>0.435</v>
      </c>
      <c r="AJ32" s="213" t="s">
        <v>18</v>
      </c>
      <c r="AK32" s="214">
        <v>-2.8000000000000025</v>
      </c>
      <c r="AL32" s="345" t="s">
        <v>19</v>
      </c>
      <c r="AM32" s="121">
        <v>0.46800000000000003</v>
      </c>
      <c r="AN32" s="213" t="s">
        <v>18</v>
      </c>
      <c r="AO32" s="214">
        <v>3.3000000000000029</v>
      </c>
      <c r="AP32" s="345" t="s">
        <v>19</v>
      </c>
      <c r="AQ32" s="121">
        <v>0.44600000000000001</v>
      </c>
      <c r="AR32" s="213" t="s">
        <v>18</v>
      </c>
      <c r="AS32" s="214">
        <v>-2.200000000000002</v>
      </c>
      <c r="AT32" s="345" t="s">
        <v>19</v>
      </c>
      <c r="AU32" s="133"/>
      <c r="AV32" s="208"/>
      <c r="AW32" s="209"/>
      <c r="AX32" s="371"/>
      <c r="AY32" s="133"/>
      <c r="AZ32" s="208"/>
      <c r="BA32" s="208"/>
      <c r="BB32" s="209"/>
      <c r="BC32" s="371"/>
      <c r="BD32" s="330" t="e">
        <f>MIN(#REF!,#REF!,#REF!,#REF!,#REF!,#REF!,#REF!,AQ32,AU32,AY32,#REF!,#REF!,#REF!,#REF!,#REF!,#REF!,#REF!,#REF!,#REF!,#REF!,#REF!)</f>
        <v>#REF!</v>
      </c>
      <c r="BE32" s="331" t="e">
        <f>MIN(#REF!,#REF!,AW32,AS32,#REF!,#REF!,#REF!,#REF!,#REF!,#REF!,#REF!,#REF!,#REF!,#REF!,#REF!,#REF!,#REF!,#REF!,#REF!,BB32)</f>
        <v>#REF!</v>
      </c>
      <c r="BF32" s="330" t="e">
        <f>MAX(#REF!,#REF!,#REF!,#REF!,#REF!,#REF!,#REF!,AQ32,AU32,AY32,#REF!,#REF!,#REF!,#REF!,#REF!,#REF!,#REF!,#REF!,#REF!,#REF!,#REF!)</f>
        <v>#REF!</v>
      </c>
      <c r="BG32" s="331" t="e">
        <f>MAX(#REF!,#REF!,#REF!,#REF!,#REF!,#REF!,AS32,AW32,#REF!,#REF!,#REF!,#REF!,#REF!,#REF!,#REF!,#REF!,#REF!,#REF!,#REF!,BB32)</f>
        <v>#REF!</v>
      </c>
    </row>
    <row r="33" spans="1:59" ht="26.25" customHeight="1">
      <c r="A33" s="332"/>
      <c r="B33" s="348" t="s">
        <v>22</v>
      </c>
      <c r="C33" s="217">
        <v>0.76800000000000002</v>
      </c>
      <c r="D33" s="218" t="s">
        <v>18</v>
      </c>
      <c r="E33" s="219">
        <v>1.7</v>
      </c>
      <c r="F33" s="386" t="s">
        <v>19</v>
      </c>
      <c r="G33" s="217">
        <v>0.76800000000000002</v>
      </c>
      <c r="H33" s="218" t="s">
        <v>18</v>
      </c>
      <c r="I33" s="219">
        <v>0</v>
      </c>
      <c r="J33" s="386" t="s">
        <v>19</v>
      </c>
      <c r="K33" s="217">
        <v>0.69799999999999995</v>
      </c>
      <c r="L33" s="218" t="s">
        <v>18</v>
      </c>
      <c r="M33" s="219">
        <v>-7</v>
      </c>
      <c r="N33" s="386" t="s">
        <v>19</v>
      </c>
      <c r="O33" s="217">
        <v>0.69499999999999995</v>
      </c>
      <c r="P33" s="218" t="s">
        <v>18</v>
      </c>
      <c r="Q33" s="219">
        <v>-0.3</v>
      </c>
      <c r="R33" s="386" t="s">
        <v>19</v>
      </c>
      <c r="S33" s="217">
        <v>0.71099999999999997</v>
      </c>
      <c r="T33" s="218" t="s">
        <v>18</v>
      </c>
      <c r="U33" s="219">
        <v>1.6000000000000014</v>
      </c>
      <c r="V33" s="386" t="s">
        <v>19</v>
      </c>
      <c r="W33" s="217">
        <v>0.74399999999999999</v>
      </c>
      <c r="X33" s="218" t="s">
        <v>18</v>
      </c>
      <c r="Y33" s="219">
        <v>3.3000000000000029</v>
      </c>
      <c r="Z33" s="386" t="s">
        <v>19</v>
      </c>
      <c r="AA33" s="217">
        <v>0.76100000000000001</v>
      </c>
      <c r="AB33" s="218" t="s">
        <v>18</v>
      </c>
      <c r="AC33" s="219">
        <v>1.7000000000000015</v>
      </c>
      <c r="AD33" s="386" t="s">
        <v>19</v>
      </c>
      <c r="AE33" s="217">
        <v>0.77200000000000002</v>
      </c>
      <c r="AF33" s="218" t="s">
        <v>18</v>
      </c>
      <c r="AG33" s="219">
        <v>1.100000000000001</v>
      </c>
      <c r="AH33" s="386" t="s">
        <v>19</v>
      </c>
      <c r="AI33" s="217">
        <v>0.80700000000000005</v>
      </c>
      <c r="AJ33" s="218" t="s">
        <v>18</v>
      </c>
      <c r="AK33" s="219">
        <v>3.5000000000000031</v>
      </c>
      <c r="AL33" s="386" t="s">
        <v>19</v>
      </c>
      <c r="AM33" s="217">
        <v>0.79700000000000004</v>
      </c>
      <c r="AN33" s="218" t="s">
        <v>18</v>
      </c>
      <c r="AO33" s="219">
        <v>-1.0000000000000009</v>
      </c>
      <c r="AP33" s="386" t="s">
        <v>19</v>
      </c>
      <c r="AQ33" s="217">
        <v>0.82299999999999995</v>
      </c>
      <c r="AR33" s="218" t="s">
        <v>18</v>
      </c>
      <c r="AS33" s="219">
        <v>2.5999999999999912</v>
      </c>
      <c r="AT33" s="386" t="s">
        <v>19</v>
      </c>
      <c r="AU33" s="133"/>
      <c r="AV33" s="208"/>
      <c r="AW33" s="209"/>
      <c r="AX33" s="371"/>
      <c r="AY33" s="133"/>
      <c r="AZ33" s="208"/>
      <c r="BA33" s="208"/>
      <c r="BB33" s="209"/>
      <c r="BC33" s="371"/>
      <c r="BD33" s="330" t="e">
        <f>MIN(#REF!,#REF!,#REF!,#REF!,#REF!,#REF!,#REF!,AQ33,AU33,AY33,#REF!,#REF!,#REF!,#REF!,#REF!,#REF!,#REF!,#REF!,#REF!,#REF!,#REF!)</f>
        <v>#REF!</v>
      </c>
      <c r="BE33" s="331" t="e">
        <f>MIN(#REF!,#REF!,AW33,AS33,#REF!,#REF!,#REF!,#REF!,#REF!,#REF!,#REF!,#REF!,#REF!,#REF!,#REF!,#REF!,#REF!,#REF!,#REF!,BB33)</f>
        <v>#REF!</v>
      </c>
      <c r="BF33" s="330" t="e">
        <f>MAX(#REF!,#REF!,#REF!,#REF!,#REF!,#REF!,#REF!,AQ33,AU33,AY33,#REF!,#REF!,#REF!,#REF!,#REF!,#REF!,#REF!,#REF!,#REF!,#REF!,#REF!)</f>
        <v>#REF!</v>
      </c>
      <c r="BG33" s="331" t="e">
        <f>MAX(#REF!,#REF!,#REF!,#REF!,#REF!,#REF!,AS33,AW33,#REF!,#REF!,#REF!,#REF!,#REF!,#REF!,#REF!,#REF!,#REF!,#REF!,#REF!,BB33)</f>
        <v>#REF!</v>
      </c>
    </row>
    <row r="34" spans="1:59" ht="26.25" customHeight="1" thickBot="1">
      <c r="A34" s="536" t="s">
        <v>24</v>
      </c>
      <c r="B34" s="537"/>
      <c r="C34" s="225">
        <v>0.56999999999999995</v>
      </c>
      <c r="D34" s="222" t="s">
        <v>18</v>
      </c>
      <c r="E34" s="223">
        <v>-6.5</v>
      </c>
      <c r="F34" s="442" t="s">
        <v>19</v>
      </c>
      <c r="G34" s="225">
        <v>0.52500000000000002</v>
      </c>
      <c r="H34" s="222" t="s">
        <v>18</v>
      </c>
      <c r="I34" s="223">
        <v>-4.5</v>
      </c>
      <c r="J34" s="442" t="s">
        <v>19</v>
      </c>
      <c r="K34" s="225">
        <v>0.55000000000000004</v>
      </c>
      <c r="L34" s="222" t="s">
        <v>18</v>
      </c>
      <c r="M34" s="223">
        <v>2.5</v>
      </c>
      <c r="N34" s="442" t="s">
        <v>19</v>
      </c>
      <c r="O34" s="225">
        <v>0.56299999999999994</v>
      </c>
      <c r="P34" s="222" t="s">
        <v>18</v>
      </c>
      <c r="Q34" s="223">
        <v>1.3</v>
      </c>
      <c r="R34" s="442" t="s">
        <v>19</v>
      </c>
      <c r="S34" s="225">
        <v>0.628</v>
      </c>
      <c r="T34" s="222" t="s">
        <v>18</v>
      </c>
      <c r="U34" s="223">
        <v>6.5</v>
      </c>
      <c r="V34" s="442" t="s">
        <v>19</v>
      </c>
      <c r="W34" s="225">
        <v>0.60799999999999998</v>
      </c>
      <c r="X34" s="222" t="s">
        <v>18</v>
      </c>
      <c r="Y34" s="223">
        <v>-2.0000000000000018</v>
      </c>
      <c r="Z34" s="442" t="s">
        <v>19</v>
      </c>
      <c r="AA34" s="225">
        <v>0.57799999999999996</v>
      </c>
      <c r="AB34" s="222" t="s">
        <v>18</v>
      </c>
      <c r="AC34" s="223">
        <v>-3.0000000000000027</v>
      </c>
      <c r="AD34" s="442" t="s">
        <v>19</v>
      </c>
      <c r="AE34" s="225">
        <v>0.56299999999999994</v>
      </c>
      <c r="AF34" s="222" t="s">
        <v>18</v>
      </c>
      <c r="AG34" s="223">
        <v>-1.5000000000000013</v>
      </c>
      <c r="AH34" s="442" t="s">
        <v>19</v>
      </c>
      <c r="AI34" s="225">
        <v>0.62</v>
      </c>
      <c r="AJ34" s="222" t="s">
        <v>18</v>
      </c>
      <c r="AK34" s="223">
        <v>5.7000000000000046</v>
      </c>
      <c r="AL34" s="442" t="s">
        <v>19</v>
      </c>
      <c r="AM34" s="225">
        <v>0.57999999999999996</v>
      </c>
      <c r="AN34" s="222" t="s">
        <v>18</v>
      </c>
      <c r="AO34" s="223">
        <v>-4.0000000000000036</v>
      </c>
      <c r="AP34" s="442" t="s">
        <v>19</v>
      </c>
      <c r="AQ34" s="225">
        <v>0.63</v>
      </c>
      <c r="AR34" s="222" t="s">
        <v>18</v>
      </c>
      <c r="AS34" s="223">
        <v>5.0000000000000044</v>
      </c>
      <c r="AT34" s="442" t="s">
        <v>19</v>
      </c>
      <c r="AU34" s="133"/>
      <c r="AV34" s="208"/>
      <c r="AW34" s="209"/>
      <c r="AX34" s="371"/>
      <c r="AY34" s="133"/>
      <c r="AZ34" s="208"/>
      <c r="BA34" s="208"/>
      <c r="BB34" s="209"/>
      <c r="BC34" s="371"/>
      <c r="BD34" s="330" t="e">
        <f>MIN(#REF!,#REF!,#REF!,#REF!,#REF!,#REF!,#REF!,AQ34,AU34,AY34,#REF!,#REF!,#REF!,#REF!,#REF!,#REF!,#REF!,#REF!,#REF!,#REF!,#REF!)</f>
        <v>#REF!</v>
      </c>
      <c r="BE34" s="331" t="e">
        <f>MIN(#REF!,#REF!,AW34,AS34,#REF!,#REF!,#REF!,#REF!,#REF!,#REF!,#REF!,#REF!,#REF!,#REF!,#REF!,#REF!,#REF!,#REF!,#REF!,BB34)</f>
        <v>#REF!</v>
      </c>
      <c r="BF34" s="330" t="e">
        <f>MAX(#REF!,#REF!,#REF!,#REF!,#REF!,#REF!,#REF!,AQ34,AU34,AY34,#REF!,#REF!,#REF!,#REF!,#REF!,#REF!,#REF!,#REF!,#REF!,#REF!,#REF!)</f>
        <v>#REF!</v>
      </c>
      <c r="BG34" s="331" t="e">
        <f>MAX(#REF!,#REF!,#REF!,#REF!,#REF!,#REF!,AS34,AW34,#REF!,#REF!,#REF!,#REF!,#REF!,#REF!,#REF!,#REF!,#REF!,#REF!,#REF!,BB34)</f>
        <v>#REF!</v>
      </c>
    </row>
    <row r="35" spans="1:59" ht="26.25" customHeight="1" thickTop="1">
      <c r="A35" s="569" t="s">
        <v>25</v>
      </c>
      <c r="B35" s="570"/>
      <c r="C35" s="229">
        <v>0.64600000000000002</v>
      </c>
      <c r="D35" s="230" t="s">
        <v>18</v>
      </c>
      <c r="E35" s="282">
        <v>1.3</v>
      </c>
      <c r="F35" s="360" t="s">
        <v>19</v>
      </c>
      <c r="G35" s="229">
        <v>0.63300000000000001</v>
      </c>
      <c r="H35" s="230" t="s">
        <v>18</v>
      </c>
      <c r="I35" s="282">
        <v>-1.3</v>
      </c>
      <c r="J35" s="360" t="s">
        <v>19</v>
      </c>
      <c r="K35" s="229">
        <v>0.6</v>
      </c>
      <c r="L35" s="230" t="s">
        <v>18</v>
      </c>
      <c r="M35" s="282">
        <v>-3.3</v>
      </c>
      <c r="N35" s="360" t="s">
        <v>19</v>
      </c>
      <c r="O35" s="229">
        <v>0.59699999999999998</v>
      </c>
      <c r="P35" s="230" t="s">
        <v>18</v>
      </c>
      <c r="Q35" s="282">
        <v>-0.3</v>
      </c>
      <c r="R35" s="360" t="s">
        <v>19</v>
      </c>
      <c r="S35" s="229">
        <v>0.61899999999999999</v>
      </c>
      <c r="T35" s="230" t="s">
        <v>18</v>
      </c>
      <c r="U35" s="282">
        <v>2.200000000000002</v>
      </c>
      <c r="V35" s="360" t="s">
        <v>19</v>
      </c>
      <c r="W35" s="229">
        <v>0.63200000000000001</v>
      </c>
      <c r="X35" s="230" t="s">
        <v>18</v>
      </c>
      <c r="Y35" s="282">
        <v>1.3000000000000012</v>
      </c>
      <c r="Z35" s="360" t="s">
        <v>19</v>
      </c>
      <c r="AA35" s="229">
        <v>0.63800000000000001</v>
      </c>
      <c r="AB35" s="230" t="s">
        <v>18</v>
      </c>
      <c r="AC35" s="282">
        <v>0.60000000000000053</v>
      </c>
      <c r="AD35" s="360" t="s">
        <v>19</v>
      </c>
      <c r="AE35" s="229">
        <v>0.65100000000000002</v>
      </c>
      <c r="AF35" s="230" t="s">
        <v>18</v>
      </c>
      <c r="AG35" s="282">
        <v>1.3000000000000012</v>
      </c>
      <c r="AH35" s="360" t="s">
        <v>19</v>
      </c>
      <c r="AI35" s="229">
        <v>0.67</v>
      </c>
      <c r="AJ35" s="230" t="s">
        <v>18</v>
      </c>
      <c r="AK35" s="282">
        <v>1.9000000000000017</v>
      </c>
      <c r="AL35" s="360" t="s">
        <v>19</v>
      </c>
      <c r="AM35" s="229">
        <v>0.66900000000000004</v>
      </c>
      <c r="AN35" s="230" t="s">
        <v>18</v>
      </c>
      <c r="AO35" s="282">
        <v>-0.10000000000000009</v>
      </c>
      <c r="AP35" s="360" t="s">
        <v>19</v>
      </c>
      <c r="AQ35" s="229">
        <v>0.68400000000000005</v>
      </c>
      <c r="AR35" s="230" t="s">
        <v>18</v>
      </c>
      <c r="AS35" s="282">
        <v>1.5000000000000013</v>
      </c>
      <c r="AT35" s="360" t="s">
        <v>19</v>
      </c>
      <c r="AU35" s="133"/>
      <c r="AV35" s="208"/>
      <c r="AW35" s="209"/>
      <c r="AX35" s="371"/>
      <c r="AY35" s="133"/>
      <c r="AZ35" s="208"/>
      <c r="BA35" s="208"/>
      <c r="BB35" s="209"/>
      <c r="BC35" s="371"/>
      <c r="BD35" s="330" t="e">
        <f>MIN(#REF!,#REF!,#REF!,#REF!,#REF!,#REF!,#REF!,AQ35,AU35,AY35,#REF!,#REF!,#REF!,#REF!,#REF!,#REF!,#REF!,#REF!,#REF!,#REF!,#REF!)</f>
        <v>#REF!</v>
      </c>
      <c r="BE35" s="331" t="e">
        <f>MIN(#REF!,#REF!,AW35,AS35,#REF!,#REF!,#REF!,#REF!,#REF!,#REF!,#REF!,#REF!,#REF!,#REF!,#REF!,#REF!,#REF!,#REF!,#REF!,BB35)</f>
        <v>#REF!</v>
      </c>
      <c r="BF35" s="330" t="e">
        <f>MAX(#REF!,#REF!,#REF!,#REF!,#REF!,#REF!,#REF!,AQ35,AU35,AY35,#REF!,#REF!,#REF!,#REF!,#REF!,#REF!,#REF!,#REF!,#REF!,#REF!,#REF!)</f>
        <v>#REF!</v>
      </c>
      <c r="BG35" s="331" t="e">
        <f>MAX(#REF!,#REF!,#REF!,#REF!,#REF!,#REF!,AS35,AW35,#REF!,#REF!,#REF!,#REF!,#REF!,#REF!,#REF!,#REF!,#REF!,#REF!,#REF!,BB35)</f>
        <v>#REF!</v>
      </c>
    </row>
    <row r="36" spans="1:59">
      <c r="A36" s="293"/>
      <c r="B36" s="293"/>
      <c r="C36" s="468"/>
      <c r="D36" s="470"/>
      <c r="E36" s="469"/>
      <c r="F36" s="468"/>
      <c r="G36" s="468"/>
      <c r="H36" s="470"/>
      <c r="I36" s="469"/>
      <c r="J36" s="468"/>
      <c r="K36" s="468"/>
      <c r="L36" s="470"/>
      <c r="M36" s="469"/>
      <c r="N36" s="468"/>
      <c r="O36" s="468"/>
      <c r="P36" s="470"/>
      <c r="Q36" s="469"/>
      <c r="R36" s="468"/>
      <c r="S36" s="457"/>
      <c r="T36" s="459"/>
      <c r="U36" s="458"/>
      <c r="V36" s="457"/>
      <c r="W36" s="460"/>
      <c r="X36" s="459"/>
      <c r="Y36" s="458"/>
      <c r="Z36" s="457"/>
      <c r="AA36" s="460"/>
      <c r="AB36" s="459"/>
      <c r="AC36" s="458"/>
      <c r="AD36" s="457"/>
      <c r="AE36" s="460"/>
      <c r="AF36" s="459"/>
      <c r="AG36" s="458"/>
      <c r="AH36" s="457"/>
      <c r="AI36" s="460"/>
      <c r="AJ36" s="459"/>
      <c r="AK36" s="458"/>
      <c r="AL36" s="457"/>
      <c r="AM36" s="428"/>
      <c r="AN36" s="455"/>
      <c r="AO36" s="456"/>
      <c r="AP36" s="453"/>
      <c r="AQ36" s="428"/>
      <c r="AR36" s="455"/>
      <c r="AS36" s="456"/>
      <c r="AT36" s="453"/>
      <c r="AU36" s="428"/>
      <c r="AV36" s="455"/>
      <c r="AW36" s="456"/>
      <c r="AX36" s="453"/>
      <c r="AY36" s="428"/>
      <c r="AZ36" s="455"/>
      <c r="BA36" s="455"/>
      <c r="BB36" s="454"/>
      <c r="BC36" s="453"/>
      <c r="BD36" s="330"/>
      <c r="BE36" s="331"/>
      <c r="BF36" s="330"/>
      <c r="BG36" s="331"/>
    </row>
    <row r="37" spans="1:59">
      <c r="A37" s="293"/>
      <c r="B37" s="293"/>
      <c r="C37" s="468"/>
      <c r="D37" s="470"/>
      <c r="E37" s="469"/>
      <c r="F37" s="468"/>
      <c r="G37" s="468"/>
      <c r="H37" s="470"/>
      <c r="I37" s="469"/>
      <c r="J37" s="468"/>
      <c r="K37" s="468"/>
      <c r="L37" s="470"/>
      <c r="M37" s="469"/>
      <c r="N37" s="468"/>
      <c r="O37" s="468"/>
      <c r="P37" s="470"/>
      <c r="Q37" s="469"/>
      <c r="R37" s="468"/>
      <c r="S37" s="457"/>
      <c r="T37" s="459"/>
      <c r="U37" s="458"/>
      <c r="V37" s="457"/>
      <c r="W37" s="460"/>
      <c r="X37" s="459"/>
      <c r="Y37" s="458"/>
      <c r="Z37" s="457"/>
      <c r="AA37" s="460"/>
      <c r="AB37" s="459"/>
      <c r="AC37" s="458"/>
      <c r="AD37" s="457"/>
      <c r="AE37" s="460"/>
      <c r="AF37" s="459"/>
      <c r="AG37" s="458"/>
      <c r="AH37" s="457"/>
      <c r="AI37" s="460"/>
      <c r="AJ37" s="459"/>
      <c r="AK37" s="458"/>
      <c r="AL37" s="457"/>
      <c r="AM37" s="428"/>
      <c r="AN37" s="455"/>
      <c r="AO37" s="456"/>
      <c r="AP37" s="453"/>
      <c r="AQ37" s="428"/>
      <c r="AR37" s="455"/>
      <c r="AS37" s="456"/>
      <c r="AT37" s="453"/>
      <c r="AU37" s="428"/>
      <c r="AV37" s="455"/>
      <c r="AW37" s="456"/>
      <c r="AX37" s="453"/>
      <c r="AY37" s="428"/>
      <c r="AZ37" s="455"/>
      <c r="BA37" s="455"/>
      <c r="BB37" s="454"/>
      <c r="BC37" s="453"/>
      <c r="BD37" s="330"/>
      <c r="BE37" s="331"/>
      <c r="BF37" s="330"/>
      <c r="BG37" s="331"/>
    </row>
    <row r="38" spans="1:59" ht="22.5" customHeight="1">
      <c r="A38" s="306" t="s">
        <v>44</v>
      </c>
      <c r="B38" s="307"/>
      <c r="C38" s="465"/>
      <c r="D38" s="467"/>
      <c r="E38" s="466"/>
      <c r="F38" s="465"/>
      <c r="G38" s="465"/>
      <c r="H38" s="467"/>
      <c r="I38" s="466"/>
      <c r="J38" s="465"/>
      <c r="K38" s="465"/>
      <c r="L38" s="467"/>
      <c r="M38" s="466"/>
      <c r="N38" s="465"/>
      <c r="O38" s="465"/>
      <c r="P38" s="467"/>
      <c r="Q38" s="466"/>
      <c r="R38" s="465"/>
      <c r="S38" s="465"/>
      <c r="T38" s="467"/>
      <c r="U38" s="466"/>
      <c r="V38" s="465"/>
      <c r="W38" s="464"/>
      <c r="X38" s="463"/>
      <c r="Y38" s="462"/>
      <c r="Z38" s="461"/>
      <c r="AA38" s="460"/>
      <c r="AB38" s="459"/>
      <c r="AC38" s="458"/>
      <c r="AD38" s="457"/>
      <c r="AE38" s="460"/>
      <c r="AF38" s="459"/>
      <c r="AG38" s="458"/>
      <c r="AH38" s="457"/>
      <c r="AI38" s="460"/>
      <c r="AJ38" s="459"/>
      <c r="AK38" s="458"/>
      <c r="AL38" s="457"/>
      <c r="AM38" s="428"/>
      <c r="AN38" s="455"/>
      <c r="AO38" s="456"/>
      <c r="AP38" s="453"/>
      <c r="AQ38" s="428"/>
      <c r="AR38" s="455"/>
      <c r="AS38" s="456"/>
      <c r="AT38" s="453"/>
      <c r="AU38" s="428"/>
      <c r="AV38" s="455"/>
      <c r="AW38" s="456"/>
      <c r="AX38" s="453"/>
      <c r="AY38" s="428"/>
      <c r="AZ38" s="455"/>
      <c r="BA38" s="455"/>
      <c r="BB38" s="454"/>
      <c r="BC38" s="453"/>
      <c r="BD38" s="330"/>
      <c r="BE38" s="331"/>
      <c r="BF38" s="330"/>
      <c r="BG38" s="331"/>
    </row>
    <row r="39" spans="1:59" ht="26.25" customHeight="1" thickBot="1">
      <c r="A39" s="496" t="s">
        <v>3</v>
      </c>
      <c r="B39" s="497"/>
      <c r="C39" s="574" t="s">
        <v>4</v>
      </c>
      <c r="D39" s="575"/>
      <c r="E39" s="575"/>
      <c r="F39" s="576"/>
      <c r="G39" s="577" t="s">
        <v>5</v>
      </c>
      <c r="H39" s="575"/>
      <c r="I39" s="575"/>
      <c r="J39" s="576"/>
      <c r="K39" s="577" t="s">
        <v>6</v>
      </c>
      <c r="L39" s="575"/>
      <c r="M39" s="575"/>
      <c r="N39" s="576"/>
      <c r="O39" s="577" t="s">
        <v>7</v>
      </c>
      <c r="P39" s="575"/>
      <c r="Q39" s="575"/>
      <c r="R39" s="576"/>
      <c r="S39" s="577" t="s">
        <v>8</v>
      </c>
      <c r="T39" s="575"/>
      <c r="U39" s="575"/>
      <c r="V39" s="576"/>
      <c r="W39" s="577" t="s">
        <v>9</v>
      </c>
      <c r="X39" s="575"/>
      <c r="Y39" s="575"/>
      <c r="Z39" s="576"/>
      <c r="AA39" s="577" t="s">
        <v>10</v>
      </c>
      <c r="AB39" s="575"/>
      <c r="AC39" s="575"/>
      <c r="AD39" s="576"/>
      <c r="AE39" s="577" t="s">
        <v>11</v>
      </c>
      <c r="AF39" s="575"/>
      <c r="AG39" s="575"/>
      <c r="AH39" s="576"/>
      <c r="AI39" s="577" t="s">
        <v>12</v>
      </c>
      <c r="AJ39" s="575"/>
      <c r="AK39" s="575"/>
      <c r="AL39" s="576"/>
      <c r="AM39" s="579" t="s">
        <v>13</v>
      </c>
      <c r="AN39" s="580"/>
      <c r="AO39" s="580"/>
      <c r="AP39" s="581"/>
      <c r="AQ39" s="579" t="s">
        <v>14</v>
      </c>
      <c r="AR39" s="580"/>
      <c r="AS39" s="580"/>
      <c r="AT39" s="581"/>
      <c r="AU39" s="305"/>
      <c r="AV39" s="305"/>
      <c r="AW39" s="305"/>
      <c r="AX39" s="305"/>
      <c r="AY39" s="305"/>
      <c r="AZ39" s="305"/>
      <c r="BA39" s="305"/>
      <c r="BB39" s="305"/>
      <c r="BC39" s="305"/>
      <c r="BD39" s="330"/>
      <c r="BE39" s="331"/>
      <c r="BF39" s="330"/>
      <c r="BG39" s="331"/>
    </row>
    <row r="40" spans="1:59" ht="26.25" customHeight="1" thickTop="1">
      <c r="A40" s="518" t="s">
        <v>49</v>
      </c>
      <c r="B40" s="519"/>
      <c r="C40" s="319">
        <v>0.75800000000000001</v>
      </c>
      <c r="D40" s="323"/>
      <c r="E40" s="233"/>
      <c r="F40" s="324"/>
      <c r="G40" s="322">
        <v>0.76700000000000002</v>
      </c>
      <c r="H40" s="323" t="s">
        <v>18</v>
      </c>
      <c r="I40" s="233">
        <v>0.9</v>
      </c>
      <c r="J40" s="324" t="s">
        <v>19</v>
      </c>
      <c r="K40" s="325">
        <v>0.73399999999999999</v>
      </c>
      <c r="L40" s="323" t="s">
        <v>18</v>
      </c>
      <c r="M40" s="233">
        <v>-3.3</v>
      </c>
      <c r="N40" s="322" t="s">
        <v>19</v>
      </c>
      <c r="O40" s="325">
        <v>0.68300000000000005</v>
      </c>
      <c r="P40" s="323" t="s">
        <v>18</v>
      </c>
      <c r="Q40" s="233">
        <v>-5.0999999999999996</v>
      </c>
      <c r="R40" s="326" t="s">
        <v>19</v>
      </c>
      <c r="S40" s="325">
        <v>0.70599999999999996</v>
      </c>
      <c r="T40" s="323" t="s">
        <v>18</v>
      </c>
      <c r="U40" s="233">
        <v>2.2999999999999998</v>
      </c>
      <c r="V40" s="324" t="s">
        <v>19</v>
      </c>
      <c r="W40" s="325">
        <v>0.71599999999999997</v>
      </c>
      <c r="X40" s="323" t="s">
        <v>18</v>
      </c>
      <c r="Y40" s="233">
        <v>1</v>
      </c>
      <c r="Z40" s="324" t="s">
        <v>19</v>
      </c>
      <c r="AA40" s="327">
        <v>0.71099999999999997</v>
      </c>
      <c r="AB40" s="323" t="s">
        <v>18</v>
      </c>
      <c r="AC40" s="233">
        <v>-0.5</v>
      </c>
      <c r="AD40" s="324" t="s">
        <v>19</v>
      </c>
      <c r="AE40" s="327">
        <v>0.71</v>
      </c>
      <c r="AF40" s="323" t="s">
        <v>18</v>
      </c>
      <c r="AG40" s="233">
        <v>-0.1</v>
      </c>
      <c r="AH40" s="324" t="s">
        <v>19</v>
      </c>
      <c r="AI40" s="328">
        <v>0.72599999999999998</v>
      </c>
      <c r="AJ40" s="323" t="s">
        <v>18</v>
      </c>
      <c r="AK40" s="233">
        <v>1.6</v>
      </c>
      <c r="AL40" s="326" t="s">
        <v>19</v>
      </c>
      <c r="AM40" s="133">
        <v>0.753</v>
      </c>
      <c r="AN40" s="208" t="s">
        <v>18</v>
      </c>
      <c r="AO40" s="209">
        <v>2.7</v>
      </c>
      <c r="AP40" s="329" t="s">
        <v>19</v>
      </c>
      <c r="AQ40" s="133">
        <v>0.77400000000000002</v>
      </c>
      <c r="AR40" s="208" t="s">
        <v>18</v>
      </c>
      <c r="AS40" s="209">
        <v>2.1</v>
      </c>
      <c r="AT40" s="329" t="s">
        <v>19</v>
      </c>
      <c r="AU40" s="305"/>
      <c r="AV40" s="305"/>
      <c r="AW40" s="305"/>
      <c r="AX40" s="305"/>
      <c r="AY40" s="305"/>
      <c r="AZ40" s="305"/>
      <c r="BA40" s="305"/>
      <c r="BB40" s="305"/>
      <c r="BC40" s="305"/>
      <c r="BD40" s="330">
        <v>0.68300000000000005</v>
      </c>
      <c r="BE40" s="331">
        <v>-5.0999999999999996</v>
      </c>
      <c r="BF40" s="330">
        <v>0.83899999999999997</v>
      </c>
      <c r="BG40" s="331">
        <v>3.5000000000000031</v>
      </c>
    </row>
    <row r="41" spans="1:59" ht="26.25" customHeight="1">
      <c r="A41" s="332" t="s">
        <v>104</v>
      </c>
      <c r="B41" s="333" t="s">
        <v>21</v>
      </c>
      <c r="C41" s="378">
        <v>0.67</v>
      </c>
      <c r="D41" s="338"/>
      <c r="E41" s="339"/>
      <c r="F41" s="340"/>
      <c r="G41" s="337">
        <v>0.63400000000000001</v>
      </c>
      <c r="H41" s="338" t="s">
        <v>18</v>
      </c>
      <c r="I41" s="339">
        <v>-3.6</v>
      </c>
      <c r="J41" s="340" t="s">
        <v>19</v>
      </c>
      <c r="K41" s="341">
        <v>0.59899999999999998</v>
      </c>
      <c r="L41" s="338" t="s">
        <v>18</v>
      </c>
      <c r="M41" s="339">
        <v>-3.5</v>
      </c>
      <c r="N41" s="337" t="s">
        <v>19</v>
      </c>
      <c r="O41" s="341">
        <v>0.55900000000000005</v>
      </c>
      <c r="P41" s="338" t="s">
        <v>18</v>
      </c>
      <c r="Q41" s="339">
        <v>-4</v>
      </c>
      <c r="R41" s="342" t="s">
        <v>19</v>
      </c>
      <c r="S41" s="341">
        <v>0.58399999999999996</v>
      </c>
      <c r="T41" s="338" t="s">
        <v>18</v>
      </c>
      <c r="U41" s="339">
        <v>2.5</v>
      </c>
      <c r="V41" s="340" t="s">
        <v>19</v>
      </c>
      <c r="W41" s="341">
        <v>0.57499999999999996</v>
      </c>
      <c r="X41" s="338" t="s">
        <v>18</v>
      </c>
      <c r="Y41" s="339">
        <v>-0.9</v>
      </c>
      <c r="Z41" s="340" t="s">
        <v>19</v>
      </c>
      <c r="AA41" s="343">
        <v>0.55800000000000005</v>
      </c>
      <c r="AB41" s="338" t="s">
        <v>18</v>
      </c>
      <c r="AC41" s="339">
        <v>-1.7</v>
      </c>
      <c r="AD41" s="340" t="s">
        <v>19</v>
      </c>
      <c r="AE41" s="343">
        <v>0.54100000000000004</v>
      </c>
      <c r="AF41" s="338" t="s">
        <v>18</v>
      </c>
      <c r="AG41" s="339">
        <v>-1.7</v>
      </c>
      <c r="AH41" s="340" t="s">
        <v>19</v>
      </c>
      <c r="AI41" s="344">
        <v>0.55300000000000005</v>
      </c>
      <c r="AJ41" s="338" t="s">
        <v>18</v>
      </c>
      <c r="AK41" s="339">
        <v>1.2</v>
      </c>
      <c r="AL41" s="342" t="s">
        <v>19</v>
      </c>
      <c r="AM41" s="121">
        <v>0.60199999999999998</v>
      </c>
      <c r="AN41" s="213" t="s">
        <v>18</v>
      </c>
      <c r="AO41" s="214">
        <v>4.9000000000000004</v>
      </c>
      <c r="AP41" s="345" t="s">
        <v>19</v>
      </c>
      <c r="AQ41" s="121">
        <v>0.63200000000000001</v>
      </c>
      <c r="AR41" s="213" t="s">
        <v>18</v>
      </c>
      <c r="AS41" s="214">
        <v>3</v>
      </c>
      <c r="AT41" s="345" t="s">
        <v>19</v>
      </c>
      <c r="AU41" s="305"/>
      <c r="AV41" s="305"/>
      <c r="AW41" s="305"/>
      <c r="AX41" s="305"/>
      <c r="AY41" s="305"/>
      <c r="AZ41" s="305"/>
      <c r="BA41" s="305"/>
      <c r="BB41" s="305"/>
      <c r="BC41" s="305"/>
      <c r="BD41" s="330">
        <v>0.54100000000000004</v>
      </c>
      <c r="BE41" s="331">
        <v>-6.4</v>
      </c>
      <c r="BF41" s="330">
        <v>0.69799999999999995</v>
      </c>
      <c r="BG41" s="331">
        <v>8.8999999999999968</v>
      </c>
    </row>
    <row r="42" spans="1:59" ht="26.25" customHeight="1">
      <c r="A42" s="332"/>
      <c r="B42" s="348" t="s">
        <v>22</v>
      </c>
      <c r="C42" s="349">
        <v>0.79700000000000004</v>
      </c>
      <c r="D42" s="323"/>
      <c r="E42" s="233"/>
      <c r="F42" s="324"/>
      <c r="G42" s="352">
        <v>0.82399999999999995</v>
      </c>
      <c r="H42" s="323" t="s">
        <v>18</v>
      </c>
      <c r="I42" s="233">
        <v>2.7</v>
      </c>
      <c r="J42" s="324" t="s">
        <v>19</v>
      </c>
      <c r="K42" s="356">
        <v>0.79400000000000004</v>
      </c>
      <c r="L42" s="323" t="s">
        <v>18</v>
      </c>
      <c r="M42" s="233">
        <v>-3</v>
      </c>
      <c r="N42" s="322" t="s">
        <v>19</v>
      </c>
      <c r="O42" s="356">
        <v>0.73699999999999999</v>
      </c>
      <c r="P42" s="323" t="s">
        <v>18</v>
      </c>
      <c r="Q42" s="233">
        <v>-5.7</v>
      </c>
      <c r="R42" s="326" t="s">
        <v>19</v>
      </c>
      <c r="S42" s="356">
        <v>0.75600000000000001</v>
      </c>
      <c r="T42" s="323" t="s">
        <v>18</v>
      </c>
      <c r="U42" s="233">
        <v>1.9</v>
      </c>
      <c r="V42" s="324" t="s">
        <v>19</v>
      </c>
      <c r="W42" s="325">
        <v>0.77300000000000002</v>
      </c>
      <c r="X42" s="323" t="s">
        <v>18</v>
      </c>
      <c r="Y42" s="233">
        <v>1.7</v>
      </c>
      <c r="Z42" s="324" t="s">
        <v>19</v>
      </c>
      <c r="AA42" s="327">
        <v>0.77600000000000002</v>
      </c>
      <c r="AB42" s="323" t="s">
        <v>18</v>
      </c>
      <c r="AC42" s="233">
        <v>0.3</v>
      </c>
      <c r="AD42" s="324" t="s">
        <v>19</v>
      </c>
      <c r="AE42" s="327">
        <v>0.78100000000000003</v>
      </c>
      <c r="AF42" s="323" t="s">
        <v>18</v>
      </c>
      <c r="AG42" s="233">
        <v>0.5</v>
      </c>
      <c r="AH42" s="324" t="s">
        <v>19</v>
      </c>
      <c r="AI42" s="328">
        <v>0.8</v>
      </c>
      <c r="AJ42" s="323" t="s">
        <v>18</v>
      </c>
      <c r="AK42" s="233">
        <v>1.9</v>
      </c>
      <c r="AL42" s="326" t="s">
        <v>19</v>
      </c>
      <c r="AM42" s="133">
        <v>0.81799999999999995</v>
      </c>
      <c r="AN42" s="208" t="s">
        <v>18</v>
      </c>
      <c r="AO42" s="209">
        <v>1.8</v>
      </c>
      <c r="AP42" s="329" t="s">
        <v>19</v>
      </c>
      <c r="AQ42" s="133">
        <v>0.83699999999999997</v>
      </c>
      <c r="AR42" s="208" t="s">
        <v>18</v>
      </c>
      <c r="AS42" s="209">
        <v>1.9</v>
      </c>
      <c r="AT42" s="329" t="s">
        <v>19</v>
      </c>
      <c r="AU42" s="305"/>
      <c r="AV42" s="305"/>
      <c r="AW42" s="305"/>
      <c r="AX42" s="305"/>
      <c r="AY42" s="305"/>
      <c r="AZ42" s="305"/>
      <c r="BA42" s="305"/>
      <c r="BB42" s="305"/>
      <c r="BC42" s="305"/>
      <c r="BD42" s="330">
        <v>0.73699999999999999</v>
      </c>
      <c r="BE42" s="331">
        <v>-5.7</v>
      </c>
      <c r="BF42" s="330">
        <v>0.91</v>
      </c>
      <c r="BG42" s="331">
        <v>2.7</v>
      </c>
    </row>
    <row r="43" spans="1:59" ht="26.25" customHeight="1" thickBot="1">
      <c r="A43" s="536" t="s">
        <v>23</v>
      </c>
      <c r="B43" s="537"/>
      <c r="C43" s="452">
        <v>0.80800000000000005</v>
      </c>
      <c r="D43" s="445"/>
      <c r="E43" s="444"/>
      <c r="F43" s="447"/>
      <c r="G43" s="451">
        <v>0.76300000000000001</v>
      </c>
      <c r="H43" s="445" t="s">
        <v>18</v>
      </c>
      <c r="I43" s="444">
        <v>-4.5</v>
      </c>
      <c r="J43" s="447" t="s">
        <v>19</v>
      </c>
      <c r="K43" s="449">
        <v>0.71299999999999997</v>
      </c>
      <c r="L43" s="445" t="s">
        <v>18</v>
      </c>
      <c r="M43" s="444">
        <v>-5</v>
      </c>
      <c r="N43" s="451" t="s">
        <v>19</v>
      </c>
      <c r="O43" s="449">
        <v>0.72099999999999997</v>
      </c>
      <c r="P43" s="445" t="s">
        <v>18</v>
      </c>
      <c r="Q43" s="450">
        <v>0.8</v>
      </c>
      <c r="R43" s="443" t="s">
        <v>19</v>
      </c>
      <c r="S43" s="449">
        <v>0.72699999999999998</v>
      </c>
      <c r="T43" s="445" t="s">
        <v>18</v>
      </c>
      <c r="U43" s="444">
        <v>0.6</v>
      </c>
      <c r="V43" s="447" t="s">
        <v>19</v>
      </c>
      <c r="W43" s="449">
        <v>0.72299999999999998</v>
      </c>
      <c r="X43" s="445" t="s">
        <v>18</v>
      </c>
      <c r="Y43" s="444">
        <v>-0.4</v>
      </c>
      <c r="Z43" s="447" t="s">
        <v>19</v>
      </c>
      <c r="AA43" s="448">
        <v>0.74199999999999999</v>
      </c>
      <c r="AB43" s="445" t="s">
        <v>18</v>
      </c>
      <c r="AC43" s="444">
        <v>1.9</v>
      </c>
      <c r="AD43" s="447" t="s">
        <v>19</v>
      </c>
      <c r="AE43" s="448">
        <v>0.74399999999999999</v>
      </c>
      <c r="AF43" s="445" t="s">
        <v>18</v>
      </c>
      <c r="AG43" s="444">
        <v>0.2</v>
      </c>
      <c r="AH43" s="447" t="s">
        <v>19</v>
      </c>
      <c r="AI43" s="446">
        <v>0.76700000000000002</v>
      </c>
      <c r="AJ43" s="445" t="s">
        <v>18</v>
      </c>
      <c r="AK43" s="444">
        <v>2.2999999999999998</v>
      </c>
      <c r="AL43" s="443" t="s">
        <v>19</v>
      </c>
      <c r="AM43" s="281">
        <v>0.752</v>
      </c>
      <c r="AN43" s="222" t="s">
        <v>18</v>
      </c>
      <c r="AO43" s="223">
        <v>-1.5</v>
      </c>
      <c r="AP43" s="442" t="s">
        <v>19</v>
      </c>
      <c r="AQ43" s="281">
        <v>0.74399999999999999</v>
      </c>
      <c r="AR43" s="222" t="s">
        <v>18</v>
      </c>
      <c r="AS43" s="223">
        <v>-0.8</v>
      </c>
      <c r="AT43" s="442" t="s">
        <v>19</v>
      </c>
      <c r="AU43" s="305"/>
      <c r="AV43" s="305"/>
      <c r="AW43" s="305"/>
      <c r="AX43" s="305"/>
      <c r="AY43" s="305"/>
      <c r="AZ43" s="305"/>
      <c r="BA43" s="305"/>
      <c r="BB43" s="305"/>
      <c r="BC43" s="305"/>
      <c r="BD43" s="330">
        <v>0.71299999999999997</v>
      </c>
      <c r="BE43" s="331">
        <v>-6.2</v>
      </c>
      <c r="BF43" s="330">
        <v>0.84199999999999997</v>
      </c>
      <c r="BG43" s="331">
        <v>5.2000000000000046</v>
      </c>
    </row>
    <row r="44" spans="1:59" ht="26.25" customHeight="1" thickTop="1">
      <c r="A44" s="569" t="s">
        <v>25</v>
      </c>
      <c r="B44" s="570"/>
      <c r="C44" s="349">
        <v>0.77200000000000002</v>
      </c>
      <c r="D44" s="353"/>
      <c r="E44" s="354"/>
      <c r="F44" s="355"/>
      <c r="G44" s="352">
        <v>0.76600000000000001</v>
      </c>
      <c r="H44" s="353" t="s">
        <v>18</v>
      </c>
      <c r="I44" s="354">
        <v>-0.6</v>
      </c>
      <c r="J44" s="355" t="s">
        <v>19</v>
      </c>
      <c r="K44" s="356">
        <v>0.72899999999999998</v>
      </c>
      <c r="L44" s="353" t="s">
        <v>18</v>
      </c>
      <c r="M44" s="354">
        <v>-3.7</v>
      </c>
      <c r="N44" s="352" t="s">
        <v>19</v>
      </c>
      <c r="O44" s="356">
        <v>0.69399999999999995</v>
      </c>
      <c r="P44" s="353" t="s">
        <v>18</v>
      </c>
      <c r="Q44" s="354">
        <v>-3.5</v>
      </c>
      <c r="R44" s="357" t="s">
        <v>19</v>
      </c>
      <c r="S44" s="356">
        <v>0.71099999999999997</v>
      </c>
      <c r="T44" s="353" t="s">
        <v>18</v>
      </c>
      <c r="U44" s="354">
        <v>1.7</v>
      </c>
      <c r="V44" s="355" t="s">
        <v>19</v>
      </c>
      <c r="W44" s="356">
        <v>0.71799999999999997</v>
      </c>
      <c r="X44" s="353" t="s">
        <v>18</v>
      </c>
      <c r="Y44" s="354">
        <v>0.7</v>
      </c>
      <c r="Z44" s="355" t="s">
        <v>19</v>
      </c>
      <c r="AA44" s="358">
        <v>0.71799999999999997</v>
      </c>
      <c r="AB44" s="353" t="s">
        <v>18</v>
      </c>
      <c r="AC44" s="354">
        <v>0</v>
      </c>
      <c r="AD44" s="355" t="s">
        <v>19</v>
      </c>
      <c r="AE44" s="358">
        <v>0.71699999999999997</v>
      </c>
      <c r="AF44" s="353" t="s">
        <v>18</v>
      </c>
      <c r="AG44" s="354">
        <v>-0.1</v>
      </c>
      <c r="AH44" s="355" t="s">
        <v>19</v>
      </c>
      <c r="AI44" s="359">
        <v>0.73499999999999999</v>
      </c>
      <c r="AJ44" s="353" t="s">
        <v>18</v>
      </c>
      <c r="AK44" s="354">
        <v>1.8</v>
      </c>
      <c r="AL44" s="357" t="s">
        <v>19</v>
      </c>
      <c r="AM44" s="229">
        <v>0.753</v>
      </c>
      <c r="AN44" s="230" t="s">
        <v>18</v>
      </c>
      <c r="AO44" s="282">
        <v>1.8</v>
      </c>
      <c r="AP44" s="360" t="s">
        <v>19</v>
      </c>
      <c r="AQ44" s="229">
        <v>0.76800000000000002</v>
      </c>
      <c r="AR44" s="230" t="s">
        <v>18</v>
      </c>
      <c r="AS44" s="282">
        <v>1.5</v>
      </c>
      <c r="AT44" s="360" t="s">
        <v>19</v>
      </c>
      <c r="AU44" s="305"/>
      <c r="AV44" s="305"/>
      <c r="AW44" s="305"/>
      <c r="AX44" s="305"/>
      <c r="AY44" s="305"/>
      <c r="AZ44" s="305"/>
      <c r="BA44" s="305"/>
      <c r="BB44" s="305"/>
      <c r="BC44" s="305"/>
      <c r="BD44" s="330">
        <v>0.69399999999999995</v>
      </c>
      <c r="BE44" s="331">
        <v>-3.7</v>
      </c>
      <c r="BF44" s="330">
        <v>0.84</v>
      </c>
      <c r="BG44" s="331">
        <v>2.8000000000000025</v>
      </c>
    </row>
    <row r="45" spans="1:59" ht="14.25" customHeight="1">
      <c r="A45" s="414"/>
      <c r="B45" s="414"/>
      <c r="C45" s="415"/>
      <c r="D45" s="320"/>
      <c r="E45" s="126"/>
      <c r="F45" s="415"/>
      <c r="G45" s="415"/>
      <c r="H45" s="320"/>
      <c r="I45" s="126"/>
      <c r="J45" s="415"/>
      <c r="K45" s="415"/>
      <c r="L45" s="320"/>
      <c r="M45" s="126"/>
      <c r="N45" s="415"/>
      <c r="O45" s="415"/>
      <c r="P45" s="320"/>
      <c r="Q45" s="126"/>
      <c r="R45" s="415"/>
      <c r="S45" s="415"/>
      <c r="T45" s="320"/>
      <c r="U45" s="126" t="s">
        <v>103</v>
      </c>
      <c r="V45" s="415"/>
      <c r="W45" s="415"/>
      <c r="X45" s="320"/>
      <c r="Y45" s="126"/>
      <c r="Z45" s="415"/>
      <c r="AA45" s="416"/>
      <c r="AB45" s="320"/>
      <c r="AC45" s="126"/>
      <c r="AD45" s="415"/>
      <c r="AE45" s="416"/>
      <c r="AF45" s="320"/>
      <c r="AG45" s="126"/>
      <c r="AH45" s="415"/>
      <c r="AI45" s="416"/>
      <c r="AJ45" s="320"/>
      <c r="AK45" s="126"/>
      <c r="AL45" s="415"/>
      <c r="AM45" s="130"/>
      <c r="AN45" s="131"/>
      <c r="AO45" s="417"/>
      <c r="AP45" s="117"/>
      <c r="AQ45" s="130"/>
      <c r="AR45" s="131"/>
      <c r="AS45" s="417"/>
      <c r="AT45" s="117"/>
      <c r="AU45" s="130"/>
      <c r="AV45" s="131"/>
      <c r="AW45" s="417"/>
      <c r="AX45" s="117"/>
      <c r="AY45" s="130"/>
      <c r="AZ45" s="131"/>
      <c r="BA45" s="131"/>
      <c r="BB45" s="441"/>
      <c r="BC45" s="117"/>
    </row>
    <row r="46" spans="1:59" ht="26.25" customHeight="1" thickBot="1">
      <c r="A46" s="496" t="s">
        <v>3</v>
      </c>
      <c r="B46" s="497"/>
      <c r="C46" s="579" t="s">
        <v>26</v>
      </c>
      <c r="D46" s="580"/>
      <c r="E46" s="580"/>
      <c r="F46" s="581"/>
      <c r="G46" s="579" t="s">
        <v>27</v>
      </c>
      <c r="H46" s="580"/>
      <c r="I46" s="580"/>
      <c r="J46" s="581"/>
      <c r="K46" s="579" t="s">
        <v>28</v>
      </c>
      <c r="L46" s="580"/>
      <c r="M46" s="580"/>
      <c r="N46" s="581"/>
      <c r="O46" s="571" t="s">
        <v>29</v>
      </c>
      <c r="P46" s="572"/>
      <c r="Q46" s="572"/>
      <c r="R46" s="573"/>
      <c r="S46" s="571" t="s">
        <v>30</v>
      </c>
      <c r="T46" s="572"/>
      <c r="U46" s="572"/>
      <c r="V46" s="573"/>
      <c r="W46" s="571" t="s">
        <v>31</v>
      </c>
      <c r="X46" s="572"/>
      <c r="Y46" s="572"/>
      <c r="Z46" s="573"/>
      <c r="AA46" s="571" t="s">
        <v>32</v>
      </c>
      <c r="AB46" s="572"/>
      <c r="AC46" s="572"/>
      <c r="AD46" s="573"/>
      <c r="AE46" s="571" t="s">
        <v>33</v>
      </c>
      <c r="AF46" s="572"/>
      <c r="AG46" s="572"/>
      <c r="AH46" s="573"/>
      <c r="AI46" s="571" t="s">
        <v>34</v>
      </c>
      <c r="AJ46" s="572"/>
      <c r="AK46" s="572"/>
      <c r="AL46" s="573"/>
      <c r="AM46" s="571" t="s">
        <v>50</v>
      </c>
      <c r="AN46" s="572"/>
      <c r="AO46" s="572"/>
      <c r="AP46" s="573"/>
      <c r="AQ46" s="520" t="s">
        <v>36</v>
      </c>
      <c r="AR46" s="521"/>
      <c r="AS46" s="521"/>
      <c r="AT46" s="522"/>
      <c r="AU46" s="582"/>
      <c r="AV46" s="582"/>
      <c r="AW46" s="582"/>
      <c r="AX46" s="582"/>
      <c r="AY46" s="582"/>
      <c r="AZ46" s="582"/>
      <c r="BA46" s="578"/>
      <c r="BB46" s="578"/>
      <c r="BC46" s="578"/>
      <c r="BD46" s="330"/>
      <c r="BE46" s="331"/>
      <c r="BF46" s="330"/>
      <c r="BG46" s="331"/>
    </row>
    <row r="47" spans="1:59" ht="26.25" customHeight="1" thickTop="1">
      <c r="A47" s="518" t="s">
        <v>49</v>
      </c>
      <c r="B47" s="519"/>
      <c r="C47" s="133">
        <v>0.78900000000000003</v>
      </c>
      <c r="D47" s="208" t="s">
        <v>18</v>
      </c>
      <c r="E47" s="209">
        <v>1.5</v>
      </c>
      <c r="F47" s="329" t="s">
        <v>19</v>
      </c>
      <c r="G47" s="133">
        <v>0.78100000000000003</v>
      </c>
      <c r="H47" s="208" t="s">
        <v>18</v>
      </c>
      <c r="I47" s="209">
        <v>-0.8</v>
      </c>
      <c r="J47" s="329" t="s">
        <v>19</v>
      </c>
      <c r="K47" s="133">
        <v>0.753</v>
      </c>
      <c r="L47" s="208" t="s">
        <v>18</v>
      </c>
      <c r="M47" s="209">
        <v>-2.8</v>
      </c>
      <c r="N47" s="329" t="s">
        <v>19</v>
      </c>
      <c r="O47" s="133">
        <v>0.753</v>
      </c>
      <c r="P47" s="208" t="s">
        <v>18</v>
      </c>
      <c r="Q47" s="209">
        <v>0</v>
      </c>
      <c r="R47" s="329" t="s">
        <v>19</v>
      </c>
      <c r="S47" s="133">
        <v>0.78800000000000003</v>
      </c>
      <c r="T47" s="208" t="s">
        <v>18</v>
      </c>
      <c r="U47" s="209">
        <v>3.5000000000000031</v>
      </c>
      <c r="V47" s="329" t="s">
        <v>19</v>
      </c>
      <c r="W47" s="133">
        <v>0.79700000000000004</v>
      </c>
      <c r="X47" s="208" t="s">
        <v>18</v>
      </c>
      <c r="Y47" s="209">
        <v>0.9000000000000008</v>
      </c>
      <c r="Z47" s="329" t="s">
        <v>19</v>
      </c>
      <c r="AA47" s="133">
        <v>0.81</v>
      </c>
      <c r="AB47" s="208" t="s">
        <v>18</v>
      </c>
      <c r="AC47" s="209">
        <v>1.3000000000000012</v>
      </c>
      <c r="AD47" s="329" t="s">
        <v>19</v>
      </c>
      <c r="AE47" s="133">
        <v>0.81599999999999995</v>
      </c>
      <c r="AF47" s="208" t="s">
        <v>18</v>
      </c>
      <c r="AG47" s="209">
        <v>0.59999999999998943</v>
      </c>
      <c r="AH47" s="329" t="s">
        <v>19</v>
      </c>
      <c r="AI47" s="133">
        <v>0.82699999999999996</v>
      </c>
      <c r="AJ47" s="208" t="s">
        <v>18</v>
      </c>
      <c r="AK47" s="209">
        <v>1.100000000000001</v>
      </c>
      <c r="AL47" s="329" t="s">
        <v>19</v>
      </c>
      <c r="AM47" s="133">
        <v>0.83699999999999997</v>
      </c>
      <c r="AN47" s="208" t="s">
        <v>18</v>
      </c>
      <c r="AO47" s="209">
        <v>1.0000000000000009</v>
      </c>
      <c r="AP47" s="329" t="s">
        <v>19</v>
      </c>
      <c r="AQ47" s="133">
        <v>0.83899999999999997</v>
      </c>
      <c r="AR47" s="208" t="s">
        <v>18</v>
      </c>
      <c r="AS47" s="209">
        <v>0.20000000000000018</v>
      </c>
      <c r="AT47" s="329" t="s">
        <v>19</v>
      </c>
      <c r="AU47" s="133"/>
      <c r="AV47" s="208"/>
      <c r="AW47" s="209"/>
      <c r="AX47" s="371"/>
      <c r="AY47" s="133"/>
      <c r="AZ47" s="208"/>
      <c r="BA47" s="208"/>
      <c r="BB47" s="209"/>
      <c r="BC47" s="371"/>
      <c r="BD47" s="330" t="e">
        <f>MIN(#REF!,#REF!,#REF!,#REF!,#REF!,#REF!,#REF!,AQ47,AU47,AY47,#REF!,#REF!,#REF!,#REF!,#REF!,#REF!,#REF!,#REF!,#REF!,#REF!,#REF!)</f>
        <v>#REF!</v>
      </c>
      <c r="BE47" s="331" t="e">
        <f>MIN(#REF!,#REF!,AW47,AS47,#REF!,#REF!,#REF!,#REF!,#REF!,#REF!,#REF!,#REF!,#REF!,#REF!,#REF!,#REF!,#REF!,#REF!,#REF!,BB47)</f>
        <v>#REF!</v>
      </c>
      <c r="BF47" s="330" t="e">
        <f>MAX(#REF!,#REF!,#REF!,#REF!,#REF!,#REF!,#REF!,AQ47,AU47,AY47,#REF!,#REF!,#REF!,#REF!,#REF!,#REF!,#REF!,#REF!,#REF!,#REF!,#REF!)</f>
        <v>#REF!</v>
      </c>
      <c r="BG47" s="331" t="e">
        <f>MAX(#REF!,#REF!,#REF!,#REF!,#REF!,#REF!,AS47,AW47,#REF!,#REF!,#REF!,#REF!,#REF!,#REF!,#REF!,#REF!,#REF!,#REF!,#REF!,BB47)</f>
        <v>#REF!</v>
      </c>
    </row>
    <row r="48" spans="1:59" ht="26.25" customHeight="1">
      <c r="A48" s="332" t="s">
        <v>104</v>
      </c>
      <c r="B48" s="333" t="s">
        <v>21</v>
      </c>
      <c r="C48" s="121">
        <v>0.65500000000000003</v>
      </c>
      <c r="D48" s="213" t="s">
        <v>18</v>
      </c>
      <c r="E48" s="214">
        <v>2.2999999999999998</v>
      </c>
      <c r="F48" s="345" t="s">
        <v>19</v>
      </c>
      <c r="G48" s="121">
        <v>0.65500000000000003</v>
      </c>
      <c r="H48" s="213" t="s">
        <v>18</v>
      </c>
      <c r="I48" s="214">
        <v>0</v>
      </c>
      <c r="J48" s="345" t="s">
        <v>19</v>
      </c>
      <c r="K48" s="121">
        <v>0.67300000000000004</v>
      </c>
      <c r="L48" s="213" t="s">
        <v>18</v>
      </c>
      <c r="M48" s="214">
        <v>1.8</v>
      </c>
      <c r="N48" s="345" t="s">
        <v>19</v>
      </c>
      <c r="O48" s="121">
        <v>0.60899999999999999</v>
      </c>
      <c r="P48" s="213" t="s">
        <v>18</v>
      </c>
      <c r="Q48" s="214">
        <v>-6.4</v>
      </c>
      <c r="R48" s="345" t="s">
        <v>19</v>
      </c>
      <c r="S48" s="121">
        <v>0.69799999999999995</v>
      </c>
      <c r="T48" s="213" t="s">
        <v>18</v>
      </c>
      <c r="U48" s="214">
        <v>8.8999999999999968</v>
      </c>
      <c r="V48" s="345" t="s">
        <v>19</v>
      </c>
      <c r="W48" s="121">
        <v>0.69099999999999995</v>
      </c>
      <c r="X48" s="213" t="s">
        <v>18</v>
      </c>
      <c r="Y48" s="214">
        <v>-0.70000000000000062</v>
      </c>
      <c r="Z48" s="345" t="s">
        <v>19</v>
      </c>
      <c r="AA48" s="121">
        <v>0.68600000000000005</v>
      </c>
      <c r="AB48" s="213" t="s">
        <v>18</v>
      </c>
      <c r="AC48" s="214">
        <v>-0.49999999999998934</v>
      </c>
      <c r="AD48" s="345" t="s">
        <v>19</v>
      </c>
      <c r="AE48" s="121">
        <v>0.67</v>
      </c>
      <c r="AF48" s="213" t="s">
        <v>18</v>
      </c>
      <c r="AG48" s="214">
        <v>-1.6000000000000014</v>
      </c>
      <c r="AH48" s="345" t="s">
        <v>19</v>
      </c>
      <c r="AI48" s="121">
        <v>0.68600000000000005</v>
      </c>
      <c r="AJ48" s="213" t="s">
        <v>18</v>
      </c>
      <c r="AK48" s="214">
        <v>1.6000000000000014</v>
      </c>
      <c r="AL48" s="345" t="s">
        <v>19</v>
      </c>
      <c r="AM48" s="121">
        <v>0.68600000000000005</v>
      </c>
      <c r="AN48" s="213" t="s">
        <v>18</v>
      </c>
      <c r="AO48" s="214">
        <v>0</v>
      </c>
      <c r="AP48" s="345" t="s">
        <v>19</v>
      </c>
      <c r="AQ48" s="121">
        <v>0.68</v>
      </c>
      <c r="AR48" s="213" t="s">
        <v>18</v>
      </c>
      <c r="AS48" s="214">
        <v>-0.60000000000000053</v>
      </c>
      <c r="AT48" s="345" t="s">
        <v>19</v>
      </c>
      <c r="AU48" s="133"/>
      <c r="AV48" s="208"/>
      <c r="AW48" s="209"/>
      <c r="AX48" s="371"/>
      <c r="AY48" s="133"/>
      <c r="AZ48" s="208"/>
      <c r="BA48" s="208"/>
      <c r="BB48" s="209"/>
      <c r="BC48" s="371"/>
      <c r="BD48" s="330" t="e">
        <f>MIN(#REF!,#REF!,#REF!,#REF!,#REF!,#REF!,#REF!,AQ48,AU48,AY48,#REF!,#REF!,#REF!,#REF!,#REF!,#REF!,#REF!,#REF!,#REF!,#REF!,#REF!)</f>
        <v>#REF!</v>
      </c>
      <c r="BE48" s="331" t="e">
        <f>MIN(#REF!,#REF!,AW48,AS48,#REF!,#REF!,#REF!,#REF!,#REF!,#REF!,#REF!,#REF!,#REF!,#REF!,#REF!,#REF!,#REF!,#REF!,#REF!,BB48)</f>
        <v>#REF!</v>
      </c>
      <c r="BF48" s="330" t="e">
        <f>MAX(#REF!,#REF!,#REF!,#REF!,#REF!,#REF!,#REF!,AQ48,AU48,AY48,#REF!,#REF!,#REF!,#REF!,#REF!,#REF!,#REF!,#REF!,#REF!,#REF!,#REF!)</f>
        <v>#REF!</v>
      </c>
      <c r="BG48" s="331" t="e">
        <f>MAX(#REF!,#REF!,#REF!,#REF!,#REF!,#REF!,AS48,AW48,#REF!,#REF!,#REF!,#REF!,#REF!,#REF!,#REF!,#REF!,#REF!,#REF!,#REF!,BB48)</f>
        <v>#REF!</v>
      </c>
    </row>
    <row r="49" spans="1:59" ht="26.25" customHeight="1">
      <c r="A49" s="332"/>
      <c r="B49" s="348" t="s">
        <v>22</v>
      </c>
      <c r="C49" s="133">
        <v>0.84899999999999998</v>
      </c>
      <c r="D49" s="208" t="s">
        <v>18</v>
      </c>
      <c r="E49" s="209">
        <v>1.2</v>
      </c>
      <c r="F49" s="329" t="s">
        <v>19</v>
      </c>
      <c r="G49" s="133">
        <v>0.83599999999999997</v>
      </c>
      <c r="H49" s="208" t="s">
        <v>18</v>
      </c>
      <c r="I49" s="209">
        <v>-1.3</v>
      </c>
      <c r="J49" s="329" t="s">
        <v>19</v>
      </c>
      <c r="K49" s="133">
        <v>0.78900000000000003</v>
      </c>
      <c r="L49" s="208" t="s">
        <v>18</v>
      </c>
      <c r="M49" s="209">
        <v>-4.7</v>
      </c>
      <c r="N49" s="329" t="s">
        <v>19</v>
      </c>
      <c r="O49" s="133">
        <v>0.81599999999999995</v>
      </c>
      <c r="P49" s="208" t="s">
        <v>18</v>
      </c>
      <c r="Q49" s="209">
        <v>2.7</v>
      </c>
      <c r="R49" s="329" t="s">
        <v>19</v>
      </c>
      <c r="S49" s="133">
        <v>0.82799999999999996</v>
      </c>
      <c r="T49" s="208" t="s">
        <v>18</v>
      </c>
      <c r="U49" s="209">
        <v>1.2000000000000011</v>
      </c>
      <c r="V49" s="329" t="s">
        <v>19</v>
      </c>
      <c r="W49" s="133">
        <v>0.84399999999999997</v>
      </c>
      <c r="X49" s="208" t="s">
        <v>18</v>
      </c>
      <c r="Y49" s="209">
        <v>1.6000000000000014</v>
      </c>
      <c r="Z49" s="329" t="s">
        <v>19</v>
      </c>
      <c r="AA49" s="133">
        <v>0.86499999999999999</v>
      </c>
      <c r="AB49" s="208" t="s">
        <v>18</v>
      </c>
      <c r="AC49" s="209">
        <v>2.1000000000000019</v>
      </c>
      <c r="AD49" s="329" t="s">
        <v>19</v>
      </c>
      <c r="AE49" s="133">
        <v>0.88100000000000001</v>
      </c>
      <c r="AF49" s="208" t="s">
        <v>18</v>
      </c>
      <c r="AG49" s="209">
        <v>1.6000000000000014</v>
      </c>
      <c r="AH49" s="329" t="s">
        <v>19</v>
      </c>
      <c r="AI49" s="133">
        <v>0.89</v>
      </c>
      <c r="AJ49" s="208" t="s">
        <v>18</v>
      </c>
      <c r="AK49" s="209">
        <v>0.9000000000000008</v>
      </c>
      <c r="AL49" s="329" t="s">
        <v>19</v>
      </c>
      <c r="AM49" s="133">
        <v>0.90400000000000003</v>
      </c>
      <c r="AN49" s="208" t="s">
        <v>18</v>
      </c>
      <c r="AO49" s="209">
        <v>1.4000000000000012</v>
      </c>
      <c r="AP49" s="329" t="s">
        <v>19</v>
      </c>
      <c r="AQ49" s="133">
        <v>0.91</v>
      </c>
      <c r="AR49" s="208" t="s">
        <v>18</v>
      </c>
      <c r="AS49" s="209">
        <v>0.60000000000000053</v>
      </c>
      <c r="AT49" s="329" t="s">
        <v>19</v>
      </c>
      <c r="AU49" s="133"/>
      <c r="AV49" s="208"/>
      <c r="AW49" s="209"/>
      <c r="AX49" s="371"/>
      <c r="AY49" s="133"/>
      <c r="AZ49" s="208"/>
      <c r="BA49" s="208"/>
      <c r="BB49" s="209"/>
      <c r="BC49" s="371"/>
      <c r="BD49" s="330" t="e">
        <f>MIN(#REF!,#REF!,#REF!,#REF!,#REF!,#REF!,#REF!,AQ49,AU49,AY49,#REF!,#REF!,#REF!,#REF!,#REF!,#REF!,#REF!,#REF!,#REF!,#REF!,#REF!)</f>
        <v>#REF!</v>
      </c>
      <c r="BE49" s="331" t="e">
        <f>MIN(#REF!,#REF!,AW49,AS49,#REF!,#REF!,#REF!,#REF!,#REF!,#REF!,#REF!,#REF!,#REF!,#REF!,#REF!,#REF!,#REF!,#REF!,#REF!,BB49)</f>
        <v>#REF!</v>
      </c>
      <c r="BF49" s="330" t="e">
        <f>MAX(#REF!,#REF!,#REF!,#REF!,#REF!,#REF!,#REF!,AQ49,AU49,AY49,#REF!,#REF!,#REF!,#REF!,#REF!,#REF!,#REF!,#REF!,#REF!,#REF!,#REF!)</f>
        <v>#REF!</v>
      </c>
      <c r="BG49" s="331" t="e">
        <f>MAX(#REF!,#REF!,#REF!,#REF!,#REF!,#REF!,AS49,AW49,#REF!,#REF!,#REF!,#REF!,#REF!,#REF!,#REF!,#REF!,#REF!,#REF!,#REF!,BB49)</f>
        <v>#REF!</v>
      </c>
    </row>
    <row r="50" spans="1:59" ht="26.25" customHeight="1" thickBot="1">
      <c r="A50" s="536" t="s">
        <v>23</v>
      </c>
      <c r="B50" s="537"/>
      <c r="C50" s="281">
        <v>0.78500000000000003</v>
      </c>
      <c r="D50" s="222" t="s">
        <v>18</v>
      </c>
      <c r="E50" s="223">
        <v>4.0999999999999996</v>
      </c>
      <c r="F50" s="442" t="s">
        <v>19</v>
      </c>
      <c r="G50" s="281">
        <v>0.77500000000000002</v>
      </c>
      <c r="H50" s="222" t="s">
        <v>18</v>
      </c>
      <c r="I50" s="223">
        <v>-1</v>
      </c>
      <c r="J50" s="442" t="s">
        <v>19</v>
      </c>
      <c r="K50" s="281">
        <v>0.71299999999999997</v>
      </c>
      <c r="L50" s="222" t="s">
        <v>18</v>
      </c>
      <c r="M50" s="223">
        <v>-6.2</v>
      </c>
      <c r="N50" s="442" t="s">
        <v>19</v>
      </c>
      <c r="O50" s="281">
        <v>0.748</v>
      </c>
      <c r="P50" s="222" t="s">
        <v>18</v>
      </c>
      <c r="Q50" s="223">
        <v>3.5</v>
      </c>
      <c r="R50" s="442" t="s">
        <v>19</v>
      </c>
      <c r="S50" s="281">
        <v>0.748</v>
      </c>
      <c r="T50" s="222" t="s">
        <v>18</v>
      </c>
      <c r="U50" s="223">
        <v>0</v>
      </c>
      <c r="V50" s="442" t="s">
        <v>19</v>
      </c>
      <c r="W50" s="281">
        <v>0.8</v>
      </c>
      <c r="X50" s="222" t="s">
        <v>18</v>
      </c>
      <c r="Y50" s="223">
        <v>5.2000000000000046</v>
      </c>
      <c r="Z50" s="442" t="s">
        <v>19</v>
      </c>
      <c r="AA50" s="281">
        <v>0.79</v>
      </c>
      <c r="AB50" s="222" t="s">
        <v>18</v>
      </c>
      <c r="AC50" s="223">
        <v>-1.0000000000000009</v>
      </c>
      <c r="AD50" s="442" t="s">
        <v>19</v>
      </c>
      <c r="AE50" s="281">
        <v>0.78800000000000003</v>
      </c>
      <c r="AF50" s="222" t="s">
        <v>18</v>
      </c>
      <c r="AG50" s="223">
        <v>-0.20000000000000018</v>
      </c>
      <c r="AH50" s="442" t="s">
        <v>19</v>
      </c>
      <c r="AI50" s="281">
        <v>0.81299999999999994</v>
      </c>
      <c r="AJ50" s="222" t="s">
        <v>18</v>
      </c>
      <c r="AK50" s="223">
        <v>2.4999999999999911</v>
      </c>
      <c r="AL50" s="442" t="s">
        <v>19</v>
      </c>
      <c r="AM50" s="281">
        <v>0.82299999999999995</v>
      </c>
      <c r="AN50" s="222" t="s">
        <v>18</v>
      </c>
      <c r="AO50" s="223">
        <v>1.0000000000000009</v>
      </c>
      <c r="AP50" s="442" t="s">
        <v>19</v>
      </c>
      <c r="AQ50" s="281">
        <v>0.84199999999999997</v>
      </c>
      <c r="AR50" s="222" t="s">
        <v>18</v>
      </c>
      <c r="AS50" s="223">
        <v>1.9000000000000017</v>
      </c>
      <c r="AT50" s="442" t="s">
        <v>19</v>
      </c>
      <c r="AU50" s="133"/>
      <c r="AV50" s="208"/>
      <c r="AW50" s="209"/>
      <c r="AX50" s="371"/>
      <c r="AY50" s="133"/>
      <c r="AZ50" s="208"/>
      <c r="BA50" s="208"/>
      <c r="BB50" s="209"/>
      <c r="BC50" s="371"/>
      <c r="BD50" s="330" t="e">
        <f>MIN(#REF!,#REF!,#REF!,#REF!,#REF!,#REF!,#REF!,AQ50,AU50,AY50,#REF!,#REF!,#REF!,#REF!,#REF!,#REF!,#REF!,#REF!,#REF!,#REF!,#REF!)</f>
        <v>#REF!</v>
      </c>
      <c r="BE50" s="331" t="e">
        <f>MIN(#REF!,#REF!,AW50,AS50,#REF!,#REF!,#REF!,#REF!,#REF!,#REF!,#REF!,#REF!,#REF!,#REF!,#REF!,#REF!,#REF!,#REF!,#REF!,BB50)</f>
        <v>#REF!</v>
      </c>
      <c r="BF50" s="330" t="e">
        <f>MAX(#REF!,#REF!,#REF!,#REF!,#REF!,#REF!,#REF!,AQ50,AU50,AY50,#REF!,#REF!,#REF!,#REF!,#REF!,#REF!,#REF!,#REF!,#REF!,#REF!,#REF!)</f>
        <v>#REF!</v>
      </c>
      <c r="BG50" s="331" t="e">
        <f>MAX(#REF!,#REF!,#REF!,#REF!,#REF!,#REF!,AS50,AW50,#REF!,#REF!,#REF!,#REF!,#REF!,#REF!,#REF!,#REF!,#REF!,#REF!,#REF!,BB50)</f>
        <v>#REF!</v>
      </c>
    </row>
    <row r="51" spans="1:59" ht="26.25" customHeight="1" thickTop="1">
      <c r="A51" s="569" t="s">
        <v>25</v>
      </c>
      <c r="B51" s="570"/>
      <c r="C51" s="229">
        <v>0.78800000000000003</v>
      </c>
      <c r="D51" s="230" t="s">
        <v>18</v>
      </c>
      <c r="E51" s="282">
        <v>2</v>
      </c>
      <c r="F51" s="360" t="s">
        <v>19</v>
      </c>
      <c r="G51" s="229">
        <v>0.78</v>
      </c>
      <c r="H51" s="230" t="s">
        <v>18</v>
      </c>
      <c r="I51" s="282">
        <v>-0.8</v>
      </c>
      <c r="J51" s="360" t="s">
        <v>19</v>
      </c>
      <c r="K51" s="229">
        <v>0.745</v>
      </c>
      <c r="L51" s="230" t="s">
        <v>18</v>
      </c>
      <c r="M51" s="282">
        <v>-3.5</v>
      </c>
      <c r="N51" s="360" t="s">
        <v>19</v>
      </c>
      <c r="O51" s="229">
        <v>0.752</v>
      </c>
      <c r="P51" s="230" t="s">
        <v>18</v>
      </c>
      <c r="Q51" s="282">
        <v>0.7</v>
      </c>
      <c r="R51" s="360" t="s">
        <v>19</v>
      </c>
      <c r="S51" s="229">
        <v>0.78</v>
      </c>
      <c r="T51" s="230" t="s">
        <v>18</v>
      </c>
      <c r="U51" s="282">
        <v>2.8000000000000025</v>
      </c>
      <c r="V51" s="360" t="s">
        <v>19</v>
      </c>
      <c r="W51" s="229">
        <v>0.79800000000000004</v>
      </c>
      <c r="X51" s="230" t="s">
        <v>18</v>
      </c>
      <c r="Y51" s="282">
        <v>1.8000000000000016</v>
      </c>
      <c r="Z51" s="360" t="s">
        <v>19</v>
      </c>
      <c r="AA51" s="229">
        <v>0.80600000000000005</v>
      </c>
      <c r="AB51" s="230" t="s">
        <v>18</v>
      </c>
      <c r="AC51" s="282">
        <v>0.80000000000000071</v>
      </c>
      <c r="AD51" s="360" t="s">
        <v>19</v>
      </c>
      <c r="AE51" s="229">
        <v>0.81</v>
      </c>
      <c r="AF51" s="230" t="s">
        <v>18</v>
      </c>
      <c r="AG51" s="282">
        <v>0.40000000000000036</v>
      </c>
      <c r="AH51" s="360" t="s">
        <v>19</v>
      </c>
      <c r="AI51" s="229">
        <v>0.82499999999999996</v>
      </c>
      <c r="AJ51" s="230" t="s">
        <v>18</v>
      </c>
      <c r="AK51" s="282">
        <v>1.4999999999999902</v>
      </c>
      <c r="AL51" s="360" t="s">
        <v>19</v>
      </c>
      <c r="AM51" s="229">
        <v>0.83399999999999996</v>
      </c>
      <c r="AN51" s="230" t="s">
        <v>18</v>
      </c>
      <c r="AO51" s="282">
        <v>0.9000000000000008</v>
      </c>
      <c r="AP51" s="360" t="s">
        <v>19</v>
      </c>
      <c r="AQ51" s="229">
        <v>0.84</v>
      </c>
      <c r="AR51" s="230" t="s">
        <v>18</v>
      </c>
      <c r="AS51" s="282">
        <v>0.60000000000000053</v>
      </c>
      <c r="AT51" s="360" t="s">
        <v>19</v>
      </c>
      <c r="AU51" s="133"/>
      <c r="AV51" s="208"/>
      <c r="AW51" s="209"/>
      <c r="AX51" s="371"/>
      <c r="AY51" s="133"/>
      <c r="AZ51" s="208"/>
      <c r="BA51" s="208"/>
      <c r="BB51" s="209"/>
      <c r="BC51" s="371"/>
      <c r="BD51" s="330" t="e">
        <f>MIN(#REF!,#REF!,#REF!,#REF!,#REF!,#REF!,#REF!,AQ51,AU51,AY51,#REF!,#REF!,#REF!,#REF!,#REF!,#REF!,#REF!,#REF!,#REF!,#REF!,#REF!)</f>
        <v>#REF!</v>
      </c>
      <c r="BE51" s="331" t="e">
        <f>MIN(#REF!,#REF!,AW51,AS51,#REF!,#REF!,#REF!,#REF!,#REF!,#REF!,#REF!,#REF!,#REF!,#REF!,#REF!,#REF!,#REF!,#REF!,#REF!,BB51)</f>
        <v>#REF!</v>
      </c>
      <c r="BF51" s="330" t="e">
        <f>MAX(#REF!,#REF!,#REF!,#REF!,#REF!,#REF!,#REF!,AQ51,AU51,AY51,#REF!,#REF!,#REF!,#REF!,#REF!,#REF!,#REF!,#REF!,#REF!,#REF!,#REF!)</f>
        <v>#REF!</v>
      </c>
      <c r="BG51" s="331" t="e">
        <f>MAX(#REF!,#REF!,#REF!,#REF!,#REF!,#REF!,AS51,AW51,#REF!,#REF!,#REF!,#REF!,#REF!,#REF!,#REF!,#REF!,#REF!,#REF!,#REF!,BB51)</f>
        <v>#REF!</v>
      </c>
    </row>
    <row r="52" spans="1:59" ht="14.25" customHeight="1">
      <c r="A52" s="414"/>
      <c r="B52" s="414"/>
      <c r="C52" s="415"/>
      <c r="D52" s="320"/>
      <c r="E52" s="126"/>
      <c r="F52" s="415"/>
      <c r="G52" s="415"/>
      <c r="H52" s="320"/>
      <c r="I52" s="126"/>
      <c r="J52" s="415"/>
      <c r="K52" s="415"/>
      <c r="L52" s="320"/>
      <c r="M52" s="126"/>
      <c r="N52" s="415"/>
      <c r="O52" s="415"/>
      <c r="P52" s="320"/>
      <c r="Q52" s="126"/>
      <c r="R52" s="415"/>
      <c r="S52" s="415"/>
      <c r="T52" s="320"/>
      <c r="U52" s="126" t="s">
        <v>103</v>
      </c>
      <c r="V52" s="415"/>
      <c r="W52" s="415"/>
      <c r="X52" s="320"/>
      <c r="Y52" s="126"/>
      <c r="Z52" s="415"/>
      <c r="AA52" s="416"/>
      <c r="AB52" s="320"/>
      <c r="AC52" s="126"/>
      <c r="AD52" s="415"/>
      <c r="AE52" s="416"/>
      <c r="AF52" s="320"/>
      <c r="AG52" s="126"/>
      <c r="AH52" s="415"/>
      <c r="AI52" s="416"/>
      <c r="AJ52" s="320"/>
      <c r="AK52" s="126"/>
      <c r="AL52" s="415"/>
      <c r="AM52" s="130"/>
      <c r="AN52" s="131"/>
      <c r="AO52" s="417"/>
      <c r="AP52" s="117"/>
      <c r="AQ52" s="130"/>
      <c r="AR52" s="131"/>
      <c r="AS52" s="417"/>
      <c r="AT52" s="117"/>
      <c r="AU52" s="130"/>
      <c r="AV52" s="131"/>
      <c r="AW52" s="417"/>
      <c r="AX52" s="117"/>
      <c r="AY52" s="130"/>
      <c r="AZ52" s="131"/>
      <c r="BA52" s="131"/>
      <c r="BB52" s="441"/>
      <c r="BC52" s="117"/>
    </row>
    <row r="53" spans="1:59">
      <c r="A53" s="293"/>
      <c r="B53" s="293"/>
      <c r="C53" s="293"/>
      <c r="D53" s="295"/>
      <c r="E53" s="296"/>
      <c r="F53" s="293"/>
      <c r="G53" s="293"/>
      <c r="H53" s="295"/>
      <c r="I53" s="296"/>
      <c r="J53" s="293"/>
      <c r="K53" s="293"/>
      <c r="L53" s="295"/>
      <c r="M53" s="296"/>
      <c r="N53" s="293"/>
      <c r="O53" s="293"/>
      <c r="P53" s="295"/>
      <c r="Q53" s="296"/>
      <c r="R53" s="293"/>
      <c r="S53" s="297"/>
      <c r="T53" s="298"/>
      <c r="U53" s="299"/>
      <c r="V53" s="297"/>
      <c r="W53" s="300"/>
      <c r="X53" s="298"/>
      <c r="Y53" s="299"/>
      <c r="Z53" s="297"/>
      <c r="AA53" s="300"/>
      <c r="AB53" s="298"/>
      <c r="AC53" s="299"/>
      <c r="AD53" s="297"/>
      <c r="AE53" s="300"/>
      <c r="AF53" s="298"/>
      <c r="AG53" s="299"/>
      <c r="AH53" s="297"/>
      <c r="AI53" s="300"/>
      <c r="AJ53" s="298"/>
      <c r="AK53" s="299"/>
      <c r="AL53" s="297"/>
      <c r="AM53" s="301"/>
      <c r="AN53" s="302"/>
      <c r="AO53" s="303"/>
      <c r="AP53" s="304"/>
      <c r="AQ53" s="301"/>
      <c r="AR53" s="302"/>
      <c r="AS53" s="303"/>
      <c r="AT53" s="304"/>
      <c r="AU53" s="301"/>
      <c r="AV53" s="302"/>
      <c r="AW53" s="303"/>
      <c r="AX53" s="304"/>
      <c r="AY53" s="301"/>
      <c r="AZ53" s="302"/>
      <c r="BA53" s="302"/>
      <c r="BB53" s="440"/>
      <c r="BC53" s="304"/>
    </row>
    <row r="54" spans="1:59">
      <c r="A54" s="293" t="s">
        <v>45</v>
      </c>
      <c r="B54" s="293"/>
      <c r="C54" s="293"/>
      <c r="D54" s="295"/>
      <c r="E54" s="296"/>
      <c r="F54" s="293"/>
      <c r="G54" s="293"/>
      <c r="H54" s="295"/>
      <c r="I54" s="296"/>
      <c r="J54" s="293"/>
      <c r="K54" s="293"/>
      <c r="L54" s="295"/>
      <c r="M54" s="296"/>
      <c r="N54" s="293"/>
      <c r="O54" s="293"/>
      <c r="P54" s="295"/>
      <c r="Q54" s="296"/>
      <c r="R54" s="293"/>
      <c r="S54" s="297"/>
      <c r="T54" s="298"/>
      <c r="U54" s="299"/>
      <c r="V54" s="297"/>
      <c r="W54" s="300"/>
      <c r="X54" s="298"/>
      <c r="Y54" s="299"/>
      <c r="Z54" s="297"/>
      <c r="AA54" s="300"/>
      <c r="AB54" s="298"/>
      <c r="AC54" s="299"/>
      <c r="AD54" s="297"/>
      <c r="AE54" s="300"/>
      <c r="AF54" s="298"/>
      <c r="AG54" s="299"/>
      <c r="AH54" s="297"/>
      <c r="AI54" s="300"/>
      <c r="AJ54" s="298"/>
      <c r="AK54" s="299"/>
      <c r="AL54" s="297"/>
      <c r="AM54" s="301"/>
      <c r="AN54" s="302"/>
      <c r="AO54" s="303"/>
      <c r="AP54" s="304"/>
      <c r="AQ54" s="301"/>
      <c r="AR54" s="302"/>
      <c r="AS54" s="303"/>
      <c r="AT54" s="304"/>
      <c r="AU54" s="301"/>
      <c r="AV54" s="302"/>
      <c r="AW54" s="303"/>
      <c r="AX54" s="304"/>
      <c r="AY54" s="301"/>
      <c r="AZ54" s="302"/>
      <c r="BA54" s="302"/>
      <c r="BB54" s="440"/>
      <c r="BC54" s="304"/>
    </row>
    <row r="55" spans="1:59">
      <c r="A55" s="293" t="s">
        <v>46</v>
      </c>
      <c r="B55" s="293"/>
      <c r="C55" s="293"/>
      <c r="D55" s="295"/>
      <c r="E55" s="296"/>
      <c r="F55" s="293"/>
      <c r="G55" s="293"/>
      <c r="H55" s="295"/>
      <c r="I55" s="296"/>
      <c r="J55" s="293"/>
      <c r="K55" s="293"/>
      <c r="L55" s="295"/>
      <c r="M55" s="296"/>
      <c r="N55" s="293"/>
      <c r="O55" s="293"/>
      <c r="P55" s="295"/>
      <c r="Q55" s="296"/>
      <c r="R55" s="293"/>
      <c r="S55" s="297"/>
      <c r="T55" s="298"/>
      <c r="U55" s="299"/>
      <c r="V55" s="297"/>
      <c r="W55" s="300"/>
      <c r="X55" s="298"/>
      <c r="Y55" s="299"/>
      <c r="Z55" s="297"/>
      <c r="AA55" s="300"/>
      <c r="AB55" s="298"/>
      <c r="AC55" s="299"/>
      <c r="AD55" s="297"/>
      <c r="AE55" s="300"/>
      <c r="AF55" s="298"/>
      <c r="AG55" s="299"/>
      <c r="AH55" s="297"/>
      <c r="AI55" s="300"/>
      <c r="AJ55" s="298"/>
      <c r="AK55" s="299"/>
      <c r="AL55" s="297"/>
      <c r="AM55" s="301"/>
      <c r="AN55" s="302"/>
      <c r="AO55" s="303"/>
      <c r="AP55" s="304"/>
      <c r="AQ55" s="301"/>
      <c r="AR55" s="302"/>
      <c r="AS55" s="303"/>
      <c r="AT55" s="304"/>
      <c r="AU55" s="301"/>
      <c r="AV55" s="302"/>
      <c r="AW55" s="303"/>
      <c r="AX55" s="304"/>
      <c r="AY55" s="301"/>
      <c r="AZ55" s="302"/>
      <c r="BA55" s="302"/>
      <c r="BB55" s="440"/>
      <c r="BC55" s="304"/>
    </row>
    <row r="56" spans="1:59">
      <c r="A56" s="5" t="s">
        <v>47</v>
      </c>
      <c r="B56" s="293"/>
      <c r="C56" s="293"/>
      <c r="D56" s="295"/>
      <c r="E56" s="296"/>
      <c r="F56" s="293"/>
      <c r="G56" s="293"/>
      <c r="H56" s="295"/>
      <c r="I56" s="296"/>
      <c r="J56" s="293"/>
      <c r="K56" s="293"/>
      <c r="L56" s="295"/>
      <c r="M56" s="296"/>
      <c r="N56" s="293"/>
      <c r="O56" s="293"/>
      <c r="P56" s="295"/>
      <c r="Q56" s="296"/>
      <c r="R56" s="293"/>
      <c r="S56" s="297"/>
      <c r="T56" s="298"/>
      <c r="U56" s="299"/>
      <c r="V56" s="297"/>
      <c r="W56" s="300"/>
      <c r="X56" s="298"/>
      <c r="Y56" s="299"/>
      <c r="Z56" s="297"/>
      <c r="AA56" s="300"/>
      <c r="AB56" s="298"/>
      <c r="AC56" s="299"/>
      <c r="AD56" s="297"/>
      <c r="AE56" s="300"/>
      <c r="AF56" s="298"/>
      <c r="AG56" s="299"/>
      <c r="AH56" s="297"/>
      <c r="AI56" s="300"/>
      <c r="AJ56" s="298"/>
      <c r="AK56" s="299"/>
      <c r="AL56" s="297"/>
      <c r="AM56" s="301"/>
      <c r="AN56" s="302"/>
      <c r="AO56" s="303"/>
      <c r="AP56" s="304"/>
      <c r="AQ56" s="301"/>
      <c r="AR56" s="302"/>
      <c r="AS56" s="303"/>
      <c r="AT56" s="304"/>
      <c r="AU56" s="301"/>
      <c r="AV56" s="302"/>
      <c r="AW56" s="303"/>
      <c r="AX56" s="304"/>
      <c r="AY56" s="301"/>
      <c r="AZ56" s="302"/>
      <c r="BA56" s="302"/>
      <c r="BB56" s="440"/>
      <c r="BC56" s="304"/>
    </row>
    <row r="57" spans="1:59">
      <c r="B57" s="293"/>
    </row>
  </sheetData>
  <mergeCells count="105">
    <mergeCell ref="C30:F30"/>
    <mergeCell ref="A47:B47"/>
    <mergeCell ref="A50:B50"/>
    <mergeCell ref="A51:B51"/>
    <mergeCell ref="AQ46:AT46"/>
    <mergeCell ref="AU46:AX46"/>
    <mergeCell ref="AY46:AZ46"/>
    <mergeCell ref="A46:B46"/>
    <mergeCell ref="AM46:AP46"/>
    <mergeCell ref="C46:F46"/>
    <mergeCell ref="G46:J46"/>
    <mergeCell ref="K46:N46"/>
    <mergeCell ref="O46:R46"/>
    <mergeCell ref="S46:V46"/>
    <mergeCell ref="W46:Z46"/>
    <mergeCell ref="AA46:AD46"/>
    <mergeCell ref="AI46:AL46"/>
    <mergeCell ref="BA46:BC46"/>
    <mergeCell ref="AQ39:AT39"/>
    <mergeCell ref="BA30:BC30"/>
    <mergeCell ref="AA30:AD30"/>
    <mergeCell ref="S39:V39"/>
    <mergeCell ref="BA13:BC13"/>
    <mergeCell ref="BD13:BE13"/>
    <mergeCell ref="AY13:AZ13"/>
    <mergeCell ref="AQ13:AT13"/>
    <mergeCell ref="AU13:AX13"/>
    <mergeCell ref="W30:Z30"/>
    <mergeCell ref="S30:V30"/>
    <mergeCell ref="AM23:AP23"/>
    <mergeCell ref="AA13:AD13"/>
    <mergeCell ref="AY30:AZ30"/>
    <mergeCell ref="AM30:AP30"/>
    <mergeCell ref="AI30:AL30"/>
    <mergeCell ref="AM39:AP39"/>
    <mergeCell ref="AA39:AD39"/>
    <mergeCell ref="AE39:AH39"/>
    <mergeCell ref="AI39:AL39"/>
    <mergeCell ref="W39:Z39"/>
    <mergeCell ref="AQ30:AT30"/>
    <mergeCell ref="AU30:AX30"/>
    <mergeCell ref="A24:B24"/>
    <mergeCell ref="A28:B28"/>
    <mergeCell ref="A27:B27"/>
    <mergeCell ref="K23:N23"/>
    <mergeCell ref="O13:R13"/>
    <mergeCell ref="S13:V13"/>
    <mergeCell ref="W13:Z13"/>
    <mergeCell ref="AE46:AH46"/>
    <mergeCell ref="AE30:AH30"/>
    <mergeCell ref="A30:B30"/>
    <mergeCell ref="A44:B44"/>
    <mergeCell ref="A40:B40"/>
    <mergeCell ref="A43:B43"/>
    <mergeCell ref="A31:B31"/>
    <mergeCell ref="A34:B34"/>
    <mergeCell ref="A35:B35"/>
    <mergeCell ref="A39:B39"/>
    <mergeCell ref="C39:F39"/>
    <mergeCell ref="G39:J39"/>
    <mergeCell ref="K39:N39"/>
    <mergeCell ref="O39:R39"/>
    <mergeCell ref="G30:J30"/>
    <mergeCell ref="K30:N30"/>
    <mergeCell ref="O30:R30"/>
    <mergeCell ref="A9:B9"/>
    <mergeCell ref="AQ5:AT5"/>
    <mergeCell ref="A5:B5"/>
    <mergeCell ref="C5:F5"/>
    <mergeCell ref="A10:B10"/>
    <mergeCell ref="AI13:AL13"/>
    <mergeCell ref="AE13:AH13"/>
    <mergeCell ref="C13:F13"/>
    <mergeCell ref="G13:J13"/>
    <mergeCell ref="K13:N13"/>
    <mergeCell ref="W5:Z5"/>
    <mergeCell ref="AA5:AD5"/>
    <mergeCell ref="AE5:AH5"/>
    <mergeCell ref="BF5:BG5"/>
    <mergeCell ref="A6:B6"/>
    <mergeCell ref="G5:J5"/>
    <mergeCell ref="K5:N5"/>
    <mergeCell ref="O5:R5"/>
    <mergeCell ref="S5:V5"/>
    <mergeCell ref="BD5:BE5"/>
    <mergeCell ref="AI5:AL5"/>
    <mergeCell ref="AM5:AP5"/>
    <mergeCell ref="BF13:BG13"/>
    <mergeCell ref="A14:B14"/>
    <mergeCell ref="A17:B17"/>
    <mergeCell ref="A11:B11"/>
    <mergeCell ref="A23:B23"/>
    <mergeCell ref="C23:F23"/>
    <mergeCell ref="G23:J23"/>
    <mergeCell ref="AQ23:AT23"/>
    <mergeCell ref="AM13:AP13"/>
    <mergeCell ref="A13:B13"/>
    <mergeCell ref="O23:R23"/>
    <mergeCell ref="S23:V23"/>
    <mergeCell ref="W23:Z23"/>
    <mergeCell ref="AA23:AD23"/>
    <mergeCell ref="AE23:AH23"/>
    <mergeCell ref="AI23:AL23"/>
    <mergeCell ref="A18:B18"/>
    <mergeCell ref="A19:B19"/>
  </mergeCells>
  <phoneticPr fontId="2"/>
  <conditionalFormatting sqref="C6:AT6 C14:AP14 AU14:BC14">
    <cfRule type="cellIs" dxfId="127" priority="125" operator="equal">
      <formula>$BG$6</formula>
    </cfRule>
    <cfRule type="cellIs" dxfId="126" priority="126" operator="equal">
      <formula>$BF$6</formula>
    </cfRule>
    <cfRule type="cellIs" dxfId="125" priority="127" operator="equal">
      <formula>$BE$6</formula>
    </cfRule>
    <cfRule type="cellIs" dxfId="124" priority="128" operator="equal">
      <formula>$BD$6</formula>
    </cfRule>
  </conditionalFormatting>
  <conditionalFormatting sqref="C7:AT7 C15:AP15 AU15:BC15">
    <cfRule type="cellIs" dxfId="123" priority="121" operator="equal">
      <formula>$BG$7</formula>
    </cfRule>
    <cfRule type="cellIs" dxfId="122" priority="122" operator="equal">
      <formula>$BF$7</formula>
    </cfRule>
    <cfRule type="cellIs" dxfId="121" priority="123" operator="equal">
      <formula>$BE$7</formula>
    </cfRule>
    <cfRule type="cellIs" dxfId="120" priority="124" operator="equal">
      <formula>$BD$7</formula>
    </cfRule>
  </conditionalFormatting>
  <conditionalFormatting sqref="C8:AT8 C16:AP16 AU16:BC16">
    <cfRule type="cellIs" dxfId="119" priority="117" operator="equal">
      <formula>$BG$8</formula>
    </cfRule>
    <cfRule type="cellIs" dxfId="118" priority="118" operator="equal">
      <formula>$BF$8</formula>
    </cfRule>
    <cfRule type="cellIs" dxfId="117" priority="119" operator="equal">
      <formula>$BE$8</formula>
    </cfRule>
    <cfRule type="cellIs" dxfId="116" priority="120" operator="equal">
      <formula>$BD$8</formula>
    </cfRule>
  </conditionalFormatting>
  <conditionalFormatting sqref="C9:AT9 C17:AP17 AU17:BC17">
    <cfRule type="cellIs" dxfId="115" priority="113" operator="equal">
      <formula>$BG$9</formula>
    </cfRule>
    <cfRule type="cellIs" dxfId="114" priority="114" operator="equal">
      <formula>$BF$9</formula>
    </cfRule>
    <cfRule type="cellIs" dxfId="113" priority="115" operator="equal">
      <formula>$BE$9</formula>
    </cfRule>
    <cfRule type="cellIs" dxfId="112" priority="116" operator="equal">
      <formula>$BD$9</formula>
    </cfRule>
  </conditionalFormatting>
  <conditionalFormatting sqref="C10:AT10 C18:AP18 AU18:BC18">
    <cfRule type="cellIs" dxfId="111" priority="109" operator="equal">
      <formula>$BG$10</formula>
    </cfRule>
    <cfRule type="cellIs" dxfId="110" priority="110" operator="equal">
      <formula>$BF$10</formula>
    </cfRule>
    <cfRule type="cellIs" dxfId="109" priority="111" operator="equal">
      <formula>$BE$10</formula>
    </cfRule>
    <cfRule type="cellIs" dxfId="108" priority="112" operator="equal">
      <formula>$BD$10</formula>
    </cfRule>
  </conditionalFormatting>
  <conditionalFormatting sqref="C11:AT11 C19:AP19 AU19:BC19">
    <cfRule type="cellIs" dxfId="107" priority="105" operator="equal">
      <formula>$BG$11</formula>
    </cfRule>
    <cfRule type="cellIs" dxfId="106" priority="106" operator="equal">
      <formula>$BF$11</formula>
    </cfRule>
    <cfRule type="cellIs" dxfId="105" priority="107" operator="equal">
      <formula>$BE$11</formula>
    </cfRule>
    <cfRule type="cellIs" dxfId="104" priority="108" operator="equal">
      <formula>$BD$11</formula>
    </cfRule>
  </conditionalFormatting>
  <conditionalFormatting sqref="C24:AT24 C31:AP31 AU31:BC31">
    <cfRule type="cellIs" dxfId="103" priority="101" operator="equal">
      <formula>$BG$24</formula>
    </cfRule>
    <cfRule type="cellIs" dxfId="102" priority="102" operator="equal">
      <formula>$BF$24</formula>
    </cfRule>
    <cfRule type="cellIs" dxfId="101" priority="103" operator="equal">
      <formula>$BE$24</formula>
    </cfRule>
    <cfRule type="cellIs" dxfId="100" priority="104" operator="equal">
      <formula>$BD$24</formula>
    </cfRule>
  </conditionalFormatting>
  <conditionalFormatting sqref="C25:AT25 C32:AP32 AU32:BC32">
    <cfRule type="cellIs" dxfId="99" priority="97" operator="equal">
      <formula>$BG$25</formula>
    </cfRule>
    <cfRule type="cellIs" dxfId="98" priority="98" operator="equal">
      <formula>$BF$25</formula>
    </cfRule>
    <cfRule type="cellIs" dxfId="97" priority="99" operator="equal">
      <formula>$BE$25</formula>
    </cfRule>
    <cfRule type="cellIs" dxfId="96" priority="100" operator="equal">
      <formula>$BD$25</formula>
    </cfRule>
  </conditionalFormatting>
  <conditionalFormatting sqref="C26:AT26 C33:AP33 AU33:BC33">
    <cfRule type="cellIs" dxfId="95" priority="93" operator="equal">
      <formula>$BG$26</formula>
    </cfRule>
    <cfRule type="cellIs" dxfId="94" priority="94" operator="equal">
      <formula>$BF$26</formula>
    </cfRule>
    <cfRule type="cellIs" dxfId="93" priority="95" operator="equal">
      <formula>$BE$26</formula>
    </cfRule>
    <cfRule type="cellIs" dxfId="92" priority="96" operator="equal">
      <formula>$BD$26</formula>
    </cfRule>
  </conditionalFormatting>
  <conditionalFormatting sqref="C27:AT27 C34:AP34 AU34:BC34">
    <cfRule type="cellIs" dxfId="91" priority="89" operator="equal">
      <formula>$BG$27</formula>
    </cfRule>
    <cfRule type="cellIs" dxfId="90" priority="90" operator="equal">
      <formula>$BF$27</formula>
    </cfRule>
    <cfRule type="cellIs" dxfId="89" priority="91" operator="equal">
      <formula>$BE$27</formula>
    </cfRule>
    <cfRule type="cellIs" dxfId="88" priority="92" operator="equal">
      <formula>$BD$27</formula>
    </cfRule>
  </conditionalFormatting>
  <conditionalFormatting sqref="C28:AT28 C35:AP35 AU35:BC35">
    <cfRule type="cellIs" dxfId="87" priority="85" operator="equal">
      <formula>$BG$28</formula>
    </cfRule>
    <cfRule type="cellIs" dxfId="86" priority="86" operator="equal">
      <formula>$BF$28</formula>
    </cfRule>
    <cfRule type="cellIs" dxfId="85" priority="87" operator="equal">
      <formula>$BE$28</formula>
    </cfRule>
    <cfRule type="cellIs" dxfId="84" priority="88" operator="equal">
      <formula>$BD$28</formula>
    </cfRule>
  </conditionalFormatting>
  <conditionalFormatting sqref="C40:AT40 C47:AP47 AU47:BC47">
    <cfRule type="cellIs" dxfId="83" priority="81" operator="equal">
      <formula>$BG$40</formula>
    </cfRule>
    <cfRule type="cellIs" dxfId="82" priority="82" operator="equal">
      <formula>$BF$40</formula>
    </cfRule>
    <cfRule type="cellIs" dxfId="81" priority="83" operator="equal">
      <formula>$BE$40</formula>
    </cfRule>
    <cfRule type="cellIs" dxfId="80" priority="84" operator="equal">
      <formula>$BD$40</formula>
    </cfRule>
  </conditionalFormatting>
  <conditionalFormatting sqref="C41:AT41 C48:AP48 AU48:BC48">
    <cfRule type="cellIs" dxfId="79" priority="77" operator="equal">
      <formula>$BG$41</formula>
    </cfRule>
    <cfRule type="cellIs" dxfId="78" priority="78" operator="equal">
      <formula>$BF$41</formula>
    </cfRule>
    <cfRule type="cellIs" dxfId="77" priority="79" operator="equal">
      <formula>$BE$41</formula>
    </cfRule>
    <cfRule type="cellIs" dxfId="76" priority="80" operator="equal">
      <formula>$BD$41</formula>
    </cfRule>
  </conditionalFormatting>
  <conditionalFormatting sqref="C42:AT42 C49:AP49 AU49:BC49">
    <cfRule type="cellIs" dxfId="75" priority="73" operator="equal">
      <formula>$BG$42</formula>
    </cfRule>
    <cfRule type="cellIs" dxfId="74" priority="74" operator="equal">
      <formula>$BF$42</formula>
    </cfRule>
    <cfRule type="cellIs" dxfId="73" priority="75" operator="equal">
      <formula>$BE$42</formula>
    </cfRule>
    <cfRule type="cellIs" dxfId="72" priority="76" operator="equal">
      <formula>$BD$42</formula>
    </cfRule>
  </conditionalFormatting>
  <conditionalFormatting sqref="C43:AT43 C50:AP50 AU50:BC50">
    <cfRule type="cellIs" dxfId="71" priority="69" operator="equal">
      <formula>$BG$43</formula>
    </cfRule>
    <cfRule type="cellIs" dxfId="70" priority="70" operator="equal">
      <formula>$BF$43</formula>
    </cfRule>
    <cfRule type="cellIs" dxfId="69" priority="71" operator="equal">
      <formula>$BE$43</formula>
    </cfRule>
    <cfRule type="cellIs" dxfId="68" priority="72" operator="equal">
      <formula>$BD$43</formula>
    </cfRule>
  </conditionalFormatting>
  <conditionalFormatting sqref="C44:AT44 C51:AP51 AU51:BC51">
    <cfRule type="cellIs" dxfId="67" priority="65" operator="equal">
      <formula>$BG$44</formula>
    </cfRule>
    <cfRule type="cellIs" dxfId="66" priority="66" operator="equal">
      <formula>$BF$44</formula>
    </cfRule>
    <cfRule type="cellIs" dxfId="65" priority="67" operator="equal">
      <formula>$BE$44</formula>
    </cfRule>
    <cfRule type="cellIs" dxfId="64" priority="68" operator="equal">
      <formula>$BD$44</formula>
    </cfRule>
  </conditionalFormatting>
  <conditionalFormatting sqref="AQ14:AT14">
    <cfRule type="cellIs" dxfId="63" priority="61" operator="equal">
      <formula>$BG$6</formula>
    </cfRule>
    <cfRule type="cellIs" dxfId="62" priority="62" operator="equal">
      <formula>$BF$6</formula>
    </cfRule>
    <cfRule type="cellIs" dxfId="61" priority="63" operator="equal">
      <formula>$BE$6</formula>
    </cfRule>
    <cfRule type="cellIs" dxfId="60" priority="64" operator="equal">
      <formula>$BD$6</formula>
    </cfRule>
  </conditionalFormatting>
  <conditionalFormatting sqref="AQ15:AT15">
    <cfRule type="cellIs" dxfId="59" priority="57" operator="equal">
      <formula>$BG$7</formula>
    </cfRule>
    <cfRule type="cellIs" dxfId="58" priority="58" operator="equal">
      <formula>$BF$7</formula>
    </cfRule>
    <cfRule type="cellIs" dxfId="57" priority="59" operator="equal">
      <formula>$BE$7</formula>
    </cfRule>
    <cfRule type="cellIs" dxfId="56" priority="60" operator="equal">
      <formula>$BD$7</formula>
    </cfRule>
  </conditionalFormatting>
  <conditionalFormatting sqref="AQ16:AT16">
    <cfRule type="cellIs" dxfId="55" priority="53" operator="equal">
      <formula>$BG$8</formula>
    </cfRule>
    <cfRule type="cellIs" dxfId="54" priority="54" operator="equal">
      <formula>$BF$8</formula>
    </cfRule>
    <cfRule type="cellIs" dxfId="53" priority="55" operator="equal">
      <formula>$BE$8</formula>
    </cfRule>
    <cfRule type="cellIs" dxfId="52" priority="56" operator="equal">
      <formula>$BD$8</formula>
    </cfRule>
  </conditionalFormatting>
  <conditionalFormatting sqref="AQ17:AT17">
    <cfRule type="cellIs" dxfId="51" priority="49" operator="equal">
      <formula>$BG$9</formula>
    </cfRule>
    <cfRule type="cellIs" dxfId="50" priority="50" operator="equal">
      <formula>$BF$9</formula>
    </cfRule>
    <cfRule type="cellIs" dxfId="49" priority="51" operator="equal">
      <formula>$BE$9</formula>
    </cfRule>
    <cfRule type="cellIs" dxfId="48" priority="52" operator="equal">
      <formula>$BD$9</formula>
    </cfRule>
  </conditionalFormatting>
  <conditionalFormatting sqref="AQ18:AT18">
    <cfRule type="cellIs" dxfId="47" priority="45" operator="equal">
      <formula>$BG$10</formula>
    </cfRule>
    <cfRule type="cellIs" dxfId="46" priority="46" operator="equal">
      <formula>$BF$10</formula>
    </cfRule>
    <cfRule type="cellIs" dxfId="45" priority="47" operator="equal">
      <formula>$BE$10</formula>
    </cfRule>
    <cfRule type="cellIs" dxfId="44" priority="48" operator="equal">
      <formula>$BD$10</formula>
    </cfRule>
  </conditionalFormatting>
  <conditionalFormatting sqref="AQ19:AT19">
    <cfRule type="cellIs" dxfId="43" priority="41" operator="equal">
      <formula>$BG$11</formula>
    </cfRule>
    <cfRule type="cellIs" dxfId="42" priority="42" operator="equal">
      <formula>$BF$11</formula>
    </cfRule>
    <cfRule type="cellIs" dxfId="41" priority="43" operator="equal">
      <formula>$BE$11</formula>
    </cfRule>
    <cfRule type="cellIs" dxfId="40" priority="44" operator="equal">
      <formula>$BD$11</formula>
    </cfRule>
  </conditionalFormatting>
  <conditionalFormatting sqref="AQ31:AT31">
    <cfRule type="cellIs" dxfId="39" priority="37" operator="equal">
      <formula>$BG$24</formula>
    </cfRule>
    <cfRule type="cellIs" dxfId="38" priority="38" operator="equal">
      <formula>$BF$24</formula>
    </cfRule>
    <cfRule type="cellIs" dxfId="37" priority="39" operator="equal">
      <formula>$BE$24</formula>
    </cfRule>
    <cfRule type="cellIs" dxfId="36" priority="40" operator="equal">
      <formula>$BD$24</formula>
    </cfRule>
  </conditionalFormatting>
  <conditionalFormatting sqref="AQ32:AT32">
    <cfRule type="cellIs" dxfId="35" priority="33" operator="equal">
      <formula>$BG$25</formula>
    </cfRule>
    <cfRule type="cellIs" dxfId="34" priority="34" operator="equal">
      <formula>$BF$25</formula>
    </cfRule>
    <cfRule type="cellIs" dxfId="33" priority="35" operator="equal">
      <formula>$BE$25</formula>
    </cfRule>
    <cfRule type="cellIs" dxfId="32" priority="36" operator="equal">
      <formula>$BD$25</formula>
    </cfRule>
  </conditionalFormatting>
  <conditionalFormatting sqref="AQ33:AT33">
    <cfRule type="cellIs" dxfId="31" priority="29" operator="equal">
      <formula>$BG$26</formula>
    </cfRule>
    <cfRule type="cellIs" dxfId="30" priority="30" operator="equal">
      <formula>$BF$26</formula>
    </cfRule>
    <cfRule type="cellIs" dxfId="29" priority="31" operator="equal">
      <formula>$BE$26</formula>
    </cfRule>
    <cfRule type="cellIs" dxfId="28" priority="32" operator="equal">
      <formula>$BD$26</formula>
    </cfRule>
  </conditionalFormatting>
  <conditionalFormatting sqref="AQ34:AT34">
    <cfRule type="cellIs" dxfId="27" priority="25" operator="equal">
      <formula>$BG$27</formula>
    </cfRule>
    <cfRule type="cellIs" dxfId="26" priority="26" operator="equal">
      <formula>$BF$27</formula>
    </cfRule>
    <cfRule type="cellIs" dxfId="25" priority="27" operator="equal">
      <formula>$BE$27</formula>
    </cfRule>
    <cfRule type="cellIs" dxfId="24" priority="28" operator="equal">
      <formula>$BD$27</formula>
    </cfRule>
  </conditionalFormatting>
  <conditionalFormatting sqref="AQ35:AT35">
    <cfRule type="cellIs" dxfId="23" priority="21" operator="equal">
      <formula>$BG$28</formula>
    </cfRule>
    <cfRule type="cellIs" dxfId="22" priority="22" operator="equal">
      <formula>$BF$28</formula>
    </cfRule>
    <cfRule type="cellIs" dxfId="21" priority="23" operator="equal">
      <formula>$BE$28</formula>
    </cfRule>
    <cfRule type="cellIs" dxfId="20" priority="24" operator="equal">
      <formula>$BD$28</formula>
    </cfRule>
  </conditionalFormatting>
  <conditionalFormatting sqref="AQ47:AT47">
    <cfRule type="cellIs" dxfId="19" priority="17" operator="equal">
      <formula>$BG$40</formula>
    </cfRule>
    <cfRule type="cellIs" dxfId="18" priority="18" operator="equal">
      <formula>$BF$40</formula>
    </cfRule>
    <cfRule type="cellIs" dxfId="17" priority="19" operator="equal">
      <formula>$BE$40</formula>
    </cfRule>
    <cfRule type="cellIs" dxfId="16" priority="20" operator="equal">
      <formula>$BD$40</formula>
    </cfRule>
  </conditionalFormatting>
  <conditionalFormatting sqref="AQ48:AT48">
    <cfRule type="cellIs" dxfId="15" priority="13" operator="equal">
      <formula>$BG$41</formula>
    </cfRule>
    <cfRule type="cellIs" dxfId="14" priority="14" operator="equal">
      <formula>$BF$41</formula>
    </cfRule>
    <cfRule type="cellIs" dxfId="13" priority="15" operator="equal">
      <formula>$BE$41</formula>
    </cfRule>
    <cfRule type="cellIs" dxfId="12" priority="16" operator="equal">
      <formula>$BD$41</formula>
    </cfRule>
  </conditionalFormatting>
  <conditionalFormatting sqref="AQ49:AT49">
    <cfRule type="cellIs" dxfId="11" priority="9" operator="equal">
      <formula>$BG$42</formula>
    </cfRule>
    <cfRule type="cellIs" dxfId="10" priority="10" operator="equal">
      <formula>$BF$42</formula>
    </cfRule>
    <cfRule type="cellIs" dxfId="9" priority="11" operator="equal">
      <formula>$BE$42</formula>
    </cfRule>
    <cfRule type="cellIs" dxfId="8" priority="12" operator="equal">
      <formula>$BD$42</formula>
    </cfRule>
  </conditionalFormatting>
  <conditionalFormatting sqref="AQ50:AT50">
    <cfRule type="cellIs" dxfId="7" priority="5" operator="equal">
      <formula>$BG$43</formula>
    </cfRule>
    <cfRule type="cellIs" dxfId="6" priority="6" operator="equal">
      <formula>$BF$43</formula>
    </cfRule>
    <cfRule type="cellIs" dxfId="5" priority="7" operator="equal">
      <formula>$BE$43</formula>
    </cfRule>
    <cfRule type="cellIs" dxfId="4" priority="8" operator="equal">
      <formula>$BD$43</formula>
    </cfRule>
  </conditionalFormatting>
  <conditionalFormatting sqref="AQ51:AT51">
    <cfRule type="cellIs" dxfId="3" priority="1" operator="equal">
      <formula>$BG$44</formula>
    </cfRule>
    <cfRule type="cellIs" dxfId="2" priority="2" operator="equal">
      <formula>$BF$44</formula>
    </cfRule>
    <cfRule type="cellIs" dxfId="1" priority="3" operator="equal">
      <formula>$BE$44</formula>
    </cfRule>
    <cfRule type="cellIs" dxfId="0" priority="4" operator="equal">
      <formula>$BD$44</formula>
    </cfRule>
  </conditionalFormatting>
  <printOptions horizontalCentered="1" verticalCentered="1"/>
  <pageMargins left="0.59055118110236227" right="0.59055118110236227" top="0.59055118110236227" bottom="0.59055118110236227" header="0.55118110236220474" footer="0.51181102362204722"/>
  <pageSetup paperSize="9" scale="62" orientation="portrait" r:id="rId1"/>
  <headerFooter alignWithMargins="0">
    <oddFooter>&amp;C3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就職率</vt:lpstr>
      <vt:lpstr>分野別就職率</vt:lpstr>
      <vt:lpstr>就職希望率</vt:lpstr>
      <vt:lpstr>就職希望率!Print_Area</vt:lpstr>
      <vt:lpstr>就職率!Print_Area</vt:lpstr>
      <vt:lpstr>分野別就職率!Print_Area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厚生労働省ネットワークシステム</cp:lastModifiedBy>
  <cp:lastPrinted>2018-05-17T09:49:01Z</cp:lastPrinted>
  <dcterms:created xsi:type="dcterms:W3CDTF">2018-05-14T11:41:51Z</dcterms:created>
  <dcterms:modified xsi:type="dcterms:W3CDTF">2018-05-17T09:51:12Z</dcterms:modified>
</cp:coreProperties>
</file>