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101CF923-3025-4E95-9FC7-FBF2B9FF2B98}" xr6:coauthVersionLast="47" xr6:coauthVersionMax="47" xr10:uidLastSave="{00000000-0000-0000-0000-000000000000}"/>
  <bookViews>
    <workbookView xWindow="28680" yWindow="-120" windowWidth="29040" windowHeight="15840" tabRatio="683" xr2:uid="{00000000-000D-0000-FFFF-FFFF00000000}"/>
  </bookViews>
  <sheets>
    <sheet name="1　実績報告書" sheetId="10" r:id="rId1"/>
    <sheet name="２　健診内訳" sheetId="13" r:id="rId2"/>
    <sheet name="３　保健指導内訳" sheetId="14" r:id="rId3"/>
    <sheet name="４　所要額内訳" sheetId="15" r:id="rId4"/>
    <sheet name="５　集計表（入力は不要）" sheetId="11" r:id="rId5"/>
  </sheets>
  <definedNames>
    <definedName name="_xlnm.Print_Area" localSheetId="0">'1　実績報告書'!$A$44:$AH$83</definedName>
    <definedName name="_xlnm.Print_Area" localSheetId="1">'２　健診内訳'!$A$1:$V$21</definedName>
    <definedName name="_xlnm.Print_Area" localSheetId="2">'３　保健指導内訳'!$A$1:$U$31</definedName>
    <definedName name="_xlnm.Print_Area" localSheetId="3">'４　所要額内訳'!$A$1:$L$18</definedName>
    <definedName name="_xlnm.Print_Area" localSheetId="4">'５　集計表（入力は不要）'!$A$1:$Y$7</definedName>
    <definedName name="_xlnm.Print_Titles" localSheetId="1">'２　健診内訳'!$3:$6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5" l="1"/>
  <c r="B7" i="11"/>
  <c r="P2" i="14"/>
  <c r="Q2" i="13"/>
  <c r="J4" i="15"/>
  <c r="Q7" i="11"/>
  <c r="U7" i="11"/>
  <c r="K7" i="11"/>
  <c r="G7" i="11"/>
  <c r="I12" i="15"/>
  <c r="V7" i="11"/>
  <c r="I11" i="15"/>
  <c r="L7" i="11"/>
  <c r="O17" i="13"/>
  <c r="H17" i="13"/>
  <c r="AC7" i="11" s="1"/>
  <c r="D69" i="10"/>
  <c r="G72" i="10"/>
  <c r="F59" i="10"/>
  <c r="Y47" i="10"/>
  <c r="Y48" i="10"/>
  <c r="D26" i="10"/>
  <c r="G29" i="10"/>
  <c r="C7" i="11"/>
  <c r="D12" i="13"/>
  <c r="AB7" i="11" s="1"/>
  <c r="A7" i="11"/>
  <c r="Y46" i="10"/>
  <c r="AW7" i="11"/>
  <c r="AV7" i="11"/>
  <c r="AJ7" i="11"/>
  <c r="AI7" i="11"/>
  <c r="N22" i="14"/>
  <c r="G21" i="14"/>
  <c r="J21" i="14" s="1"/>
  <c r="G20" i="14"/>
  <c r="AR7" i="11" s="1"/>
  <c r="G19" i="14"/>
  <c r="J19" i="14" s="1"/>
  <c r="AQ7" i="11"/>
  <c r="G18" i="14"/>
  <c r="J18" i="14" s="1"/>
  <c r="G17" i="14"/>
  <c r="AN7" i="11"/>
  <c r="G16" i="14"/>
  <c r="J16" i="14" s="1"/>
  <c r="T15" i="14"/>
  <c r="T14" i="14"/>
  <c r="T13" i="14"/>
  <c r="T12" i="14"/>
  <c r="D12" i="14"/>
  <c r="AH7" i="11" s="1"/>
  <c r="T11" i="14"/>
  <c r="T9" i="14"/>
  <c r="T8" i="14"/>
  <c r="U22" i="14" s="1"/>
  <c r="T7" i="14"/>
  <c r="H16" i="13"/>
  <c r="K16" i="13" s="1"/>
  <c r="K17" i="13" s="1"/>
  <c r="H15" i="13"/>
  <c r="AD7" i="11" s="1"/>
  <c r="K15" i="13"/>
  <c r="U14" i="13"/>
  <c r="U13" i="13"/>
  <c r="V17" i="13" s="1"/>
  <c r="U12" i="13"/>
  <c r="U11" i="13"/>
  <c r="U9" i="13"/>
  <c r="U8" i="13"/>
  <c r="U7" i="13"/>
  <c r="D7" i="11"/>
  <c r="V55" i="10"/>
  <c r="Q54" i="10"/>
  <c r="AO7" i="11"/>
  <c r="AE7" i="11"/>
  <c r="AS7" i="11"/>
  <c r="J17" i="14"/>
  <c r="I13" i="15"/>
  <c r="J20" i="14"/>
  <c r="AT7" i="11" l="1"/>
  <c r="J22" i="14"/>
  <c r="C11" i="15"/>
  <c r="AA7" i="11"/>
  <c r="AP7" i="11"/>
  <c r="C12" i="15"/>
  <c r="AG7" i="11"/>
  <c r="B11" i="15"/>
  <c r="E7" i="11" s="1"/>
  <c r="Z7" i="11"/>
  <c r="AM7" i="11"/>
  <c r="AL7" i="11" s="1"/>
  <c r="G22" i="14"/>
  <c r="AK7" i="11" s="1"/>
  <c r="AU7" i="11" s="1"/>
  <c r="E12" i="15" l="1"/>
  <c r="P7" i="11"/>
  <c r="E11" i="15"/>
  <c r="F7" i="11"/>
  <c r="B12" i="15"/>
  <c r="O7" i="11" s="1"/>
  <c r="AF7" i="11"/>
  <c r="F11" i="15" l="1"/>
  <c r="H7" i="11"/>
  <c r="R7" i="11"/>
  <c r="F12" i="15"/>
  <c r="S7" i="11" l="1"/>
  <c r="G12" i="15"/>
  <c r="G11" i="15"/>
  <c r="I7" i="11"/>
  <c r="T7" i="11" l="1"/>
  <c r="J12" i="15"/>
  <c r="J11" i="15"/>
  <c r="J7" i="11"/>
  <c r="M7" i="11" l="1"/>
  <c r="J13" i="15"/>
  <c r="L24" i="10" s="1"/>
  <c r="L67" i="10" s="1"/>
  <c r="K11" i="15"/>
  <c r="W7" i="11"/>
  <c r="K12" i="15"/>
  <c r="X7" i="11" s="1"/>
  <c r="K13" i="15" l="1"/>
  <c r="Y7" i="11" s="1"/>
  <c r="N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Y3" authorId="0" shapeId="0" xr:uid="{00000000-0006-0000-0000-000001000000}">
      <text>
        <r>
          <rPr>
            <b/>
            <sz val="12"/>
            <color indexed="81"/>
            <rFont val="ＭＳ Ｐゴシック"/>
            <family val="3"/>
            <charset val="128"/>
          </rPr>
          <t>保険者番号（５桁）を入力して下さい。
（都道府県番号２桁 + 保険者別番号３桁）</t>
        </r>
      </text>
    </comment>
    <comment ref="Y4" authorId="0" shapeId="0" xr:uid="{00000000-0006-0000-0000-000002000000}">
      <text>
        <r>
          <rPr>
            <b/>
            <sz val="13"/>
            <color indexed="81"/>
            <rFont val="ＭＳ Ｐゴシック"/>
            <family val="3"/>
            <charset val="128"/>
          </rPr>
          <t xml:space="preserve">文書番号を入力して下さい。
（発番等をとらない場合等は空欄として下さい。）
</t>
        </r>
        <r>
          <rPr>
            <b/>
            <u/>
            <sz val="13"/>
            <color indexed="81"/>
            <rFont val="ＭＳ Ｐゴシック"/>
            <family val="3"/>
            <charset val="128"/>
          </rPr>
          <t>文書番号と無関係の余白は入力しない</t>
        </r>
        <r>
          <rPr>
            <b/>
            <sz val="13"/>
            <color indexed="81"/>
            <rFont val="ＭＳ Ｐゴシック"/>
            <family val="3"/>
            <charset val="128"/>
          </rPr>
          <t>でください。
文字数が多い場合は縮小表示されます。</t>
        </r>
      </text>
    </comment>
    <comment ref="Y5" authorId="0" shapeId="0" xr:uid="{00000000-0006-0000-0000-000003000000}">
      <text>
        <r>
          <rPr>
            <b/>
            <sz val="12"/>
            <color indexed="81"/>
            <rFont val="ＭＳ Ｐゴシック"/>
            <family val="3"/>
            <charset val="128"/>
          </rPr>
          <t>実績報告年月日を記入してください。</t>
        </r>
        <r>
          <rPr>
            <sz val="12"/>
            <color indexed="81"/>
            <rFont val="ＭＳ Ｐゴシック"/>
            <family val="3"/>
            <charset val="128"/>
          </rPr>
          <t xml:space="preserve">
</t>
        </r>
        <r>
          <rPr>
            <b/>
            <sz val="12"/>
            <color indexed="81"/>
            <rFont val="ＭＳ Ｐゴシック"/>
            <family val="3"/>
            <charset val="128"/>
          </rPr>
          <t>文字数が多い場合は縮小表示されます。</t>
        </r>
      </text>
    </comment>
    <comment ref="R11" authorId="0" shapeId="0" xr:uid="{00000000-0006-0000-0000-000004000000}">
      <text>
        <r>
          <rPr>
            <b/>
            <sz val="12"/>
            <color indexed="81"/>
            <rFont val="ＭＳ Ｐゴシック"/>
            <family val="3"/>
            <charset val="128"/>
          </rPr>
          <t>国民健康保険組合名を入力してください。</t>
        </r>
        <r>
          <rPr>
            <sz val="9"/>
            <color indexed="81"/>
            <rFont val="ＭＳ Ｐゴシック"/>
            <family val="3"/>
            <charset val="128"/>
          </rPr>
          <t xml:space="preserve">
</t>
        </r>
        <r>
          <rPr>
            <b/>
            <sz val="12"/>
            <color indexed="81"/>
            <rFont val="ＭＳ Ｐゴシック"/>
            <family val="3"/>
            <charset val="128"/>
          </rPr>
          <t>文字数が多い場合は縮小表示されます。</t>
        </r>
      </text>
    </comment>
    <comment ref="Y12" authorId="0" shapeId="0" xr:uid="{00000000-0006-0000-0000-000005000000}">
      <text>
        <r>
          <rPr>
            <b/>
            <sz val="12"/>
            <color indexed="81"/>
            <rFont val="ＭＳ Ｐゴシック"/>
            <family val="3"/>
            <charset val="128"/>
          </rPr>
          <t>理事長の氏名を入力してください。
文字数が多い場合は縮小表示されます。</t>
        </r>
      </text>
    </comment>
    <comment ref="L24" authorId="0" shapeId="0" xr:uid="{00000000-0006-0000-0000-000006000000}">
      <text>
        <r>
          <rPr>
            <b/>
            <sz val="13"/>
            <color indexed="81"/>
            <rFont val="ＭＳ Ｐゴシック"/>
            <family val="3"/>
            <charset val="128"/>
          </rPr>
          <t xml:space="preserve">他ワークシート「２　健診内訳」～「４　所要額内訳」を入力後に自動入力されます。
</t>
        </r>
      </text>
    </comment>
    <comment ref="Y47" authorId="0" shapeId="0" xr:uid="{00000000-0006-0000-0000-000007000000}">
      <text>
        <r>
          <rPr>
            <b/>
            <sz val="9"/>
            <color indexed="81"/>
            <rFont val="ＭＳ Ｐゴシック"/>
            <family val="3"/>
            <charset val="128"/>
          </rPr>
          <t>自動入力されます。</t>
        </r>
        <r>
          <rPr>
            <sz val="9"/>
            <color indexed="81"/>
            <rFont val="ＭＳ Ｐゴシック"/>
            <family val="3"/>
            <charset val="128"/>
          </rPr>
          <t xml:space="preserve">
</t>
        </r>
      </text>
    </comment>
    <comment ref="Y48" authorId="0" shapeId="0" xr:uid="{00000000-0006-0000-0000-000008000000}">
      <text>
        <r>
          <rPr>
            <b/>
            <sz val="9"/>
            <color indexed="81"/>
            <rFont val="ＭＳ Ｐゴシック"/>
            <family val="3"/>
            <charset val="128"/>
          </rPr>
          <t>自動入力されます。</t>
        </r>
      </text>
    </comment>
    <comment ref="Q54" authorId="0" shapeId="0" xr:uid="{00000000-0006-0000-0000-000009000000}">
      <text>
        <r>
          <rPr>
            <b/>
            <sz val="9"/>
            <color indexed="81"/>
            <rFont val="ＭＳ Ｐゴシック"/>
            <family val="3"/>
            <charset val="128"/>
          </rPr>
          <t>自動入力されます。</t>
        </r>
      </text>
    </comment>
    <comment ref="V55" authorId="0" shapeId="0" xr:uid="{00000000-0006-0000-0000-00000A000000}">
      <text>
        <r>
          <rPr>
            <b/>
            <sz val="9"/>
            <color indexed="81"/>
            <rFont val="ＭＳ Ｐゴシック"/>
            <family val="3"/>
            <charset val="128"/>
          </rPr>
          <t>自動入力されます。</t>
        </r>
      </text>
    </comment>
    <comment ref="L67" authorId="0" shapeId="0" xr:uid="{00000000-0006-0000-0000-00000B000000}">
      <text>
        <r>
          <rPr>
            <b/>
            <sz val="9"/>
            <color indexed="81"/>
            <rFont val="ＭＳ Ｐ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7" authorId="0" shapeId="0" xr:uid="{00000000-0006-0000-0100-000001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N22" authorId="0" shapeId="0" xr:uid="{00000000-0006-0000-0200-000001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sharedStrings.xml><?xml version="1.0" encoding="utf-8"?>
<sst xmlns="http://schemas.openxmlformats.org/spreadsheetml/2006/main" count="327" uniqueCount="172">
  <si>
    <t>円</t>
  </si>
  <si>
    <t>所要額</t>
  </si>
  <si>
    <t>基準単価</t>
  </si>
  <si>
    <t>式</t>
    <rPh sb="0" eb="1">
      <t>シキ</t>
    </rPh>
    <phoneticPr fontId="3"/>
  </si>
  <si>
    <t>人</t>
    <rPh sb="0" eb="1">
      <t>ニン</t>
    </rPh>
    <phoneticPr fontId="3"/>
  </si>
  <si>
    <t>動機付け支援（了）</t>
    <rPh sb="0" eb="2">
      <t>ドウキ</t>
    </rPh>
    <rPh sb="2" eb="3">
      <t>ヅ</t>
    </rPh>
    <rPh sb="4" eb="6">
      <t>シエン</t>
    </rPh>
    <rPh sb="7" eb="8">
      <t>リョウ</t>
    </rPh>
    <phoneticPr fontId="3"/>
  </si>
  <si>
    <t>人</t>
    <rPh sb="0" eb="1">
      <t>ヒト</t>
    </rPh>
    <phoneticPr fontId="3"/>
  </si>
  <si>
    <t>積極的支援（了）</t>
    <rPh sb="0" eb="3">
      <t>セッキョクテキ</t>
    </rPh>
    <rPh sb="3" eb="5">
      <t>シエン</t>
    </rPh>
    <rPh sb="6" eb="7">
      <t>リョウ</t>
    </rPh>
    <phoneticPr fontId="3"/>
  </si>
  <si>
    <t>消耗品費、燃料費、印刷製本費、光熱水費、修繕料</t>
    <rPh sb="0" eb="3">
      <t>ショウモウヒン</t>
    </rPh>
    <rPh sb="3" eb="4">
      <t>ヒ</t>
    </rPh>
    <rPh sb="5" eb="8">
      <t>ネンリョウヒ</t>
    </rPh>
    <rPh sb="9" eb="11">
      <t>インサツ</t>
    </rPh>
    <rPh sb="11" eb="13">
      <t>セイホン</t>
    </rPh>
    <rPh sb="13" eb="14">
      <t>ヒ</t>
    </rPh>
    <rPh sb="15" eb="17">
      <t>コウネツ</t>
    </rPh>
    <rPh sb="17" eb="18">
      <t>ミズ</t>
    </rPh>
    <rPh sb="18" eb="19">
      <t>ヒ</t>
    </rPh>
    <rPh sb="20" eb="22">
      <t>シュウゼン</t>
    </rPh>
    <rPh sb="22" eb="23">
      <t>リョウ</t>
    </rPh>
    <phoneticPr fontId="3"/>
  </si>
  <si>
    <t>通信運搬費、手数料、保険料</t>
    <rPh sb="0" eb="2">
      <t>ツウシン</t>
    </rPh>
    <rPh sb="2" eb="5">
      <t>ウンパンヒ</t>
    </rPh>
    <rPh sb="6" eb="9">
      <t>テスウリョウ</t>
    </rPh>
    <rPh sb="10" eb="13">
      <t>ホケンリョウ</t>
    </rPh>
    <phoneticPr fontId="3"/>
  </si>
  <si>
    <t>単独実施</t>
    <rPh sb="0" eb="2">
      <t>タンドク</t>
    </rPh>
    <rPh sb="2" eb="4">
      <t>ジッシ</t>
    </rPh>
    <phoneticPr fontId="3"/>
  </si>
  <si>
    <t>基本項目のみ</t>
    <rPh sb="0" eb="2">
      <t>キホン</t>
    </rPh>
    <rPh sb="2" eb="4">
      <t>コウモク</t>
    </rPh>
    <phoneticPr fontId="3"/>
  </si>
  <si>
    <t>実施人員</t>
    <rPh sb="0" eb="2">
      <t>ジッシ</t>
    </rPh>
    <rPh sb="2" eb="4">
      <t>ジンイン</t>
    </rPh>
    <phoneticPr fontId="3"/>
  </si>
  <si>
    <t>基本項目＋詳細項目</t>
    <rPh sb="0" eb="2">
      <t>キホン</t>
    </rPh>
    <rPh sb="2" eb="4">
      <t>コウモク</t>
    </rPh>
    <rPh sb="5" eb="7">
      <t>ショウサイ</t>
    </rPh>
    <rPh sb="7" eb="9">
      <t>コウモク</t>
    </rPh>
    <phoneticPr fontId="3"/>
  </si>
  <si>
    <t>合計</t>
    <rPh sb="0" eb="2">
      <t>ゴウケイ</t>
    </rPh>
    <phoneticPr fontId="3"/>
  </si>
  <si>
    <t>動機付け支援</t>
    <rPh sb="0" eb="2">
      <t>ドウキ</t>
    </rPh>
    <rPh sb="2" eb="3">
      <t>ヅ</t>
    </rPh>
    <rPh sb="4" eb="6">
      <t>シエン</t>
    </rPh>
    <phoneticPr fontId="3"/>
  </si>
  <si>
    <t>積極的支援</t>
    <rPh sb="0" eb="3">
      <t>セッキョクテキ</t>
    </rPh>
    <rPh sb="3" eb="5">
      <t>シエン</t>
    </rPh>
    <phoneticPr fontId="3"/>
  </si>
  <si>
    <t>×</t>
    <phoneticPr fontId="3"/>
  </si>
  <si>
    <t>＝</t>
    <phoneticPr fontId="3"/>
  </si>
  <si>
    <t>金　　額</t>
    <phoneticPr fontId="3"/>
  </si>
  <si>
    <t>特定保健指導</t>
    <rPh sb="0" eb="2">
      <t>トクテイ</t>
    </rPh>
    <rPh sb="2" eb="4">
      <t>ホケン</t>
    </rPh>
    <rPh sb="4" eb="6">
      <t>シドウ</t>
    </rPh>
    <phoneticPr fontId="3"/>
  </si>
  <si>
    <t>特定健康診査</t>
    <rPh sb="0" eb="2">
      <t>トクテイ</t>
    </rPh>
    <phoneticPr fontId="3"/>
  </si>
  <si>
    <t>（１）　特定健康診査経費別内訳</t>
    <rPh sb="4" eb="6">
      <t>トクテイ</t>
    </rPh>
    <phoneticPr fontId="3"/>
  </si>
  <si>
    <t>（２）　特定保健指導経費別内訳</t>
    <rPh sb="4" eb="6">
      <t>トクテイ</t>
    </rPh>
    <rPh sb="6" eb="8">
      <t>ホケン</t>
    </rPh>
    <rPh sb="8" eb="10">
      <t>シドウ</t>
    </rPh>
    <phoneticPr fontId="3"/>
  </si>
  <si>
    <t>対象者数（人）</t>
    <rPh sb="0" eb="3">
      <t>タイショウシャ</t>
    </rPh>
    <rPh sb="3" eb="4">
      <t>スウ</t>
    </rPh>
    <rPh sb="5" eb="6">
      <t>ニン</t>
    </rPh>
    <phoneticPr fontId="3"/>
  </si>
  <si>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3"/>
  </si>
  <si>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3"/>
  </si>
  <si>
    <t>初回面接のみ</t>
    <rPh sb="0" eb="2">
      <t>ショカイ</t>
    </rPh>
    <rPh sb="2" eb="4">
      <t>メンセツ</t>
    </rPh>
    <phoneticPr fontId="3"/>
  </si>
  <si>
    <t>実績評価のみ</t>
    <rPh sb="0" eb="2">
      <t>ジッセキ</t>
    </rPh>
    <rPh sb="2" eb="4">
      <t>ヒョウカ</t>
    </rPh>
    <phoneticPr fontId="3"/>
  </si>
  <si>
    <t>　((A)欄の内訳)</t>
    <phoneticPr fontId="3"/>
  </si>
  <si>
    <t>((B)欄の内訳)</t>
    <phoneticPr fontId="3"/>
  </si>
  <si>
    <t>金　　額</t>
    <rPh sb="0" eb="1">
      <t>キン</t>
    </rPh>
    <rPh sb="3" eb="4">
      <t>ガク</t>
    </rPh>
    <phoneticPr fontId="3"/>
  </si>
  <si>
    <t>分　　類</t>
    <rPh sb="0" eb="1">
      <t>ブン</t>
    </rPh>
    <rPh sb="3" eb="4">
      <t>タグイ</t>
    </rPh>
    <phoneticPr fontId="3"/>
  </si>
  <si>
    <t>　</t>
    <phoneticPr fontId="3"/>
  </si>
  <si>
    <t>　　　　　（※）「初回面接のみ」欄と「実績評価のみ」欄の合計数ではない。</t>
    <phoneticPr fontId="3"/>
  </si>
  <si>
    <t xml:space="preserve">
※当該年度の４月１日現
　在における対象者数。
※実施人員数ではない。</t>
    <rPh sb="2" eb="4">
      <t>トウガイ</t>
    </rPh>
    <rPh sb="4" eb="6">
      <t>ネンド</t>
    </rPh>
    <rPh sb="8" eb="9">
      <t>ガツ</t>
    </rPh>
    <rPh sb="10" eb="11">
      <t>ニチ</t>
    </rPh>
    <rPh sb="11" eb="12">
      <t>ウツツ</t>
    </rPh>
    <rPh sb="14" eb="15">
      <t>ザイ</t>
    </rPh>
    <rPh sb="19" eb="22">
      <t>タイショウシャ</t>
    </rPh>
    <rPh sb="22" eb="23">
      <t>スウ</t>
    </rPh>
    <rPh sb="27" eb="29">
      <t>ジッシ</t>
    </rPh>
    <rPh sb="29" eb="31">
      <t>ジンイン</t>
    </rPh>
    <rPh sb="31" eb="32">
      <t>スウ</t>
    </rPh>
    <phoneticPr fontId="3"/>
  </si>
  <si>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モノ</t>
    </rPh>
    <rPh sb="49" eb="51">
      <t>ケイジョウ</t>
    </rPh>
    <phoneticPr fontId="3"/>
  </si>
  <si>
    <t>　　　　　なお、積極的支援の場合は、継続的支援が途中終了の場合も同様の扱いである。</t>
    <phoneticPr fontId="3"/>
  </si>
  <si>
    <t>※前年度に初回面接を行い、当該年度に
　実績評価（積極的支援の場合は、継続
　的支援及び実績評価）を行うもの(「実
　績評価のみ」)を含む。
※実施人員数ではない。</t>
    <rPh sb="1" eb="4">
      <t>ゼンネンド</t>
    </rPh>
    <rPh sb="5" eb="7">
      <t>ショカイ</t>
    </rPh>
    <rPh sb="7" eb="9">
      <t>メンセツ</t>
    </rPh>
    <rPh sb="10" eb="11">
      <t>オコナ</t>
    </rPh>
    <rPh sb="13" eb="15">
      <t>トウガイ</t>
    </rPh>
    <rPh sb="15" eb="17">
      <t>ネンド</t>
    </rPh>
    <rPh sb="20" eb="24">
      <t>ジッセキヒョウカ</t>
    </rPh>
    <rPh sb="25" eb="28">
      <t>セッキョクテキ</t>
    </rPh>
    <rPh sb="28" eb="30">
      <t>シエン</t>
    </rPh>
    <rPh sb="31" eb="33">
      <t>バアイ</t>
    </rPh>
    <rPh sb="35" eb="37">
      <t>ケイゾク</t>
    </rPh>
    <rPh sb="39" eb="40">
      <t>テキ</t>
    </rPh>
    <rPh sb="40" eb="42">
      <t>シエン</t>
    </rPh>
    <rPh sb="42" eb="43">
      <t>オヨ</t>
    </rPh>
    <rPh sb="44" eb="48">
      <t>ジッセキヒョウカ</t>
    </rPh>
    <rPh sb="50" eb="51">
      <t>オコナ</t>
    </rPh>
    <rPh sb="56" eb="57">
      <t>ミ</t>
    </rPh>
    <rPh sb="59" eb="60">
      <t>イサオ</t>
    </rPh>
    <rPh sb="60" eb="62">
      <t>ヒョウカ</t>
    </rPh>
    <rPh sb="67" eb="68">
      <t>フク</t>
    </rPh>
    <rPh sb="73" eb="75">
      <t>ジッシ</t>
    </rPh>
    <rPh sb="75" eb="77">
      <t>ジンイン</t>
    </rPh>
    <rPh sb="77" eb="78">
      <t>スウ</t>
    </rPh>
    <phoneticPr fontId="3"/>
  </si>
  <si>
    <t xml:space="preserve"> 旅費</t>
    <rPh sb="1" eb="3">
      <t>リョヒ</t>
    </rPh>
    <phoneticPr fontId="3"/>
  </si>
  <si>
    <t xml:space="preserve"> 需用費</t>
    <rPh sb="1" eb="4">
      <t>ジュヨウヒ</t>
    </rPh>
    <phoneticPr fontId="3"/>
  </si>
  <si>
    <t xml:space="preserve"> 役務費</t>
    <rPh sb="1" eb="3">
      <t>エキム</t>
    </rPh>
    <rPh sb="3" eb="4">
      <t>ヒ</t>
    </rPh>
    <phoneticPr fontId="3"/>
  </si>
  <si>
    <t xml:space="preserve"> 委託料</t>
    <rPh sb="1" eb="4">
      <t>イタクリョウ</t>
    </rPh>
    <phoneticPr fontId="3"/>
  </si>
  <si>
    <t xml:space="preserve"> 使用料及び賃借料</t>
    <rPh sb="1" eb="4">
      <t>シヨウリョウ</t>
    </rPh>
    <rPh sb="4" eb="5">
      <t>オヨ</t>
    </rPh>
    <rPh sb="6" eb="9">
      <t>チンシャクリョウ</t>
    </rPh>
    <phoneticPr fontId="3"/>
  </si>
  <si>
    <t xml:space="preserve"> 備品購入費</t>
    <rPh sb="1" eb="3">
      <t>ビヒン</t>
    </rPh>
    <rPh sb="3" eb="6">
      <t>コウニュウヒ</t>
    </rPh>
    <phoneticPr fontId="3"/>
  </si>
  <si>
    <t xml:space="preserve"> 負担金</t>
    <rPh sb="1" eb="4">
      <t>フタンキン</t>
    </rPh>
    <phoneticPr fontId="3"/>
  </si>
  <si>
    <t xml:space="preserve"> 報酬、共済費、賃金、報償費</t>
    <rPh sb="1" eb="3">
      <t>ホウシュウ</t>
    </rPh>
    <rPh sb="4" eb="6">
      <t>キョウサイ</t>
    </rPh>
    <rPh sb="6" eb="7">
      <t>ヒ</t>
    </rPh>
    <rPh sb="8" eb="10">
      <t>チンギン</t>
    </rPh>
    <rPh sb="11" eb="14">
      <t>ホウショウヒ</t>
    </rPh>
    <phoneticPr fontId="3"/>
  </si>
  <si>
    <t>(</t>
    <phoneticPr fontId="11"/>
  </si>
  <si>
    <t>）</t>
    <phoneticPr fontId="11"/>
  </si>
  <si>
    <t>①</t>
    <phoneticPr fontId="11"/>
  </si>
  <si>
    <t>※</t>
    <phoneticPr fontId="11"/>
  </si>
  <si>
    <t>文書番号</t>
    <rPh sb="0" eb="2">
      <t>ブンショ</t>
    </rPh>
    <rPh sb="2" eb="4">
      <t>バンゴウ</t>
    </rPh>
    <phoneticPr fontId="11"/>
  </si>
  <si>
    <t>④</t>
    <phoneticPr fontId="11"/>
  </si>
  <si>
    <t>１</t>
    <phoneticPr fontId="11"/>
  </si>
  <si>
    <t>２</t>
    <phoneticPr fontId="11"/>
  </si>
  <si>
    <t>３</t>
    <phoneticPr fontId="11"/>
  </si>
  <si>
    <t>添付書類</t>
    <rPh sb="0" eb="2">
      <t>テンプ</t>
    </rPh>
    <rPh sb="2" eb="4">
      <t>ショルイ</t>
    </rPh>
    <phoneticPr fontId="11"/>
  </si>
  <si>
    <t>(１)</t>
    <phoneticPr fontId="11"/>
  </si>
  <si>
    <t>(２)</t>
    <phoneticPr fontId="11"/>
  </si>
  <si>
    <t>基　　本　　情　　報</t>
    <rPh sb="0" eb="1">
      <t>モト</t>
    </rPh>
    <rPh sb="3" eb="4">
      <t>ホン</t>
    </rPh>
    <rPh sb="6" eb="7">
      <t>ジョウ</t>
    </rPh>
    <rPh sb="9" eb="10">
      <t>ホウ</t>
    </rPh>
    <phoneticPr fontId="11"/>
  </si>
  <si>
    <t>特　　定　　健　　康　　診　　査</t>
    <rPh sb="0" eb="1">
      <t>トク</t>
    </rPh>
    <rPh sb="3" eb="4">
      <t>サダム</t>
    </rPh>
    <rPh sb="6" eb="7">
      <t>ケン</t>
    </rPh>
    <rPh sb="9" eb="10">
      <t>ヤスシ</t>
    </rPh>
    <rPh sb="12" eb="13">
      <t>ミ</t>
    </rPh>
    <rPh sb="15" eb="16">
      <t>サ</t>
    </rPh>
    <phoneticPr fontId="11"/>
  </si>
  <si>
    <t>特　　定　　保　　健　　指　　導</t>
    <rPh sb="0" eb="1">
      <t>トク</t>
    </rPh>
    <rPh sb="3" eb="4">
      <t>サダム</t>
    </rPh>
    <rPh sb="6" eb="7">
      <t>ホ</t>
    </rPh>
    <rPh sb="9" eb="10">
      <t>ケン</t>
    </rPh>
    <rPh sb="12" eb="13">
      <t>シ</t>
    </rPh>
    <rPh sb="15" eb="16">
      <t>シルベ</t>
    </rPh>
    <phoneticPr fontId="11"/>
  </si>
  <si>
    <t>そ　の　他</t>
    <rPh sb="4" eb="5">
      <t>タ</t>
    </rPh>
    <phoneticPr fontId="11"/>
  </si>
  <si>
    <t>保険者名</t>
    <rPh sb="0" eb="3">
      <t>ホケンシャ</t>
    </rPh>
    <rPh sb="3" eb="4">
      <t>メイ</t>
    </rPh>
    <phoneticPr fontId="11"/>
  </si>
  <si>
    <t>基 準 額
(A)</t>
    <phoneticPr fontId="3"/>
  </si>
  <si>
    <t>対象経費の
実支出額
(B)</t>
    <phoneticPr fontId="3"/>
  </si>
  <si>
    <t>寄付金その他の
収入額
(C)</t>
    <rPh sb="10" eb="11">
      <t>ガク</t>
    </rPh>
    <phoneticPr fontId="3"/>
  </si>
  <si>
    <r>
      <t xml:space="preserve">国庫負担
  基本額
</t>
    </r>
    <r>
      <rPr>
        <sz val="5"/>
        <rFont val="ＭＳ 明朝"/>
        <family val="1"/>
        <charset val="128"/>
      </rPr>
      <t>(A)と(D)のいずれか少ない方の額</t>
    </r>
    <r>
      <rPr>
        <sz val="11"/>
        <rFont val="ＭＳ 明朝"/>
        <family val="1"/>
        <charset val="128"/>
      </rPr>
      <t xml:space="preserve">   
(E)</t>
    </r>
    <rPh sb="0" eb="2">
      <t>コッコ</t>
    </rPh>
    <rPh sb="2" eb="4">
      <t>フタン</t>
    </rPh>
    <rPh sb="7" eb="9">
      <t>キホン</t>
    </rPh>
    <phoneticPr fontId="3"/>
  </si>
  <si>
    <t>国庫負担
所要額
(F)</t>
    <rPh sb="0" eb="2">
      <t>コッコ</t>
    </rPh>
    <rPh sb="2" eb="4">
      <t>フタン</t>
    </rPh>
    <phoneticPr fontId="3"/>
  </si>
  <si>
    <r>
      <rPr>
        <sz val="10"/>
        <rFont val="ＭＳ 明朝"/>
        <family val="1"/>
        <charset val="128"/>
      </rPr>
      <t xml:space="preserve">国庫負担金
交付決定額  </t>
    </r>
    <r>
      <rPr>
        <sz val="11"/>
        <rFont val="ＭＳ 明朝"/>
        <family val="1"/>
        <charset val="128"/>
      </rPr>
      <t xml:space="preserve">        
(G)</t>
    </r>
    <rPh sb="0" eb="2">
      <t>コッコ</t>
    </rPh>
    <rPh sb="2" eb="4">
      <t>フタン</t>
    </rPh>
    <rPh sb="4" eb="5">
      <t>カネ</t>
    </rPh>
    <rPh sb="6" eb="8">
      <t>コウフ</t>
    </rPh>
    <rPh sb="8" eb="11">
      <t>ケッテイガク</t>
    </rPh>
    <phoneticPr fontId="3"/>
  </si>
  <si>
    <t>特定健診
対象者数</t>
    <rPh sb="0" eb="2">
      <t>トクテイ</t>
    </rPh>
    <rPh sb="2" eb="4">
      <t>ケンシン</t>
    </rPh>
    <rPh sb="5" eb="8">
      <t>タイショウシャ</t>
    </rPh>
    <rPh sb="8" eb="9">
      <t>スウ</t>
    </rPh>
    <phoneticPr fontId="3"/>
  </si>
  <si>
    <t>特定健診実施者数</t>
    <rPh sb="0" eb="2">
      <t>トクテイ</t>
    </rPh>
    <rPh sb="2" eb="4">
      <t>ケンシン</t>
    </rPh>
    <rPh sb="4" eb="6">
      <t>ジッシ</t>
    </rPh>
    <rPh sb="6" eb="7">
      <t>シャ</t>
    </rPh>
    <rPh sb="7" eb="8">
      <t>スウ</t>
    </rPh>
    <phoneticPr fontId="3"/>
  </si>
  <si>
    <t>対象経費の
実支出額
　　　(B)</t>
    <phoneticPr fontId="3"/>
  </si>
  <si>
    <t xml:space="preserve">特定保健指導対象者数
</t>
    <rPh sb="0" eb="2">
      <t>トクテイ</t>
    </rPh>
    <rPh sb="2" eb="4">
      <t>ホケン</t>
    </rPh>
    <rPh sb="4" eb="6">
      <t>シドウ</t>
    </rPh>
    <rPh sb="6" eb="9">
      <t>タイショウシャ</t>
    </rPh>
    <rPh sb="9" eb="10">
      <t>スウ</t>
    </rPh>
    <phoneticPr fontId="3"/>
  </si>
  <si>
    <t>特定保健指導実施者数</t>
    <rPh sb="0" eb="2">
      <t>トクテイ</t>
    </rPh>
    <rPh sb="2" eb="4">
      <t>ホケン</t>
    </rPh>
    <rPh sb="4" eb="6">
      <t>シドウ</t>
    </rPh>
    <rPh sb="6" eb="8">
      <t>ジッシ</t>
    </rPh>
    <rPh sb="8" eb="9">
      <t>シャ</t>
    </rPh>
    <rPh sb="9" eb="10">
      <t>スウ</t>
    </rPh>
    <phoneticPr fontId="3"/>
  </si>
  <si>
    <t>特定健診実施率</t>
    <rPh sb="0" eb="2">
      <t>トクテイ</t>
    </rPh>
    <rPh sb="2" eb="4">
      <t>ケンシン</t>
    </rPh>
    <rPh sb="4" eb="6">
      <t>ジッシ</t>
    </rPh>
    <rPh sb="6" eb="7">
      <t>リツ</t>
    </rPh>
    <phoneticPr fontId="3"/>
  </si>
  <si>
    <t>特定保健指導実施率</t>
    <rPh sb="0" eb="2">
      <t>トクテイ</t>
    </rPh>
    <rPh sb="2" eb="4">
      <t>ホケン</t>
    </rPh>
    <rPh sb="4" eb="6">
      <t>シドウ</t>
    </rPh>
    <rPh sb="6" eb="8">
      <t>ジッシ</t>
    </rPh>
    <rPh sb="8" eb="9">
      <t>リツ</t>
    </rPh>
    <phoneticPr fontId="3"/>
  </si>
  <si>
    <t>動機付け支援対象者数</t>
    <phoneticPr fontId="11"/>
  </si>
  <si>
    <t>積極的支援対象者数</t>
  </si>
  <si>
    <t>動機付け支援実施者数</t>
    <rPh sb="0" eb="2">
      <t>ドウキ</t>
    </rPh>
    <rPh sb="2" eb="3">
      <t>ヅ</t>
    </rPh>
    <rPh sb="4" eb="6">
      <t>シエン</t>
    </rPh>
    <rPh sb="6" eb="8">
      <t>ジッシ</t>
    </rPh>
    <rPh sb="8" eb="9">
      <t>シャ</t>
    </rPh>
    <rPh sb="9" eb="10">
      <t>スウ</t>
    </rPh>
    <phoneticPr fontId="3"/>
  </si>
  <si>
    <t>積極的支援実施者数</t>
    <rPh sb="0" eb="5">
      <t>セッキョクテキシエン</t>
    </rPh>
    <rPh sb="5" eb="7">
      <t>ジッシ</t>
    </rPh>
    <rPh sb="7" eb="8">
      <t>シャ</t>
    </rPh>
    <rPh sb="8" eb="9">
      <t>スウ</t>
    </rPh>
    <phoneticPr fontId="3"/>
  </si>
  <si>
    <t>健診委託
の有無</t>
    <rPh sb="0" eb="2">
      <t>ケンシン</t>
    </rPh>
    <rPh sb="2" eb="4">
      <t>イタク</t>
    </rPh>
    <rPh sb="6" eb="8">
      <t>ウム</t>
    </rPh>
    <phoneticPr fontId="11"/>
  </si>
  <si>
    <t>指導委託
の有無</t>
    <rPh sb="0" eb="2">
      <t>シドウ</t>
    </rPh>
    <rPh sb="2" eb="4">
      <t>イタク</t>
    </rPh>
    <rPh sb="6" eb="8">
      <t>ウム</t>
    </rPh>
    <phoneticPr fontId="11"/>
  </si>
  <si>
    <t>単独実施
（基本項目のみ）</t>
    <rPh sb="0" eb="2">
      <t>タンドク</t>
    </rPh>
    <rPh sb="2" eb="4">
      <t>ジッシ</t>
    </rPh>
    <rPh sb="6" eb="8">
      <t>キホン</t>
    </rPh>
    <rPh sb="8" eb="10">
      <t>コウモク</t>
    </rPh>
    <phoneticPr fontId="3"/>
  </si>
  <si>
    <t>単独実施（基本項目＋詳細項目）</t>
    <rPh sb="0" eb="2">
      <t>タンドク</t>
    </rPh>
    <rPh sb="2" eb="4">
      <t>ジッシ</t>
    </rPh>
    <rPh sb="5" eb="7">
      <t>キホン</t>
    </rPh>
    <rPh sb="7" eb="9">
      <t>コウモク</t>
    </rPh>
    <rPh sb="10" eb="12">
      <t>ショウサイ</t>
    </rPh>
    <rPh sb="12" eb="14">
      <t>コウモク</t>
    </rPh>
    <phoneticPr fontId="3"/>
  </si>
  <si>
    <t>動機付け支援(了)</t>
    <rPh sb="0" eb="2">
      <t>ドウキ</t>
    </rPh>
    <rPh sb="2" eb="3">
      <t>ヅ</t>
    </rPh>
    <rPh sb="4" eb="6">
      <t>シエン</t>
    </rPh>
    <rPh sb="7" eb="8">
      <t>リョウ</t>
    </rPh>
    <phoneticPr fontId="3"/>
  </si>
  <si>
    <t>積極的支援(了)</t>
    <rPh sb="0" eb="3">
      <t>セッキョクテキ</t>
    </rPh>
    <rPh sb="3" eb="5">
      <t>シエン</t>
    </rPh>
    <rPh sb="6" eb="7">
      <t>リョウ</t>
    </rPh>
    <phoneticPr fontId="3"/>
  </si>
  <si>
    <t>（</t>
    <phoneticPr fontId="3"/>
  </si>
  <si>
    <t>）</t>
    <phoneticPr fontId="3"/>
  </si>
  <si>
    <t>実施人員</t>
    <rPh sb="0" eb="2">
      <t>ジッシ</t>
    </rPh>
    <rPh sb="2" eb="4">
      <t>ジンイン</t>
    </rPh>
    <phoneticPr fontId="11"/>
  </si>
  <si>
    <t>消耗品費、燃料費、印刷製本費、
光熱水費、修繕料</t>
    <rPh sb="0" eb="3">
      <t>ショウモウヒン</t>
    </rPh>
    <rPh sb="3" eb="4">
      <t>ヒ</t>
    </rPh>
    <rPh sb="5" eb="8">
      <t>ネンリョウヒ</t>
    </rPh>
    <rPh sb="9" eb="11">
      <t>インサツ</t>
    </rPh>
    <rPh sb="11" eb="13">
      <t>セイホン</t>
    </rPh>
    <rPh sb="13" eb="14">
      <t>ヒ</t>
    </rPh>
    <rPh sb="16" eb="17">
      <t>ヒカリ</t>
    </rPh>
    <rPh sb="17" eb="18">
      <t>ネツ</t>
    </rPh>
    <rPh sb="18" eb="19">
      <t>スイ</t>
    </rPh>
    <rPh sb="19" eb="20">
      <t>ヒ</t>
    </rPh>
    <rPh sb="21" eb="23">
      <t>シュウゼン</t>
    </rPh>
    <rPh sb="23" eb="24">
      <t>リョウ</t>
    </rPh>
    <phoneticPr fontId="3"/>
  </si>
  <si>
    <t>実施人員</t>
    <phoneticPr fontId="11"/>
  </si>
  <si>
    <t xml:space="preserve"> 報酬、共済費、賃金、報償費</t>
    <phoneticPr fontId="3"/>
  </si>
  <si>
    <t>以下の５項目を入力。</t>
    <rPh sb="0" eb="2">
      <t>イカ</t>
    </rPh>
    <rPh sb="4" eb="6">
      <t>コウモク</t>
    </rPh>
    <rPh sb="7" eb="9">
      <t>ニュウリョク</t>
    </rPh>
    <phoneticPr fontId="11"/>
  </si>
  <si>
    <t>保険者入力用</t>
    <rPh sb="0" eb="3">
      <t>ホケンシャ</t>
    </rPh>
    <rPh sb="3" eb="5">
      <t>ニュウリョク</t>
    </rPh>
    <rPh sb="5" eb="6">
      <t>ヨウ</t>
    </rPh>
    <phoneticPr fontId="11"/>
  </si>
  <si>
    <t>　「２　健診内訳」～「４　所要額内訳」</t>
    <rPh sb="4" eb="6">
      <t>ケンシン</t>
    </rPh>
    <rPh sb="6" eb="8">
      <t>ウチワケ</t>
    </rPh>
    <rPh sb="13" eb="15">
      <t>ショヨウ</t>
    </rPh>
    <rPh sb="15" eb="16">
      <t>ガク</t>
    </rPh>
    <rPh sb="16" eb="18">
      <t>ウチワケ</t>
    </rPh>
    <phoneticPr fontId="11"/>
  </si>
  <si>
    <t>　を入力後に自動入力されます。</t>
    <rPh sb="2" eb="4">
      <t>ニュウリョク</t>
    </rPh>
    <rPh sb="4" eb="5">
      <t>ゴ</t>
    </rPh>
    <rPh sb="6" eb="8">
      <t>ジドウ</t>
    </rPh>
    <rPh sb="8" eb="10">
      <t>ニュウリョク</t>
    </rPh>
    <phoneticPr fontId="11"/>
  </si>
  <si>
    <t>以下が印刷されます。（提出用となります。）</t>
    <rPh sb="0" eb="2">
      <t>イカ</t>
    </rPh>
    <rPh sb="3" eb="5">
      <t>インサツ</t>
    </rPh>
    <rPh sb="11" eb="13">
      <t>テイシュツ</t>
    </rPh>
    <rPh sb="13" eb="14">
      <t>ヨウ</t>
    </rPh>
    <phoneticPr fontId="11"/>
  </si>
  <si>
    <t>↓</t>
    <phoneticPr fontId="11"/>
  </si>
  <si>
    <t>実績報告年月日</t>
    <rPh sb="0" eb="2">
      <t>ジッセキ</t>
    </rPh>
    <rPh sb="2" eb="4">
      <t>ホウコク</t>
    </rPh>
    <rPh sb="4" eb="7">
      <t>ネンガッピ</t>
    </rPh>
    <phoneticPr fontId="11"/>
  </si>
  <si>
    <t>実績報告対象年度</t>
    <rPh sb="0" eb="2">
      <t>ジッセキ</t>
    </rPh>
    <rPh sb="2" eb="4">
      <t>ホウコク</t>
    </rPh>
    <rPh sb="4" eb="6">
      <t>タイショウ</t>
    </rPh>
    <rPh sb="6" eb="8">
      <t>ネンド</t>
    </rPh>
    <phoneticPr fontId="11"/>
  </si>
  <si>
    <t xml:space="preserve"> 事業実績報告について</t>
    <rPh sb="1" eb="3">
      <t>ジギョウ</t>
    </rPh>
    <rPh sb="3" eb="5">
      <t>ジッセキ</t>
    </rPh>
    <rPh sb="5" eb="7">
      <t>ホウコク</t>
    </rPh>
    <phoneticPr fontId="11"/>
  </si>
  <si>
    <t>　標記について、次のとおり関係書類を添えて報告する。</t>
    <rPh sb="1" eb="3">
      <t>ヒョウキ</t>
    </rPh>
    <rPh sb="8" eb="9">
      <t>ツギ</t>
    </rPh>
    <rPh sb="13" eb="15">
      <t>カンケイ</t>
    </rPh>
    <rPh sb="15" eb="17">
      <t>ショルイ</t>
    </rPh>
    <rPh sb="18" eb="19">
      <t>ソ</t>
    </rPh>
    <rPh sb="21" eb="23">
      <t>ホウコク</t>
    </rPh>
    <phoneticPr fontId="11"/>
  </si>
  <si>
    <t>精算額</t>
    <rPh sb="0" eb="3">
      <t>セイサンガク</t>
    </rPh>
    <phoneticPr fontId="11"/>
  </si>
  <si>
    <t>※「精算額」は他ワークシートの</t>
    <rPh sb="2" eb="5">
      <t>セイサンガク</t>
    </rPh>
    <rPh sb="7" eb="8">
      <t>タ</t>
    </rPh>
    <phoneticPr fontId="11"/>
  </si>
  <si>
    <t>事業実績報告について</t>
    <rPh sb="0" eb="2">
      <t>ジギョウ</t>
    </rPh>
    <rPh sb="2" eb="4">
      <t>ジッセキ</t>
    </rPh>
    <rPh sb="4" eb="6">
      <t>ホウコク</t>
    </rPh>
    <phoneticPr fontId="11"/>
  </si>
  <si>
    <t>積極的
支援</t>
    <rPh sb="0" eb="3">
      <t>セッキョクテキ</t>
    </rPh>
    <rPh sb="4" eb="6">
      <t>シエン</t>
    </rPh>
    <phoneticPr fontId="3"/>
  </si>
  <si>
    <r>
      <rPr>
        <sz val="10"/>
        <rFont val="ＭＳ 明朝"/>
        <family val="1"/>
        <charset val="128"/>
      </rPr>
      <t>国庫負担金
受 入 額</t>
    </r>
    <r>
      <rPr>
        <sz val="11"/>
        <rFont val="ＭＳ 明朝"/>
        <family val="1"/>
        <charset val="128"/>
      </rPr>
      <t xml:space="preserve">
(H)</t>
    </r>
    <rPh sb="0" eb="2">
      <t>コッコ</t>
    </rPh>
    <rPh sb="2" eb="5">
      <t>フタンキン</t>
    </rPh>
    <rPh sb="6" eb="7">
      <t>ウケ</t>
    </rPh>
    <rPh sb="8" eb="9">
      <t>ニュウ</t>
    </rPh>
    <rPh sb="10" eb="11">
      <t>ガク</t>
    </rPh>
    <phoneticPr fontId="3"/>
  </si>
  <si>
    <t>　対象経費の実支出額</t>
    <rPh sb="6" eb="7">
      <t>ジツ</t>
    </rPh>
    <phoneticPr fontId="3"/>
  </si>
  <si>
    <t>　　　２　「対象経費の実支出額」欄の実施人員は、特定健診の実施形態別に人員数を記載すること。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ケンシン</t>
    </rPh>
    <rPh sb="31" eb="33">
      <t>ケイタイ</t>
    </rPh>
    <rPh sb="35" eb="37">
      <t>ジンイン</t>
    </rPh>
    <rPh sb="37" eb="38">
      <t>スウ</t>
    </rPh>
    <rPh sb="39" eb="41">
      <t>キサイ</t>
    </rPh>
    <phoneticPr fontId="3"/>
  </si>
  <si>
    <t>　　　３　「対象経費の実支出額」欄の委託料は、実施機関からの請求額を計上すること。</t>
    <rPh sb="6" eb="8">
      <t>タイショウ</t>
    </rPh>
    <rPh sb="8" eb="10">
      <t>ケイヒ</t>
    </rPh>
    <rPh sb="11" eb="12">
      <t>ジツ</t>
    </rPh>
    <rPh sb="12" eb="14">
      <t>シシュツ</t>
    </rPh>
    <rPh sb="14" eb="15">
      <t>ガク</t>
    </rPh>
    <rPh sb="16" eb="17">
      <t>ラン</t>
    </rPh>
    <rPh sb="18" eb="21">
      <t>イタクリョウ</t>
    </rPh>
    <rPh sb="23" eb="27">
      <t>ジッシキカン</t>
    </rPh>
    <rPh sb="30" eb="32">
      <t>セイキュウ</t>
    </rPh>
    <rPh sb="32" eb="33">
      <t>ガク</t>
    </rPh>
    <rPh sb="34" eb="36">
      <t>ケイジョウ</t>
    </rPh>
    <phoneticPr fontId="3"/>
  </si>
  <si>
    <t>　　　６　「対象経費の実支出額」欄の委託料は、実施機関からの請求額を計上すること。</t>
    <rPh sb="6" eb="8">
      <t>タイショウ</t>
    </rPh>
    <rPh sb="8" eb="10">
      <t>ケイヒ</t>
    </rPh>
    <rPh sb="11" eb="12">
      <t>ジツ</t>
    </rPh>
    <rPh sb="12" eb="14">
      <t>シシュツ</t>
    </rPh>
    <rPh sb="16" eb="17">
      <t>ラン</t>
    </rPh>
    <rPh sb="18" eb="21">
      <t>イタクリョウ</t>
    </rPh>
    <rPh sb="23" eb="25">
      <t>ジッシ</t>
    </rPh>
    <rPh sb="25" eb="27">
      <t>キカン</t>
    </rPh>
    <rPh sb="30" eb="32">
      <t>セイキュウ</t>
    </rPh>
    <rPh sb="32" eb="33">
      <t>ガク</t>
    </rPh>
    <rPh sb="34" eb="36">
      <t>ケイジョウ</t>
    </rPh>
    <phoneticPr fontId="3"/>
  </si>
  <si>
    <t>②</t>
    <phoneticPr fontId="11"/>
  </si>
  <si>
    <t>③</t>
    <phoneticPr fontId="11"/>
  </si>
  <si>
    <t>④</t>
    <phoneticPr fontId="11"/>
  </si>
  <si>
    <t>⑤</t>
    <phoneticPr fontId="11"/>
  </si>
  <si>
    <t>⑥</t>
    <phoneticPr fontId="11"/>
  </si>
  <si>
    <t>⑦</t>
    <phoneticPr fontId="11"/>
  </si>
  <si>
    <t>保険者番号（５桁）</t>
    <rPh sb="0" eb="3">
      <t>ホケンシャ</t>
    </rPh>
    <rPh sb="3" eb="5">
      <t>バンゴウ</t>
    </rPh>
    <rPh sb="7" eb="8">
      <t>ケタ</t>
    </rPh>
    <phoneticPr fontId="11"/>
  </si>
  <si>
    <t>保険者
番号</t>
    <rPh sb="0" eb="3">
      <t>ホケンシャ</t>
    </rPh>
    <rPh sb="4" eb="6">
      <t>バンゴウ</t>
    </rPh>
    <phoneticPr fontId="11"/>
  </si>
  <si>
    <t>別紙様式第４</t>
    <rPh sb="0" eb="2">
      <t>ベッシ</t>
    </rPh>
    <rPh sb="2" eb="4">
      <t>ヨウシキ</t>
    </rPh>
    <rPh sb="4" eb="5">
      <t>ダイ</t>
    </rPh>
    <phoneticPr fontId="11"/>
  </si>
  <si>
    <t>国民健康保険組合</t>
    <rPh sb="0" eb="2">
      <t>コクミン</t>
    </rPh>
    <rPh sb="2" eb="4">
      <t>ケンコウ</t>
    </rPh>
    <rPh sb="4" eb="6">
      <t>ホケン</t>
    </rPh>
    <rPh sb="6" eb="8">
      <t>クミアイ</t>
    </rPh>
    <phoneticPr fontId="11"/>
  </si>
  <si>
    <t>理事長</t>
    <rPh sb="0" eb="3">
      <t>リジチョウ</t>
    </rPh>
    <phoneticPr fontId="11"/>
  </si>
  <si>
    <t>国民健康保険組合名</t>
    <rPh sb="0" eb="2">
      <t>コクミン</t>
    </rPh>
    <rPh sb="2" eb="4">
      <t>ケンコウ</t>
    </rPh>
    <rPh sb="4" eb="6">
      <t>ホケン</t>
    </rPh>
    <rPh sb="6" eb="8">
      <t>クミアイ</t>
    </rPh>
    <rPh sb="8" eb="9">
      <t>メイ</t>
    </rPh>
    <phoneticPr fontId="11"/>
  </si>
  <si>
    <t>国民健康保険組合理事長の氏名</t>
    <rPh sb="0" eb="2">
      <t>コクミン</t>
    </rPh>
    <rPh sb="2" eb="4">
      <t>ケンコウ</t>
    </rPh>
    <rPh sb="4" eb="6">
      <t>ホケン</t>
    </rPh>
    <rPh sb="6" eb="8">
      <t>クミアイ</t>
    </rPh>
    <rPh sb="8" eb="11">
      <t>リジチョウ</t>
    </rPh>
    <rPh sb="12" eb="14">
      <t>シメイ</t>
    </rPh>
    <phoneticPr fontId="11"/>
  </si>
  <si>
    <t>年度国民健康保険組合特定健康診査・保健指導国庫補助金の</t>
    <rPh sb="8" eb="10">
      <t>クミアイ</t>
    </rPh>
    <rPh sb="23" eb="25">
      <t>ホジョ</t>
    </rPh>
    <phoneticPr fontId="11"/>
  </si>
  <si>
    <t>その他参考となる資料</t>
    <rPh sb="2" eb="3">
      <t>タ</t>
    </rPh>
    <rPh sb="3" eb="5">
      <t>サンコウ</t>
    </rPh>
    <rPh sb="8" eb="10">
      <t>シリョウ</t>
    </rPh>
    <phoneticPr fontId="11"/>
  </si>
  <si>
    <t>組合員</t>
    <rPh sb="0" eb="3">
      <t>クミアイイン</t>
    </rPh>
    <phoneticPr fontId="3"/>
  </si>
  <si>
    <t>家族</t>
    <rPh sb="0" eb="2">
      <t>カゾク</t>
    </rPh>
    <phoneticPr fontId="3"/>
  </si>
  <si>
    <t>基　準　額</t>
    <rPh sb="0" eb="1">
      <t>モト</t>
    </rPh>
    <rPh sb="2" eb="3">
      <t>ジュン</t>
    </rPh>
    <rPh sb="4" eb="5">
      <t>ガク</t>
    </rPh>
    <phoneticPr fontId="11"/>
  </si>
  <si>
    <r>
      <t xml:space="preserve">国庫負担金
精 算 額
</t>
    </r>
    <r>
      <rPr>
        <sz val="5"/>
        <rFont val="ＭＳ Ｐゴシック"/>
        <family val="3"/>
        <charset val="128"/>
      </rPr>
      <t>(F)と(G)のいずれか
少ない方の額</t>
    </r>
    <r>
      <rPr>
        <sz val="11"/>
        <rFont val="ＭＳ Ｐゴシック"/>
        <family val="3"/>
        <charset val="128"/>
      </rPr>
      <t xml:space="preserve">
(I)</t>
    </r>
    <phoneticPr fontId="11"/>
  </si>
  <si>
    <t>差 引 額(B)-(C)
(D)</t>
    <phoneticPr fontId="3"/>
  </si>
  <si>
    <r>
      <rPr>
        <sz val="9"/>
        <rFont val="ＭＳ 明朝"/>
        <family val="1"/>
        <charset val="128"/>
      </rPr>
      <t>差引過(△)
不足額</t>
    </r>
    <r>
      <rPr>
        <sz val="11"/>
        <rFont val="ＭＳ 明朝"/>
        <family val="1"/>
        <charset val="128"/>
      </rPr>
      <t xml:space="preserve">
</t>
    </r>
    <r>
      <rPr>
        <sz val="5"/>
        <rFont val="ＭＳ 明朝"/>
        <family val="1"/>
        <charset val="128"/>
      </rPr>
      <t>(H)-(I)</t>
    </r>
    <r>
      <rPr>
        <sz val="11"/>
        <rFont val="ＭＳ 明朝"/>
        <family val="1"/>
        <charset val="128"/>
      </rPr>
      <t xml:space="preserve">         
(J)</t>
    </r>
    <rPh sb="0" eb="2">
      <t>サシヒキ</t>
    </rPh>
    <rPh sb="2" eb="3">
      <t>カ</t>
    </rPh>
    <rPh sb="7" eb="9">
      <t>フソク</t>
    </rPh>
    <rPh sb="9" eb="10">
      <t>ガク</t>
    </rPh>
    <phoneticPr fontId="3"/>
  </si>
  <si>
    <t>　　　３　「動機付け支援（了）」および「積極的支援（了）」欄の実施人員は、当該年度内に初回面接から実績（３ヶ月以上経過後）評価まで全てを行った者を計上すること。</t>
    <rPh sb="6" eb="8">
      <t>ドウキ</t>
    </rPh>
    <rPh sb="8" eb="9">
      <t>ツ</t>
    </rPh>
    <rPh sb="10" eb="12">
      <t>シエン</t>
    </rPh>
    <rPh sb="13" eb="14">
      <t>リョウ</t>
    </rPh>
    <rPh sb="20" eb="23">
      <t>セッキョクテキ</t>
    </rPh>
    <rPh sb="23" eb="25">
      <t>シエン</t>
    </rPh>
    <rPh sb="26" eb="27">
      <t>リョウ</t>
    </rPh>
    <rPh sb="29" eb="30">
      <t>ラン</t>
    </rPh>
    <rPh sb="31" eb="33">
      <t>ジッシ</t>
    </rPh>
    <rPh sb="33" eb="35">
      <t>ジンイン</t>
    </rPh>
    <rPh sb="37" eb="39">
      <t>トウガイ</t>
    </rPh>
    <rPh sb="39" eb="42">
      <t>ネンドナイ</t>
    </rPh>
    <rPh sb="43" eb="45">
      <t>ショカイ</t>
    </rPh>
    <rPh sb="45" eb="47">
      <t>メンセツ</t>
    </rPh>
    <rPh sb="49" eb="51">
      <t>ジッセキ</t>
    </rPh>
    <rPh sb="54" eb="55">
      <t>ゲツ</t>
    </rPh>
    <rPh sb="55" eb="57">
      <t>イジョウ</t>
    </rPh>
    <rPh sb="57" eb="59">
      <t>ケイカ</t>
    </rPh>
    <rPh sb="59" eb="60">
      <t>アト</t>
    </rPh>
    <rPh sb="61" eb="63">
      <t>ヒョウカ</t>
    </rPh>
    <rPh sb="65" eb="66">
      <t>スベ</t>
    </rPh>
    <rPh sb="68" eb="69">
      <t>オコナ</t>
    </rPh>
    <rPh sb="71" eb="72">
      <t>モノ</t>
    </rPh>
    <rPh sb="73" eb="75">
      <t>ケイジョウ</t>
    </rPh>
    <phoneticPr fontId="3"/>
  </si>
  <si>
    <t xml:space="preserve">　　　　　（※）「積極的支援（了）｣欄においては、継続的支援が途中終了の場合も同様の扱いである。 </t>
    <phoneticPr fontId="3"/>
  </si>
  <si>
    <t>　　　５　「実績評価のみ」欄の実施人員は、前年度に初回面接を行い、当該年度は実績（３ヶ月以上経過後）評価のみを行った者を計上すること。　　　　</t>
    <rPh sb="6" eb="8">
      <t>ジッセキ</t>
    </rPh>
    <rPh sb="8" eb="10">
      <t>ヒョウカ</t>
    </rPh>
    <rPh sb="13" eb="14">
      <t>ラン</t>
    </rPh>
    <rPh sb="15" eb="17">
      <t>ジッシ</t>
    </rPh>
    <rPh sb="17" eb="19">
      <t>ジンイン</t>
    </rPh>
    <rPh sb="44" eb="46">
      <t>イジョウ</t>
    </rPh>
    <rPh sb="46" eb="48">
      <t>ケイカ</t>
    </rPh>
    <rPh sb="58" eb="59">
      <t>モノ</t>
    </rPh>
    <rPh sb="60" eb="62">
      <t>ケイジョウ</t>
    </rPh>
    <phoneticPr fontId="3"/>
  </si>
  <si>
    <t>国民健康保険組合特定健康診査・保健指導国庫補助金精算額内訳（集計用）</t>
    <rPh sb="6" eb="8">
      <t>クミアイ</t>
    </rPh>
    <rPh sb="19" eb="21">
      <t>コッコ</t>
    </rPh>
    <rPh sb="21" eb="24">
      <t>ホジョキン</t>
    </rPh>
    <rPh sb="24" eb="26">
      <t>セイサン</t>
    </rPh>
    <phoneticPr fontId="11"/>
  </si>
  <si>
    <t>　　　２　「対象経費の実支出額」欄の実施人員は、特定保健指導の実施形態、実施状況毎に人員数を記載すること。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ジンイン</t>
    </rPh>
    <rPh sb="44" eb="45">
      <t>スウ</t>
    </rPh>
    <rPh sb="46" eb="48">
      <t>キサイ</t>
    </rPh>
    <phoneticPr fontId="3"/>
  </si>
  <si>
    <t>令和</t>
    <rPh sb="0" eb="2">
      <t>レイワ</t>
    </rPh>
    <phoneticPr fontId="11"/>
  </si>
  <si>
    <t>厚生労働大臣　殿</t>
    <rPh sb="0" eb="2">
      <t>コウセイ</t>
    </rPh>
    <rPh sb="2" eb="4">
      <t>ロウドウ</t>
    </rPh>
    <rPh sb="4" eb="6">
      <t>ダイジン</t>
    </rPh>
    <rPh sb="7" eb="8">
      <t>トノ</t>
    </rPh>
    <phoneticPr fontId="11"/>
  </si>
  <si>
    <t>別紙</t>
    <phoneticPr fontId="3"/>
  </si>
  <si>
    <t>区分</t>
    <rPh sb="0" eb="2">
      <t>クブン</t>
    </rPh>
    <phoneticPr fontId="3"/>
  </si>
  <si>
    <t xml:space="preserve"> 基 準 額</t>
  </si>
  <si>
    <t xml:space="preserve"> 対象経費の実支出額</t>
    <phoneticPr fontId="3"/>
  </si>
  <si>
    <t>寄付金その他の収入額</t>
    <rPh sb="9" eb="10">
      <t>ガク</t>
    </rPh>
    <phoneticPr fontId="3"/>
  </si>
  <si>
    <t xml:space="preserve"> 差 引 額
(B)-(C)</t>
    <phoneticPr fontId="3"/>
  </si>
  <si>
    <r>
      <t xml:space="preserve">国庫補助金
基　本　額
</t>
    </r>
    <r>
      <rPr>
        <sz val="6"/>
        <color indexed="8"/>
        <rFont val="ＭＳ 明朝"/>
        <family val="1"/>
        <charset val="128"/>
      </rPr>
      <t>(A)と((D)×1/3)の
いずれか少ない方の額</t>
    </r>
    <rPh sb="0" eb="2">
      <t>コッコ</t>
    </rPh>
    <rPh sb="2" eb="4">
      <t>ホジョ</t>
    </rPh>
    <rPh sb="4" eb="5">
      <t>キン</t>
    </rPh>
    <rPh sb="6" eb="7">
      <t>キ</t>
    </rPh>
    <rPh sb="8" eb="9">
      <t>ホン</t>
    </rPh>
    <rPh sb="10" eb="11">
      <t>ガク</t>
    </rPh>
    <phoneticPr fontId="3"/>
  </si>
  <si>
    <r>
      <t>国庫補助金
所  要  額</t>
    </r>
    <r>
      <rPr>
        <sz val="8"/>
        <rFont val="ＭＳ 明朝"/>
        <family val="1"/>
        <charset val="128"/>
      </rPr>
      <t xml:space="preserve">
(E)の千円未満を
切り捨てた額</t>
    </r>
    <rPh sb="0" eb="2">
      <t>コッコ</t>
    </rPh>
    <rPh sb="2" eb="4">
      <t>ホジョ</t>
    </rPh>
    <rPh sb="4" eb="5">
      <t>キン</t>
    </rPh>
    <phoneticPr fontId="3"/>
  </si>
  <si>
    <t>国庫補助金
交付決定額</t>
    <rPh sb="0" eb="2">
      <t>コッコ</t>
    </rPh>
    <rPh sb="2" eb="4">
      <t>ホジョ</t>
    </rPh>
    <rPh sb="4" eb="5">
      <t>カネ</t>
    </rPh>
    <rPh sb="6" eb="8">
      <t>コウフ</t>
    </rPh>
    <rPh sb="8" eb="11">
      <t>ケッテイガク</t>
    </rPh>
    <phoneticPr fontId="3"/>
  </si>
  <si>
    <t>国庫補助金
受　入　額</t>
    <rPh sb="0" eb="2">
      <t>コッコ</t>
    </rPh>
    <rPh sb="2" eb="4">
      <t>ホジョ</t>
    </rPh>
    <rPh sb="4" eb="5">
      <t>キン</t>
    </rPh>
    <rPh sb="6" eb="7">
      <t>ウケ</t>
    </rPh>
    <rPh sb="8" eb="9">
      <t>イ</t>
    </rPh>
    <rPh sb="10" eb="11">
      <t>ガク</t>
    </rPh>
    <phoneticPr fontId="3"/>
  </si>
  <si>
    <r>
      <t xml:space="preserve">国庫補助金
精　算　額
</t>
    </r>
    <r>
      <rPr>
        <sz val="6"/>
        <color indexed="8"/>
        <rFont val="ＭＳ 明朝"/>
        <family val="1"/>
        <charset val="128"/>
      </rPr>
      <t>(</t>
    </r>
    <r>
      <rPr>
        <sz val="6"/>
        <color indexed="8"/>
        <rFont val="ＭＳ 明朝"/>
        <family val="1"/>
        <charset val="128"/>
      </rPr>
      <t>F)と（G）の
いずれか少ない方の額</t>
    </r>
    <rPh sb="0" eb="2">
      <t>コッコ</t>
    </rPh>
    <rPh sb="2" eb="4">
      <t>ホジョ</t>
    </rPh>
    <rPh sb="4" eb="5">
      <t>キン</t>
    </rPh>
    <rPh sb="6" eb="7">
      <t>セイ</t>
    </rPh>
    <rPh sb="8" eb="9">
      <t>サン</t>
    </rPh>
    <rPh sb="10" eb="11">
      <t>ガク</t>
    </rPh>
    <rPh sb="26" eb="27">
      <t>スク</t>
    </rPh>
    <rPh sb="29" eb="30">
      <t>ホウ</t>
    </rPh>
    <rPh sb="31" eb="32">
      <t>ガク</t>
    </rPh>
    <phoneticPr fontId="3"/>
  </si>
  <si>
    <t>差引過(△)
不足額
(H)-(I)</t>
    <rPh sb="0" eb="2">
      <t>サシヒ</t>
    </rPh>
    <rPh sb="2" eb="3">
      <t>カ</t>
    </rPh>
    <phoneticPr fontId="3"/>
  </si>
  <si>
    <t>(A)</t>
  </si>
  <si>
    <t>(B)</t>
    <phoneticPr fontId="3"/>
  </si>
  <si>
    <t>(C)</t>
    <phoneticPr fontId="3"/>
  </si>
  <si>
    <t>(D)</t>
    <phoneticPr fontId="3"/>
  </si>
  <si>
    <t>(E)</t>
    <phoneticPr fontId="3"/>
  </si>
  <si>
    <t>(F)</t>
    <phoneticPr fontId="3"/>
  </si>
  <si>
    <t>(G)</t>
    <phoneticPr fontId="3"/>
  </si>
  <si>
    <t>(H)</t>
    <phoneticPr fontId="3"/>
  </si>
  <si>
    <t>(I)</t>
    <phoneticPr fontId="3"/>
  </si>
  <si>
    <t>(J)</t>
    <phoneticPr fontId="3"/>
  </si>
  <si>
    <t>円</t>
    <rPh sb="0" eb="1">
      <t>エン</t>
    </rPh>
    <phoneticPr fontId="3"/>
  </si>
  <si>
    <t>特定健康診査</t>
    <rPh sb="0" eb="2">
      <t>トクテイ</t>
    </rPh>
    <rPh sb="2" eb="4">
      <t>ケンコウ</t>
    </rPh>
    <rPh sb="4" eb="6">
      <t>シンサ</t>
    </rPh>
    <phoneticPr fontId="3"/>
  </si>
  <si>
    <t>（注）１　「基準額」(A)欄及び「対象経費の実支出額」(B)欄には、経費別内訳の合計金額を記入すること。</t>
    <rPh sb="6" eb="9">
      <t>キジュンガク</t>
    </rPh>
    <rPh sb="13" eb="14">
      <t>ラン</t>
    </rPh>
    <rPh sb="14" eb="15">
      <t>オヨ</t>
    </rPh>
    <rPh sb="17" eb="19">
      <t>タイショウ</t>
    </rPh>
    <rPh sb="19" eb="21">
      <t>ケイヒ</t>
    </rPh>
    <rPh sb="22" eb="23">
      <t>ジツ</t>
    </rPh>
    <rPh sb="23" eb="26">
      <t>シシュツガク</t>
    </rPh>
    <rPh sb="30" eb="31">
      <t>ラン</t>
    </rPh>
    <rPh sb="34" eb="36">
      <t>ケイヒ</t>
    </rPh>
    <rPh sb="36" eb="37">
      <t>ベツ</t>
    </rPh>
    <rPh sb="37" eb="39">
      <t>ウチワケ</t>
    </rPh>
    <rPh sb="40" eb="42">
      <t>ゴウケイ</t>
    </rPh>
    <rPh sb="42" eb="44">
      <t>キンガク</t>
    </rPh>
    <rPh sb="45" eb="47">
      <t>キニュウ</t>
    </rPh>
    <phoneticPr fontId="3"/>
  </si>
  <si>
    <t>　　　２　「寄付金その他の収入額」(C)欄には、区分毎にその額がわからない場合は、その合計額を区分毎に「対象経費の実支出額」(B)欄の額
　　　　　で按分した額を記入すること。</t>
    <rPh sb="6" eb="9">
      <t>キフキン</t>
    </rPh>
    <rPh sb="11" eb="12">
      <t>タ</t>
    </rPh>
    <rPh sb="13" eb="15">
      <t>シュウニュウ</t>
    </rPh>
    <rPh sb="15" eb="16">
      <t>ガク</t>
    </rPh>
    <rPh sb="20" eb="21">
      <t>ラン</t>
    </rPh>
    <rPh sb="24" eb="26">
      <t>クブン</t>
    </rPh>
    <rPh sb="26" eb="27">
      <t>マイ</t>
    </rPh>
    <rPh sb="30" eb="31">
      <t>ガク</t>
    </rPh>
    <rPh sb="37" eb="39">
      <t>バアイ</t>
    </rPh>
    <rPh sb="43" eb="45">
      <t>ゴウケイ</t>
    </rPh>
    <rPh sb="45" eb="46">
      <t>ガク</t>
    </rPh>
    <rPh sb="47" eb="49">
      <t>クブン</t>
    </rPh>
    <rPh sb="49" eb="50">
      <t>マイ</t>
    </rPh>
    <rPh sb="52" eb="54">
      <t>タイショウ</t>
    </rPh>
    <rPh sb="54" eb="56">
      <t>ケイヒ</t>
    </rPh>
    <rPh sb="57" eb="58">
      <t>ジツ</t>
    </rPh>
    <rPh sb="58" eb="60">
      <t>シシュツ</t>
    </rPh>
    <rPh sb="60" eb="61">
      <t>ガク</t>
    </rPh>
    <rPh sb="65" eb="66">
      <t>ラン</t>
    </rPh>
    <rPh sb="67" eb="68">
      <t>ガク</t>
    </rPh>
    <rPh sb="75" eb="77">
      <t>アンブン</t>
    </rPh>
    <rPh sb="79" eb="80">
      <t>ガク</t>
    </rPh>
    <rPh sb="81" eb="83">
      <t>キニュウ</t>
    </rPh>
    <phoneticPr fontId="3"/>
  </si>
  <si>
    <t>　　　３　特定健康診査等を実施機関に委託せずに自ら実施した場合で、受診（利用）者から自己負担額を徴収した場合であって、「対象経費の
　　　　  実支出額」(B)欄に自己負担額が含まれている場合は、「寄付金その他の収入額」(C)欄に自己負担額の合計額を記入すること。
　　　　 （特定健康診査等を実施機関に委託して実施した場合は、「寄付金その他の収入額」(C)欄は０とすること。）</t>
    <rPh sb="5" eb="7">
      <t>トクテイ</t>
    </rPh>
    <rPh sb="7" eb="9">
      <t>ケンコウ</t>
    </rPh>
    <rPh sb="9" eb="11">
      <t>シンサ</t>
    </rPh>
    <rPh sb="11" eb="12">
      <t>トウ</t>
    </rPh>
    <rPh sb="13" eb="15">
      <t>ジッシ</t>
    </rPh>
    <rPh sb="15" eb="17">
      <t>キカン</t>
    </rPh>
    <rPh sb="18" eb="20">
      <t>イタク</t>
    </rPh>
    <rPh sb="23" eb="24">
      <t>ミズカ</t>
    </rPh>
    <rPh sb="25" eb="27">
      <t>ジッシ</t>
    </rPh>
    <rPh sb="29" eb="31">
      <t>バアイ</t>
    </rPh>
    <rPh sb="33" eb="35">
      <t>ジュシン</t>
    </rPh>
    <rPh sb="36" eb="38">
      <t>リヨウ</t>
    </rPh>
    <rPh sb="39" eb="40">
      <t>モノ</t>
    </rPh>
    <rPh sb="42" eb="44">
      <t>ジコ</t>
    </rPh>
    <rPh sb="44" eb="46">
      <t>フタン</t>
    </rPh>
    <rPh sb="46" eb="47">
      <t>ガク</t>
    </rPh>
    <rPh sb="48" eb="50">
      <t>チョウシュウ</t>
    </rPh>
    <rPh sb="52" eb="54">
      <t>バアイ</t>
    </rPh>
    <rPh sb="60" eb="62">
      <t>タイショウ</t>
    </rPh>
    <rPh sb="62" eb="64">
      <t>ケイヒ</t>
    </rPh>
    <rPh sb="80" eb="81">
      <t>ラン</t>
    </rPh>
    <rPh sb="82" eb="84">
      <t>ジコ</t>
    </rPh>
    <rPh sb="84" eb="87">
      <t>フタンガク</t>
    </rPh>
    <rPh sb="88" eb="89">
      <t>フク</t>
    </rPh>
    <rPh sb="94" eb="96">
      <t>バアイ</t>
    </rPh>
    <rPh sb="99" eb="102">
      <t>キフキン</t>
    </rPh>
    <rPh sb="104" eb="105">
      <t>タ</t>
    </rPh>
    <rPh sb="106" eb="108">
      <t>シュウニュウ</t>
    </rPh>
    <rPh sb="113" eb="114">
      <t>ラン</t>
    </rPh>
    <rPh sb="115" eb="117">
      <t>ジコ</t>
    </rPh>
    <rPh sb="117" eb="120">
      <t>フタンガク</t>
    </rPh>
    <rPh sb="121" eb="124">
      <t>ゴウケイガク</t>
    </rPh>
    <rPh sb="125" eb="127">
      <t>キニュウ</t>
    </rPh>
    <rPh sb="139" eb="141">
      <t>トクテイ</t>
    </rPh>
    <rPh sb="141" eb="143">
      <t>ケンコウ</t>
    </rPh>
    <rPh sb="143" eb="145">
      <t>シンサ</t>
    </rPh>
    <rPh sb="145" eb="146">
      <t>トウ</t>
    </rPh>
    <rPh sb="147" eb="149">
      <t>ジッシ</t>
    </rPh>
    <rPh sb="149" eb="151">
      <t>キカン</t>
    </rPh>
    <rPh sb="152" eb="154">
      <t>イタク</t>
    </rPh>
    <rPh sb="156" eb="158">
      <t>ジッシ</t>
    </rPh>
    <rPh sb="160" eb="162">
      <t>バアイ</t>
    </rPh>
    <rPh sb="165" eb="168">
      <t>キフキン</t>
    </rPh>
    <rPh sb="170" eb="171">
      <t>タ</t>
    </rPh>
    <rPh sb="172" eb="174">
      <t>シュウニュウ</t>
    </rPh>
    <rPh sb="179" eb="180">
      <t>ラン</t>
    </rPh>
    <phoneticPr fontId="3"/>
  </si>
  <si>
    <t>　　　４　「国庫補助金基本額」(E)欄には、「基準額」(A)欄と「差引額」(D)欄の額に1/3を乗じた額を比較して少ない方の額を記入すること。</t>
    <rPh sb="6" eb="8">
      <t>コッコ</t>
    </rPh>
    <rPh sb="8" eb="10">
      <t>ホジョ</t>
    </rPh>
    <rPh sb="10" eb="11">
      <t>キン</t>
    </rPh>
    <rPh sb="11" eb="14">
      <t>キホンガク</t>
    </rPh>
    <rPh sb="18" eb="19">
      <t>ラン</t>
    </rPh>
    <rPh sb="23" eb="25">
      <t>キジュン</t>
    </rPh>
    <rPh sb="25" eb="26">
      <t>ガク</t>
    </rPh>
    <rPh sb="30" eb="31">
      <t>ラン</t>
    </rPh>
    <rPh sb="33" eb="35">
      <t>サシヒキ</t>
    </rPh>
    <rPh sb="35" eb="36">
      <t>ガク</t>
    </rPh>
    <rPh sb="40" eb="41">
      <t>ラン</t>
    </rPh>
    <rPh sb="42" eb="43">
      <t>ガク</t>
    </rPh>
    <rPh sb="48" eb="49">
      <t>ジョウ</t>
    </rPh>
    <rPh sb="51" eb="52">
      <t>ガク</t>
    </rPh>
    <rPh sb="53" eb="55">
      <t>ヒカク</t>
    </rPh>
    <rPh sb="57" eb="58">
      <t>スク</t>
    </rPh>
    <rPh sb="60" eb="61">
      <t>ホウ</t>
    </rPh>
    <rPh sb="62" eb="63">
      <t>ガク</t>
    </rPh>
    <rPh sb="64" eb="66">
      <t>キニュウ</t>
    </rPh>
    <phoneticPr fontId="3"/>
  </si>
  <si>
    <t>　　　５　「国庫補助金所要額」(F)欄には、「国庫補助金基本額」(E)欄の額の千円未満の端数を切り捨てた額を記入すること。</t>
    <rPh sb="6" eb="8">
      <t>コッコ</t>
    </rPh>
    <rPh sb="8" eb="10">
      <t>ホジョ</t>
    </rPh>
    <rPh sb="10" eb="11">
      <t>キン</t>
    </rPh>
    <rPh sb="11" eb="14">
      <t>ショヨウガク</t>
    </rPh>
    <rPh sb="18" eb="19">
      <t>ラン</t>
    </rPh>
    <rPh sb="23" eb="25">
      <t>コッコ</t>
    </rPh>
    <rPh sb="25" eb="27">
      <t>ホジョ</t>
    </rPh>
    <rPh sb="27" eb="28">
      <t>キン</t>
    </rPh>
    <rPh sb="28" eb="31">
      <t>キホンガク</t>
    </rPh>
    <rPh sb="35" eb="36">
      <t>ラン</t>
    </rPh>
    <rPh sb="37" eb="38">
      <t>ガク</t>
    </rPh>
    <rPh sb="39" eb="40">
      <t>セン</t>
    </rPh>
    <rPh sb="40" eb="43">
      <t>エンミマン</t>
    </rPh>
    <rPh sb="44" eb="46">
      <t>ハスウ</t>
    </rPh>
    <rPh sb="47" eb="48">
      <t>キ</t>
    </rPh>
    <rPh sb="49" eb="50">
      <t>ス</t>
    </rPh>
    <rPh sb="52" eb="53">
      <t>ガク</t>
    </rPh>
    <rPh sb="54" eb="56">
      <t>キニュウ</t>
    </rPh>
    <phoneticPr fontId="3"/>
  </si>
  <si>
    <t>返還額合計</t>
    <rPh sb="0" eb="2">
      <t>ヘンカン</t>
    </rPh>
    <rPh sb="2" eb="3">
      <t>ガク</t>
    </rPh>
    <rPh sb="3" eb="5">
      <t>ゴウケイ</t>
    </rPh>
    <phoneticPr fontId="3"/>
  </si>
  <si>
    <t>特定健康診査</t>
    <rPh sb="0" eb="2">
      <t>トクテイ</t>
    </rPh>
    <rPh sb="2" eb="4">
      <t>ケンコウ</t>
    </rPh>
    <rPh sb="4" eb="6">
      <t>シンサ</t>
    </rPh>
    <phoneticPr fontId="11"/>
  </si>
  <si>
    <t>特定保健指導</t>
    <rPh sb="0" eb="2">
      <t>トクテイ</t>
    </rPh>
    <rPh sb="2" eb="4">
      <t>ホケン</t>
    </rPh>
    <rPh sb="4" eb="6">
      <t>シドウ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</si>
</sst>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
    <numFmt numFmtId="178" formatCode="#,##0_);[Red]\(#,##0\)"/>
    <numFmt numFmtId="179" formatCode="0_ "/>
    <numFmt numFmtId="180" formatCode="#,##0;&quot;△ &quot;#,##0"/>
    <numFmt numFmtId="181" formatCode="&quot;金&quot;\ #,##0\ &quot;円&quot;"/>
    <numFmt numFmtId="182" formatCode="&quot;保険者番号：&quot;@"/>
    <numFmt numFmtId="183" formatCode="@&quot;国民健康保険組合&quot;"/>
    <numFmt numFmtId="184" formatCode="0_);[Red]\(0\)"/>
    <numFmt numFmtId="185" formatCode="&quot;¥&quot;#,##0_);[Red]\(&quot;¥&quot;#,##0\)"/>
  </numFmts>
  <fonts count="33">
    <font>
      <sz val="11"/>
      <name val="ＭＳ Ｐゴシック"/>
      <family val="3"/>
      <charset val="128"/>
    </font>
    <font>
      <sz val="11"/>
      <name val="ＭＳ Ｐゴシック"/>
      <family val="3"/>
      <charset val="128"/>
    </font>
    <font>
      <sz val="11"/>
      <name val="明朝"/>
      <family val="3"/>
      <charset val="128"/>
    </font>
    <font>
      <sz val="6"/>
      <name val="明朝"/>
      <family val="3"/>
      <charset val="128"/>
    </font>
    <font>
      <sz val="12"/>
      <name val="ＭＳ 明朝"/>
      <family val="1"/>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2"/>
      <name val="ＭＳ ゴシック"/>
      <family val="3"/>
      <charset val="128"/>
    </font>
    <font>
      <b/>
      <sz val="13"/>
      <name val="ＭＳ 明朝"/>
      <family val="1"/>
      <charset val="128"/>
    </font>
    <font>
      <sz val="13"/>
      <name val="ＭＳ 明朝"/>
      <family val="1"/>
      <charset val="128"/>
    </font>
    <font>
      <b/>
      <sz val="12"/>
      <color indexed="81"/>
      <name val="ＭＳ Ｐゴシック"/>
      <family val="3"/>
      <charset val="128"/>
    </font>
    <font>
      <sz val="12"/>
      <color indexed="81"/>
      <name val="ＭＳ Ｐゴシック"/>
      <family val="3"/>
      <charset val="128"/>
    </font>
    <font>
      <b/>
      <sz val="9"/>
      <color indexed="81"/>
      <name val="ＭＳ Ｐゴシック"/>
      <family val="3"/>
      <charset val="128"/>
    </font>
    <font>
      <b/>
      <sz val="13"/>
      <color indexed="81"/>
      <name val="ＭＳ Ｐゴシック"/>
      <family val="3"/>
      <charset val="128"/>
    </font>
    <font>
      <sz val="9"/>
      <color indexed="81"/>
      <name val="ＭＳ Ｐゴシック"/>
      <family val="3"/>
      <charset val="128"/>
    </font>
    <font>
      <sz val="17"/>
      <name val="ＭＳ 明朝"/>
      <family val="1"/>
      <charset val="128"/>
    </font>
    <font>
      <sz val="5"/>
      <name val="ＭＳ 明朝"/>
      <family val="1"/>
      <charset val="128"/>
    </font>
    <font>
      <b/>
      <u/>
      <sz val="13"/>
      <color indexed="81"/>
      <name val="ＭＳ Ｐゴシック"/>
      <family val="3"/>
      <charset val="128"/>
    </font>
    <font>
      <b/>
      <sz val="13"/>
      <name val="ＭＳ ゴシック"/>
      <family val="3"/>
      <charset val="128"/>
    </font>
    <font>
      <b/>
      <sz val="12"/>
      <name val="ＭＳ ゴシック"/>
      <family val="3"/>
      <charset val="128"/>
    </font>
    <font>
      <sz val="13.5"/>
      <name val="ＭＳ 明朝"/>
      <family val="1"/>
      <charset val="128"/>
    </font>
    <font>
      <b/>
      <sz val="15"/>
      <color indexed="81"/>
      <name val="ＭＳ Ｐゴシック"/>
      <family val="3"/>
      <charset val="128"/>
    </font>
    <font>
      <sz val="5"/>
      <name val="ＭＳ Ｐゴシック"/>
      <family val="3"/>
      <charset val="128"/>
    </font>
    <font>
      <sz val="14"/>
      <name val="ＭＳ 明朝"/>
      <family val="1"/>
      <charset val="128"/>
    </font>
    <font>
      <sz val="6"/>
      <color indexed="8"/>
      <name val="ＭＳ 明朝"/>
      <family val="1"/>
      <charset val="128"/>
    </font>
    <font>
      <b/>
      <sz val="12"/>
      <color theme="1"/>
      <name val="ＭＳ 明朝"/>
      <family val="1"/>
      <charset val="128"/>
    </font>
    <font>
      <sz val="10"/>
      <color theme="1"/>
      <name val="ＭＳ 明朝"/>
      <family val="1"/>
      <charset val="128"/>
    </font>
    <font>
      <sz val="11"/>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rgb="FF99FF99"/>
        <bgColor indexed="64"/>
      </patternFill>
    </fill>
    <fill>
      <patternFill patternType="solid">
        <fgColor theme="0" tint="-0.249977111117893"/>
        <bgColor indexed="64"/>
      </patternFill>
    </fill>
    <fill>
      <patternFill patternType="solid">
        <fgColor rgb="FFCCECFF"/>
        <bgColor indexed="64"/>
      </patternFill>
    </fill>
  </fills>
  <borders count="104">
    <border>
      <left/>
      <right/>
      <top/>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hair">
        <color indexed="64"/>
      </right>
      <top style="dotted">
        <color indexed="64"/>
      </top>
      <bottom/>
      <diagonal/>
    </border>
    <border>
      <left style="medium">
        <color indexed="64"/>
      </left>
      <right/>
      <top style="dotted">
        <color indexed="64"/>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style="hair">
        <color indexed="64"/>
      </left>
      <right/>
      <top style="thin">
        <color indexed="64"/>
      </top>
      <bottom/>
      <diagonal/>
    </border>
    <border>
      <left/>
      <right/>
      <top/>
      <bottom style="dotted">
        <color indexed="64"/>
      </bottom>
      <diagonal/>
    </border>
    <border>
      <left style="hair">
        <color indexed="64"/>
      </left>
      <right/>
      <top style="dotted">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thin">
        <color indexed="64"/>
      </left>
      <right style="medium">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tted">
        <color indexed="64"/>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xf numFmtId="0" fontId="2" fillId="0" borderId="0"/>
  </cellStyleXfs>
  <cellXfs count="541">
    <xf numFmtId="0" fontId="0" fillId="0" borderId="0" xfId="0">
      <alignment vertical="center"/>
    </xf>
    <xf numFmtId="178" fontId="6" fillId="0" borderId="0" xfId="1" applyNumberFormat="1" applyFont="1" applyFill="1" applyBorder="1" applyAlignment="1" applyProtection="1">
      <alignment horizontal="right" vertical="center"/>
    </xf>
    <xf numFmtId="178" fontId="6" fillId="0" borderId="1" xfId="1" applyNumberFormat="1" applyFont="1" applyFill="1" applyBorder="1" applyAlignment="1" applyProtection="1">
      <alignment horizontal="right" vertical="center"/>
    </xf>
    <xf numFmtId="178" fontId="6" fillId="0" borderId="2" xfId="1" applyNumberFormat="1" applyFont="1" applyFill="1" applyBorder="1" applyAlignment="1" applyProtection="1">
      <alignment horizontal="right" vertical="center"/>
    </xf>
    <xf numFmtId="178" fontId="6" fillId="0" borderId="3" xfId="1" applyNumberFormat="1" applyFont="1" applyFill="1" applyBorder="1" applyAlignment="1" applyProtection="1">
      <alignment horizontal="right" vertical="center"/>
    </xf>
    <xf numFmtId="178" fontId="6" fillId="0" borderId="0" xfId="1" applyNumberFormat="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178" fontId="6" fillId="0" borderId="4" xfId="1" applyNumberFormat="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178" fontId="6" fillId="0" borderId="5" xfId="1" applyNumberFormat="1" applyFont="1" applyFill="1" applyBorder="1" applyAlignment="1" applyProtection="1">
      <alignment horizontal="right" vertical="center"/>
    </xf>
    <xf numFmtId="178" fontId="6" fillId="0" borderId="6" xfId="1" applyNumberFormat="1" applyFont="1" applyFill="1" applyBorder="1" applyAlignment="1" applyProtection="1">
      <alignment horizontal="right" vertical="center"/>
    </xf>
    <xf numFmtId="178" fontId="6" fillId="0" borderId="4" xfId="1" applyNumberFormat="1" applyFont="1" applyFill="1" applyBorder="1" applyAlignment="1" applyProtection="1">
      <alignment horizontal="right" vertical="center"/>
    </xf>
    <xf numFmtId="178" fontId="6" fillId="0" borderId="7" xfId="1" applyNumberFormat="1" applyFont="1" applyFill="1" applyBorder="1" applyAlignment="1" applyProtection="1">
      <alignment horizontal="right" vertical="center"/>
    </xf>
    <xf numFmtId="178" fontId="6" fillId="0" borderId="6" xfId="1" applyNumberFormat="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178" fontId="6" fillId="0" borderId="8" xfId="1" applyNumberFormat="1" applyFont="1" applyFill="1" applyBorder="1" applyAlignment="1" applyProtection="1">
      <alignment horizontal="right" vertical="center"/>
    </xf>
    <xf numFmtId="180" fontId="6" fillId="0" borderId="9" xfId="1" applyNumberFormat="1" applyFont="1" applyFill="1" applyBorder="1" applyAlignment="1" applyProtection="1">
      <alignment horizontal="right" vertical="center"/>
    </xf>
    <xf numFmtId="180" fontId="6" fillId="0" borderId="1" xfId="1" applyNumberFormat="1" applyFont="1" applyFill="1" applyBorder="1" applyAlignment="1" applyProtection="1">
      <alignment horizontal="right" vertical="center"/>
    </xf>
    <xf numFmtId="180" fontId="6" fillId="0" borderId="2" xfId="1" applyNumberFormat="1" applyFont="1" applyFill="1" applyBorder="1" applyAlignment="1" applyProtection="1">
      <alignment horizontal="right" vertical="center"/>
    </xf>
    <xf numFmtId="180" fontId="6" fillId="0" borderId="0" xfId="1" applyNumberFormat="1" applyFont="1" applyFill="1" applyBorder="1" applyAlignment="1" applyProtection="1">
      <alignment horizontal="right" vertical="center"/>
    </xf>
    <xf numFmtId="180" fontId="6" fillId="0" borderId="3" xfId="1" applyNumberFormat="1" applyFont="1" applyFill="1" applyBorder="1" applyAlignment="1" applyProtection="1">
      <alignment horizontal="right" vertical="center"/>
    </xf>
    <xf numFmtId="180" fontId="6" fillId="0" borderId="10" xfId="1" applyNumberFormat="1" applyFont="1" applyFill="1" applyBorder="1" applyAlignment="1" applyProtection="1">
      <alignment horizontal="left" vertical="center"/>
    </xf>
    <xf numFmtId="180" fontId="6" fillId="0" borderId="0" xfId="1" applyNumberFormat="1" applyFont="1" applyFill="1" applyBorder="1" applyAlignment="1" applyProtection="1">
      <alignment horizontal="left" vertical="center"/>
    </xf>
    <xf numFmtId="180" fontId="6" fillId="0" borderId="11" xfId="1" applyNumberFormat="1" applyFont="1" applyFill="1" applyBorder="1" applyAlignment="1" applyProtection="1">
      <alignment horizontal="center" vertical="center"/>
    </xf>
    <xf numFmtId="180" fontId="6" fillId="0" borderId="0" xfId="1" applyNumberFormat="1" applyFont="1" applyFill="1" applyBorder="1" applyAlignment="1" applyProtection="1">
      <alignment horizontal="center" vertical="center"/>
    </xf>
    <xf numFmtId="180" fontId="5" fillId="0" borderId="0" xfId="1" applyNumberFormat="1" applyFont="1" applyFill="1" applyBorder="1" applyAlignment="1" applyProtection="1">
      <alignment horizontal="right" vertical="center"/>
    </xf>
    <xf numFmtId="180" fontId="5" fillId="0" borderId="5" xfId="1" applyNumberFormat="1" applyFont="1" applyFill="1" applyBorder="1" applyAlignment="1" applyProtection="1">
      <alignment horizontal="right" vertical="center"/>
    </xf>
    <xf numFmtId="180" fontId="6" fillId="0" borderId="12" xfId="1" applyNumberFormat="1" applyFont="1" applyFill="1" applyBorder="1" applyAlignment="1" applyProtection="1">
      <alignment horizontal="center" vertical="center"/>
    </xf>
    <xf numFmtId="180" fontId="4" fillId="0" borderId="0" xfId="1" applyNumberFormat="1" applyFont="1" applyFill="1" applyBorder="1" applyAlignment="1" applyProtection="1">
      <alignment horizontal="right" vertical="center"/>
    </xf>
    <xf numFmtId="180" fontId="4" fillId="0" borderId="0" xfId="1" applyNumberFormat="1" applyFont="1" applyFill="1" applyBorder="1" applyAlignment="1" applyProtection="1">
      <alignment horizontal="left" vertical="center"/>
    </xf>
    <xf numFmtId="180" fontId="9" fillId="0" borderId="0" xfId="1" applyNumberFormat="1" applyFont="1" applyFill="1" applyBorder="1" applyAlignment="1" applyProtection="1">
      <alignment horizontal="left" vertical="center"/>
    </xf>
    <xf numFmtId="180" fontId="4" fillId="0" borderId="0" xfId="1" applyNumberFormat="1" applyFont="1" applyFill="1" applyAlignment="1" applyProtection="1">
      <alignment horizontal="left" vertical="center"/>
    </xf>
    <xf numFmtId="180" fontId="6" fillId="0" borderId="13" xfId="1" applyNumberFormat="1" applyFont="1" applyFill="1" applyBorder="1" applyAlignment="1" applyProtection="1">
      <alignment horizontal="left" vertical="center"/>
    </xf>
    <xf numFmtId="180" fontId="6" fillId="0" borderId="9" xfId="1" applyNumberFormat="1" applyFont="1" applyFill="1" applyBorder="1" applyAlignment="1" applyProtection="1">
      <alignment horizontal="left" vertical="center"/>
    </xf>
    <xf numFmtId="180" fontId="6" fillId="0" borderId="14" xfId="1" applyNumberFormat="1" applyFont="1" applyFill="1" applyBorder="1" applyAlignment="1" applyProtection="1">
      <alignment horizontal="left" vertical="center"/>
    </xf>
    <xf numFmtId="180" fontId="6" fillId="0" borderId="0" xfId="1" applyNumberFormat="1" applyFont="1" applyFill="1" applyAlignment="1" applyProtection="1">
      <alignment horizontal="left" vertical="center"/>
    </xf>
    <xf numFmtId="180" fontId="6" fillId="0" borderId="4" xfId="1" applyNumberFormat="1" applyFont="1" applyFill="1" applyBorder="1" applyAlignment="1" applyProtection="1">
      <alignment horizontal="left" vertical="center"/>
    </xf>
    <xf numFmtId="180" fontId="4" fillId="0" borderId="15" xfId="1" applyNumberFormat="1" applyFont="1" applyFill="1" applyBorder="1" applyAlignment="1" applyProtection="1">
      <alignment horizontal="right" vertical="center"/>
    </xf>
    <xf numFmtId="180" fontId="6" fillId="0" borderId="4" xfId="1" applyNumberFormat="1" applyFont="1" applyFill="1" applyBorder="1" applyAlignment="1" applyProtection="1">
      <alignment horizontal="right" vertical="center"/>
    </xf>
    <xf numFmtId="180" fontId="6" fillId="0" borderId="16" xfId="1" applyNumberFormat="1" applyFont="1" applyFill="1" applyBorder="1" applyAlignment="1" applyProtection="1">
      <alignment horizontal="left" vertical="center"/>
    </xf>
    <xf numFmtId="180" fontId="4" fillId="0" borderId="17" xfId="1" applyNumberFormat="1" applyFont="1" applyFill="1" applyBorder="1" applyAlignment="1" applyProtection="1">
      <alignment horizontal="center" vertical="center"/>
    </xf>
    <xf numFmtId="180" fontId="4" fillId="0" borderId="18" xfId="1" applyNumberFormat="1" applyFont="1" applyFill="1" applyBorder="1" applyAlignment="1" applyProtection="1">
      <alignment horizontal="center" vertical="center"/>
    </xf>
    <xf numFmtId="180" fontId="4" fillId="0" borderId="19" xfId="1" applyNumberFormat="1" applyFont="1" applyFill="1" applyBorder="1" applyAlignment="1" applyProtection="1">
      <alignment horizontal="center" vertical="center"/>
    </xf>
    <xf numFmtId="180" fontId="6" fillId="0" borderId="20" xfId="1" applyNumberFormat="1" applyFont="1" applyFill="1" applyBorder="1" applyAlignment="1" applyProtection="1">
      <alignment horizontal="left" vertical="center"/>
    </xf>
    <xf numFmtId="180" fontId="6" fillId="0" borderId="21" xfId="1" applyNumberFormat="1" applyFont="1" applyFill="1" applyBorder="1" applyAlignment="1" applyProtection="1">
      <alignment horizontal="left" vertical="center"/>
    </xf>
    <xf numFmtId="180" fontId="6" fillId="0" borderId="22" xfId="1" applyNumberFormat="1" applyFont="1" applyFill="1" applyBorder="1" applyAlignment="1" applyProtection="1">
      <alignment horizontal="left" vertical="center"/>
    </xf>
    <xf numFmtId="180" fontId="4" fillId="0" borderId="21" xfId="1" applyNumberFormat="1" applyFont="1" applyFill="1" applyBorder="1" applyAlignment="1" applyProtection="1">
      <alignment horizontal="right" vertical="center"/>
    </xf>
    <xf numFmtId="180" fontId="4" fillId="0" borderId="23" xfId="4" applyNumberFormat="1" applyFont="1" applyBorder="1" applyAlignment="1" applyProtection="1">
      <alignment horizontal="center" vertical="center"/>
    </xf>
    <xf numFmtId="180" fontId="4" fillId="0" borderId="24" xfId="1" applyNumberFormat="1" applyFont="1" applyFill="1" applyBorder="1" applyAlignment="1" applyProtection="1">
      <alignment horizontal="right" vertical="center"/>
    </xf>
    <xf numFmtId="180" fontId="4" fillId="0" borderId="25" xfId="1" applyNumberFormat="1" applyFont="1" applyFill="1" applyBorder="1" applyAlignment="1" applyProtection="1">
      <alignment horizontal="right" vertical="center"/>
    </xf>
    <xf numFmtId="180" fontId="10" fillId="0" borderId="10" xfId="1" applyNumberFormat="1" applyFont="1" applyFill="1" applyBorder="1" applyAlignment="1" applyProtection="1">
      <alignment horizontal="left" vertical="center"/>
    </xf>
    <xf numFmtId="180" fontId="10" fillId="0" borderId="0" xfId="1" applyNumberFormat="1" applyFont="1" applyFill="1" applyBorder="1" applyAlignment="1" applyProtection="1">
      <alignment horizontal="left" vertical="center"/>
    </xf>
    <xf numFmtId="180" fontId="4" fillId="0" borderId="26" xfId="1" applyNumberFormat="1" applyFont="1" applyFill="1" applyBorder="1" applyAlignment="1" applyProtection="1">
      <alignment vertical="center" textRotation="255"/>
    </xf>
    <xf numFmtId="180" fontId="4" fillId="0" borderId="9" xfId="4" applyNumberFormat="1" applyFont="1" applyBorder="1" applyAlignment="1" applyProtection="1">
      <alignment horizontal="right" vertical="center"/>
    </xf>
    <xf numFmtId="180" fontId="5" fillId="0" borderId="27" xfId="4" applyNumberFormat="1" applyFont="1" applyBorder="1" applyAlignment="1" applyProtection="1">
      <alignment horizontal="center" vertical="center"/>
    </xf>
    <xf numFmtId="180" fontId="6" fillId="0" borderId="28" xfId="1" applyNumberFormat="1" applyFont="1" applyFill="1" applyBorder="1" applyAlignment="1" applyProtection="1">
      <alignment horizontal="right" vertical="center"/>
    </xf>
    <xf numFmtId="180" fontId="6" fillId="0" borderId="26" xfId="1" applyNumberFormat="1" applyFont="1" applyFill="1" applyBorder="1" applyAlignment="1" applyProtection="1">
      <alignment horizontal="right" vertical="center"/>
    </xf>
    <xf numFmtId="180" fontId="6" fillId="0" borderId="9" xfId="1" applyNumberFormat="1" applyFont="1" applyFill="1" applyBorder="1" applyAlignment="1" applyProtection="1">
      <alignment horizontal="center" vertical="center"/>
    </xf>
    <xf numFmtId="180" fontId="6" fillId="0" borderId="26" xfId="1" applyNumberFormat="1" applyFont="1" applyFill="1" applyBorder="1" applyAlignment="1" applyProtection="1">
      <alignment horizontal="left" vertical="center"/>
    </xf>
    <xf numFmtId="180" fontId="5" fillId="0" borderId="18" xfId="4" applyNumberFormat="1" applyFont="1" applyBorder="1" applyAlignment="1" applyProtection="1">
      <alignment vertical="center" textRotation="255"/>
    </xf>
    <xf numFmtId="180" fontId="6" fillId="0" borderId="5" xfId="1" applyNumberFormat="1" applyFont="1" applyFill="1" applyBorder="1" applyAlignment="1" applyProtection="1">
      <alignment horizontal="left" vertical="center"/>
    </xf>
    <xf numFmtId="180" fontId="6" fillId="0" borderId="17" xfId="1" applyNumberFormat="1" applyFont="1" applyFill="1" applyBorder="1" applyAlignment="1" applyProtection="1">
      <alignment horizontal="right" vertical="center"/>
    </xf>
    <xf numFmtId="180" fontId="6" fillId="0" borderId="18" xfId="1" applyNumberFormat="1" applyFont="1" applyFill="1" applyBorder="1" applyAlignment="1" applyProtection="1">
      <alignment horizontal="right" vertical="center"/>
    </xf>
    <xf numFmtId="180" fontId="6" fillId="0" borderId="1" xfId="1" applyNumberFormat="1" applyFont="1" applyFill="1" applyBorder="1" applyAlignment="1" applyProtection="1">
      <alignment horizontal="center" vertical="center"/>
    </xf>
    <xf numFmtId="180" fontId="6" fillId="0" borderId="18" xfId="1" applyNumberFormat="1" applyFont="1" applyFill="1" applyBorder="1" applyAlignment="1" applyProtection="1">
      <alignment horizontal="left" vertical="center"/>
    </xf>
    <xf numFmtId="180" fontId="4" fillId="0" borderId="10" xfId="1" applyNumberFormat="1" applyFont="1" applyFill="1" applyBorder="1" applyAlignment="1" applyProtection="1">
      <alignment horizontal="left" vertical="center"/>
    </xf>
    <xf numFmtId="180" fontId="6" fillId="0" borderId="2" xfId="1" applyNumberFormat="1" applyFont="1" applyFill="1" applyBorder="1" applyAlignment="1" applyProtection="1">
      <alignment horizontal="left" vertical="center"/>
    </xf>
    <xf numFmtId="180" fontId="6" fillId="0" borderId="2" xfId="1" applyNumberFormat="1" applyFont="1" applyFill="1" applyBorder="1" applyAlignment="1" applyProtection="1">
      <alignment horizontal="center" vertical="center"/>
    </xf>
    <xf numFmtId="180" fontId="6" fillId="0" borderId="29" xfId="1" applyNumberFormat="1" applyFont="1" applyFill="1" applyBorder="1" applyAlignment="1" applyProtection="1">
      <alignment horizontal="left" vertical="center"/>
    </xf>
    <xf numFmtId="180" fontId="6" fillId="0" borderId="30" xfId="1" applyNumberFormat="1" applyFont="1" applyFill="1" applyBorder="1" applyAlignment="1" applyProtection="1">
      <alignment horizontal="left" vertical="center"/>
    </xf>
    <xf numFmtId="180" fontId="6" fillId="0" borderId="31" xfId="1" applyNumberFormat="1" applyFont="1" applyFill="1" applyBorder="1" applyAlignment="1" applyProtection="1">
      <alignment horizontal="left" vertical="center"/>
    </xf>
    <xf numFmtId="180" fontId="5" fillId="0" borderId="1" xfId="4" applyNumberFormat="1" applyFont="1" applyBorder="1" applyAlignment="1" applyProtection="1">
      <alignment horizontal="left" vertical="center"/>
    </xf>
    <xf numFmtId="180" fontId="5" fillId="0" borderId="0" xfId="1" applyNumberFormat="1" applyFont="1" applyFill="1" applyBorder="1" applyAlignment="1" applyProtection="1">
      <alignment horizontal="left" vertical="center"/>
    </xf>
    <xf numFmtId="180" fontId="6" fillId="0" borderId="32" xfId="1" applyNumberFormat="1" applyFont="1" applyFill="1" applyBorder="1" applyAlignment="1" applyProtection="1">
      <alignment horizontal="left" vertical="center"/>
    </xf>
    <xf numFmtId="180" fontId="6" fillId="0" borderId="33" xfId="1" applyNumberFormat="1" applyFont="1" applyFill="1" applyBorder="1" applyAlignment="1" applyProtection="1">
      <alignment horizontal="left" vertical="center"/>
    </xf>
    <xf numFmtId="180" fontId="6" fillId="0" borderId="3" xfId="1" applyNumberFormat="1" applyFont="1" applyFill="1" applyBorder="1" applyAlignment="1" applyProtection="1">
      <alignment horizontal="left" vertical="center"/>
    </xf>
    <xf numFmtId="180" fontId="6" fillId="0" borderId="3" xfId="1" applyNumberFormat="1" applyFont="1" applyFill="1" applyBorder="1" applyAlignment="1" applyProtection="1">
      <alignment horizontal="center" vertical="center"/>
    </xf>
    <xf numFmtId="180" fontId="6" fillId="0" borderId="34" xfId="1" applyNumberFormat="1" applyFont="1" applyFill="1" applyBorder="1" applyAlignment="1" applyProtection="1">
      <alignment horizontal="right" vertical="center"/>
    </xf>
    <xf numFmtId="180" fontId="6" fillId="0" borderId="35" xfId="1" applyNumberFormat="1" applyFont="1" applyFill="1" applyBorder="1" applyAlignment="1" applyProtection="1">
      <alignment horizontal="left" vertical="center"/>
    </xf>
    <xf numFmtId="180" fontId="6" fillId="0" borderId="36" xfId="1" applyNumberFormat="1" applyFont="1" applyFill="1" applyBorder="1" applyAlignment="1" applyProtection="1">
      <alignment horizontal="left" vertical="center"/>
    </xf>
    <xf numFmtId="180" fontId="6" fillId="0" borderId="23" xfId="1" applyNumberFormat="1" applyFont="1" applyFill="1" applyBorder="1" applyAlignment="1" applyProtection="1">
      <alignment horizontal="left" vertical="center"/>
    </xf>
    <xf numFmtId="180" fontId="8" fillId="0" borderId="37" xfId="1" applyNumberFormat="1" applyFont="1" applyFill="1" applyBorder="1" applyAlignment="1" applyProtection="1">
      <alignment horizontal="center" vertical="center"/>
    </xf>
    <xf numFmtId="180" fontId="6" fillId="0" borderId="38" xfId="1" applyNumberFormat="1" applyFont="1" applyFill="1" applyBorder="1" applyAlignment="1" applyProtection="1">
      <alignment horizontal="left" vertical="center"/>
    </xf>
    <xf numFmtId="180" fontId="6" fillId="0" borderId="38" xfId="1" applyNumberFormat="1" applyFont="1" applyFill="1" applyBorder="1" applyAlignment="1" applyProtection="1">
      <alignment horizontal="right" vertical="center"/>
    </xf>
    <xf numFmtId="180" fontId="6" fillId="0" borderId="39" xfId="1" applyNumberFormat="1" applyFont="1" applyFill="1" applyBorder="1" applyAlignment="1" applyProtection="1">
      <alignment horizontal="center" vertical="center"/>
    </xf>
    <xf numFmtId="180" fontId="6" fillId="0" borderId="40" xfId="1" applyNumberFormat="1" applyFont="1" applyFill="1" applyBorder="1" applyAlignment="1" applyProtection="1">
      <alignment horizontal="right" vertical="center"/>
    </xf>
    <xf numFmtId="180" fontId="6" fillId="0" borderId="38" xfId="1" applyNumberFormat="1" applyFont="1" applyFill="1" applyBorder="1" applyAlignment="1" applyProtection="1">
      <alignment horizontal="center" vertical="center"/>
    </xf>
    <xf numFmtId="180" fontId="6" fillId="0" borderId="39" xfId="1" applyNumberFormat="1" applyFont="1" applyFill="1" applyBorder="1" applyAlignment="1" applyProtection="1">
      <alignment horizontal="right" vertical="center"/>
    </xf>
    <xf numFmtId="180" fontId="4" fillId="0" borderId="0" xfId="1" applyNumberFormat="1" applyFont="1" applyFill="1" applyAlignment="1" applyProtection="1">
      <alignment horizontal="right" vertical="center"/>
    </xf>
    <xf numFmtId="38" fontId="9" fillId="0" borderId="0" xfId="1" applyFont="1" applyFill="1" applyBorder="1" applyAlignment="1" applyProtection="1">
      <alignment horizontal="left" vertical="center"/>
    </xf>
    <xf numFmtId="38" fontId="4" fillId="0" borderId="0" xfId="1" applyFont="1" applyFill="1" applyBorder="1" applyAlignment="1" applyProtection="1">
      <alignment horizontal="left" vertical="center"/>
    </xf>
    <xf numFmtId="38" fontId="4" fillId="0" borderId="0" xfId="1" applyFont="1" applyFill="1" applyBorder="1" applyAlignment="1" applyProtection="1">
      <alignment horizontal="right" vertical="center"/>
    </xf>
    <xf numFmtId="38" fontId="6" fillId="0" borderId="13" xfId="1" applyFont="1" applyFill="1" applyBorder="1" applyAlignment="1" applyProtection="1">
      <alignment horizontal="left" vertical="center"/>
    </xf>
    <xf numFmtId="38" fontId="6" fillId="0" borderId="9" xfId="1" applyFont="1" applyFill="1" applyBorder="1" applyAlignment="1" applyProtection="1">
      <alignment horizontal="left" vertical="center"/>
    </xf>
    <xf numFmtId="38" fontId="6" fillId="0" borderId="14" xfId="1" applyFont="1" applyFill="1" applyBorder="1" applyAlignment="1" applyProtection="1">
      <alignment horizontal="left" vertical="center"/>
    </xf>
    <xf numFmtId="38" fontId="6" fillId="0" borderId="4" xfId="1" applyFont="1" applyFill="1" applyBorder="1" applyAlignment="1" applyProtection="1">
      <alignment horizontal="left" vertical="center"/>
    </xf>
    <xf numFmtId="38" fontId="4" fillId="0" borderId="15" xfId="1" applyFont="1" applyFill="1" applyBorder="1" applyAlignment="1" applyProtection="1">
      <alignment horizontal="right" vertical="center"/>
    </xf>
    <xf numFmtId="38" fontId="6" fillId="0" borderId="4" xfId="1" applyFont="1" applyFill="1" applyBorder="1" applyAlignment="1" applyProtection="1">
      <alignment horizontal="right" vertical="center"/>
    </xf>
    <xf numFmtId="38" fontId="6" fillId="0" borderId="10" xfId="1" applyFont="1" applyFill="1" applyBorder="1" applyAlignment="1" applyProtection="1">
      <alignment horizontal="left" vertical="center"/>
    </xf>
    <xf numFmtId="38" fontId="6" fillId="0" borderId="0" xfId="1" applyFont="1" applyFill="1" applyBorder="1" applyAlignment="1" applyProtection="1">
      <alignment horizontal="left" vertical="center"/>
    </xf>
    <xf numFmtId="38" fontId="6" fillId="0" borderId="16" xfId="1" applyFont="1" applyFill="1" applyBorder="1" applyAlignment="1" applyProtection="1">
      <alignment horizontal="left" vertical="center"/>
    </xf>
    <xf numFmtId="38" fontId="4" fillId="0" borderId="17" xfId="1" applyFont="1" applyFill="1" applyBorder="1" applyAlignment="1" applyProtection="1">
      <alignment horizontal="center" vertical="center"/>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38" fontId="6" fillId="0" borderId="20" xfId="1" applyFont="1" applyFill="1" applyBorder="1" applyAlignment="1" applyProtection="1">
      <alignment horizontal="left" vertical="center"/>
    </xf>
    <xf numFmtId="38" fontId="6" fillId="0" borderId="21" xfId="1" applyFont="1" applyFill="1" applyBorder="1" applyAlignment="1" applyProtection="1">
      <alignment horizontal="left" vertical="center"/>
    </xf>
    <xf numFmtId="38" fontId="6" fillId="0" borderId="22" xfId="1" applyFont="1" applyFill="1" applyBorder="1" applyAlignment="1" applyProtection="1">
      <alignment horizontal="left" vertical="center"/>
    </xf>
    <xf numFmtId="0" fontId="4" fillId="0" borderId="23" xfId="4" applyFont="1" applyBorder="1" applyAlignment="1" applyProtection="1">
      <alignment horizontal="center" vertical="center"/>
    </xf>
    <xf numFmtId="38" fontId="4" fillId="0" borderId="24" xfId="1" applyFont="1" applyFill="1" applyBorder="1" applyAlignment="1" applyProtection="1">
      <alignment horizontal="right" vertical="center"/>
    </xf>
    <xf numFmtId="38" fontId="4" fillId="0" borderId="25" xfId="1" applyFont="1" applyFill="1" applyBorder="1" applyAlignment="1" applyProtection="1">
      <alignment horizontal="right" vertical="center"/>
    </xf>
    <xf numFmtId="38" fontId="10" fillId="0" borderId="10" xfId="1" applyFont="1" applyFill="1" applyBorder="1" applyAlignment="1" applyProtection="1">
      <alignment horizontal="left" vertical="center"/>
    </xf>
    <xf numFmtId="38" fontId="10" fillId="0" borderId="0" xfId="1" applyFont="1" applyFill="1" applyBorder="1" applyAlignment="1" applyProtection="1">
      <alignment horizontal="left" vertical="center"/>
    </xf>
    <xf numFmtId="176" fontId="4" fillId="0" borderId="0" xfId="4" applyNumberFormat="1" applyFont="1" applyBorder="1" applyAlignment="1" applyProtection="1">
      <alignment horizontal="right" vertical="center"/>
    </xf>
    <xf numFmtId="0" fontId="5" fillId="0" borderId="5" xfId="4" applyFont="1" applyBorder="1" applyAlignment="1" applyProtection="1">
      <alignment horizontal="center" vertical="center"/>
    </xf>
    <xf numFmtId="178" fontId="6" fillId="0" borderId="17" xfId="1" applyNumberFormat="1" applyFont="1" applyFill="1" applyBorder="1" applyAlignment="1" applyProtection="1">
      <alignment horizontal="right" vertical="center"/>
    </xf>
    <xf numFmtId="178" fontId="6" fillId="0" borderId="18" xfId="1" applyNumberFormat="1" applyFont="1" applyFill="1" applyBorder="1" applyAlignment="1" applyProtection="1">
      <alignment horizontal="right" vertical="center"/>
    </xf>
    <xf numFmtId="38" fontId="6" fillId="0" borderId="0" xfId="1" applyFont="1" applyFill="1" applyBorder="1" applyAlignment="1" applyProtection="1">
      <alignment horizontal="left" vertical="center" wrapText="1"/>
    </xf>
    <xf numFmtId="178" fontId="5" fillId="0" borderId="0" xfId="1" applyNumberFormat="1" applyFont="1" applyFill="1" applyBorder="1" applyAlignment="1" applyProtection="1">
      <alignment horizontal="right" vertical="center"/>
    </xf>
    <xf numFmtId="178" fontId="5" fillId="0" borderId="5" xfId="1" applyNumberFormat="1" applyFont="1" applyFill="1" applyBorder="1" applyAlignment="1" applyProtection="1">
      <alignment horizontal="right" vertical="center"/>
    </xf>
    <xf numFmtId="178" fontId="6" fillId="0" borderId="18" xfId="1" applyNumberFormat="1" applyFont="1" applyFill="1" applyBorder="1" applyAlignment="1" applyProtection="1">
      <alignment horizontal="left" vertical="center"/>
    </xf>
    <xf numFmtId="0" fontId="5" fillId="0" borderId="1" xfId="4" applyFont="1" applyBorder="1" applyAlignment="1" applyProtection="1">
      <alignment horizontal="left" vertical="center"/>
    </xf>
    <xf numFmtId="178" fontId="6" fillId="0" borderId="1" xfId="1" applyNumberFormat="1" applyFont="1" applyFill="1" applyBorder="1" applyAlignment="1" applyProtection="1">
      <alignment horizontal="center" vertical="center"/>
    </xf>
    <xf numFmtId="178" fontId="5" fillId="0" borderId="1" xfId="1" applyNumberFormat="1" applyFont="1" applyFill="1" applyBorder="1" applyAlignment="1" applyProtection="1">
      <alignment horizontal="right" vertical="center"/>
    </xf>
    <xf numFmtId="38" fontId="6" fillId="0" borderId="1" xfId="1" applyFont="1" applyFill="1" applyBorder="1" applyAlignment="1" applyProtection="1">
      <alignment horizontal="center" vertical="center"/>
    </xf>
    <xf numFmtId="38" fontId="4" fillId="0" borderId="10" xfId="1" applyFont="1" applyFill="1" applyBorder="1" applyAlignment="1" applyProtection="1">
      <alignment vertical="center"/>
    </xf>
    <xf numFmtId="38" fontId="6" fillId="0" borderId="0" xfId="1" applyFont="1" applyFill="1" applyBorder="1" applyAlignment="1" applyProtection="1">
      <alignment horizontal="right" vertical="center"/>
    </xf>
    <xf numFmtId="38" fontId="4" fillId="0" borderId="18" xfId="1" applyFont="1" applyFill="1" applyBorder="1" applyAlignment="1" applyProtection="1">
      <alignment horizontal="left" vertical="center"/>
    </xf>
    <xf numFmtId="38" fontId="6" fillId="0" borderId="2" xfId="1" applyFont="1" applyFill="1" applyBorder="1" applyAlignment="1" applyProtection="1">
      <alignment horizontal="left" vertical="center"/>
    </xf>
    <xf numFmtId="178" fontId="6" fillId="0" borderId="2" xfId="1" applyNumberFormat="1" applyFont="1" applyFill="1" applyBorder="1" applyAlignment="1" applyProtection="1">
      <alignment horizontal="center" vertical="center"/>
    </xf>
    <xf numFmtId="178" fontId="5" fillId="0" borderId="2" xfId="1" applyNumberFormat="1" applyFont="1" applyFill="1" applyBorder="1" applyAlignment="1" applyProtection="1">
      <alignment horizontal="right" vertical="center"/>
    </xf>
    <xf numFmtId="38" fontId="6" fillId="0" borderId="2" xfId="1" applyFont="1" applyFill="1" applyBorder="1" applyAlignment="1" applyProtection="1">
      <alignment horizontal="center" vertical="center"/>
    </xf>
    <xf numFmtId="38" fontId="6" fillId="0" borderId="41" xfId="1" applyFont="1" applyFill="1" applyBorder="1" applyAlignment="1" applyProtection="1">
      <alignment horizontal="right" vertical="center"/>
    </xf>
    <xf numFmtId="38" fontId="6" fillId="0" borderId="42" xfId="1" applyFont="1" applyFill="1" applyBorder="1" applyAlignment="1" applyProtection="1">
      <alignment horizontal="left" vertical="center"/>
    </xf>
    <xf numFmtId="0" fontId="5" fillId="0" borderId="1" xfId="4" applyFont="1" applyBorder="1" applyAlignment="1" applyProtection="1">
      <alignment horizontal="left" vertical="center" wrapText="1"/>
    </xf>
    <xf numFmtId="38" fontId="6" fillId="0" borderId="32" xfId="1" applyFont="1" applyFill="1" applyBorder="1" applyAlignment="1" applyProtection="1">
      <alignment horizontal="left" vertical="center"/>
    </xf>
    <xf numFmtId="178" fontId="6" fillId="0" borderId="0" xfId="1" applyNumberFormat="1" applyFont="1" applyFill="1" applyBorder="1" applyAlignment="1" applyProtection="1">
      <alignment horizontal="left" vertical="center"/>
    </xf>
    <xf numFmtId="38" fontId="6" fillId="0" borderId="33" xfId="1" applyFont="1" applyFill="1" applyBorder="1" applyAlignment="1" applyProtection="1">
      <alignment horizontal="left" vertical="center"/>
    </xf>
    <xf numFmtId="38" fontId="6" fillId="0" borderId="3" xfId="1" applyFont="1" applyFill="1" applyBorder="1" applyAlignment="1" applyProtection="1">
      <alignment horizontal="left" vertical="center"/>
    </xf>
    <xf numFmtId="178" fontId="6" fillId="0" borderId="3" xfId="1" applyNumberFormat="1" applyFont="1" applyFill="1" applyBorder="1" applyAlignment="1" applyProtection="1">
      <alignment horizontal="center" vertical="center"/>
    </xf>
    <xf numFmtId="178" fontId="5" fillId="0" borderId="3" xfId="1" applyNumberFormat="1" applyFont="1" applyFill="1" applyBorder="1" applyAlignment="1" applyProtection="1">
      <alignment horizontal="right" vertical="center"/>
    </xf>
    <xf numFmtId="38" fontId="6" fillId="0" borderId="3" xfId="1" applyFont="1" applyFill="1" applyBorder="1" applyAlignment="1" applyProtection="1">
      <alignment horizontal="center" vertical="center"/>
    </xf>
    <xf numFmtId="38" fontId="6" fillId="0" borderId="10" xfId="1" applyFont="1" applyFill="1" applyBorder="1" applyAlignment="1" applyProtection="1">
      <alignment vertical="center" wrapText="1"/>
    </xf>
    <xf numFmtId="38" fontId="6" fillId="0" borderId="43" xfId="1" applyFont="1" applyFill="1" applyBorder="1" applyAlignment="1" applyProtection="1">
      <alignment horizontal="left" vertical="center"/>
    </xf>
    <xf numFmtId="38" fontId="6" fillId="0" borderId="35" xfId="1" applyFont="1" applyFill="1" applyBorder="1" applyAlignment="1" applyProtection="1">
      <alignment horizontal="left" vertical="center"/>
    </xf>
    <xf numFmtId="38" fontId="6" fillId="0" borderId="44" xfId="1" applyFont="1" applyFill="1" applyBorder="1" applyAlignment="1" applyProtection="1">
      <alignment horizontal="left" vertical="center"/>
    </xf>
    <xf numFmtId="178" fontId="6" fillId="0" borderId="44" xfId="1" applyNumberFormat="1" applyFont="1" applyFill="1" applyBorder="1" applyAlignment="1" applyProtection="1">
      <alignment horizontal="center" vertical="center"/>
    </xf>
    <xf numFmtId="38" fontId="6" fillId="0" borderId="36" xfId="1" applyFont="1" applyFill="1" applyBorder="1" applyAlignment="1" applyProtection="1">
      <alignment horizontal="left" vertical="center"/>
    </xf>
    <xf numFmtId="38" fontId="6" fillId="0" borderId="1" xfId="1" applyFont="1" applyFill="1" applyBorder="1" applyAlignment="1" applyProtection="1">
      <alignment horizontal="left" vertical="center"/>
    </xf>
    <xf numFmtId="38" fontId="6" fillId="0" borderId="45" xfId="1" applyFont="1" applyFill="1" applyBorder="1" applyAlignment="1" applyProtection="1">
      <alignment horizontal="left" vertical="center"/>
    </xf>
    <xf numFmtId="178" fontId="6" fillId="0" borderId="46" xfId="1" applyNumberFormat="1" applyFont="1" applyFill="1" applyBorder="1" applyAlignment="1" applyProtection="1">
      <alignment horizontal="center" vertical="center"/>
    </xf>
    <xf numFmtId="38" fontId="6" fillId="0" borderId="46" xfId="1" applyFont="1" applyFill="1" applyBorder="1" applyAlignment="1" applyProtection="1">
      <alignment horizontal="left" vertical="center"/>
    </xf>
    <xf numFmtId="38" fontId="10" fillId="0" borderId="37" xfId="1" applyFont="1" applyFill="1" applyBorder="1" applyAlignment="1" applyProtection="1">
      <alignment horizontal="center" vertical="center"/>
    </xf>
    <xf numFmtId="38" fontId="6" fillId="0" borderId="38" xfId="1" applyFont="1" applyFill="1" applyBorder="1" applyAlignment="1" applyProtection="1">
      <alignment horizontal="left" vertical="center"/>
    </xf>
    <xf numFmtId="178" fontId="6" fillId="0" borderId="38" xfId="1" applyNumberFormat="1" applyFont="1" applyFill="1" applyBorder="1" applyAlignment="1" applyProtection="1">
      <alignment horizontal="right" vertical="center"/>
    </xf>
    <xf numFmtId="178" fontId="6" fillId="0" borderId="39" xfId="1" applyNumberFormat="1" applyFont="1" applyFill="1" applyBorder="1" applyAlignment="1" applyProtection="1">
      <alignment horizontal="center" vertical="center"/>
    </xf>
    <xf numFmtId="178" fontId="6" fillId="0" borderId="40" xfId="1" applyNumberFormat="1" applyFont="1" applyFill="1" applyBorder="1" applyAlignment="1" applyProtection="1">
      <alignment horizontal="right" vertical="center"/>
    </xf>
    <xf numFmtId="0" fontId="8" fillId="0" borderId="38" xfId="4" applyFont="1" applyFill="1" applyBorder="1" applyAlignment="1" applyProtection="1">
      <alignment vertical="center"/>
    </xf>
    <xf numFmtId="176" fontId="6" fillId="0" borderId="38" xfId="4" applyNumberFormat="1" applyFont="1" applyFill="1" applyBorder="1" applyAlignment="1" applyProtection="1">
      <alignment vertical="center"/>
    </xf>
    <xf numFmtId="178" fontId="6" fillId="0" borderId="38" xfId="1" applyNumberFormat="1" applyFont="1" applyFill="1" applyBorder="1" applyAlignment="1" applyProtection="1">
      <alignment horizontal="center" vertical="center"/>
    </xf>
    <xf numFmtId="38" fontId="6" fillId="0" borderId="38" xfId="1" applyFont="1" applyFill="1" applyBorder="1" applyAlignment="1" applyProtection="1">
      <alignment horizontal="right" vertical="center"/>
    </xf>
    <xf numFmtId="0" fontId="4" fillId="0" borderId="0" xfId="0" applyFont="1" applyProtection="1">
      <alignment vertical="center"/>
    </xf>
    <xf numFmtId="0" fontId="13" fillId="0" borderId="0" xfId="0" applyFont="1" applyBorder="1" applyProtection="1">
      <alignment vertical="center"/>
    </xf>
    <xf numFmtId="0" fontId="10" fillId="0" borderId="0" xfId="0" applyFont="1" applyBorder="1" applyProtection="1">
      <alignment vertical="center"/>
    </xf>
    <xf numFmtId="0" fontId="4" fillId="0" borderId="0" xfId="0" applyFont="1" applyAlignment="1" applyProtection="1">
      <alignment horizontal="left" vertical="center"/>
    </xf>
    <xf numFmtId="0" fontId="4" fillId="0" borderId="0" xfId="0" applyFont="1" applyBorder="1" applyAlignment="1" applyProtection="1">
      <alignment vertical="center" shrinkToFit="1"/>
    </xf>
    <xf numFmtId="0" fontId="4" fillId="0" borderId="0" xfId="0" applyFont="1" applyBorder="1" applyAlignment="1" applyProtection="1">
      <alignment horizontal="center" vertical="center" shrinkToFit="1"/>
    </xf>
    <xf numFmtId="0" fontId="13" fillId="0" borderId="13" xfId="0" applyFont="1" applyBorder="1" applyProtection="1">
      <alignment vertical="center"/>
    </xf>
    <xf numFmtId="0" fontId="13" fillId="0" borderId="9" xfId="0" applyFont="1" applyBorder="1" applyProtection="1">
      <alignment vertical="center"/>
    </xf>
    <xf numFmtId="0" fontId="13" fillId="0" borderId="14" xfId="0" applyFont="1" applyBorder="1" applyProtection="1">
      <alignment vertical="center"/>
    </xf>
    <xf numFmtId="58" fontId="4" fillId="0" borderId="0" xfId="0" applyNumberFormat="1" applyFont="1" applyBorder="1" applyAlignment="1" applyProtection="1">
      <alignment vertical="center" shrinkToFit="1"/>
    </xf>
    <xf numFmtId="58" fontId="4" fillId="0" borderId="0" xfId="0" applyNumberFormat="1" applyFont="1" applyBorder="1" applyAlignment="1" applyProtection="1">
      <alignment horizontal="center" vertical="center" shrinkToFit="1"/>
    </xf>
    <xf numFmtId="49" fontId="13" fillId="0" borderId="10" xfId="0" applyNumberFormat="1" applyFont="1" applyBorder="1" applyProtection="1">
      <alignment vertical="center"/>
    </xf>
    <xf numFmtId="0" fontId="13" fillId="0" borderId="16" xfId="0" applyFont="1" applyBorder="1" applyProtection="1">
      <alignment vertical="center"/>
    </xf>
    <xf numFmtId="0" fontId="13" fillId="0" borderId="21" xfId="0" applyFont="1" applyBorder="1" applyProtection="1">
      <alignment vertical="center"/>
    </xf>
    <xf numFmtId="0" fontId="13" fillId="0" borderId="22" xfId="0" applyFont="1" applyBorder="1" applyProtection="1">
      <alignment vertical="center"/>
    </xf>
    <xf numFmtId="0" fontId="4" fillId="0" borderId="0" xfId="0" applyFont="1" applyAlignment="1" applyProtection="1">
      <alignment vertical="center"/>
    </xf>
    <xf numFmtId="49" fontId="13" fillId="0" borderId="0" xfId="0" applyNumberFormat="1" applyFont="1" applyBorder="1" applyProtection="1">
      <alignment vertical="center"/>
    </xf>
    <xf numFmtId="0" fontId="4" fillId="0" borderId="0" xfId="0" applyFont="1" applyBorder="1" applyProtection="1">
      <alignment vertical="center"/>
    </xf>
    <xf numFmtId="0" fontId="4" fillId="0" borderId="16" xfId="0" applyFont="1" applyBorder="1" applyProtection="1">
      <alignment vertical="center"/>
    </xf>
    <xf numFmtId="0" fontId="20" fillId="0" borderId="0" xfId="3" applyFont="1" applyProtection="1">
      <alignment vertical="center"/>
    </xf>
    <xf numFmtId="0" fontId="5" fillId="0" borderId="0" xfId="3" applyFont="1" applyProtection="1">
      <alignment vertical="center"/>
    </xf>
    <xf numFmtId="0" fontId="0" fillId="0" borderId="47" xfId="0" applyFill="1" applyBorder="1" applyProtection="1">
      <alignment vertical="center"/>
    </xf>
    <xf numFmtId="0" fontId="0" fillId="0" borderId="9" xfId="0" applyFill="1" applyBorder="1" applyProtection="1">
      <alignment vertical="center"/>
    </xf>
    <xf numFmtId="180" fontId="5" fillId="0" borderId="47" xfId="2" applyNumberFormat="1" applyFont="1" applyFill="1" applyBorder="1" applyAlignment="1" applyProtection="1">
      <alignment vertical="center" wrapText="1"/>
    </xf>
    <xf numFmtId="180" fontId="5" fillId="0" borderId="14" xfId="2" applyNumberFormat="1" applyFont="1" applyFill="1" applyBorder="1" applyAlignment="1" applyProtection="1">
      <alignment vertical="center" wrapText="1"/>
    </xf>
    <xf numFmtId="0" fontId="0" fillId="0" borderId="0" xfId="0" applyProtection="1">
      <alignment vertical="center"/>
    </xf>
    <xf numFmtId="180" fontId="5" fillId="0" borderId="48" xfId="2" applyNumberFormat="1" applyFont="1" applyFill="1" applyBorder="1" applyAlignment="1" applyProtection="1">
      <alignment vertical="center" wrapText="1"/>
    </xf>
    <xf numFmtId="180" fontId="5" fillId="0" borderId="49" xfId="2" applyNumberFormat="1" applyFont="1" applyFill="1" applyBorder="1" applyAlignment="1" applyProtection="1">
      <alignment vertical="center" wrapText="1"/>
    </xf>
    <xf numFmtId="180" fontId="5" fillId="0" borderId="50" xfId="2" applyNumberFormat="1" applyFont="1" applyFill="1" applyBorder="1" applyAlignment="1" applyProtection="1">
      <alignment vertical="center" wrapText="1"/>
    </xf>
    <xf numFmtId="180" fontId="5" fillId="0" borderId="51" xfId="2" applyNumberFormat="1" applyFont="1" applyFill="1" applyBorder="1" applyAlignment="1" applyProtection="1">
      <alignment vertical="center" wrapText="1"/>
    </xf>
    <xf numFmtId="0" fontId="5" fillId="0" borderId="52" xfId="3" applyFont="1" applyBorder="1" applyAlignment="1" applyProtection="1">
      <alignment vertical="center" shrinkToFit="1"/>
    </xf>
    <xf numFmtId="180" fontId="5" fillId="0" borderId="53" xfId="2" applyNumberFormat="1" applyFont="1" applyFill="1" applyBorder="1" applyAlignment="1" applyProtection="1">
      <alignment vertical="center" shrinkToFit="1"/>
    </xf>
    <xf numFmtId="180" fontId="5" fillId="0" borderId="54" xfId="2" applyNumberFormat="1" applyFont="1" applyFill="1" applyBorder="1" applyAlignment="1" applyProtection="1">
      <alignment vertical="center" shrinkToFit="1"/>
    </xf>
    <xf numFmtId="180" fontId="5" fillId="0" borderId="55" xfId="2" applyNumberFormat="1" applyFont="1" applyFill="1" applyBorder="1" applyAlignment="1" applyProtection="1">
      <alignment vertical="center" shrinkToFit="1"/>
    </xf>
    <xf numFmtId="0" fontId="5" fillId="0" borderId="56" xfId="0" applyFont="1" applyBorder="1" applyAlignment="1" applyProtection="1">
      <alignment vertical="center" shrinkToFit="1"/>
    </xf>
    <xf numFmtId="0" fontId="5" fillId="0" borderId="57" xfId="0" applyFont="1" applyBorder="1" applyAlignment="1" applyProtection="1">
      <alignment vertical="center" shrinkToFit="1"/>
    </xf>
    <xf numFmtId="0" fontId="5" fillId="0" borderId="0" xfId="3" applyFont="1" applyFill="1" applyProtection="1">
      <alignment vertical="center"/>
    </xf>
    <xf numFmtId="58" fontId="5" fillId="0" borderId="0" xfId="3" applyNumberFormat="1" applyFont="1" applyAlignment="1" applyProtection="1">
      <alignment vertical="center" shrinkToFit="1"/>
    </xf>
    <xf numFmtId="0" fontId="5" fillId="0" borderId="0" xfId="3" applyFont="1" applyAlignment="1" applyProtection="1">
      <alignment vertical="center" shrinkToFit="1"/>
    </xf>
    <xf numFmtId="180" fontId="5" fillId="2" borderId="9" xfId="1" applyNumberFormat="1" applyFont="1" applyFill="1" applyBorder="1" applyAlignment="1" applyProtection="1">
      <alignment horizontal="right" vertical="center" shrinkToFit="1"/>
      <protection locked="0"/>
    </xf>
    <xf numFmtId="180" fontId="5" fillId="2" borderId="1" xfId="1" applyNumberFormat="1" applyFont="1" applyFill="1" applyBorder="1" applyAlignment="1" applyProtection="1">
      <alignment horizontal="right" vertical="center" shrinkToFit="1"/>
      <protection locked="0"/>
    </xf>
    <xf numFmtId="180" fontId="5" fillId="2" borderId="2" xfId="1" applyNumberFormat="1" applyFont="1" applyFill="1" applyBorder="1" applyAlignment="1" applyProtection="1">
      <alignment horizontal="right" vertical="center" shrinkToFit="1"/>
      <protection locked="0"/>
    </xf>
    <xf numFmtId="180" fontId="5" fillId="2" borderId="3" xfId="1" applyNumberFormat="1" applyFont="1" applyFill="1" applyBorder="1" applyAlignment="1" applyProtection="1">
      <alignment horizontal="right" vertical="center" shrinkToFit="1"/>
      <protection locked="0"/>
    </xf>
    <xf numFmtId="180" fontId="5" fillId="2" borderId="44" xfId="1" applyNumberFormat="1" applyFont="1" applyFill="1" applyBorder="1" applyAlignment="1" applyProtection="1">
      <alignment horizontal="right" vertical="center" shrinkToFit="1"/>
      <protection locked="0"/>
    </xf>
    <xf numFmtId="178" fontId="5" fillId="2" borderId="0" xfId="1" applyNumberFormat="1" applyFont="1" applyFill="1" applyBorder="1" applyAlignment="1" applyProtection="1">
      <alignment horizontal="right" vertical="center" shrinkToFit="1"/>
      <protection locked="0"/>
    </xf>
    <xf numFmtId="178" fontId="5" fillId="2" borderId="1" xfId="1" applyNumberFormat="1" applyFont="1" applyFill="1" applyBorder="1" applyAlignment="1" applyProtection="1">
      <alignment horizontal="right" vertical="center" shrinkToFit="1"/>
      <protection locked="0"/>
    </xf>
    <xf numFmtId="178" fontId="5" fillId="2" borderId="2" xfId="1" applyNumberFormat="1" applyFont="1" applyFill="1" applyBorder="1" applyAlignment="1" applyProtection="1">
      <alignment horizontal="right" vertical="center" shrinkToFit="1"/>
      <protection locked="0"/>
    </xf>
    <xf numFmtId="178" fontId="5" fillId="2" borderId="3" xfId="1" applyNumberFormat="1" applyFont="1" applyFill="1" applyBorder="1" applyAlignment="1" applyProtection="1">
      <alignment horizontal="right" vertical="center" shrinkToFit="1"/>
      <protection locked="0"/>
    </xf>
    <xf numFmtId="178" fontId="6" fillId="2" borderId="44" xfId="1" applyNumberFormat="1" applyFont="1" applyFill="1" applyBorder="1" applyAlignment="1" applyProtection="1">
      <alignment horizontal="right" vertical="center" shrinkToFit="1"/>
      <protection locked="0"/>
    </xf>
    <xf numFmtId="178" fontId="6" fillId="2" borderId="1" xfId="1" applyNumberFormat="1" applyFont="1" applyFill="1" applyBorder="1" applyAlignment="1" applyProtection="1">
      <alignment horizontal="right" vertical="center" shrinkToFit="1"/>
      <protection locked="0"/>
    </xf>
    <xf numFmtId="178" fontId="6" fillId="2" borderId="4" xfId="1" applyNumberFormat="1" applyFont="1" applyFill="1" applyBorder="1" applyAlignment="1" applyProtection="1">
      <alignment horizontal="right" vertical="center" shrinkToFit="1"/>
      <protection locked="0"/>
    </xf>
    <xf numFmtId="178" fontId="6" fillId="2" borderId="0" xfId="1" applyNumberFormat="1" applyFont="1" applyFill="1" applyBorder="1" applyAlignment="1" applyProtection="1">
      <alignment horizontal="right" vertical="center" shrinkToFit="1"/>
      <protection locked="0"/>
    </xf>
    <xf numFmtId="178" fontId="6" fillId="2" borderId="46" xfId="1" applyNumberFormat="1" applyFont="1" applyFill="1" applyBorder="1" applyAlignment="1" applyProtection="1">
      <alignment horizontal="right" vertical="center" shrinkToFit="1"/>
      <protection locked="0"/>
    </xf>
    <xf numFmtId="178" fontId="6" fillId="2" borderId="2" xfId="1" applyNumberFormat="1" applyFont="1" applyFill="1" applyBorder="1" applyAlignment="1" applyProtection="1">
      <alignment horizontal="right" vertical="center" shrinkToFit="1"/>
      <protection locked="0"/>
    </xf>
    <xf numFmtId="180" fontId="5" fillId="0" borderId="0" xfId="1" applyNumberFormat="1" applyFont="1" applyFill="1" applyBorder="1" applyAlignment="1" applyProtection="1">
      <alignment vertical="center"/>
    </xf>
    <xf numFmtId="180" fontId="4" fillId="3" borderId="21" xfId="1" applyNumberFormat="1" applyFont="1" applyFill="1" applyBorder="1" applyAlignment="1" applyProtection="1">
      <alignment horizontal="center" vertical="center"/>
    </xf>
    <xf numFmtId="38" fontId="4" fillId="0" borderId="0" xfId="1" applyFont="1" applyFill="1" applyAlignment="1" applyProtection="1">
      <alignment horizontal="left" vertical="center"/>
    </xf>
    <xf numFmtId="38" fontId="5" fillId="0" borderId="0" xfId="1" applyFont="1" applyFill="1" applyBorder="1" applyAlignment="1" applyProtection="1">
      <alignment vertical="center"/>
    </xf>
    <xf numFmtId="38" fontId="4" fillId="3" borderId="21" xfId="1" applyFont="1" applyFill="1" applyBorder="1" applyAlignment="1" applyProtection="1">
      <alignment horizontal="center" vertical="center"/>
    </xf>
    <xf numFmtId="38" fontId="6" fillId="0" borderId="0" xfId="1" applyFont="1" applyFill="1" applyAlignment="1" applyProtection="1">
      <alignment horizontal="left" vertical="center"/>
    </xf>
    <xf numFmtId="0" fontId="5" fillId="0" borderId="0" xfId="4" applyFont="1" applyBorder="1" applyAlignment="1" applyProtection="1">
      <alignment horizontal="right" vertical="center"/>
    </xf>
    <xf numFmtId="38" fontId="4" fillId="0" borderId="0" xfId="1" applyFont="1" applyFill="1" applyAlignment="1" applyProtection="1">
      <alignment horizontal="center" vertical="center"/>
    </xf>
    <xf numFmtId="38" fontId="4" fillId="0" borderId="0" xfId="1" applyFont="1" applyFill="1" applyAlignment="1" applyProtection="1">
      <alignment horizontal="right" vertical="center"/>
    </xf>
    <xf numFmtId="49" fontId="4" fillId="0" borderId="0" xfId="0" applyNumberFormat="1" applyFont="1" applyFill="1" applyBorder="1" applyAlignment="1" applyProtection="1">
      <alignment horizontal="left" vertical="center" shrinkToFit="1"/>
    </xf>
    <xf numFmtId="0" fontId="13" fillId="0" borderId="10" xfId="0" applyFont="1" applyBorder="1" applyProtection="1">
      <alignment vertical="center"/>
    </xf>
    <xf numFmtId="0" fontId="4" fillId="0" borderId="20" xfId="0" applyFont="1" applyBorder="1" applyProtection="1">
      <alignment vertical="center"/>
    </xf>
    <xf numFmtId="0" fontId="4" fillId="0" borderId="21" xfId="0" applyFont="1" applyBorder="1" applyProtection="1">
      <alignment vertical="center"/>
    </xf>
    <xf numFmtId="0" fontId="4" fillId="0" borderId="22" xfId="0" applyFont="1" applyBorder="1" applyProtection="1">
      <alignment vertical="center"/>
    </xf>
    <xf numFmtId="0" fontId="4" fillId="0" borderId="9" xfId="0" applyFont="1" applyBorder="1" applyProtection="1">
      <alignment vertical="center"/>
    </xf>
    <xf numFmtId="0" fontId="4" fillId="0" borderId="14" xfId="0" applyFont="1" applyBorder="1" applyProtection="1">
      <alignment vertical="center"/>
    </xf>
    <xf numFmtId="0" fontId="10" fillId="0" borderId="13" xfId="0" applyFont="1" applyBorder="1" applyProtection="1">
      <alignment vertical="center"/>
    </xf>
    <xf numFmtId="0" fontId="10" fillId="0" borderId="9" xfId="0" applyFont="1" applyBorder="1" applyProtection="1">
      <alignment vertical="center"/>
    </xf>
    <xf numFmtId="0" fontId="10" fillId="0" borderId="10" xfId="0" applyFont="1" applyBorder="1" applyProtection="1">
      <alignment vertical="center"/>
    </xf>
    <xf numFmtId="0" fontId="10" fillId="0" borderId="20" xfId="0" applyFont="1" applyBorder="1" applyProtection="1">
      <alignment vertical="center"/>
    </xf>
    <xf numFmtId="0" fontId="10" fillId="0" borderId="21" xfId="0" applyFont="1" applyBorder="1" applyProtection="1">
      <alignment vertical="center"/>
    </xf>
    <xf numFmtId="0" fontId="10" fillId="2" borderId="0" xfId="0" applyFont="1" applyFill="1" applyProtection="1">
      <alignment vertical="center"/>
    </xf>
    <xf numFmtId="0" fontId="30" fillId="2" borderId="0" xfId="0" applyFont="1" applyFill="1" applyProtection="1">
      <alignment vertical="center"/>
    </xf>
    <xf numFmtId="0" fontId="4" fillId="0" borderId="21" xfId="0" applyFont="1" applyBorder="1" applyAlignment="1" applyProtection="1">
      <alignment horizontal="center" vertical="center"/>
    </xf>
    <xf numFmtId="49" fontId="4" fillId="0" borderId="0" xfId="0" applyNumberFormat="1" applyFont="1" applyBorder="1" applyAlignment="1" applyProtection="1">
      <alignment horizontal="right" vertical="center"/>
    </xf>
    <xf numFmtId="49" fontId="4" fillId="0" borderId="0" xfId="0" applyNumberFormat="1" applyFont="1" applyFill="1" applyBorder="1" applyAlignment="1" applyProtection="1">
      <alignment horizontal="right" vertical="center"/>
    </xf>
    <xf numFmtId="0" fontId="4" fillId="0" borderId="0" xfId="0" applyFont="1" applyFill="1" applyBorder="1" applyProtection="1">
      <alignment vertical="center"/>
    </xf>
    <xf numFmtId="180" fontId="14" fillId="0" borderId="0" xfId="0" applyNumberFormat="1" applyFont="1" applyFill="1" applyBorder="1" applyAlignment="1" applyProtection="1">
      <alignment vertical="center"/>
    </xf>
    <xf numFmtId="0" fontId="4" fillId="0" borderId="58" xfId="0" applyFont="1" applyBorder="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59" xfId="0" applyFont="1" applyBorder="1" applyProtection="1">
      <alignment vertical="center"/>
    </xf>
    <xf numFmtId="0" fontId="4" fillId="0" borderId="5" xfId="0" applyFont="1" applyBorder="1" applyProtection="1">
      <alignment vertical="center"/>
    </xf>
    <xf numFmtId="0" fontId="4" fillId="0" borderId="0" xfId="0" applyFont="1" applyBorder="1" applyAlignment="1" applyProtection="1">
      <alignment horizontal="left" vertical="center"/>
    </xf>
    <xf numFmtId="49" fontId="4" fillId="0" borderId="0" xfId="0" applyNumberFormat="1" applyFont="1" applyBorder="1" applyAlignment="1" applyProtection="1">
      <alignment horizontal="left" vertical="center" shrinkToFit="1"/>
    </xf>
    <xf numFmtId="0" fontId="4" fillId="0" borderId="5" xfId="0" applyFont="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5" xfId="0" applyFont="1" applyBorder="1" applyAlignment="1" applyProtection="1">
      <alignment vertical="center"/>
    </xf>
    <xf numFmtId="41"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49" fontId="4" fillId="0" borderId="0" xfId="0" applyNumberFormat="1" applyFont="1" applyBorder="1" applyAlignment="1" applyProtection="1">
      <alignment vertical="center"/>
    </xf>
    <xf numFmtId="0" fontId="4" fillId="0" borderId="60" xfId="0" applyFont="1" applyBorder="1" applyProtection="1">
      <alignment vertical="center"/>
    </xf>
    <xf numFmtId="0" fontId="4" fillId="0" borderId="4" xfId="0" applyFont="1" applyBorder="1" applyProtection="1">
      <alignment vertical="center"/>
    </xf>
    <xf numFmtId="0" fontId="4" fillId="0" borderId="7" xfId="0" applyFont="1" applyBorder="1" applyProtection="1">
      <alignment vertical="center"/>
    </xf>
    <xf numFmtId="0" fontId="10" fillId="0" borderId="6" xfId="0" applyFont="1" applyFill="1" applyBorder="1" applyProtection="1">
      <alignment vertical="center"/>
    </xf>
    <xf numFmtId="0" fontId="30" fillId="0" borderId="6" xfId="0" applyFont="1" applyFill="1" applyBorder="1" applyProtection="1">
      <alignment vertical="center"/>
    </xf>
    <xf numFmtId="0" fontId="12" fillId="0" borderId="0" xfId="0" applyFont="1" applyBorder="1" applyProtection="1">
      <alignment vertical="center"/>
    </xf>
    <xf numFmtId="0" fontId="24" fillId="0" borderId="0" xfId="0" applyFont="1" applyBorder="1" applyProtection="1">
      <alignment vertical="center"/>
    </xf>
    <xf numFmtId="0" fontId="4" fillId="0" borderId="0" xfId="0" applyNumberFormat="1" applyFont="1" applyBorder="1" applyAlignment="1" applyProtection="1">
      <alignment horizontal="left" vertical="center" shrinkToFit="1"/>
    </xf>
    <xf numFmtId="180" fontId="14" fillId="0" borderId="0" xfId="0" applyNumberFormat="1" applyFont="1" applyBorder="1" applyAlignment="1" applyProtection="1">
      <alignment vertical="center"/>
    </xf>
    <xf numFmtId="180" fontId="5" fillId="0" borderId="61" xfId="2" applyNumberFormat="1" applyFont="1" applyFill="1" applyBorder="1" applyAlignment="1" applyProtection="1">
      <alignment vertical="center" shrinkToFit="1"/>
    </xf>
    <xf numFmtId="180" fontId="5" fillId="0" borderId="62" xfId="3" applyNumberFormat="1" applyFont="1" applyFill="1" applyBorder="1" applyAlignment="1" applyProtection="1">
      <alignment vertical="center" shrinkToFit="1"/>
    </xf>
    <xf numFmtId="180" fontId="5" fillId="0" borderId="63" xfId="3" applyNumberFormat="1" applyFont="1" applyFill="1" applyBorder="1" applyAlignment="1" applyProtection="1">
      <alignment vertical="center" shrinkToFit="1"/>
    </xf>
    <xf numFmtId="180" fontId="5" fillId="0" borderId="23" xfId="3" applyNumberFormat="1" applyFont="1" applyFill="1" applyBorder="1" applyAlignment="1" applyProtection="1">
      <alignment vertical="center" shrinkToFit="1"/>
    </xf>
    <xf numFmtId="180" fontId="5" fillId="0" borderId="21" xfId="3" applyNumberFormat="1" applyFont="1" applyFill="1" applyBorder="1" applyAlignment="1" applyProtection="1">
      <alignment vertical="center" shrinkToFit="1"/>
    </xf>
    <xf numFmtId="180" fontId="5" fillId="0" borderId="55" xfId="3" applyNumberFormat="1" applyFont="1" applyFill="1" applyBorder="1" applyAlignment="1" applyProtection="1">
      <alignment vertical="center" shrinkToFit="1"/>
    </xf>
    <xf numFmtId="180" fontId="5" fillId="0" borderId="64" xfId="3" applyNumberFormat="1" applyFont="1" applyFill="1" applyBorder="1" applyAlignment="1" applyProtection="1">
      <alignment vertical="center" shrinkToFit="1"/>
    </xf>
    <xf numFmtId="180" fontId="5" fillId="0" borderId="61" xfId="3" applyNumberFormat="1" applyFont="1" applyFill="1" applyBorder="1" applyAlignment="1" applyProtection="1">
      <alignment vertical="center" shrinkToFit="1"/>
    </xf>
    <xf numFmtId="180" fontId="6" fillId="2" borderId="30" xfId="1" applyNumberFormat="1" applyFont="1" applyFill="1" applyBorder="1" applyAlignment="1" applyProtection="1">
      <alignment horizontal="right" vertical="center" shrinkToFit="1"/>
      <protection locked="0"/>
    </xf>
    <xf numFmtId="180" fontId="5" fillId="0" borderId="46" xfId="1" applyNumberFormat="1" applyFont="1" applyFill="1" applyBorder="1" applyAlignment="1" applyProtection="1">
      <alignment horizontal="right" vertical="center" shrinkToFit="1"/>
    </xf>
    <xf numFmtId="180" fontId="5" fillId="0" borderId="1" xfId="1" applyNumberFormat="1" applyFont="1" applyFill="1" applyBorder="1" applyAlignment="1" applyProtection="1">
      <alignment horizontal="right" vertical="center" shrinkToFit="1"/>
    </xf>
    <xf numFmtId="180" fontId="4" fillId="0" borderId="38" xfId="1" applyNumberFormat="1" applyFont="1" applyFill="1" applyBorder="1" applyAlignment="1" applyProtection="1">
      <alignment horizontal="right" vertical="center" shrinkToFit="1"/>
    </xf>
    <xf numFmtId="180" fontId="4" fillId="0" borderId="19" xfId="1" applyNumberFormat="1" applyFont="1" applyFill="1" applyBorder="1" applyAlignment="1" applyProtection="1">
      <alignment horizontal="right" vertical="center" shrinkToFit="1"/>
    </xf>
    <xf numFmtId="180" fontId="4" fillId="0" borderId="65" xfId="1" applyNumberFormat="1" applyFont="1" applyFill="1" applyBorder="1" applyAlignment="1" applyProtection="1">
      <alignment horizontal="right" vertical="center" shrinkToFit="1"/>
    </xf>
    <xf numFmtId="180" fontId="4" fillId="0" borderId="37" xfId="1" applyNumberFormat="1" applyFont="1" applyFill="1" applyBorder="1" applyAlignment="1" applyProtection="1">
      <alignment horizontal="right" vertical="center" shrinkToFit="1"/>
    </xf>
    <xf numFmtId="180" fontId="5" fillId="0" borderId="27" xfId="1" applyNumberFormat="1" applyFont="1" applyFill="1" applyBorder="1" applyAlignment="1" applyProtection="1">
      <alignment horizontal="right" vertical="center" shrinkToFit="1"/>
    </xf>
    <xf numFmtId="180" fontId="5" fillId="0" borderId="12" xfId="1" applyNumberFormat="1" applyFont="1" applyFill="1" applyBorder="1" applyAlignment="1" applyProtection="1">
      <alignment horizontal="right" vertical="center" shrinkToFit="1"/>
    </xf>
    <xf numFmtId="180" fontId="5" fillId="0" borderId="66" xfId="1" applyNumberFormat="1" applyFont="1" applyFill="1" applyBorder="1" applyAlignment="1" applyProtection="1">
      <alignment horizontal="right" vertical="center" shrinkToFit="1"/>
    </xf>
    <xf numFmtId="180" fontId="5" fillId="0" borderId="67" xfId="1" applyNumberFormat="1" applyFont="1" applyFill="1" applyBorder="1" applyAlignment="1" applyProtection="1">
      <alignment horizontal="right" vertical="center" shrinkToFit="1"/>
    </xf>
    <xf numFmtId="38" fontId="6" fillId="2" borderId="41" xfId="1" applyFont="1" applyFill="1" applyBorder="1" applyAlignment="1" applyProtection="1">
      <alignment horizontal="right" vertical="center" shrinkToFit="1"/>
      <protection locked="0"/>
    </xf>
    <xf numFmtId="178" fontId="6" fillId="0" borderId="6" xfId="1" applyNumberFormat="1" applyFont="1" applyFill="1" applyBorder="1" applyAlignment="1" applyProtection="1">
      <alignment horizontal="right" vertical="center" shrinkToFit="1"/>
    </xf>
    <xf numFmtId="178" fontId="6" fillId="0" borderId="1" xfId="1" applyNumberFormat="1" applyFont="1" applyFill="1" applyBorder="1" applyAlignment="1" applyProtection="1">
      <alignment horizontal="right" vertical="center" shrinkToFit="1"/>
    </xf>
    <xf numFmtId="178" fontId="6" fillId="0" borderId="0" xfId="1" applyNumberFormat="1" applyFont="1" applyFill="1" applyBorder="1" applyAlignment="1" applyProtection="1">
      <alignment horizontal="right" vertical="center" shrinkToFit="1"/>
    </xf>
    <xf numFmtId="178" fontId="4" fillId="0" borderId="38" xfId="1" applyNumberFormat="1" applyFont="1" applyFill="1" applyBorder="1" applyAlignment="1" applyProtection="1">
      <alignment horizontal="right" vertical="center" shrinkToFit="1"/>
    </xf>
    <xf numFmtId="178" fontId="4" fillId="0" borderId="19" xfId="1" applyNumberFormat="1" applyFont="1" applyFill="1" applyBorder="1" applyAlignment="1" applyProtection="1">
      <alignment horizontal="right" vertical="center" shrinkToFit="1"/>
    </xf>
    <xf numFmtId="178" fontId="4" fillId="0" borderId="65" xfId="1" applyNumberFormat="1" applyFont="1" applyFill="1" applyBorder="1" applyAlignment="1" applyProtection="1">
      <alignment horizontal="right" vertical="center" shrinkToFit="1"/>
    </xf>
    <xf numFmtId="178" fontId="4" fillId="0" borderId="68" xfId="1" applyNumberFormat="1" applyFont="1" applyFill="1" applyBorder="1" applyAlignment="1" applyProtection="1">
      <alignment horizontal="right" vertical="center" shrinkToFit="1"/>
    </xf>
    <xf numFmtId="178" fontId="4" fillId="0" borderId="69" xfId="1" applyNumberFormat="1" applyFont="1" applyFill="1" applyBorder="1" applyAlignment="1" applyProtection="1">
      <alignment horizontal="right" vertical="center" shrinkToFit="1"/>
    </xf>
    <xf numFmtId="178" fontId="5" fillId="0" borderId="5" xfId="1" applyNumberFormat="1" applyFont="1" applyFill="1" applyBorder="1" applyAlignment="1" applyProtection="1">
      <alignment horizontal="right" vertical="center" shrinkToFit="1"/>
    </xf>
    <xf numFmtId="178" fontId="5" fillId="0" borderId="12" xfId="1" applyNumberFormat="1" applyFont="1" applyFill="1" applyBorder="1" applyAlignment="1" applyProtection="1">
      <alignment horizontal="right" vertical="center" shrinkToFit="1"/>
    </xf>
    <xf numFmtId="178" fontId="5" fillId="0" borderId="66" xfId="1" applyNumberFormat="1" applyFont="1" applyFill="1" applyBorder="1" applyAlignment="1" applyProtection="1">
      <alignment horizontal="right" vertical="center" shrinkToFit="1"/>
    </xf>
    <xf numFmtId="178" fontId="5" fillId="0" borderId="67" xfId="1" applyNumberFormat="1" applyFont="1" applyFill="1" applyBorder="1" applyAlignment="1" applyProtection="1">
      <alignment horizontal="right" vertical="center" shrinkToFit="1"/>
    </xf>
    <xf numFmtId="178" fontId="4" fillId="0" borderId="37" xfId="1" applyNumberFormat="1" applyFont="1" applyFill="1" applyBorder="1" applyAlignment="1" applyProtection="1">
      <alignment horizontal="right" vertical="center" shrinkToFit="1"/>
    </xf>
    <xf numFmtId="177" fontId="5" fillId="0" borderId="61" xfId="2" applyNumberFormat="1" applyFont="1" applyFill="1" applyBorder="1" applyAlignment="1" applyProtection="1">
      <alignment vertical="center" shrinkToFit="1"/>
    </xf>
    <xf numFmtId="177" fontId="5" fillId="0" borderId="61" xfId="3" applyNumberFormat="1" applyFont="1" applyFill="1" applyBorder="1" applyAlignment="1" applyProtection="1">
      <alignment vertical="center" shrinkToFit="1"/>
    </xf>
    <xf numFmtId="49" fontId="5" fillId="0" borderId="53" xfId="3" applyNumberFormat="1" applyFont="1" applyBorder="1" applyAlignment="1" applyProtection="1">
      <alignment vertical="center" shrinkToFit="1"/>
    </xf>
    <xf numFmtId="180" fontId="6" fillId="0" borderId="30" xfId="1" applyNumberFormat="1" applyFont="1" applyFill="1" applyBorder="1" applyAlignment="1" applyProtection="1">
      <alignment horizontal="right" vertical="center" shrinkToFit="1"/>
    </xf>
    <xf numFmtId="180" fontId="6" fillId="0" borderId="70" xfId="1" applyNumberFormat="1" applyFont="1" applyFill="1" applyBorder="1" applyAlignment="1">
      <alignment horizontal="right" vertical="center"/>
    </xf>
    <xf numFmtId="180" fontId="6" fillId="0" borderId="71" xfId="1" applyNumberFormat="1" applyFont="1" applyFill="1" applyBorder="1" applyAlignment="1">
      <alignment horizontal="right" vertical="center"/>
    </xf>
    <xf numFmtId="178" fontId="6" fillId="0" borderId="72" xfId="1" applyNumberFormat="1" applyFont="1" applyFill="1" applyBorder="1" applyAlignment="1">
      <alignment horizontal="right" vertical="center"/>
    </xf>
    <xf numFmtId="178" fontId="6" fillId="0" borderId="71" xfId="1" applyNumberFormat="1" applyFont="1" applyFill="1" applyBorder="1" applyAlignment="1">
      <alignment horizontal="right" vertical="center"/>
    </xf>
    <xf numFmtId="178" fontId="6" fillId="0" borderId="73" xfId="1" applyNumberFormat="1" applyFont="1" applyFill="1" applyBorder="1" applyAlignment="1">
      <alignment horizontal="right" vertical="center"/>
    </xf>
    <xf numFmtId="178" fontId="6" fillId="0" borderId="70" xfId="1" applyNumberFormat="1" applyFont="1" applyFill="1" applyBorder="1" applyAlignment="1">
      <alignment horizontal="right" vertical="center"/>
    </xf>
    <xf numFmtId="184" fontId="5" fillId="0" borderId="74" xfId="3" applyNumberFormat="1" applyFont="1" applyFill="1" applyBorder="1" applyAlignment="1" applyProtection="1">
      <alignment vertical="center" shrinkToFit="1"/>
    </xf>
    <xf numFmtId="0" fontId="13" fillId="4" borderId="47" xfId="3" applyFont="1" applyFill="1" applyBorder="1" applyAlignment="1" applyProtection="1">
      <alignment horizontal="center" vertical="center"/>
    </xf>
    <xf numFmtId="0" fontId="13" fillId="5" borderId="47" xfId="3" applyFont="1" applyFill="1" applyBorder="1" applyAlignment="1" applyProtection="1">
      <alignment horizontal="center" vertical="center"/>
    </xf>
    <xf numFmtId="0" fontId="13" fillId="5" borderId="75" xfId="3" applyFont="1" applyFill="1" applyBorder="1" applyAlignment="1" applyProtection="1">
      <alignment horizontal="center" vertical="center"/>
    </xf>
    <xf numFmtId="0" fontId="4" fillId="0" borderId="0" xfId="0" applyFont="1" applyFill="1" applyBorder="1" applyAlignment="1" applyProtection="1">
      <alignment vertical="center" shrinkToFit="1"/>
      <protection locked="0"/>
    </xf>
    <xf numFmtId="180" fontId="4" fillId="0" borderId="0" xfId="2" applyNumberFormat="1" applyFont="1" applyBorder="1" applyAlignment="1" applyProtection="1">
      <alignment vertical="center"/>
    </xf>
    <xf numFmtId="180" fontId="4" fillId="0" borderId="0" xfId="2" applyNumberFormat="1" applyFont="1" applyAlignment="1" applyProtection="1">
      <alignment vertical="center"/>
    </xf>
    <xf numFmtId="180" fontId="28" fillId="0" borderId="0" xfId="2" applyNumberFormat="1" applyFont="1" applyBorder="1" applyAlignment="1" applyProtection="1">
      <alignment vertical="center"/>
    </xf>
    <xf numFmtId="180" fontId="28" fillId="0" borderId="0" xfId="2" applyNumberFormat="1" applyFont="1" applyAlignment="1" applyProtection="1">
      <alignment vertical="center"/>
    </xf>
    <xf numFmtId="180" fontId="4" fillId="0" borderId="0" xfId="2" applyNumberFormat="1" applyFont="1" applyFill="1" applyBorder="1" applyAlignment="1" applyProtection="1">
      <alignment vertical="center"/>
      <protection locked="0"/>
    </xf>
    <xf numFmtId="180" fontId="4" fillId="0" borderId="4" xfId="2" applyNumberFormat="1" applyFont="1" applyFill="1" applyBorder="1" applyAlignment="1" applyProtection="1">
      <alignment horizontal="right" vertical="center"/>
      <protection locked="0"/>
    </xf>
    <xf numFmtId="180" fontId="4" fillId="0" borderId="0" xfId="2" applyNumberFormat="1" applyFont="1" applyFill="1" applyBorder="1" applyAlignment="1" applyProtection="1">
      <alignment horizontal="right" vertical="center"/>
    </xf>
    <xf numFmtId="180" fontId="5" fillId="0" borderId="59" xfId="2" applyNumberFormat="1" applyFont="1" applyFill="1" applyBorder="1" applyAlignment="1" applyProtection="1">
      <alignment vertical="center"/>
    </xf>
    <xf numFmtId="180" fontId="5" fillId="0" borderId="0" xfId="2" applyNumberFormat="1" applyFont="1" applyBorder="1" applyAlignment="1" applyProtection="1">
      <alignment vertical="center"/>
    </xf>
    <xf numFmtId="180" fontId="5" fillId="0" borderId="0" xfId="2" applyNumberFormat="1" applyFont="1" applyAlignment="1" applyProtection="1">
      <alignment vertical="center"/>
    </xf>
    <xf numFmtId="180" fontId="5" fillId="0" borderId="0" xfId="2" applyNumberFormat="1" applyFont="1" applyFill="1" applyBorder="1" applyAlignment="1" applyProtection="1">
      <alignment vertical="center"/>
    </xf>
    <xf numFmtId="180" fontId="31" fillId="0" borderId="17" xfId="2" applyNumberFormat="1" applyFont="1" applyBorder="1" applyAlignment="1" applyProtection="1">
      <alignment horizontal="right" vertical="center"/>
    </xf>
    <xf numFmtId="180" fontId="32" fillId="0" borderId="17" xfId="2" applyNumberFormat="1" applyFont="1" applyBorder="1" applyAlignment="1" applyProtection="1">
      <alignment horizontal="right" vertical="center"/>
    </xf>
    <xf numFmtId="180" fontId="31" fillId="0" borderId="76" xfId="2" applyNumberFormat="1" applyFont="1" applyFill="1" applyBorder="1" applyAlignment="1" applyProtection="1">
      <alignment horizontal="right" vertical="center"/>
    </xf>
    <xf numFmtId="180" fontId="32" fillId="0" borderId="76" xfId="2" applyNumberFormat="1" applyFont="1" applyFill="1" applyBorder="1" applyAlignment="1" applyProtection="1">
      <alignment horizontal="right" vertical="center"/>
    </xf>
    <xf numFmtId="180" fontId="32" fillId="0" borderId="76" xfId="2" applyNumberFormat="1" applyFont="1" applyBorder="1" applyAlignment="1" applyProtection="1">
      <alignment horizontal="right" vertical="center"/>
    </xf>
    <xf numFmtId="180" fontId="31" fillId="3" borderId="41" xfId="2" applyNumberFormat="1" applyFont="1" applyFill="1" applyBorder="1" applyAlignment="1" applyProtection="1">
      <alignment horizontal="center" vertical="center" wrapText="1"/>
    </xf>
    <xf numFmtId="180" fontId="32" fillId="3" borderId="76" xfId="2" applyNumberFormat="1" applyFont="1" applyFill="1" applyBorder="1" applyAlignment="1" applyProtection="1">
      <alignment vertical="center"/>
    </xf>
    <xf numFmtId="180" fontId="32" fillId="3" borderId="76" xfId="2" applyNumberFormat="1" applyFont="1" applyFill="1" applyBorder="1" applyAlignment="1" applyProtection="1">
      <alignment horizontal="right" vertical="center"/>
    </xf>
    <xf numFmtId="180" fontId="32" fillId="3" borderId="76" xfId="2" applyNumberFormat="1" applyFont="1" applyFill="1" applyBorder="1" applyAlignment="1" applyProtection="1">
      <alignment vertical="center"/>
      <protection locked="0"/>
    </xf>
    <xf numFmtId="180" fontId="31" fillId="3" borderId="17" xfId="2" applyNumberFormat="1" applyFont="1" applyFill="1" applyBorder="1" applyAlignment="1" applyProtection="1">
      <alignment horizontal="center" vertical="center" wrapText="1"/>
    </xf>
    <xf numFmtId="180" fontId="32" fillId="3" borderId="17" xfId="2" applyNumberFormat="1" applyFont="1" applyFill="1" applyBorder="1" applyAlignment="1" applyProtection="1">
      <alignment vertical="center"/>
    </xf>
    <xf numFmtId="180" fontId="32" fillId="3" borderId="17" xfId="2" applyNumberFormat="1" applyFont="1" applyFill="1" applyBorder="1" applyAlignment="1" applyProtection="1">
      <alignment horizontal="right" vertical="center"/>
    </xf>
    <xf numFmtId="180" fontId="32" fillId="3" borderId="17" xfId="2" applyNumberFormat="1" applyFont="1" applyFill="1" applyBorder="1" applyAlignment="1" applyProtection="1">
      <alignment vertical="center"/>
      <protection locked="0"/>
    </xf>
    <xf numFmtId="180" fontId="31" fillId="3" borderId="77" xfId="2" applyNumberFormat="1" applyFont="1" applyFill="1" applyBorder="1" applyAlignment="1" applyProtection="1">
      <alignment horizontal="center" vertical="center" wrapText="1"/>
    </xf>
    <xf numFmtId="180" fontId="32" fillId="3" borderId="77" xfId="2" applyNumberFormat="1" applyFont="1" applyFill="1" applyBorder="1" applyAlignment="1" applyProtection="1">
      <alignment vertical="center"/>
      <protection locked="0"/>
    </xf>
    <xf numFmtId="180" fontId="32" fillId="3" borderId="77" xfId="2" applyNumberFormat="1" applyFont="1" applyFill="1" applyBorder="1" applyAlignment="1" applyProtection="1">
      <alignment vertical="center"/>
    </xf>
    <xf numFmtId="180" fontId="5" fillId="0" borderId="0" xfId="2" applyNumberFormat="1" applyFont="1" applyFill="1" applyBorder="1" applyAlignment="1">
      <alignment horizontal="left" vertical="center"/>
    </xf>
    <xf numFmtId="180" fontId="4" fillId="0" borderId="0" xfId="2" applyNumberFormat="1" applyFont="1" applyFill="1" applyBorder="1" applyAlignment="1">
      <alignment horizontal="left" vertical="center"/>
    </xf>
    <xf numFmtId="180" fontId="6" fillId="0" borderId="0" xfId="2" applyNumberFormat="1" applyFont="1" applyFill="1" applyBorder="1" applyAlignment="1">
      <alignment horizontal="left" vertical="center"/>
    </xf>
    <xf numFmtId="180" fontId="4" fillId="0" borderId="0" xfId="2" applyNumberFormat="1" applyFont="1" applyFill="1" applyBorder="1" applyAlignment="1">
      <alignment horizontal="right" vertical="center"/>
    </xf>
    <xf numFmtId="180" fontId="4" fillId="0" borderId="0" xfId="2" applyNumberFormat="1" applyFont="1" applyFill="1" applyAlignment="1">
      <alignment horizontal="left" vertical="center"/>
    </xf>
    <xf numFmtId="180" fontId="5" fillId="0" borderId="0" xfId="2" applyNumberFormat="1" applyFont="1" applyFill="1" applyBorder="1" applyAlignment="1">
      <alignment horizontal="left" vertical="center" wrapText="1"/>
    </xf>
    <xf numFmtId="180" fontId="4" fillId="0" borderId="0" xfId="2" applyNumberFormat="1" applyFont="1" applyFill="1" applyAlignment="1">
      <alignment horizontal="center" vertical="center"/>
    </xf>
    <xf numFmtId="180" fontId="6" fillId="0" borderId="0" xfId="2" applyNumberFormat="1" applyFont="1" applyFill="1" applyBorder="1" applyAlignment="1">
      <alignment horizontal="right" vertical="center"/>
    </xf>
    <xf numFmtId="0" fontId="13" fillId="6" borderId="13" xfId="3" applyFont="1" applyFill="1" applyBorder="1" applyAlignment="1" applyProtection="1">
      <alignment horizontal="center" vertical="center"/>
    </xf>
    <xf numFmtId="0" fontId="13" fillId="6" borderId="9" xfId="3" applyFont="1" applyFill="1" applyBorder="1" applyAlignment="1" applyProtection="1">
      <alignment horizontal="center" vertical="center"/>
    </xf>
    <xf numFmtId="0" fontId="13" fillId="4" borderId="13" xfId="3" applyFont="1" applyFill="1" applyBorder="1" applyAlignment="1" applyProtection="1">
      <alignment horizontal="center" vertical="center"/>
    </xf>
    <xf numFmtId="0" fontId="13" fillId="4" borderId="9" xfId="3" applyFont="1" applyFill="1" applyBorder="1" applyAlignment="1" applyProtection="1">
      <alignment horizontal="center" vertical="center"/>
    </xf>
    <xf numFmtId="0" fontId="13" fillId="5" borderId="13" xfId="3" applyFont="1" applyFill="1" applyBorder="1" applyAlignment="1" applyProtection="1">
      <alignment horizontal="center" vertical="center"/>
    </xf>
    <xf numFmtId="0" fontId="13" fillId="5" borderId="9" xfId="3" applyFont="1" applyFill="1" applyBorder="1" applyAlignment="1" applyProtection="1">
      <alignment horizontal="center" vertical="center"/>
    </xf>
    <xf numFmtId="0" fontId="5" fillId="0" borderId="74" xfId="3" applyFont="1" applyBorder="1" applyAlignment="1" applyProtection="1">
      <alignment vertical="center" shrinkToFit="1"/>
    </xf>
    <xf numFmtId="0" fontId="5" fillId="0" borderId="57" xfId="3" applyFont="1" applyBorder="1" applyAlignment="1" applyProtection="1">
      <alignment vertical="center" shrinkToFit="1"/>
    </xf>
    <xf numFmtId="0" fontId="5" fillId="0" borderId="53" xfId="3" applyFont="1" applyBorder="1" applyAlignment="1" applyProtection="1">
      <alignment vertical="center" shrinkToFit="1"/>
    </xf>
    <xf numFmtId="180" fontId="5" fillId="0" borderId="74" xfId="2" applyNumberFormat="1" applyFont="1" applyFill="1" applyBorder="1" applyAlignment="1" applyProtection="1">
      <alignment vertical="center" shrinkToFit="1"/>
    </xf>
    <xf numFmtId="180" fontId="5" fillId="0" borderId="57" xfId="2" applyNumberFormat="1" applyFont="1" applyFill="1" applyBorder="1" applyAlignment="1" applyProtection="1">
      <alignment vertical="center" shrinkToFit="1"/>
    </xf>
    <xf numFmtId="180" fontId="32" fillId="2" borderId="76" xfId="2" applyNumberFormat="1" applyFont="1" applyFill="1" applyBorder="1" applyAlignment="1" applyProtection="1">
      <alignment vertical="center"/>
      <protection locked="0"/>
    </xf>
    <xf numFmtId="180" fontId="32" fillId="2" borderId="17" xfId="2" applyNumberFormat="1" applyFont="1" applyFill="1" applyBorder="1" applyAlignment="1" applyProtection="1">
      <alignment vertical="center"/>
      <protection locked="0"/>
    </xf>
    <xf numFmtId="0" fontId="8" fillId="0" borderId="4" xfId="2" applyNumberFormat="1" applyFont="1" applyFill="1" applyBorder="1" applyAlignment="1" applyProtection="1">
      <alignment horizontal="left" vertical="center"/>
      <protection locked="0"/>
    </xf>
    <xf numFmtId="184" fontId="4" fillId="0" borderId="4" xfId="2" applyNumberFormat="1" applyFont="1" applyFill="1" applyBorder="1" applyAlignment="1" applyProtection="1">
      <alignment horizontal="right" vertical="center"/>
      <protection locked="0"/>
    </xf>
    <xf numFmtId="0" fontId="4" fillId="0" borderId="21" xfId="1" applyNumberFormat="1" applyFont="1" applyFill="1" applyBorder="1" applyAlignment="1" applyProtection="1">
      <alignment vertical="center" shrinkToFit="1"/>
    </xf>
    <xf numFmtId="183" fontId="6" fillId="0" borderId="74" xfId="3" applyNumberFormat="1" applyFont="1" applyFill="1" applyBorder="1" applyAlignment="1" applyProtection="1">
      <alignment vertical="center" shrinkToFit="1"/>
    </xf>
    <xf numFmtId="0" fontId="4" fillId="2" borderId="56" xfId="0" applyFont="1" applyFill="1" applyBorder="1" applyAlignment="1" applyProtection="1">
      <alignment horizontal="right" vertical="center"/>
    </xf>
    <xf numFmtId="0" fontId="4" fillId="2" borderId="75" xfId="0" applyFont="1" applyFill="1" applyBorder="1" applyAlignment="1" applyProtection="1">
      <alignment horizontal="right" vertical="center"/>
    </xf>
    <xf numFmtId="0" fontId="12" fillId="0" borderId="6" xfId="0" applyFont="1" applyBorder="1" applyAlignment="1" applyProtection="1">
      <alignment horizontal="center" vertical="center"/>
    </xf>
    <xf numFmtId="0" fontId="12" fillId="0" borderId="0"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0" xfId="0" applyFont="1" applyBorder="1" applyAlignment="1" applyProtection="1">
      <alignment horizontal="center" vertical="center"/>
    </xf>
    <xf numFmtId="49" fontId="4" fillId="7" borderId="56" xfId="0" applyNumberFormat="1" applyFont="1" applyFill="1" applyBorder="1" applyAlignment="1" applyProtection="1">
      <alignment horizontal="left" vertical="center" shrinkToFit="1"/>
      <protection locked="0"/>
    </xf>
    <xf numFmtId="0" fontId="0" fillId="0" borderId="47" xfId="0" applyBorder="1" applyAlignment="1" applyProtection="1">
      <alignment vertical="center" shrinkToFit="1"/>
      <protection locked="0"/>
    </xf>
    <xf numFmtId="0" fontId="0" fillId="0" borderId="75" xfId="0" applyBorder="1" applyAlignment="1" applyProtection="1">
      <alignment vertical="center" shrinkToFit="1"/>
      <protection locked="0"/>
    </xf>
    <xf numFmtId="0" fontId="4" fillId="7" borderId="56" xfId="0" applyFont="1" applyFill="1" applyBorder="1" applyAlignment="1" applyProtection="1">
      <alignment horizontal="center" vertical="center"/>
      <protection locked="0"/>
    </xf>
    <xf numFmtId="0" fontId="4" fillId="7" borderId="75" xfId="0" applyFont="1" applyFill="1" applyBorder="1" applyAlignment="1" applyProtection="1">
      <alignment horizontal="center" vertical="center"/>
      <protection locked="0"/>
    </xf>
    <xf numFmtId="185" fontId="4" fillId="7" borderId="56" xfId="1" applyNumberFormat="1" applyFont="1" applyFill="1" applyBorder="1" applyAlignment="1" applyProtection="1">
      <alignment horizontal="center" vertical="center" shrinkToFit="1"/>
      <protection locked="0"/>
    </xf>
    <xf numFmtId="185" fontId="4" fillId="7" borderId="47" xfId="1" applyNumberFormat="1" applyFont="1" applyFill="1" applyBorder="1" applyAlignment="1" applyProtection="1">
      <alignment horizontal="center" vertical="center" shrinkToFit="1"/>
      <protection locked="0"/>
    </xf>
    <xf numFmtId="185" fontId="4" fillId="7" borderId="75" xfId="1" applyNumberFormat="1" applyFont="1" applyFill="1" applyBorder="1" applyAlignment="1" applyProtection="1">
      <alignment horizontal="center" vertical="center" shrinkToFit="1"/>
      <protection locked="0"/>
    </xf>
    <xf numFmtId="0" fontId="4" fillId="7" borderId="56" xfId="0" applyFont="1" applyFill="1" applyBorder="1" applyAlignment="1" applyProtection="1">
      <alignment horizontal="center" vertical="center" shrinkToFit="1"/>
      <protection locked="0"/>
    </xf>
    <xf numFmtId="0" fontId="4" fillId="7" borderId="47" xfId="0" applyFont="1" applyFill="1" applyBorder="1" applyAlignment="1" applyProtection="1">
      <alignment horizontal="center" vertical="center" shrinkToFit="1"/>
      <protection locked="0"/>
    </xf>
    <xf numFmtId="0" fontId="4" fillId="7" borderId="75" xfId="0" applyFont="1" applyFill="1" applyBorder="1" applyAlignment="1" applyProtection="1">
      <alignment horizontal="center" vertical="center" shrinkToFit="1"/>
      <protection locked="0"/>
    </xf>
    <xf numFmtId="181" fontId="25" fillId="0" borderId="0" xfId="0" applyNumberFormat="1" applyFont="1" applyBorder="1" applyAlignment="1" applyProtection="1">
      <alignment horizontal="center" vertical="center" shrinkToFit="1"/>
    </xf>
    <xf numFmtId="182" fontId="4" fillId="0" borderId="0" xfId="0" applyNumberFormat="1" applyFont="1" applyBorder="1" applyAlignment="1" applyProtection="1">
      <alignment horizontal="left" vertical="center" shrinkToFit="1"/>
    </xf>
    <xf numFmtId="181" fontId="25" fillId="0" borderId="0" xfId="0" applyNumberFormat="1" applyFont="1" applyFill="1" applyBorder="1" applyAlignment="1" applyProtection="1">
      <alignment horizontal="center" vertical="center" shrinkToFit="1"/>
    </xf>
    <xf numFmtId="183" fontId="4" fillId="0" borderId="0" xfId="0" applyNumberFormat="1" applyFont="1" applyBorder="1" applyAlignment="1" applyProtection="1">
      <alignment horizontal="left" vertical="center" shrinkToFit="1"/>
    </xf>
    <xf numFmtId="0" fontId="4" fillId="0" borderId="0" xfId="0" applyNumberFormat="1" applyFont="1" applyBorder="1" applyAlignment="1" applyProtection="1">
      <alignment horizontal="left" vertical="center" shrinkToFit="1"/>
    </xf>
    <xf numFmtId="0" fontId="4" fillId="0" borderId="0" xfId="0" applyFont="1" applyBorder="1" applyAlignment="1" applyProtection="1">
      <alignment horizontal="left" vertical="center"/>
    </xf>
    <xf numFmtId="49" fontId="4" fillId="0" borderId="0" xfId="0" applyNumberFormat="1" applyFont="1" applyBorder="1" applyAlignment="1" applyProtection="1">
      <alignment horizontal="left" vertical="center" shrinkToFit="1"/>
    </xf>
    <xf numFmtId="180" fontId="6" fillId="0" borderId="78" xfId="1" applyNumberFormat="1" applyFont="1" applyFill="1" applyBorder="1" applyAlignment="1" applyProtection="1">
      <alignment horizontal="center" vertical="top" wrapText="1"/>
    </xf>
    <xf numFmtId="180" fontId="6" fillId="0" borderId="6" xfId="1" applyNumberFormat="1" applyFont="1" applyFill="1" applyBorder="1" applyAlignment="1" applyProtection="1">
      <alignment horizontal="center" vertical="top" wrapText="1"/>
    </xf>
    <xf numFmtId="180" fontId="6" fillId="0" borderId="8" xfId="1" applyNumberFormat="1" applyFont="1" applyFill="1" applyBorder="1" applyAlignment="1" applyProtection="1">
      <alignment horizontal="center" vertical="top" wrapText="1"/>
    </xf>
    <xf numFmtId="180" fontId="6" fillId="0" borderId="10" xfId="1" applyNumberFormat="1" applyFont="1" applyFill="1" applyBorder="1" applyAlignment="1" applyProtection="1">
      <alignment horizontal="center" vertical="top" wrapText="1"/>
    </xf>
    <xf numFmtId="180" fontId="6" fillId="0" borderId="0" xfId="1" applyNumberFormat="1" applyFont="1" applyFill="1" applyBorder="1" applyAlignment="1" applyProtection="1">
      <alignment horizontal="center" vertical="top" wrapText="1"/>
    </xf>
    <xf numFmtId="180" fontId="6" fillId="0" borderId="5" xfId="1" applyNumberFormat="1" applyFont="1" applyFill="1" applyBorder="1" applyAlignment="1" applyProtection="1">
      <alignment horizontal="center" vertical="top" wrapText="1"/>
    </xf>
    <xf numFmtId="180" fontId="6" fillId="0" borderId="79" xfId="1" applyNumberFormat="1" applyFont="1" applyFill="1" applyBorder="1" applyAlignment="1" applyProtection="1">
      <alignment horizontal="center" vertical="center"/>
    </xf>
    <xf numFmtId="180" fontId="6" fillId="0" borderId="80" xfId="1" applyNumberFormat="1" applyFont="1" applyFill="1" applyBorder="1" applyAlignment="1" applyProtection="1">
      <alignment horizontal="center" vertical="center"/>
    </xf>
    <xf numFmtId="180" fontId="6" fillId="0" borderId="13" xfId="1" applyNumberFormat="1" applyFont="1" applyFill="1" applyBorder="1" applyAlignment="1" applyProtection="1">
      <alignment horizontal="left" vertical="center" wrapText="1"/>
    </xf>
    <xf numFmtId="180" fontId="6" fillId="0" borderId="9" xfId="1" applyNumberFormat="1" applyFont="1" applyFill="1" applyBorder="1" applyAlignment="1" applyProtection="1">
      <alignment horizontal="left" vertical="center" wrapText="1"/>
    </xf>
    <xf numFmtId="180" fontId="5" fillId="0" borderId="9" xfId="4" applyNumberFormat="1" applyFont="1" applyBorder="1" applyAlignment="1" applyProtection="1"/>
    <xf numFmtId="180" fontId="6" fillId="0" borderId="31" xfId="1" applyNumberFormat="1" applyFont="1" applyFill="1" applyBorder="1" applyAlignment="1" applyProtection="1">
      <alignment horizontal="left" vertical="center" wrapText="1"/>
    </xf>
    <xf numFmtId="180" fontId="6" fillId="0" borderId="1" xfId="1" applyNumberFormat="1" applyFont="1" applyFill="1" applyBorder="1" applyAlignment="1" applyProtection="1">
      <alignment horizontal="left" vertical="center" wrapText="1"/>
    </xf>
    <xf numFmtId="180" fontId="5" fillId="0" borderId="1" xfId="4" applyNumberFormat="1" applyFont="1" applyBorder="1" applyAlignment="1" applyProtection="1"/>
    <xf numFmtId="180" fontId="6" fillId="0" borderId="2" xfId="1" applyNumberFormat="1" applyFont="1" applyFill="1" applyBorder="1" applyAlignment="1" applyProtection="1">
      <alignment horizontal="left" vertical="center" wrapText="1"/>
    </xf>
    <xf numFmtId="180" fontId="5" fillId="0" borderId="2" xfId="4" applyNumberFormat="1" applyFont="1" applyBorder="1" applyAlignment="1" applyProtection="1">
      <alignment horizontal="left" vertical="center"/>
    </xf>
    <xf numFmtId="180" fontId="5" fillId="0" borderId="44" xfId="4" applyNumberFormat="1" applyFont="1" applyBorder="1" applyAlignment="1" applyProtection="1">
      <alignment horizontal="left" vertical="center"/>
    </xf>
    <xf numFmtId="180" fontId="4" fillId="0" borderId="19" xfId="4" applyNumberFormat="1" applyFont="1" applyBorder="1" applyAlignment="1" applyProtection="1">
      <alignment horizontal="center" vertical="center" textRotation="255" shrinkToFit="1"/>
    </xf>
    <xf numFmtId="180" fontId="4" fillId="0" borderId="81" xfId="4" applyNumberFormat="1" applyFont="1" applyBorder="1" applyAlignment="1" applyProtection="1">
      <alignment horizontal="center" vertical="center" textRotation="255" shrinkToFit="1"/>
    </xf>
    <xf numFmtId="180" fontId="6" fillId="0" borderId="82" xfId="1" applyNumberFormat="1" applyFont="1" applyFill="1" applyBorder="1" applyAlignment="1" applyProtection="1">
      <alignment horizontal="center" vertical="center" wrapText="1"/>
    </xf>
    <xf numFmtId="180" fontId="5" fillId="0" borderId="83" xfId="4" applyNumberFormat="1" applyFont="1" applyBorder="1" applyAlignment="1" applyProtection="1">
      <alignment vertical="center" wrapText="1"/>
    </xf>
    <xf numFmtId="180" fontId="5" fillId="0" borderId="84" xfId="4" applyNumberFormat="1" applyFont="1" applyBorder="1" applyAlignment="1" applyProtection="1">
      <alignment vertical="center" wrapText="1"/>
    </xf>
    <xf numFmtId="180" fontId="4" fillId="0" borderId="0" xfId="1" applyNumberFormat="1" applyFont="1" applyFill="1" applyBorder="1" applyAlignment="1" applyProtection="1">
      <alignment horizontal="right" vertical="center"/>
    </xf>
    <xf numFmtId="180" fontId="4" fillId="0" borderId="9" xfId="1" applyNumberFormat="1" applyFont="1" applyFill="1" applyBorder="1" applyAlignment="1" applyProtection="1">
      <alignment horizontal="center" vertical="center"/>
    </xf>
    <xf numFmtId="180" fontId="5" fillId="0" borderId="9" xfId="4" applyNumberFormat="1" applyFont="1" applyBorder="1" applyAlignment="1" applyProtection="1">
      <alignment horizontal="center" vertical="center"/>
    </xf>
    <xf numFmtId="180" fontId="5" fillId="0" borderId="14" xfId="4" applyNumberFormat="1" applyFont="1" applyBorder="1" applyAlignment="1" applyProtection="1">
      <alignment horizontal="center" vertical="center"/>
    </xf>
    <xf numFmtId="180" fontId="4" fillId="0" borderId="13" xfId="1" applyNumberFormat="1" applyFont="1" applyFill="1" applyBorder="1" applyAlignment="1" applyProtection="1">
      <alignment horizontal="center" vertical="center"/>
    </xf>
    <xf numFmtId="180" fontId="4" fillId="0" borderId="10" xfId="1" applyNumberFormat="1" applyFont="1" applyFill="1" applyBorder="1" applyAlignment="1" applyProtection="1">
      <alignment horizontal="center" vertical="center"/>
    </xf>
    <xf numFmtId="180" fontId="4" fillId="0" borderId="0" xfId="1" applyNumberFormat="1" applyFont="1" applyFill="1" applyBorder="1" applyAlignment="1" applyProtection="1">
      <alignment horizontal="center" vertical="center"/>
    </xf>
    <xf numFmtId="180" fontId="4" fillId="0" borderId="16" xfId="4" applyNumberFormat="1" applyFont="1" applyBorder="1" applyAlignment="1" applyProtection="1">
      <alignment horizontal="center" vertical="center"/>
    </xf>
    <xf numFmtId="180" fontId="4" fillId="0" borderId="4" xfId="1" applyNumberFormat="1" applyFont="1" applyFill="1" applyBorder="1" applyAlignment="1" applyProtection="1">
      <alignment horizontal="right" vertical="center"/>
    </xf>
    <xf numFmtId="180" fontId="5" fillId="0" borderId="15" xfId="4" applyNumberFormat="1" applyFont="1" applyBorder="1" applyAlignment="1" applyProtection="1">
      <alignment horizontal="right" vertical="center"/>
    </xf>
    <xf numFmtId="180" fontId="4" fillId="0" borderId="6" xfId="1" applyNumberFormat="1" applyFont="1" applyFill="1" applyBorder="1" applyAlignment="1" applyProtection="1">
      <alignment horizontal="center" vertical="center"/>
    </xf>
    <xf numFmtId="180" fontId="4" fillId="0" borderId="6" xfId="4" applyNumberFormat="1" applyFont="1" applyBorder="1" applyAlignment="1" applyProtection="1">
      <alignment vertical="center"/>
    </xf>
    <xf numFmtId="180" fontId="4" fillId="0" borderId="8" xfId="4" applyNumberFormat="1" applyFont="1" applyBorder="1" applyAlignment="1" applyProtection="1">
      <alignment vertical="center"/>
    </xf>
    <xf numFmtId="180" fontId="4" fillId="0" borderId="8" xfId="1" applyNumberFormat="1" applyFont="1" applyFill="1" applyBorder="1" applyAlignment="1" applyProtection="1">
      <alignment horizontal="center" vertical="center"/>
    </xf>
    <xf numFmtId="180" fontId="4" fillId="0" borderId="21" xfId="4" applyNumberFormat="1" applyFont="1" applyBorder="1" applyAlignment="1" applyProtection="1">
      <alignment horizontal="center" vertical="center"/>
    </xf>
    <xf numFmtId="180" fontId="4" fillId="0" borderId="23" xfId="4" applyNumberFormat="1" applyFont="1" applyBorder="1" applyAlignment="1" applyProtection="1">
      <alignment horizontal="center" vertical="center"/>
    </xf>
    <xf numFmtId="180" fontId="4" fillId="0" borderId="21" xfId="4" applyNumberFormat="1" applyFont="1" applyBorder="1" applyAlignment="1" applyProtection="1">
      <alignment horizontal="right" vertical="center"/>
    </xf>
    <xf numFmtId="0" fontId="4" fillId="0" borderId="21" xfId="1" applyNumberFormat="1" applyFont="1" applyFill="1" applyBorder="1" applyAlignment="1" applyProtection="1">
      <alignment horizontal="center" vertical="center" shrinkToFit="1"/>
    </xf>
    <xf numFmtId="38" fontId="6" fillId="0" borderId="79" xfId="1" applyFont="1" applyFill="1" applyBorder="1" applyAlignment="1" applyProtection="1">
      <alignment horizontal="center" vertical="center"/>
    </xf>
    <xf numFmtId="38" fontId="6" fillId="0" borderId="80" xfId="1" applyFont="1" applyFill="1" applyBorder="1" applyAlignment="1" applyProtection="1">
      <alignment horizontal="center" vertical="center"/>
    </xf>
    <xf numFmtId="38" fontId="6" fillId="0" borderId="85" xfId="1" applyFont="1" applyFill="1" applyBorder="1" applyAlignment="1" applyProtection="1">
      <alignment horizontal="center" vertical="center"/>
    </xf>
    <xf numFmtId="38" fontId="6" fillId="0" borderId="86" xfId="1" applyFont="1" applyFill="1" applyBorder="1" applyAlignment="1" applyProtection="1">
      <alignment horizontal="center" vertical="center"/>
    </xf>
    <xf numFmtId="38" fontId="10" fillId="0" borderId="19" xfId="1" applyFont="1" applyFill="1" applyBorder="1" applyAlignment="1" applyProtection="1">
      <alignment horizontal="center" vertical="center" wrapText="1"/>
    </xf>
    <xf numFmtId="38" fontId="10" fillId="0" borderId="18" xfId="1" applyFont="1" applyFill="1" applyBorder="1" applyAlignment="1" applyProtection="1">
      <alignment horizontal="center" vertical="center" wrapText="1"/>
    </xf>
    <xf numFmtId="38" fontId="10" fillId="0" borderId="34" xfId="1" applyFont="1" applyFill="1" applyBorder="1" applyAlignment="1" applyProtection="1">
      <alignment horizontal="center" vertical="center" wrapText="1"/>
    </xf>
    <xf numFmtId="38" fontId="10" fillId="0" borderId="81" xfId="1" applyFont="1" applyFill="1" applyBorder="1" applyAlignment="1" applyProtection="1">
      <alignment horizontal="center" vertical="center" wrapText="1"/>
    </xf>
    <xf numFmtId="38" fontId="4" fillId="0" borderId="26" xfId="1" applyFont="1" applyFill="1" applyBorder="1" applyAlignment="1" applyProtection="1">
      <alignment horizontal="left" vertical="center" wrapText="1"/>
    </xf>
    <xf numFmtId="38" fontId="4" fillId="0" borderId="18" xfId="1" applyFont="1" applyFill="1" applyBorder="1" applyAlignment="1" applyProtection="1">
      <alignment horizontal="left" vertical="center" wrapText="1"/>
    </xf>
    <xf numFmtId="38" fontId="6" fillId="0" borderId="6" xfId="1" applyFont="1" applyFill="1" applyBorder="1" applyAlignment="1" applyProtection="1">
      <alignment horizontal="center" vertical="center"/>
    </xf>
    <xf numFmtId="38" fontId="6" fillId="0" borderId="8" xfId="1" applyFont="1" applyFill="1" applyBorder="1" applyAlignment="1" applyProtection="1">
      <alignment horizontal="center" vertical="center"/>
    </xf>
    <xf numFmtId="0" fontId="5" fillId="0" borderId="21" xfId="4" applyFont="1" applyBorder="1" applyAlignment="1" applyProtection="1">
      <alignment horizontal="center" vertical="center"/>
    </xf>
    <xf numFmtId="0" fontId="5" fillId="0" borderId="23" xfId="4" applyFont="1" applyBorder="1" applyAlignment="1" applyProtection="1">
      <alignment horizontal="center" vertical="center"/>
    </xf>
    <xf numFmtId="179" fontId="4" fillId="0" borderId="21" xfId="4" applyNumberFormat="1" applyFont="1" applyBorder="1" applyAlignment="1" applyProtection="1">
      <alignment horizontal="right" vertical="center"/>
    </xf>
    <xf numFmtId="38" fontId="6" fillId="0" borderId="0" xfId="1" applyFont="1" applyFill="1" applyBorder="1" applyAlignment="1" applyProtection="1">
      <alignment horizontal="left" vertical="center" wrapText="1"/>
    </xf>
    <xf numFmtId="38" fontId="6" fillId="0" borderId="29" xfId="1" applyFont="1" applyFill="1" applyBorder="1" applyAlignment="1" applyProtection="1">
      <alignment horizontal="left" vertical="center" wrapText="1"/>
    </xf>
    <xf numFmtId="38" fontId="6" fillId="0" borderId="30" xfId="1" applyFont="1" applyFill="1" applyBorder="1" applyAlignment="1" applyProtection="1">
      <alignment horizontal="left" vertical="center" wrapText="1"/>
    </xf>
    <xf numFmtId="38" fontId="6" fillId="0" borderId="78" xfId="1" applyFont="1" applyFill="1" applyBorder="1" applyAlignment="1" applyProtection="1">
      <alignment horizontal="left" vertical="center" wrapText="1"/>
    </xf>
    <xf numFmtId="38" fontId="6" fillId="0" borderId="6" xfId="1" applyFont="1" applyFill="1" applyBorder="1" applyAlignment="1" applyProtection="1">
      <alignment horizontal="left" vertical="center" wrapText="1"/>
    </xf>
    <xf numFmtId="38" fontId="6" fillId="0" borderId="8" xfId="1" applyFont="1" applyFill="1" applyBorder="1" applyAlignment="1" applyProtection="1">
      <alignment horizontal="left" vertical="center" wrapText="1"/>
    </xf>
    <xf numFmtId="38" fontId="6" fillId="0" borderId="10" xfId="1" applyFont="1" applyFill="1" applyBorder="1" applyAlignment="1" applyProtection="1">
      <alignment horizontal="left" vertical="center" wrapText="1"/>
    </xf>
    <xf numFmtId="38" fontId="6" fillId="0" borderId="5" xfId="1" applyFont="1" applyFill="1" applyBorder="1" applyAlignment="1" applyProtection="1">
      <alignment horizontal="left" vertical="center" wrapText="1"/>
    </xf>
    <xf numFmtId="38" fontId="6" fillId="0" borderId="31" xfId="1" applyFont="1" applyFill="1" applyBorder="1" applyAlignment="1" applyProtection="1">
      <alignment horizontal="left" vertical="center"/>
    </xf>
    <xf numFmtId="0" fontId="5" fillId="0" borderId="1" xfId="4" applyFont="1" applyBorder="1" applyAlignment="1" applyProtection="1">
      <alignment horizontal="left" vertical="center"/>
    </xf>
    <xf numFmtId="38" fontId="6" fillId="0" borderId="2" xfId="1" applyFont="1" applyFill="1" applyBorder="1" applyAlignment="1" applyProtection="1">
      <alignment horizontal="center" vertical="center" wrapText="1"/>
    </xf>
    <xf numFmtId="38" fontId="6" fillId="0" borderId="2" xfId="1" applyFont="1" applyFill="1" applyBorder="1" applyAlignment="1" applyProtection="1">
      <alignment horizontal="left" vertical="center" wrapText="1"/>
    </xf>
    <xf numFmtId="38" fontId="6" fillId="0" borderId="44" xfId="1" applyFont="1" applyFill="1" applyBorder="1" applyAlignment="1" applyProtection="1">
      <alignment horizontal="left" vertical="center" wrapText="1"/>
    </xf>
    <xf numFmtId="38" fontId="4" fillId="0" borderId="0" xfId="1" applyFont="1" applyFill="1" applyBorder="1" applyAlignment="1" applyProtection="1">
      <alignment horizontal="right" vertical="center"/>
    </xf>
    <xf numFmtId="0" fontId="5" fillId="0" borderId="9" xfId="4" applyFont="1" applyBorder="1" applyAlignment="1" applyProtection="1">
      <alignment horizontal="center" vertical="center"/>
    </xf>
    <xf numFmtId="0" fontId="5" fillId="0" borderId="14" xfId="4" applyFont="1" applyBorder="1" applyAlignment="1" applyProtection="1">
      <alignment horizontal="center" vertical="center"/>
    </xf>
    <xf numFmtId="38" fontId="4" fillId="0" borderId="13" xfId="1" applyFont="1" applyFill="1" applyBorder="1" applyAlignment="1" applyProtection="1">
      <alignment horizontal="center" vertical="center"/>
    </xf>
    <xf numFmtId="38" fontId="4" fillId="0" borderId="10" xfId="1" applyFont="1" applyFill="1" applyBorder="1" applyAlignment="1" applyProtection="1">
      <alignment horizontal="center" vertical="center"/>
    </xf>
    <xf numFmtId="38" fontId="4" fillId="0" borderId="0" xfId="1" applyFont="1" applyFill="1" applyBorder="1" applyAlignment="1" applyProtection="1">
      <alignment horizontal="center" vertical="center"/>
    </xf>
    <xf numFmtId="0" fontId="4" fillId="0" borderId="16" xfId="4" applyFont="1" applyBorder="1" applyAlignment="1" applyProtection="1">
      <alignment horizontal="center" vertical="center"/>
    </xf>
    <xf numFmtId="0" fontId="4" fillId="0" borderId="78" xfId="4"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8" xfId="4" applyFont="1" applyBorder="1" applyAlignment="1" applyProtection="1">
      <alignment horizontal="center" vertical="center"/>
    </xf>
    <xf numFmtId="180" fontId="28" fillId="0" borderId="0" xfId="2" applyNumberFormat="1" applyFont="1" applyBorder="1" applyAlignment="1" applyProtection="1">
      <alignment horizontal="center" vertical="center"/>
      <protection locked="0"/>
    </xf>
    <xf numFmtId="180" fontId="31" fillId="0" borderId="72" xfId="2" applyNumberFormat="1" applyFont="1" applyBorder="1" applyAlignment="1" applyProtection="1">
      <alignment horizontal="center" vertical="center" wrapText="1"/>
    </xf>
    <xf numFmtId="180" fontId="31" fillId="0" borderId="17" xfId="2" applyNumberFormat="1" applyFont="1" applyBorder="1" applyAlignment="1" applyProtection="1">
      <alignment horizontal="center" vertical="center" wrapText="1"/>
    </xf>
    <xf numFmtId="180" fontId="32" fillId="0" borderId="72" xfId="2" applyNumberFormat="1" applyFont="1" applyBorder="1" applyAlignment="1" applyProtection="1">
      <alignment horizontal="center" vertical="center" wrapText="1"/>
    </xf>
    <xf numFmtId="180" fontId="32" fillId="0" borderId="17" xfId="2" applyNumberFormat="1" applyFont="1" applyBorder="1" applyAlignment="1" applyProtection="1">
      <alignment horizontal="center" vertical="center" wrapText="1"/>
    </xf>
    <xf numFmtId="180" fontId="5" fillId="0" borderId="72" xfId="2" applyNumberFormat="1" applyFont="1" applyBorder="1" applyAlignment="1" applyProtection="1">
      <alignment horizontal="center" vertical="center" wrapText="1"/>
    </xf>
    <xf numFmtId="180" fontId="5" fillId="0" borderId="17" xfId="2" applyNumberFormat="1" applyFont="1" applyBorder="1" applyAlignment="1" applyProtection="1">
      <alignment horizontal="center" vertical="center" wrapText="1"/>
    </xf>
    <xf numFmtId="180" fontId="32" fillId="3" borderId="87" xfId="2" applyNumberFormat="1" applyFont="1" applyFill="1" applyBorder="1" applyAlignment="1" applyProtection="1">
      <alignment horizontal="center" vertical="center"/>
    </xf>
    <xf numFmtId="180" fontId="32" fillId="3" borderId="88" xfId="2" applyNumberFormat="1" applyFont="1" applyFill="1" applyBorder="1" applyAlignment="1" applyProtection="1">
      <alignment horizontal="center" vertical="center"/>
    </xf>
    <xf numFmtId="180" fontId="32" fillId="3" borderId="89" xfId="2" applyNumberFormat="1" applyFont="1" applyFill="1" applyBorder="1" applyAlignment="1" applyProtection="1">
      <alignment horizontal="center" vertical="center"/>
    </xf>
    <xf numFmtId="180" fontId="5" fillId="0" borderId="0" xfId="2" applyNumberFormat="1" applyFont="1" applyFill="1" applyBorder="1" applyAlignment="1">
      <alignment horizontal="left" vertical="center" wrapText="1"/>
    </xf>
    <xf numFmtId="180" fontId="5" fillId="0" borderId="28" xfId="2" applyNumberFormat="1" applyFont="1" applyFill="1" applyBorder="1" applyAlignment="1" applyProtection="1">
      <alignment horizontal="center" vertical="center" wrapText="1"/>
    </xf>
    <xf numFmtId="180" fontId="5" fillId="0" borderId="17" xfId="2" applyNumberFormat="1" applyFont="1" applyFill="1" applyBorder="1" applyAlignment="1" applyProtection="1">
      <alignment horizontal="center" vertical="center" wrapText="1"/>
    </xf>
    <xf numFmtId="180" fontId="5" fillId="0" borderId="24" xfId="2" applyNumberFormat="1" applyFont="1" applyFill="1" applyBorder="1" applyAlignment="1" applyProtection="1">
      <alignment horizontal="center" vertical="center" wrapText="1"/>
    </xf>
    <xf numFmtId="180" fontId="5" fillId="0" borderId="90" xfId="2" applyNumberFormat="1" applyFont="1" applyFill="1" applyBorder="1" applyAlignment="1" applyProtection="1">
      <alignment horizontal="center" vertical="center" wrapText="1"/>
    </xf>
    <xf numFmtId="180" fontId="5" fillId="0" borderId="59" xfId="2" applyNumberFormat="1" applyFont="1" applyFill="1" applyBorder="1" applyAlignment="1" applyProtection="1">
      <alignment horizontal="center" vertical="center" wrapText="1"/>
    </xf>
    <xf numFmtId="180" fontId="5" fillId="0" borderId="62" xfId="2" applyNumberFormat="1" applyFont="1" applyFill="1" applyBorder="1" applyAlignment="1" applyProtection="1">
      <alignment horizontal="center" vertical="center" wrapText="1"/>
    </xf>
    <xf numFmtId="0" fontId="0" fillId="0" borderId="90" xfId="0" applyBorder="1" applyAlignment="1" applyProtection="1">
      <alignment horizontal="center" vertical="center" wrapText="1"/>
    </xf>
    <xf numFmtId="0" fontId="0" fillId="0" borderId="59" xfId="0" applyBorder="1" applyAlignment="1" applyProtection="1">
      <alignment horizontal="center" vertical="center"/>
    </xf>
    <xf numFmtId="0" fontId="0" fillId="0" borderId="62" xfId="0" applyBorder="1" applyAlignment="1" applyProtection="1">
      <alignment horizontal="center" vertical="center"/>
    </xf>
    <xf numFmtId="180" fontId="5" fillId="0" borderId="26" xfId="2" applyNumberFormat="1" applyFont="1" applyFill="1" applyBorder="1" applyAlignment="1" applyProtection="1">
      <alignment horizontal="center" vertical="center" wrapText="1"/>
    </xf>
    <xf numFmtId="180" fontId="5" fillId="0" borderId="18" xfId="2" applyNumberFormat="1" applyFont="1" applyFill="1" applyBorder="1" applyAlignment="1" applyProtection="1">
      <alignment horizontal="center" vertical="center" wrapText="1"/>
    </xf>
    <xf numFmtId="180" fontId="5" fillId="0" borderId="25" xfId="2" applyNumberFormat="1" applyFont="1" applyFill="1" applyBorder="1" applyAlignment="1" applyProtection="1">
      <alignment horizontal="center" vertical="center" wrapText="1"/>
    </xf>
    <xf numFmtId="180" fontId="5" fillId="0" borderId="91" xfId="2" applyNumberFormat="1" applyFont="1" applyFill="1" applyBorder="1" applyAlignment="1" applyProtection="1">
      <alignment horizontal="center" vertical="center" wrapText="1"/>
    </xf>
    <xf numFmtId="180" fontId="5" fillId="0" borderId="92" xfId="2" applyNumberFormat="1" applyFont="1" applyFill="1" applyBorder="1" applyAlignment="1" applyProtection="1">
      <alignment horizontal="center" vertical="center" wrapText="1"/>
    </xf>
    <xf numFmtId="180" fontId="5" fillId="0" borderId="93" xfId="2" applyNumberFormat="1" applyFont="1" applyFill="1" applyBorder="1" applyAlignment="1" applyProtection="1">
      <alignment horizontal="center" vertical="center" wrapText="1"/>
    </xf>
    <xf numFmtId="0" fontId="0" fillId="0" borderId="91" xfId="0" applyBorder="1" applyAlignment="1" applyProtection="1">
      <alignment horizontal="center" vertical="center" wrapText="1"/>
    </xf>
    <xf numFmtId="0" fontId="0" fillId="0" borderId="92" xfId="0" applyBorder="1" applyAlignment="1" applyProtection="1">
      <alignment horizontal="center" vertical="center" wrapText="1"/>
    </xf>
    <xf numFmtId="0" fontId="0" fillId="0" borderId="93" xfId="0" applyBorder="1" applyAlignment="1" applyProtection="1">
      <alignment horizontal="center" vertical="center" wrapText="1"/>
    </xf>
    <xf numFmtId="0" fontId="5" fillId="0" borderId="28" xfId="3" applyFont="1" applyFill="1" applyBorder="1" applyAlignment="1" applyProtection="1">
      <alignment horizontal="center" vertical="center" wrapText="1"/>
    </xf>
    <xf numFmtId="0" fontId="5" fillId="0" borderId="17" xfId="3" applyFont="1" applyFill="1" applyBorder="1" applyAlignment="1" applyProtection="1">
      <alignment horizontal="center" vertical="center" wrapText="1"/>
    </xf>
    <xf numFmtId="0" fontId="5" fillId="0" borderId="24" xfId="3" applyFont="1" applyFill="1" applyBorder="1" applyAlignment="1" applyProtection="1">
      <alignment horizontal="center" vertical="center" wrapText="1"/>
    </xf>
    <xf numFmtId="0" fontId="5" fillId="0" borderId="90" xfId="3" applyFont="1" applyFill="1" applyBorder="1" applyAlignment="1" applyProtection="1">
      <alignment horizontal="center" vertical="center" wrapText="1"/>
    </xf>
    <xf numFmtId="0" fontId="5" fillId="0" borderId="59" xfId="3" applyFont="1" applyFill="1" applyBorder="1" applyAlignment="1" applyProtection="1">
      <alignment horizontal="center" vertical="center" wrapText="1"/>
    </xf>
    <xf numFmtId="0" fontId="5" fillId="0" borderId="62" xfId="3" applyFont="1" applyFill="1" applyBorder="1" applyAlignment="1" applyProtection="1">
      <alignment horizontal="center" vertical="center" wrapText="1"/>
    </xf>
    <xf numFmtId="0" fontId="0" fillId="0" borderId="94" xfId="0" applyFill="1" applyBorder="1" applyAlignment="1" applyProtection="1">
      <alignment horizontal="center" vertical="center"/>
    </xf>
    <xf numFmtId="0" fontId="0" fillId="0" borderId="95" xfId="0" applyFill="1" applyBorder="1" applyAlignment="1" applyProtection="1">
      <alignment horizontal="center" vertical="center"/>
    </xf>
    <xf numFmtId="180" fontId="5" fillId="0" borderId="13" xfId="2" applyNumberFormat="1" applyFont="1" applyFill="1" applyBorder="1" applyAlignment="1" applyProtection="1">
      <alignment horizontal="center" vertical="center" wrapText="1"/>
    </xf>
    <xf numFmtId="180" fontId="5" fillId="0" borderId="96" xfId="2" applyNumberFormat="1" applyFont="1" applyFill="1" applyBorder="1" applyAlignment="1" applyProtection="1">
      <alignment horizontal="center" vertical="center" wrapText="1"/>
    </xf>
    <xf numFmtId="180" fontId="5" fillId="0" borderId="97" xfId="2" applyNumberFormat="1" applyFont="1" applyFill="1" applyBorder="1" applyAlignment="1" applyProtection="1">
      <alignment horizontal="center" vertical="center" wrapText="1"/>
    </xf>
    <xf numFmtId="0" fontId="0" fillId="0" borderId="98" xfId="0" applyFill="1" applyBorder="1" applyAlignment="1" applyProtection="1">
      <alignment horizontal="center" vertical="center"/>
    </xf>
    <xf numFmtId="0" fontId="0" fillId="0" borderId="10" xfId="0" applyBorder="1" applyAlignment="1" applyProtection="1">
      <alignment horizontal="center" vertical="center" wrapText="1"/>
    </xf>
    <xf numFmtId="0" fontId="0" fillId="0" borderId="20" xfId="0" applyBorder="1" applyProtection="1">
      <alignment vertical="center"/>
    </xf>
    <xf numFmtId="0" fontId="0" fillId="0" borderId="26" xfId="0" applyBorder="1" applyAlignment="1" applyProtection="1">
      <alignment horizontal="center" vertical="center" wrapText="1"/>
    </xf>
    <xf numFmtId="0" fontId="0" fillId="0" borderId="25" xfId="0" applyBorder="1" applyProtection="1">
      <alignment vertical="center"/>
    </xf>
    <xf numFmtId="180" fontId="5" fillId="0" borderId="99" xfId="2" applyNumberFormat="1" applyFont="1" applyFill="1" applyBorder="1" applyAlignment="1" applyProtection="1">
      <alignment horizontal="center" vertical="center" wrapText="1"/>
    </xf>
    <xf numFmtId="0" fontId="0" fillId="0" borderId="96" xfId="0" applyBorder="1" applyProtection="1">
      <alignment vertical="center"/>
    </xf>
    <xf numFmtId="0" fontId="0" fillId="0" borderId="97" xfId="0" applyBorder="1" applyProtection="1">
      <alignment vertical="center"/>
    </xf>
    <xf numFmtId="0" fontId="0" fillId="0" borderId="47" xfId="0" applyBorder="1" applyAlignment="1" applyProtection="1">
      <alignment horizontal="center" vertical="center"/>
    </xf>
    <xf numFmtId="0" fontId="0" fillId="0" borderId="75" xfId="0" applyBorder="1" applyAlignment="1" applyProtection="1">
      <alignment horizontal="center" vertical="center"/>
    </xf>
    <xf numFmtId="180" fontId="5" fillId="0" borderId="100" xfId="2" applyNumberFormat="1" applyFont="1" applyFill="1" applyBorder="1" applyAlignment="1" applyProtection="1">
      <alignment horizontal="center" vertical="center" wrapText="1"/>
    </xf>
    <xf numFmtId="180" fontId="5" fillId="0" borderId="101" xfId="2" applyNumberFormat="1" applyFont="1" applyFill="1" applyBorder="1" applyAlignment="1" applyProtection="1">
      <alignment horizontal="center" vertical="center" wrapText="1"/>
    </xf>
    <xf numFmtId="180" fontId="5" fillId="0" borderId="102" xfId="2" applyNumberFormat="1" applyFont="1" applyFill="1" applyBorder="1" applyAlignment="1" applyProtection="1">
      <alignment horizontal="center" vertical="center" wrapText="1"/>
    </xf>
    <xf numFmtId="180" fontId="5" fillId="0" borderId="103" xfId="2" applyNumberFormat="1" applyFont="1" applyFill="1" applyBorder="1" applyAlignment="1" applyProtection="1">
      <alignment horizontal="center" vertical="center" wrapText="1"/>
    </xf>
    <xf numFmtId="180" fontId="5" fillId="0" borderId="27" xfId="2" applyNumberFormat="1" applyFont="1" applyFill="1" applyBorder="1" applyAlignment="1" applyProtection="1">
      <alignment horizontal="center" vertical="center" wrapText="1"/>
    </xf>
    <xf numFmtId="180" fontId="5" fillId="0" borderId="23" xfId="2" applyNumberFormat="1" applyFont="1" applyFill="1" applyBorder="1" applyAlignment="1" applyProtection="1">
      <alignment horizontal="center" vertical="center" wrapText="1"/>
    </xf>
    <xf numFmtId="180" fontId="5" fillId="0" borderId="10" xfId="2" applyNumberFormat="1" applyFont="1" applyFill="1" applyBorder="1" applyAlignment="1" applyProtection="1">
      <alignment horizontal="center" vertical="center" wrapText="1"/>
    </xf>
    <xf numFmtId="180" fontId="5" fillId="0" borderId="20" xfId="2" applyNumberFormat="1" applyFont="1" applyFill="1" applyBorder="1" applyAlignment="1" applyProtection="1">
      <alignment horizontal="center" vertical="center" wrapText="1"/>
    </xf>
    <xf numFmtId="0" fontId="13" fillId="5" borderId="56" xfId="3" applyFont="1" applyFill="1" applyBorder="1" applyAlignment="1" applyProtection="1">
      <alignment horizontal="center" vertical="center"/>
    </xf>
    <xf numFmtId="0" fontId="13" fillId="5" borderId="47" xfId="3" applyFont="1" applyFill="1" applyBorder="1" applyAlignment="1" applyProtection="1">
      <alignment horizontal="center" vertical="center"/>
    </xf>
    <xf numFmtId="0" fontId="13" fillId="5" borderId="75" xfId="3" applyFont="1" applyFill="1" applyBorder="1" applyAlignment="1" applyProtection="1">
      <alignment horizontal="center" vertical="center"/>
    </xf>
    <xf numFmtId="0" fontId="13" fillId="8" borderId="56" xfId="3" applyFont="1" applyFill="1" applyBorder="1" applyAlignment="1" applyProtection="1">
      <alignment horizontal="center" vertical="center"/>
    </xf>
    <xf numFmtId="0" fontId="0" fillId="0" borderId="47" xfId="0" applyBorder="1">
      <alignment vertical="center"/>
    </xf>
    <xf numFmtId="0" fontId="0" fillId="0" borderId="75" xfId="0" applyBorder="1">
      <alignment vertical="center"/>
    </xf>
    <xf numFmtId="0" fontId="13" fillId="6" borderId="56" xfId="3" applyFont="1" applyFill="1" applyBorder="1" applyAlignment="1" applyProtection="1">
      <alignment horizontal="center" vertical="center"/>
    </xf>
    <xf numFmtId="0" fontId="13" fillId="6" borderId="47" xfId="3" applyFont="1" applyFill="1" applyBorder="1" applyAlignment="1" applyProtection="1">
      <alignment horizontal="center" vertical="center"/>
    </xf>
    <xf numFmtId="0" fontId="13" fillId="4" borderId="56" xfId="3" applyFont="1" applyFill="1" applyBorder="1" applyAlignment="1" applyProtection="1">
      <alignment horizontal="center" vertical="center"/>
    </xf>
    <xf numFmtId="0" fontId="13" fillId="4" borderId="47" xfId="3" applyFont="1" applyFill="1" applyBorder="1" applyAlignment="1" applyProtection="1">
      <alignment horizontal="center" vertical="center"/>
    </xf>
    <xf numFmtId="0" fontId="0" fillId="0" borderId="56" xfId="0" applyBorder="1" applyAlignment="1">
      <alignment horizontal="center" vertical="center"/>
    </xf>
    <xf numFmtId="0" fontId="0" fillId="0" borderId="47" xfId="0" applyBorder="1" applyAlignment="1">
      <alignment horizontal="center" vertical="center"/>
    </xf>
    <xf numFmtId="0" fontId="0" fillId="0" borderId="75" xfId="0" applyBorder="1" applyAlignment="1">
      <alignment horizontal="center" vertical="center"/>
    </xf>
    <xf numFmtId="180" fontId="8" fillId="0" borderId="99" xfId="2" applyNumberFormat="1" applyFont="1" applyFill="1" applyBorder="1" applyAlignment="1" applyProtection="1">
      <alignment horizontal="center" vertical="center" wrapText="1"/>
    </xf>
    <xf numFmtId="180" fontId="8" fillId="0" borderId="96" xfId="2" applyNumberFormat="1" applyFont="1" applyFill="1" applyBorder="1" applyAlignment="1" applyProtection="1">
      <alignment horizontal="center" vertical="center" wrapText="1"/>
    </xf>
    <xf numFmtId="180" fontId="8" fillId="0" borderId="97" xfId="2" applyNumberFormat="1" applyFont="1" applyFill="1" applyBorder="1" applyAlignment="1" applyProtection="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080317作業済み】別紙様式第３別紙２　（案）保険者提出資料(修正版)" xfId="4" xr:uid="{00000000-0005-0000-0000-000004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9525</xdr:colOff>
      <xdr:row>1</xdr:row>
      <xdr:rowOff>209550</xdr:rowOff>
    </xdr:from>
    <xdr:to>
      <xdr:col>36</xdr:col>
      <xdr:colOff>66675</xdr:colOff>
      <xdr:row>16</xdr:row>
      <xdr:rowOff>19050</xdr:rowOff>
    </xdr:to>
    <xdr:sp macro="" textlink="">
      <xdr:nvSpPr>
        <xdr:cNvPr id="2" name="右中かっこ 1">
          <a:extLst>
            <a:ext uri="{FF2B5EF4-FFF2-40B4-BE49-F238E27FC236}">
              <a16:creationId xmlns:a16="http://schemas.microsoft.com/office/drawing/2014/main" id="{9EB61888-BF5B-6A7B-2EB2-6B01B2CB1100}"/>
            </a:ext>
          </a:extLst>
        </xdr:cNvPr>
        <xdr:cNvSpPr/>
      </xdr:nvSpPr>
      <xdr:spPr>
        <a:xfrm>
          <a:off x="7458075" y="438150"/>
          <a:ext cx="276225" cy="3238500"/>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28575</xdr:colOff>
      <xdr:row>22</xdr:row>
      <xdr:rowOff>209552</xdr:rowOff>
    </xdr:from>
    <xdr:to>
      <xdr:col>36</xdr:col>
      <xdr:colOff>85725</xdr:colOff>
      <xdr:row>24</xdr:row>
      <xdr:rowOff>28575</xdr:rowOff>
    </xdr:to>
    <xdr:sp macro="" textlink="">
      <xdr:nvSpPr>
        <xdr:cNvPr id="9" name="右中かっこ 8">
          <a:extLst>
            <a:ext uri="{FF2B5EF4-FFF2-40B4-BE49-F238E27FC236}">
              <a16:creationId xmlns:a16="http://schemas.microsoft.com/office/drawing/2014/main" id="{15AD8DAF-964A-760C-4450-0A49484D3308}"/>
            </a:ext>
          </a:extLst>
        </xdr:cNvPr>
        <xdr:cNvSpPr/>
      </xdr:nvSpPr>
      <xdr:spPr>
        <a:xfrm>
          <a:off x="7477125" y="5238752"/>
          <a:ext cx="276225" cy="276223"/>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13115" name="Line 2">
          <a:extLst>
            <a:ext uri="{FF2B5EF4-FFF2-40B4-BE49-F238E27FC236}">
              <a16:creationId xmlns:a16="http://schemas.microsoft.com/office/drawing/2014/main" id="{6D6B587D-D3B8-9BED-D000-B40B835CB0DD}"/>
            </a:ext>
          </a:extLst>
        </xdr:cNvPr>
        <xdr:cNvSpPr>
          <a:spLocks noChangeShapeType="1"/>
        </xdr:cNvSpPr>
      </xdr:nvSpPr>
      <xdr:spPr bwMode="auto">
        <a:xfrm flipH="1">
          <a:off x="158781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116" name="Line 3">
          <a:extLst>
            <a:ext uri="{FF2B5EF4-FFF2-40B4-BE49-F238E27FC236}">
              <a16:creationId xmlns:a16="http://schemas.microsoft.com/office/drawing/2014/main" id="{A3CF511A-6AD5-C50C-1275-E931C739B1B1}"/>
            </a:ext>
          </a:extLst>
        </xdr:cNvPr>
        <xdr:cNvSpPr>
          <a:spLocks noChangeShapeType="1"/>
        </xdr:cNvSpPr>
      </xdr:nvSpPr>
      <xdr:spPr bwMode="auto">
        <a:xfrm flipH="1">
          <a:off x="160305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117" name="Line 4">
          <a:extLst>
            <a:ext uri="{FF2B5EF4-FFF2-40B4-BE49-F238E27FC236}">
              <a16:creationId xmlns:a16="http://schemas.microsoft.com/office/drawing/2014/main" id="{7EEDB4AE-3C6D-11A1-DCA8-F6922727A72F}"/>
            </a:ext>
          </a:extLst>
        </xdr:cNvPr>
        <xdr:cNvSpPr>
          <a:spLocks noChangeShapeType="1"/>
        </xdr:cNvSpPr>
      </xdr:nvSpPr>
      <xdr:spPr bwMode="auto">
        <a:xfrm flipH="1">
          <a:off x="160305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118" name="Line 5">
          <a:extLst>
            <a:ext uri="{FF2B5EF4-FFF2-40B4-BE49-F238E27FC236}">
              <a16:creationId xmlns:a16="http://schemas.microsoft.com/office/drawing/2014/main" id="{D96A6EBD-F5CC-7475-EF1D-1199DBEAEAFF}"/>
            </a:ext>
          </a:extLst>
        </xdr:cNvPr>
        <xdr:cNvSpPr>
          <a:spLocks noChangeShapeType="1"/>
        </xdr:cNvSpPr>
      </xdr:nvSpPr>
      <xdr:spPr bwMode="auto">
        <a:xfrm flipH="1">
          <a:off x="16030575" y="1676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119" name="Line 6">
          <a:extLst>
            <a:ext uri="{FF2B5EF4-FFF2-40B4-BE49-F238E27FC236}">
              <a16:creationId xmlns:a16="http://schemas.microsoft.com/office/drawing/2014/main" id="{F3EA485A-F41C-9019-6C0E-729A477E5AF4}"/>
            </a:ext>
          </a:extLst>
        </xdr:cNvPr>
        <xdr:cNvSpPr>
          <a:spLocks noChangeShapeType="1"/>
        </xdr:cNvSpPr>
      </xdr:nvSpPr>
      <xdr:spPr bwMode="auto">
        <a:xfrm flipH="1">
          <a:off x="16030575" y="1676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4"/>
  <sheetViews>
    <sheetView tabSelected="1" zoomScaleNormal="100" zoomScaleSheetLayoutView="100" workbookViewId="0">
      <selection activeCell="Y3" sqref="Y3:AF3"/>
    </sheetView>
  </sheetViews>
  <sheetFormatPr defaultColWidth="2.875" defaultRowHeight="18" customHeight="1"/>
  <cols>
    <col min="1" max="1" width="2.875" style="160"/>
    <col min="2" max="2" width="2.875" style="160" customWidth="1"/>
    <col min="3" max="9" width="2.5" style="160" customWidth="1"/>
    <col min="10" max="10" width="2.625" style="160" customWidth="1"/>
    <col min="11" max="18" width="2.875" style="160"/>
    <col min="19" max="20" width="2.875" style="160" customWidth="1"/>
    <col min="21" max="36" width="2.875" style="160"/>
    <col min="37" max="37" width="1.625" style="160" customWidth="1"/>
    <col min="38" max="16384" width="2.875" style="160"/>
  </cols>
  <sheetData>
    <row r="1" spans="1:57" ht="18" customHeight="1">
      <c r="A1" s="242"/>
      <c r="B1" s="243"/>
      <c r="C1" s="243"/>
      <c r="D1" s="243"/>
      <c r="E1" s="243"/>
      <c r="F1" s="243"/>
      <c r="G1" s="243"/>
      <c r="H1" s="243"/>
      <c r="I1" s="243"/>
      <c r="J1" s="243"/>
      <c r="K1" s="243"/>
      <c r="L1" s="243"/>
      <c r="M1" s="243"/>
      <c r="N1" s="243"/>
      <c r="O1" s="243"/>
      <c r="P1" s="243"/>
      <c r="Q1" s="243"/>
      <c r="R1" s="243"/>
      <c r="S1" s="243"/>
      <c r="T1" s="243"/>
      <c r="U1" s="243"/>
      <c r="V1" s="243"/>
      <c r="W1" s="243"/>
      <c r="X1" s="243"/>
      <c r="Y1" s="367" t="s">
        <v>47</v>
      </c>
      <c r="Z1" s="369" t="s">
        <v>94</v>
      </c>
      <c r="AA1" s="369"/>
      <c r="AB1" s="369"/>
      <c r="AC1" s="369"/>
      <c r="AD1" s="369"/>
      <c r="AE1" s="367" t="s">
        <v>48</v>
      </c>
      <c r="AF1" s="243"/>
      <c r="AG1" s="243"/>
      <c r="AH1" s="243"/>
      <c r="AI1" s="244"/>
    </row>
    <row r="2" spans="1:57" ht="18" customHeight="1" thickBot="1">
      <c r="A2" s="245"/>
      <c r="B2" s="177" t="s">
        <v>120</v>
      </c>
      <c r="C2" s="177"/>
      <c r="D2" s="177"/>
      <c r="E2" s="177"/>
      <c r="F2" s="177"/>
      <c r="G2" s="177"/>
      <c r="H2" s="177"/>
      <c r="I2" s="177"/>
      <c r="J2" s="177"/>
      <c r="K2" s="177"/>
      <c r="L2" s="177"/>
      <c r="M2" s="177"/>
      <c r="N2" s="177"/>
      <c r="O2" s="177"/>
      <c r="P2" s="177"/>
      <c r="Q2" s="177"/>
      <c r="R2" s="177"/>
      <c r="S2" s="177"/>
      <c r="T2" s="177"/>
      <c r="U2" s="177"/>
      <c r="V2" s="177"/>
      <c r="W2" s="177"/>
      <c r="X2" s="177"/>
      <c r="Y2" s="368"/>
      <c r="Z2" s="370"/>
      <c r="AA2" s="370"/>
      <c r="AB2" s="370"/>
      <c r="AC2" s="370"/>
      <c r="AD2" s="370"/>
      <c r="AE2" s="368"/>
      <c r="AF2" s="177"/>
      <c r="AG2" s="177"/>
      <c r="AH2" s="177"/>
      <c r="AI2" s="246"/>
      <c r="AW2" s="161"/>
      <c r="AX2" s="161"/>
      <c r="AY2" s="161"/>
      <c r="AZ2" s="161"/>
      <c r="BA2" s="161"/>
      <c r="BB2" s="161"/>
      <c r="BC2" s="161"/>
      <c r="BD2" s="162"/>
      <c r="BE2" s="162"/>
    </row>
    <row r="3" spans="1:57" ht="18" customHeight="1" thickBot="1">
      <c r="A3" s="245"/>
      <c r="B3" s="177"/>
      <c r="C3" s="177"/>
      <c r="D3" s="177"/>
      <c r="E3" s="177"/>
      <c r="F3" s="177"/>
      <c r="G3" s="177"/>
      <c r="H3" s="177"/>
      <c r="I3" s="177"/>
      <c r="J3" s="177"/>
      <c r="K3" s="177"/>
      <c r="L3" s="177"/>
      <c r="M3" s="177"/>
      <c r="N3" s="177"/>
      <c r="O3" s="177"/>
      <c r="P3" s="177"/>
      <c r="Q3" s="177"/>
      <c r="R3" s="177"/>
      <c r="S3" s="177"/>
      <c r="T3" s="177"/>
      <c r="U3" s="177"/>
      <c r="V3" s="177"/>
      <c r="W3" s="177"/>
      <c r="X3" s="177" t="s">
        <v>49</v>
      </c>
      <c r="Y3" s="371"/>
      <c r="Z3" s="372"/>
      <c r="AA3" s="372"/>
      <c r="AB3" s="372"/>
      <c r="AC3" s="372"/>
      <c r="AD3" s="372"/>
      <c r="AE3" s="372"/>
      <c r="AF3" s="373"/>
      <c r="AG3" s="177"/>
      <c r="AH3" s="177"/>
      <c r="AI3" s="246"/>
      <c r="AW3" s="161"/>
      <c r="AX3" s="161"/>
      <c r="AY3" s="161"/>
      <c r="AZ3" s="161"/>
      <c r="BA3" s="161"/>
      <c r="BB3" s="161"/>
      <c r="BC3" s="161"/>
      <c r="BD3" s="162"/>
      <c r="BE3" s="162"/>
    </row>
    <row r="4" spans="1:57" ht="18" customHeight="1" thickBot="1">
      <c r="A4" s="245"/>
      <c r="B4" s="177"/>
      <c r="C4" s="177"/>
      <c r="D4" s="177"/>
      <c r="E4" s="177"/>
      <c r="F4" s="177"/>
      <c r="G4" s="177"/>
      <c r="H4" s="177"/>
      <c r="I4" s="177"/>
      <c r="J4" s="177"/>
      <c r="K4" s="177"/>
      <c r="L4" s="177"/>
      <c r="M4" s="177"/>
      <c r="N4" s="177"/>
      <c r="O4" s="177"/>
      <c r="P4" s="177"/>
      <c r="Q4" s="247"/>
      <c r="R4" s="177"/>
      <c r="S4" s="177"/>
      <c r="T4" s="177"/>
      <c r="U4" s="177"/>
      <c r="V4" s="177"/>
      <c r="W4" s="177"/>
      <c r="X4" s="177" t="s">
        <v>112</v>
      </c>
      <c r="Y4" s="371"/>
      <c r="Z4" s="372"/>
      <c r="AA4" s="372"/>
      <c r="AB4" s="372"/>
      <c r="AC4" s="372"/>
      <c r="AD4" s="372"/>
      <c r="AE4" s="372"/>
      <c r="AF4" s="373"/>
      <c r="AG4" s="223"/>
      <c r="AH4" s="223"/>
      <c r="AI4" s="246"/>
      <c r="AJ4" s="164"/>
      <c r="AK4" s="165"/>
      <c r="AZ4" s="161"/>
      <c r="BA4" s="161"/>
      <c r="BB4" s="161"/>
      <c r="BC4" s="161"/>
      <c r="BD4" s="162"/>
      <c r="BE4" s="162"/>
    </row>
    <row r="5" spans="1:57" ht="18" customHeight="1" thickBot="1">
      <c r="A5" s="245"/>
      <c r="B5" s="177"/>
      <c r="C5" s="177"/>
      <c r="D5" s="177"/>
      <c r="E5" s="177"/>
      <c r="F5" s="177"/>
      <c r="G5" s="177"/>
      <c r="H5" s="177"/>
      <c r="I5" s="177"/>
      <c r="J5" s="177"/>
      <c r="K5" s="177"/>
      <c r="L5" s="177"/>
      <c r="M5" s="177"/>
      <c r="N5" s="177"/>
      <c r="O5" s="177"/>
      <c r="P5" s="177"/>
      <c r="Q5" s="177"/>
      <c r="R5" s="177"/>
      <c r="S5" s="177"/>
      <c r="T5" s="177"/>
      <c r="U5" s="177"/>
      <c r="V5" s="177"/>
      <c r="W5" s="177"/>
      <c r="X5" s="177" t="s">
        <v>113</v>
      </c>
      <c r="Y5" s="371"/>
      <c r="Z5" s="372"/>
      <c r="AA5" s="372"/>
      <c r="AB5" s="372"/>
      <c r="AC5" s="372"/>
      <c r="AD5" s="372"/>
      <c r="AE5" s="372"/>
      <c r="AF5" s="373"/>
      <c r="AG5" s="223"/>
      <c r="AH5" s="223"/>
      <c r="AI5" s="246"/>
      <c r="AJ5" s="169"/>
      <c r="AK5" s="170"/>
      <c r="AZ5" s="161"/>
      <c r="BA5" s="161"/>
      <c r="BB5" s="161"/>
      <c r="BC5" s="161"/>
      <c r="BD5" s="162"/>
      <c r="BE5" s="162"/>
    </row>
    <row r="6" spans="1:57" ht="18" customHeight="1" thickBot="1">
      <c r="A6" s="245"/>
      <c r="B6" s="177"/>
      <c r="C6" s="177"/>
      <c r="D6" s="177"/>
      <c r="E6" s="177"/>
      <c r="F6" s="177"/>
      <c r="G6" s="177"/>
      <c r="H6" s="177"/>
      <c r="I6" s="177"/>
      <c r="J6" s="177"/>
      <c r="K6" s="177"/>
      <c r="L6" s="177"/>
      <c r="M6" s="177"/>
      <c r="N6" s="177"/>
      <c r="O6" s="177"/>
      <c r="P6" s="177"/>
      <c r="Q6" s="177"/>
      <c r="R6" s="177"/>
      <c r="S6" s="177"/>
      <c r="T6" s="177"/>
      <c r="U6" s="177"/>
      <c r="V6" s="177"/>
      <c r="W6" s="177"/>
      <c r="X6" s="248"/>
      <c r="Y6" s="248"/>
      <c r="Z6" s="248"/>
      <c r="AA6" s="248"/>
      <c r="AB6" s="248"/>
      <c r="AC6" s="248"/>
      <c r="AD6" s="248"/>
      <c r="AE6" s="248"/>
      <c r="AF6" s="248"/>
      <c r="AG6" s="248"/>
      <c r="AH6" s="248"/>
      <c r="AI6" s="246"/>
      <c r="AJ6" s="169"/>
      <c r="AK6" s="170"/>
      <c r="AZ6" s="161"/>
      <c r="BA6" s="161"/>
      <c r="BB6" s="161"/>
      <c r="BC6" s="161"/>
      <c r="BD6" s="162"/>
      <c r="BE6" s="162"/>
    </row>
    <row r="7" spans="1:57" ht="18" customHeight="1">
      <c r="A7" s="245"/>
      <c r="B7" s="177"/>
      <c r="C7" s="177"/>
      <c r="D7" s="177"/>
      <c r="E7" s="177"/>
      <c r="F7" s="177"/>
      <c r="G7" s="177"/>
      <c r="H7" s="177"/>
      <c r="I7" s="177"/>
      <c r="J7" s="177"/>
      <c r="K7" s="177"/>
      <c r="L7" s="177"/>
      <c r="M7" s="177"/>
      <c r="N7" s="177"/>
      <c r="O7" s="177"/>
      <c r="P7" s="177"/>
      <c r="Q7" s="177"/>
      <c r="R7" s="177"/>
      <c r="S7" s="247"/>
      <c r="T7" s="247"/>
      <c r="U7" s="247"/>
      <c r="V7" s="247"/>
      <c r="W7" s="247"/>
      <c r="X7" s="247"/>
      <c r="Y7" s="247"/>
      <c r="Z7" s="247"/>
      <c r="AA7" s="247"/>
      <c r="AB7" s="247"/>
      <c r="AC7" s="247"/>
      <c r="AD7" s="247"/>
      <c r="AE7" s="247"/>
      <c r="AF7" s="247"/>
      <c r="AG7" s="247"/>
      <c r="AH7" s="247"/>
      <c r="AI7" s="249"/>
      <c r="AJ7" s="163"/>
      <c r="AK7" s="163"/>
      <c r="AL7" s="166" t="s">
        <v>50</v>
      </c>
      <c r="AM7" s="167" t="s">
        <v>93</v>
      </c>
      <c r="AN7" s="167"/>
      <c r="AO7" s="167"/>
      <c r="AP7" s="167"/>
      <c r="AQ7" s="167"/>
      <c r="AR7" s="167"/>
      <c r="AS7" s="167"/>
      <c r="AT7" s="167"/>
      <c r="AU7" s="167"/>
      <c r="AV7" s="167"/>
      <c r="AW7" s="167"/>
      <c r="AX7" s="167"/>
      <c r="AY7" s="168"/>
      <c r="AZ7" s="161"/>
      <c r="BA7" s="161"/>
      <c r="BB7" s="161"/>
      <c r="BC7" s="161"/>
      <c r="BD7" s="162"/>
      <c r="BE7" s="162"/>
    </row>
    <row r="8" spans="1:57" ht="18" customHeight="1">
      <c r="A8" s="245"/>
      <c r="B8" s="177" t="s">
        <v>139</v>
      </c>
      <c r="C8" s="177"/>
      <c r="D8" s="177"/>
      <c r="E8" s="177"/>
      <c r="F8" s="177"/>
      <c r="G8" s="177"/>
      <c r="H8" s="177"/>
      <c r="I8" s="312"/>
      <c r="J8" s="312"/>
      <c r="K8" s="312"/>
      <c r="L8" s="312"/>
      <c r="M8" s="312"/>
      <c r="N8" s="312"/>
      <c r="O8" s="177"/>
      <c r="P8" s="177"/>
      <c r="Q8" s="177"/>
      <c r="R8" s="177"/>
      <c r="S8" s="177"/>
      <c r="T8" s="177"/>
      <c r="U8" s="177"/>
      <c r="V8" s="177"/>
      <c r="W8" s="177"/>
      <c r="X8" s="177"/>
      <c r="Y8" s="177"/>
      <c r="Z8" s="177"/>
      <c r="AA8" s="177"/>
      <c r="AB8" s="177"/>
      <c r="AC8" s="177"/>
      <c r="AD8" s="177"/>
      <c r="AE8" s="177"/>
      <c r="AF8" s="177"/>
      <c r="AG8" s="177"/>
      <c r="AH8" s="177"/>
      <c r="AI8" s="246"/>
      <c r="AL8" s="171"/>
      <c r="AM8" s="161" t="s">
        <v>49</v>
      </c>
      <c r="AN8" s="161" t="s">
        <v>118</v>
      </c>
      <c r="AO8" s="161"/>
      <c r="AP8" s="161"/>
      <c r="AQ8" s="161"/>
      <c r="AR8" s="161"/>
      <c r="AS8" s="161"/>
      <c r="AT8" s="161"/>
      <c r="AU8" s="161"/>
      <c r="AV8" s="161"/>
      <c r="AW8" s="161"/>
      <c r="AX8" s="161"/>
      <c r="AY8" s="172"/>
      <c r="AZ8" s="161"/>
      <c r="BA8" s="161"/>
      <c r="BB8" s="161"/>
      <c r="BC8" s="161"/>
      <c r="BD8" s="162"/>
      <c r="BE8" s="162"/>
    </row>
    <row r="9" spans="1:57" ht="18" customHeight="1">
      <c r="A9" s="245"/>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246"/>
      <c r="AL9" s="171"/>
      <c r="AM9" s="161" t="s">
        <v>112</v>
      </c>
      <c r="AN9" s="161" t="s">
        <v>51</v>
      </c>
      <c r="AO9" s="161"/>
      <c r="AP9" s="161"/>
      <c r="AQ9" s="161"/>
      <c r="AR9" s="161"/>
      <c r="AS9" s="161"/>
      <c r="AT9" s="161"/>
      <c r="AU9" s="161"/>
      <c r="AV9" s="161"/>
      <c r="AW9" s="161"/>
      <c r="AX9" s="161"/>
      <c r="AY9" s="172"/>
      <c r="AZ9" s="161"/>
      <c r="BA9" s="161"/>
      <c r="BB9" s="161"/>
      <c r="BC9" s="161"/>
      <c r="BD9" s="162"/>
      <c r="BE9" s="162"/>
    </row>
    <row r="10" spans="1:57" ht="18" customHeight="1" thickBot="1">
      <c r="A10" s="245"/>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246"/>
      <c r="AL10" s="171"/>
      <c r="AM10" s="161" t="s">
        <v>113</v>
      </c>
      <c r="AN10" s="161" t="s">
        <v>99</v>
      </c>
      <c r="AO10" s="161"/>
      <c r="AP10" s="161"/>
      <c r="AQ10" s="161"/>
      <c r="AR10" s="161"/>
      <c r="AS10" s="161"/>
      <c r="AT10" s="161"/>
      <c r="AU10" s="161"/>
      <c r="AV10" s="161"/>
      <c r="AW10" s="161"/>
      <c r="AX10" s="161"/>
      <c r="AY10" s="172"/>
      <c r="AZ10" s="161"/>
      <c r="BA10" s="161"/>
      <c r="BB10" s="161"/>
      <c r="BC10" s="161"/>
      <c r="BD10" s="162"/>
      <c r="BE10" s="162"/>
    </row>
    <row r="11" spans="1:57" ht="18" customHeight="1" thickBot="1">
      <c r="A11" s="245"/>
      <c r="B11" s="177"/>
      <c r="C11" s="177"/>
      <c r="D11" s="177"/>
      <c r="E11" s="177"/>
      <c r="F11" s="177"/>
      <c r="G11" s="177"/>
      <c r="H11" s="177"/>
      <c r="I11" s="177"/>
      <c r="J11" s="250"/>
      <c r="K11" s="177"/>
      <c r="L11" s="177"/>
      <c r="M11" s="177"/>
      <c r="Q11" s="177" t="s">
        <v>52</v>
      </c>
      <c r="R11" s="376"/>
      <c r="S11" s="377"/>
      <c r="T11" s="377"/>
      <c r="U11" s="377"/>
      <c r="V11" s="377"/>
      <c r="W11" s="377"/>
      <c r="X11" s="377"/>
      <c r="Y11" s="377"/>
      <c r="Z11" s="378"/>
      <c r="AA11" s="177" t="s">
        <v>121</v>
      </c>
      <c r="AG11" s="177"/>
      <c r="AH11" s="177"/>
      <c r="AI11" s="246"/>
      <c r="AL11" s="171"/>
      <c r="AM11" s="161" t="s">
        <v>114</v>
      </c>
      <c r="AN11" s="161" t="s">
        <v>123</v>
      </c>
      <c r="AO11" s="161"/>
      <c r="AP11" s="161"/>
      <c r="AQ11" s="161"/>
      <c r="AR11" s="161"/>
      <c r="AS11" s="161"/>
      <c r="AT11" s="161"/>
      <c r="AU11" s="161"/>
      <c r="AV11" s="161"/>
      <c r="AW11" s="161"/>
      <c r="AX11" s="161"/>
      <c r="AY11" s="172"/>
      <c r="AZ11" s="161"/>
      <c r="BA11" s="161"/>
      <c r="BB11" s="161"/>
      <c r="BC11" s="161"/>
      <c r="BD11" s="162"/>
      <c r="BE11" s="162"/>
    </row>
    <row r="12" spans="1:57" ht="18" customHeight="1" thickBot="1">
      <c r="A12" s="245"/>
      <c r="B12" s="177"/>
      <c r="C12" s="177"/>
      <c r="D12" s="177"/>
      <c r="E12" s="177"/>
      <c r="F12" s="177"/>
      <c r="G12" s="177"/>
      <c r="H12" s="177"/>
      <c r="I12" s="177"/>
      <c r="J12" s="177"/>
      <c r="K12" s="177"/>
      <c r="L12" s="177"/>
      <c r="M12" s="177"/>
      <c r="N12" s="177"/>
      <c r="O12" s="177"/>
      <c r="P12" s="177"/>
      <c r="Q12" s="177"/>
      <c r="R12" s="177"/>
      <c r="S12" s="177"/>
      <c r="T12" s="177" t="s">
        <v>122</v>
      </c>
      <c r="U12" s="177"/>
      <c r="V12" s="177"/>
      <c r="W12" s="177"/>
      <c r="X12" s="177" t="s">
        <v>115</v>
      </c>
      <c r="Y12" s="379"/>
      <c r="Z12" s="380"/>
      <c r="AA12" s="380"/>
      <c r="AB12" s="380"/>
      <c r="AC12" s="380"/>
      <c r="AD12" s="380"/>
      <c r="AE12" s="381"/>
      <c r="AF12" s="177"/>
      <c r="AG12" s="177"/>
      <c r="AH12" s="177"/>
      <c r="AI12" s="246"/>
      <c r="AL12" s="171"/>
      <c r="AM12" s="161" t="s">
        <v>115</v>
      </c>
      <c r="AN12" s="161" t="s">
        <v>124</v>
      </c>
      <c r="AO12" s="161"/>
      <c r="AP12" s="161"/>
      <c r="AQ12" s="161"/>
      <c r="AR12" s="161"/>
      <c r="AS12" s="161"/>
      <c r="AT12" s="161"/>
      <c r="AU12" s="161"/>
      <c r="AV12" s="161"/>
      <c r="AW12" s="161"/>
      <c r="AX12" s="161"/>
      <c r="AY12" s="172"/>
      <c r="AZ12" s="161"/>
      <c r="BA12" s="161"/>
      <c r="BB12" s="161"/>
      <c r="BC12" s="161"/>
      <c r="BD12" s="162"/>
      <c r="BE12" s="162"/>
    </row>
    <row r="13" spans="1:57" ht="18" customHeight="1">
      <c r="A13" s="245"/>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246"/>
      <c r="AL13" s="224"/>
      <c r="AM13" s="161" t="s">
        <v>116</v>
      </c>
      <c r="AN13" s="161" t="s">
        <v>100</v>
      </c>
      <c r="AO13" s="161"/>
      <c r="AP13" s="161"/>
      <c r="AQ13" s="161"/>
      <c r="AR13" s="161"/>
      <c r="AS13" s="161"/>
      <c r="AT13" s="161"/>
      <c r="AU13" s="161"/>
      <c r="AV13" s="161"/>
      <c r="AW13" s="161"/>
      <c r="AX13" s="161"/>
      <c r="AY13" s="172"/>
      <c r="AZ13" s="161"/>
      <c r="BA13" s="161"/>
      <c r="BB13" s="161"/>
      <c r="BC13" s="161"/>
      <c r="BD13" s="162"/>
      <c r="BE13" s="162"/>
    </row>
    <row r="14" spans="1:57" ht="18" customHeight="1" thickBot="1">
      <c r="A14" s="245"/>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246"/>
      <c r="AL14" s="225"/>
      <c r="AM14" s="173"/>
      <c r="AN14" s="173"/>
      <c r="AO14" s="173"/>
      <c r="AP14" s="173"/>
      <c r="AQ14" s="173"/>
      <c r="AR14" s="173"/>
      <c r="AS14" s="173"/>
      <c r="AT14" s="173"/>
      <c r="AU14" s="226"/>
      <c r="AV14" s="226"/>
      <c r="AW14" s="226"/>
      <c r="AX14" s="226"/>
      <c r="AY14" s="174"/>
      <c r="AZ14" s="161"/>
      <c r="BA14" s="161"/>
      <c r="BB14" s="161"/>
      <c r="BC14" s="161"/>
      <c r="BD14" s="162"/>
      <c r="BE14" s="162"/>
    </row>
    <row r="15" spans="1:57" ht="18" customHeight="1" thickBot="1">
      <c r="A15" s="245"/>
      <c r="F15" s="177"/>
      <c r="G15" s="177"/>
      <c r="H15" s="237" t="s">
        <v>117</v>
      </c>
      <c r="I15" s="23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246"/>
      <c r="AY15" s="161"/>
      <c r="AZ15" s="161"/>
      <c r="BA15" s="161"/>
      <c r="BB15" s="161"/>
      <c r="BC15" s="161"/>
      <c r="BD15" s="162"/>
      <c r="BE15" s="162"/>
    </row>
    <row r="16" spans="1:57" ht="18" customHeight="1" thickBot="1">
      <c r="A16" s="245"/>
      <c r="F16" s="365" t="s">
        <v>138</v>
      </c>
      <c r="G16" s="366"/>
      <c r="H16" s="374"/>
      <c r="I16" s="375"/>
      <c r="J16" s="250" t="s">
        <v>125</v>
      </c>
      <c r="K16" s="250"/>
      <c r="L16" s="250"/>
      <c r="M16" s="250"/>
      <c r="N16" s="250"/>
      <c r="O16" s="250"/>
      <c r="P16" s="250"/>
      <c r="Q16" s="250"/>
      <c r="R16" s="250"/>
      <c r="S16" s="250"/>
      <c r="T16" s="250"/>
      <c r="U16" s="250"/>
      <c r="V16" s="250"/>
      <c r="W16" s="250"/>
      <c r="X16" s="250"/>
      <c r="Y16" s="250"/>
      <c r="Z16" s="250"/>
      <c r="AA16" s="250"/>
      <c r="AB16" s="250"/>
      <c r="AC16" s="177"/>
      <c r="AD16" s="250"/>
      <c r="AE16" s="250"/>
      <c r="AF16" s="250"/>
      <c r="AG16" s="250"/>
      <c r="AH16" s="250"/>
      <c r="AI16" s="252"/>
      <c r="AJ16" s="175"/>
      <c r="AK16" s="175"/>
      <c r="AL16" s="176"/>
      <c r="AM16" s="161"/>
      <c r="AN16" s="161"/>
      <c r="AO16" s="161"/>
      <c r="AP16" s="161"/>
      <c r="AQ16" s="161"/>
      <c r="AR16" s="161"/>
      <c r="AS16" s="161"/>
      <c r="AT16" s="161"/>
      <c r="AU16" s="161"/>
      <c r="AV16" s="161"/>
      <c r="AW16" s="161"/>
      <c r="AX16" s="161"/>
      <c r="AY16" s="161"/>
      <c r="AZ16" s="161"/>
      <c r="BA16" s="161"/>
      <c r="BB16" s="161"/>
      <c r="BC16" s="161"/>
      <c r="BD16" s="162"/>
      <c r="BE16" s="162"/>
    </row>
    <row r="17" spans="1:57" ht="18" customHeight="1">
      <c r="A17" s="245"/>
      <c r="F17" s="177" t="s">
        <v>101</v>
      </c>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246"/>
      <c r="AL17" s="176"/>
      <c r="AM17" s="161"/>
      <c r="AN17" s="161"/>
      <c r="AO17" s="161"/>
      <c r="AP17" s="161"/>
      <c r="AQ17" s="161"/>
      <c r="AR17" s="161"/>
      <c r="AS17" s="161"/>
      <c r="AT17" s="161"/>
      <c r="AU17" s="161"/>
      <c r="AV17" s="161"/>
      <c r="AW17" s="161"/>
      <c r="AX17" s="161"/>
      <c r="AY17" s="161"/>
      <c r="AZ17" s="161"/>
      <c r="BA17" s="161"/>
      <c r="BB17" s="161"/>
      <c r="BC17" s="161"/>
      <c r="BD17" s="162"/>
      <c r="BE17" s="162"/>
    </row>
    <row r="18" spans="1:57" ht="18" customHeight="1">
      <c r="A18" s="245"/>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246"/>
      <c r="AL18" s="161"/>
      <c r="AM18" s="161"/>
      <c r="AN18" s="161"/>
      <c r="AO18" s="161"/>
      <c r="AP18" s="161"/>
      <c r="AQ18" s="161"/>
      <c r="AR18" s="161"/>
      <c r="AS18" s="161"/>
      <c r="AT18" s="161"/>
      <c r="AU18" s="161"/>
      <c r="AV18" s="161"/>
      <c r="AW18" s="161"/>
      <c r="AX18" s="161"/>
      <c r="AY18" s="161"/>
      <c r="AZ18" s="161"/>
      <c r="BA18" s="161"/>
      <c r="BB18" s="161"/>
      <c r="BC18" s="161"/>
      <c r="BD18" s="162"/>
      <c r="BE18" s="162"/>
    </row>
    <row r="19" spans="1:57" ht="18" customHeight="1">
      <c r="A19" s="245"/>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246"/>
      <c r="AJ19" s="175"/>
      <c r="AK19" s="175"/>
      <c r="AY19" s="161"/>
      <c r="AZ19" s="161"/>
      <c r="BA19" s="161"/>
      <c r="BB19" s="161"/>
      <c r="BC19" s="161"/>
      <c r="BD19" s="162"/>
      <c r="BE19" s="162"/>
    </row>
    <row r="20" spans="1:57" ht="18" customHeight="1">
      <c r="A20" s="245"/>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246"/>
      <c r="AJ20" s="175"/>
      <c r="AK20" s="175"/>
      <c r="AY20" s="161"/>
      <c r="AZ20" s="161"/>
      <c r="BA20" s="161"/>
      <c r="BB20" s="161"/>
      <c r="BC20" s="161"/>
      <c r="BD20" s="162"/>
      <c r="BE20" s="162"/>
    </row>
    <row r="21" spans="1:57" ht="18" customHeight="1">
      <c r="A21" s="245"/>
      <c r="B21" s="250" t="s">
        <v>102</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2"/>
    </row>
    <row r="22" spans="1:57" ht="18" customHeight="1" thickBot="1">
      <c r="A22" s="245"/>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2"/>
    </row>
    <row r="23" spans="1:57" ht="18" customHeight="1">
      <c r="A23" s="245"/>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246"/>
      <c r="AL23" s="230" t="s">
        <v>104</v>
      </c>
      <c r="AM23" s="231"/>
      <c r="AN23" s="231"/>
      <c r="AO23" s="231"/>
      <c r="AP23" s="231"/>
      <c r="AQ23" s="231"/>
      <c r="AR23" s="231"/>
      <c r="AS23" s="231"/>
      <c r="AT23" s="231"/>
      <c r="AU23" s="231"/>
      <c r="AV23" s="231"/>
      <c r="AW23" s="231"/>
      <c r="AX23" s="231"/>
      <c r="AY23" s="228"/>
      <c r="AZ23" s="229"/>
    </row>
    <row r="24" spans="1:57" ht="18" customHeight="1">
      <c r="A24" s="245"/>
      <c r="B24" s="238" t="s">
        <v>53</v>
      </c>
      <c r="C24" s="177"/>
      <c r="D24" s="250" t="s">
        <v>103</v>
      </c>
      <c r="E24" s="250"/>
      <c r="F24" s="250"/>
      <c r="G24" s="177"/>
      <c r="H24" s="177"/>
      <c r="I24" s="177"/>
      <c r="J24" s="177"/>
      <c r="K24" s="177"/>
      <c r="L24" s="384">
        <f>'４　所要額内訳'!J13</f>
        <v>0</v>
      </c>
      <c r="M24" s="384"/>
      <c r="N24" s="384"/>
      <c r="O24" s="384"/>
      <c r="P24" s="384"/>
      <c r="Q24" s="384"/>
      <c r="R24" s="384"/>
      <c r="S24" s="384"/>
      <c r="T24" s="384"/>
      <c r="U24" s="384"/>
      <c r="V24" s="384"/>
      <c r="W24" s="177"/>
      <c r="X24" s="177"/>
      <c r="Y24" s="177"/>
      <c r="Z24" s="177"/>
      <c r="AA24" s="177"/>
      <c r="AB24" s="177"/>
      <c r="AC24" s="177"/>
      <c r="AD24" s="177"/>
      <c r="AE24" s="177"/>
      <c r="AF24" s="177"/>
      <c r="AG24" s="177"/>
      <c r="AH24" s="177"/>
      <c r="AI24" s="246"/>
      <c r="AL24" s="232" t="s">
        <v>95</v>
      </c>
      <c r="AM24" s="162"/>
      <c r="AN24" s="162"/>
      <c r="AO24" s="162"/>
      <c r="AP24" s="162"/>
      <c r="AQ24" s="162"/>
      <c r="AR24" s="162"/>
      <c r="AS24" s="162"/>
      <c r="AT24" s="162"/>
      <c r="AU24" s="162"/>
      <c r="AV24" s="162"/>
      <c r="AW24" s="162"/>
      <c r="AX24" s="162"/>
      <c r="AY24" s="177"/>
      <c r="AZ24" s="178"/>
    </row>
    <row r="25" spans="1:57" ht="18" customHeight="1" thickBot="1">
      <c r="A25" s="245"/>
      <c r="B25" s="238"/>
      <c r="C25" s="177"/>
      <c r="D25" s="250"/>
      <c r="E25" s="250"/>
      <c r="F25" s="250"/>
      <c r="G25" s="177"/>
      <c r="H25" s="177"/>
      <c r="I25" s="251"/>
      <c r="J25" s="253"/>
      <c r="K25" s="253"/>
      <c r="L25" s="253"/>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246"/>
      <c r="AL25" s="233" t="s">
        <v>96</v>
      </c>
      <c r="AM25" s="234"/>
      <c r="AN25" s="234"/>
      <c r="AO25" s="234"/>
      <c r="AP25" s="234"/>
      <c r="AQ25" s="234"/>
      <c r="AR25" s="234"/>
      <c r="AS25" s="234"/>
      <c r="AT25" s="234"/>
      <c r="AU25" s="234"/>
      <c r="AV25" s="234"/>
      <c r="AW25" s="234"/>
      <c r="AX25" s="234"/>
      <c r="AY25" s="226"/>
      <c r="AZ25" s="227"/>
    </row>
    <row r="26" spans="1:57" ht="18" customHeight="1">
      <c r="A26" s="245"/>
      <c r="B26" s="238" t="s">
        <v>54</v>
      </c>
      <c r="C26" s="177"/>
      <c r="D26" s="387" t="str">
        <f>F16&amp;H16&amp;"年度国民健康保険組合特定健康診査・保健指導国庫補助金精算額内訳（別紙）"</f>
        <v>令和年度国民健康保険組合特定健康診査・保健指導国庫補助金精算額内訳（別紙）</v>
      </c>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177"/>
      <c r="AI26" s="246"/>
    </row>
    <row r="27" spans="1:57" ht="18" customHeight="1">
      <c r="A27" s="245"/>
      <c r="B27" s="238"/>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246"/>
    </row>
    <row r="28" spans="1:57" ht="18" customHeight="1">
      <c r="A28" s="245"/>
      <c r="B28" s="238" t="s">
        <v>55</v>
      </c>
      <c r="C28" s="177"/>
      <c r="D28" s="177" t="s">
        <v>56</v>
      </c>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246"/>
    </row>
    <row r="29" spans="1:57" ht="18" customHeight="1">
      <c r="A29" s="245"/>
      <c r="B29" s="177"/>
      <c r="C29" s="177"/>
      <c r="D29" s="255" t="s">
        <v>57</v>
      </c>
      <c r="E29" s="177"/>
      <c r="F29" s="177"/>
      <c r="G29" s="387" t="str">
        <f>F16&amp;H16&amp;"年度歳入歳出決算書（又は見込書）抄本"</f>
        <v>令和年度歳入歳出決算書（又は見込書）抄本</v>
      </c>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177"/>
      <c r="AI29" s="246"/>
    </row>
    <row r="30" spans="1:57" ht="18" customHeight="1">
      <c r="A30" s="245"/>
      <c r="B30" s="177"/>
      <c r="C30" s="177"/>
      <c r="D30" s="255" t="s">
        <v>58</v>
      </c>
      <c r="E30" s="177"/>
      <c r="F30" s="177"/>
      <c r="G30" s="250" t="s">
        <v>126</v>
      </c>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246"/>
      <c r="AJ30" s="177"/>
      <c r="AK30" s="177"/>
      <c r="AL30" s="177"/>
      <c r="AM30" s="177"/>
      <c r="AN30" s="177"/>
      <c r="AO30" s="177"/>
      <c r="AP30" s="177"/>
      <c r="AQ30" s="177"/>
      <c r="AR30" s="177"/>
      <c r="AS30" s="177"/>
      <c r="AT30" s="177"/>
      <c r="AU30" s="177"/>
      <c r="AV30" s="177"/>
      <c r="AW30" s="177"/>
      <c r="AX30" s="177"/>
      <c r="AY30" s="177"/>
    </row>
    <row r="31" spans="1:57" ht="18" customHeight="1">
      <c r="A31" s="245"/>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246"/>
      <c r="AJ31" s="177"/>
      <c r="AK31" s="177"/>
      <c r="AL31" s="176"/>
      <c r="AM31" s="161"/>
      <c r="AN31" s="161"/>
      <c r="AO31" s="161"/>
      <c r="AP31" s="161"/>
      <c r="AQ31" s="161"/>
      <c r="AR31" s="161"/>
      <c r="AS31" s="161"/>
      <c r="AT31" s="161"/>
      <c r="AU31" s="161"/>
      <c r="AV31" s="161"/>
      <c r="AW31" s="161"/>
      <c r="AX31" s="161"/>
      <c r="AY31" s="177"/>
    </row>
    <row r="32" spans="1:57" ht="18" customHeight="1">
      <c r="A32" s="245"/>
      <c r="B32" s="239"/>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177"/>
      <c r="AB32" s="177"/>
      <c r="AC32" s="177"/>
      <c r="AD32" s="177"/>
      <c r="AE32" s="177"/>
      <c r="AF32" s="177"/>
      <c r="AG32" s="177"/>
      <c r="AH32" s="177"/>
      <c r="AI32" s="246"/>
      <c r="AJ32" s="177"/>
      <c r="AK32" s="177"/>
      <c r="AL32" s="176"/>
      <c r="AM32" s="161"/>
      <c r="AN32" s="161"/>
      <c r="AO32" s="161"/>
      <c r="AP32" s="161"/>
      <c r="AQ32" s="161"/>
      <c r="AR32" s="161"/>
      <c r="AS32" s="161"/>
      <c r="AT32" s="161"/>
      <c r="AU32" s="161"/>
      <c r="AV32" s="161"/>
      <c r="AW32" s="161"/>
      <c r="AX32" s="161"/>
      <c r="AY32" s="177"/>
    </row>
    <row r="33" spans="1:51" ht="18" customHeight="1">
      <c r="A33" s="245"/>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177"/>
      <c r="AB33" s="177"/>
      <c r="AC33" s="177"/>
      <c r="AD33" s="177"/>
      <c r="AE33" s="177"/>
      <c r="AF33" s="177"/>
      <c r="AG33" s="177"/>
      <c r="AH33" s="177"/>
      <c r="AI33" s="246"/>
      <c r="AJ33" s="177"/>
      <c r="AK33" s="177"/>
      <c r="AL33" s="177"/>
      <c r="AM33" s="177"/>
      <c r="AN33" s="177"/>
      <c r="AO33" s="177"/>
      <c r="AP33" s="177"/>
      <c r="AQ33" s="177"/>
      <c r="AR33" s="177"/>
      <c r="AS33" s="177"/>
      <c r="AT33" s="177"/>
      <c r="AU33" s="177"/>
      <c r="AV33" s="177"/>
      <c r="AW33" s="177"/>
      <c r="AX33" s="177"/>
      <c r="AY33" s="177"/>
    </row>
    <row r="34" spans="1:51" ht="18" customHeight="1">
      <c r="A34" s="245"/>
      <c r="B34" s="240"/>
      <c r="C34" s="240"/>
      <c r="D34" s="240"/>
      <c r="E34" s="240"/>
      <c r="F34" s="240"/>
      <c r="G34" s="240"/>
      <c r="H34" s="240"/>
      <c r="I34" s="240"/>
      <c r="J34" s="240"/>
      <c r="K34" s="240"/>
      <c r="L34" s="240"/>
      <c r="M34" s="240"/>
      <c r="N34" s="241"/>
      <c r="O34" s="241"/>
      <c r="P34" s="241"/>
      <c r="Q34" s="241"/>
      <c r="R34" s="241"/>
      <c r="S34" s="241"/>
      <c r="T34" s="240"/>
      <c r="U34" s="240"/>
      <c r="V34" s="240"/>
      <c r="W34" s="240"/>
      <c r="X34" s="240"/>
      <c r="Y34" s="240"/>
      <c r="Z34" s="240"/>
      <c r="AA34" s="177"/>
      <c r="AB34" s="177"/>
      <c r="AC34" s="177"/>
      <c r="AD34" s="177"/>
      <c r="AE34" s="177"/>
      <c r="AF34" s="177"/>
      <c r="AG34" s="177"/>
      <c r="AH34" s="177"/>
      <c r="AI34" s="246"/>
      <c r="AJ34" s="177"/>
      <c r="AK34" s="177"/>
      <c r="AL34" s="176"/>
      <c r="AM34" s="161"/>
      <c r="AN34" s="161"/>
      <c r="AO34" s="161"/>
      <c r="AP34" s="161"/>
      <c r="AQ34" s="161"/>
      <c r="AR34" s="161"/>
      <c r="AS34" s="161"/>
      <c r="AT34" s="161"/>
      <c r="AU34" s="161"/>
      <c r="AV34" s="161"/>
      <c r="AW34" s="161"/>
      <c r="AX34" s="161"/>
      <c r="AY34" s="177"/>
    </row>
    <row r="35" spans="1:51" ht="18" customHeight="1">
      <c r="A35" s="245"/>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177"/>
      <c r="AB35" s="177"/>
      <c r="AC35" s="177"/>
      <c r="AD35" s="177"/>
      <c r="AE35" s="177"/>
      <c r="AF35" s="177"/>
      <c r="AG35" s="177"/>
      <c r="AH35" s="177"/>
      <c r="AI35" s="246"/>
      <c r="AJ35" s="177"/>
      <c r="AK35" s="177"/>
      <c r="AL35" s="176"/>
      <c r="AM35" s="161"/>
      <c r="AN35" s="161"/>
      <c r="AO35" s="161"/>
      <c r="AP35" s="161"/>
      <c r="AQ35" s="161"/>
      <c r="AR35" s="161"/>
      <c r="AS35" s="161"/>
      <c r="AT35" s="161"/>
      <c r="AU35" s="161"/>
      <c r="AV35" s="161"/>
      <c r="AW35" s="161"/>
      <c r="AX35" s="161"/>
      <c r="AY35" s="177"/>
    </row>
    <row r="36" spans="1:51" ht="18" customHeight="1">
      <c r="A36" s="245"/>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177"/>
      <c r="AB36" s="177"/>
      <c r="AC36" s="177"/>
      <c r="AD36" s="177"/>
      <c r="AE36" s="177"/>
      <c r="AF36" s="177"/>
      <c r="AG36" s="177"/>
      <c r="AH36" s="177"/>
      <c r="AI36" s="246"/>
      <c r="AJ36" s="177"/>
      <c r="AK36" s="177"/>
      <c r="AL36" s="176"/>
      <c r="AM36" s="161"/>
      <c r="AN36" s="161"/>
      <c r="AO36" s="161"/>
      <c r="AP36" s="161"/>
      <c r="AQ36" s="161"/>
      <c r="AR36" s="161"/>
      <c r="AS36" s="161"/>
      <c r="AT36" s="161"/>
      <c r="AU36" s="161"/>
      <c r="AV36" s="161"/>
      <c r="AW36" s="161"/>
      <c r="AX36" s="161"/>
      <c r="AY36" s="177"/>
    </row>
    <row r="37" spans="1:51" ht="18" customHeight="1">
      <c r="A37" s="245"/>
      <c r="B37" s="240"/>
      <c r="C37" s="240"/>
      <c r="D37" s="240"/>
      <c r="E37" s="240"/>
      <c r="F37" s="240"/>
      <c r="G37" s="240"/>
      <c r="H37" s="240"/>
      <c r="I37" s="240"/>
      <c r="J37" s="240"/>
      <c r="K37" s="240"/>
      <c r="L37" s="240"/>
      <c r="M37" s="240"/>
      <c r="N37" s="241"/>
      <c r="O37" s="241"/>
      <c r="P37" s="241"/>
      <c r="Q37" s="241"/>
      <c r="R37" s="241"/>
      <c r="S37" s="241"/>
      <c r="T37" s="240"/>
      <c r="U37" s="240"/>
      <c r="V37" s="240"/>
      <c r="W37" s="240"/>
      <c r="X37" s="240"/>
      <c r="Y37" s="240"/>
      <c r="Z37" s="240"/>
      <c r="AA37" s="177"/>
      <c r="AB37" s="177"/>
      <c r="AC37" s="177"/>
      <c r="AD37" s="177"/>
      <c r="AE37" s="177"/>
      <c r="AF37" s="177"/>
      <c r="AG37" s="177"/>
      <c r="AH37" s="177"/>
      <c r="AI37" s="246"/>
      <c r="AJ37" s="177"/>
      <c r="AK37" s="177"/>
      <c r="AL37" s="177"/>
      <c r="AM37" s="177"/>
      <c r="AN37" s="177"/>
      <c r="AO37" s="177"/>
      <c r="AP37" s="177"/>
      <c r="AQ37" s="177"/>
      <c r="AR37" s="177"/>
      <c r="AS37" s="177"/>
      <c r="AT37" s="177"/>
      <c r="AU37" s="177"/>
      <c r="AV37" s="177"/>
      <c r="AW37" s="177"/>
      <c r="AX37" s="177"/>
      <c r="AY37" s="177"/>
    </row>
    <row r="38" spans="1:51" ht="18" customHeight="1">
      <c r="A38" s="245"/>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177"/>
      <c r="AB38" s="177"/>
      <c r="AC38" s="177"/>
      <c r="AD38" s="177"/>
      <c r="AE38" s="177"/>
      <c r="AF38" s="177"/>
      <c r="AG38" s="177"/>
      <c r="AH38" s="177"/>
      <c r="AI38" s="246"/>
      <c r="AJ38" s="177"/>
      <c r="AK38" s="177"/>
      <c r="AL38" s="177"/>
      <c r="AM38" s="177"/>
      <c r="AN38" s="177"/>
      <c r="AO38" s="177"/>
      <c r="AP38" s="177"/>
      <c r="AQ38" s="177"/>
      <c r="AR38" s="177"/>
      <c r="AS38" s="177"/>
      <c r="AT38" s="177"/>
      <c r="AU38" s="177"/>
      <c r="AV38" s="177"/>
      <c r="AW38" s="177"/>
      <c r="AX38" s="177"/>
      <c r="AY38" s="177"/>
    </row>
    <row r="39" spans="1:51" ht="18" customHeight="1">
      <c r="A39" s="245"/>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177"/>
      <c r="AB39" s="177"/>
      <c r="AC39" s="177"/>
      <c r="AD39" s="177"/>
      <c r="AE39" s="177"/>
      <c r="AF39" s="177"/>
      <c r="AG39" s="177"/>
      <c r="AH39" s="177"/>
      <c r="AI39" s="246"/>
    </row>
    <row r="40" spans="1:51" ht="18" customHeight="1">
      <c r="A40" s="245"/>
      <c r="B40" s="240"/>
      <c r="C40" s="240"/>
      <c r="D40" s="240"/>
      <c r="E40" s="240"/>
      <c r="F40" s="240"/>
      <c r="G40" s="240"/>
      <c r="H40" s="240"/>
      <c r="I40" s="240"/>
      <c r="J40" s="240"/>
      <c r="K40" s="240"/>
      <c r="L40" s="240"/>
      <c r="M40" s="240"/>
      <c r="N40" s="241"/>
      <c r="O40" s="241"/>
      <c r="P40" s="241"/>
      <c r="Q40" s="241"/>
      <c r="R40" s="241"/>
      <c r="S40" s="241"/>
      <c r="T40" s="240"/>
      <c r="U40" s="240"/>
      <c r="V40" s="240"/>
      <c r="W40" s="240"/>
      <c r="X40" s="240"/>
      <c r="Y40" s="240"/>
      <c r="Z40" s="240"/>
      <c r="AA40" s="177"/>
      <c r="AB40" s="177"/>
      <c r="AC40" s="177"/>
      <c r="AD40" s="177"/>
      <c r="AE40" s="177"/>
      <c r="AF40" s="177"/>
      <c r="AG40" s="177"/>
      <c r="AH40" s="177"/>
      <c r="AI40" s="246"/>
    </row>
    <row r="41" spans="1:51" ht="18" customHeight="1">
      <c r="A41" s="256"/>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8"/>
    </row>
    <row r="42" spans="1:51" ht="18" customHeight="1">
      <c r="D42" s="235" t="s">
        <v>98</v>
      </c>
      <c r="E42" s="235" t="s">
        <v>98</v>
      </c>
      <c r="F42" s="235" t="s">
        <v>98</v>
      </c>
      <c r="G42" s="235"/>
      <c r="H42" s="236" t="s">
        <v>97</v>
      </c>
      <c r="I42" s="235"/>
      <c r="J42" s="235"/>
      <c r="K42" s="235"/>
      <c r="L42" s="235"/>
      <c r="M42" s="235"/>
      <c r="N42" s="235"/>
      <c r="O42" s="235"/>
      <c r="P42" s="235"/>
      <c r="Q42" s="235"/>
      <c r="R42" s="235"/>
      <c r="S42" s="235"/>
      <c r="T42" s="235"/>
      <c r="U42" s="235"/>
      <c r="V42" s="235"/>
      <c r="W42" s="235"/>
      <c r="X42" s="235"/>
      <c r="Y42" s="235" t="s">
        <v>98</v>
      </c>
      <c r="Z42" s="235" t="s">
        <v>98</v>
      </c>
      <c r="AA42" s="235" t="s">
        <v>98</v>
      </c>
    </row>
    <row r="43" spans="1:51" ht="18" customHeight="1">
      <c r="A43" s="243"/>
      <c r="B43" s="243"/>
      <c r="C43" s="243"/>
      <c r="D43" s="259"/>
      <c r="E43" s="259"/>
      <c r="F43" s="259"/>
      <c r="G43" s="259"/>
      <c r="H43" s="260"/>
      <c r="I43" s="259"/>
      <c r="J43" s="259"/>
      <c r="K43" s="259"/>
      <c r="L43" s="259"/>
      <c r="M43" s="259"/>
      <c r="N43" s="259"/>
      <c r="O43" s="259"/>
      <c r="P43" s="259"/>
      <c r="Q43" s="259"/>
      <c r="R43" s="259"/>
      <c r="S43" s="259"/>
      <c r="T43" s="259"/>
      <c r="U43" s="259"/>
      <c r="V43" s="259"/>
      <c r="W43" s="259"/>
      <c r="X43" s="259"/>
      <c r="Y43" s="259"/>
      <c r="Z43" s="259"/>
      <c r="AA43" s="259"/>
      <c r="AB43" s="243"/>
      <c r="AC43" s="243"/>
      <c r="AD43" s="243"/>
      <c r="AE43" s="243"/>
      <c r="AF43" s="243"/>
      <c r="AG43" s="243"/>
      <c r="AH43" s="243"/>
      <c r="AI43" s="244"/>
    </row>
    <row r="44" spans="1:51" ht="18" customHeight="1">
      <c r="A44" s="177"/>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261"/>
      <c r="Z44" s="262"/>
      <c r="AA44" s="261"/>
      <c r="AB44" s="261"/>
      <c r="AC44" s="261"/>
      <c r="AD44" s="261"/>
      <c r="AE44" s="261"/>
      <c r="AF44" s="261"/>
      <c r="AG44" s="261"/>
      <c r="AH44" s="261"/>
      <c r="AI44" s="246"/>
    </row>
    <row r="45" spans="1:51" ht="18" customHeight="1">
      <c r="A45" s="177"/>
      <c r="B45" s="177" t="s">
        <v>120</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246"/>
    </row>
    <row r="46" spans="1:51" ht="18" customHeight="1">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383">
        <f>Y3</f>
        <v>0</v>
      </c>
      <c r="Z46" s="383"/>
      <c r="AA46" s="383"/>
      <c r="AB46" s="383"/>
      <c r="AC46" s="383"/>
      <c r="AD46" s="383"/>
      <c r="AE46" s="383"/>
      <c r="AF46" s="383"/>
      <c r="AG46" s="177"/>
      <c r="AH46" s="177"/>
      <c r="AI46" s="246"/>
    </row>
    <row r="47" spans="1:51" ht="18" customHeight="1">
      <c r="A47" s="177"/>
      <c r="B47" s="177"/>
      <c r="C47" s="177"/>
      <c r="D47" s="177"/>
      <c r="E47" s="177"/>
      <c r="F47" s="177"/>
      <c r="G47" s="177"/>
      <c r="H47" s="177"/>
      <c r="I47" s="177"/>
      <c r="J47" s="177"/>
      <c r="K47" s="177"/>
      <c r="L47" s="177"/>
      <c r="M47" s="177"/>
      <c r="N47" s="177"/>
      <c r="O47" s="177"/>
      <c r="P47" s="177"/>
      <c r="Q47" s="247"/>
      <c r="R47" s="177"/>
      <c r="S47" s="177"/>
      <c r="T47" s="177"/>
      <c r="U47" s="177"/>
      <c r="V47" s="177"/>
      <c r="W47" s="177"/>
      <c r="X47" s="177"/>
      <c r="Y47" s="388" t="str">
        <f>IF(Y4&gt;0,Y4,"")</f>
        <v/>
      </c>
      <c r="Z47" s="388"/>
      <c r="AA47" s="388"/>
      <c r="AB47" s="388"/>
      <c r="AC47" s="388"/>
      <c r="AD47" s="388"/>
      <c r="AE47" s="388"/>
      <c r="AF47" s="388"/>
      <c r="AG47" s="263"/>
      <c r="AH47" s="263"/>
      <c r="AI47" s="246"/>
    </row>
    <row r="48" spans="1:51" ht="18" customHeight="1">
      <c r="A48" s="177"/>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388">
        <f>Y5</f>
        <v>0</v>
      </c>
      <c r="Z48" s="386"/>
      <c r="AA48" s="386"/>
      <c r="AB48" s="386"/>
      <c r="AC48" s="386"/>
      <c r="AD48" s="386"/>
      <c r="AE48" s="386"/>
      <c r="AF48" s="386"/>
      <c r="AG48" s="263"/>
      <c r="AH48" s="263"/>
      <c r="AI48" s="246"/>
    </row>
    <row r="49" spans="1:35" ht="18" customHeight="1">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248"/>
      <c r="Y49" s="248"/>
      <c r="Z49" s="248"/>
      <c r="AA49" s="248"/>
      <c r="AB49" s="248"/>
      <c r="AC49" s="248"/>
      <c r="AD49" s="248"/>
      <c r="AE49" s="248"/>
      <c r="AF49" s="248"/>
      <c r="AG49" s="248"/>
      <c r="AH49" s="248"/>
      <c r="AI49" s="246"/>
    </row>
    <row r="50" spans="1:35" ht="18" customHeight="1">
      <c r="A50" s="177"/>
      <c r="B50" s="177"/>
      <c r="C50" s="177"/>
      <c r="D50" s="177"/>
      <c r="E50" s="177"/>
      <c r="F50" s="177"/>
      <c r="G50" s="177"/>
      <c r="H50" s="177"/>
      <c r="I50" s="177"/>
      <c r="J50" s="177"/>
      <c r="K50" s="177"/>
      <c r="L50" s="177"/>
      <c r="M50" s="177"/>
      <c r="N50" s="177"/>
      <c r="O50" s="177"/>
      <c r="P50" s="177"/>
      <c r="Q50" s="177"/>
      <c r="R50" s="177"/>
      <c r="S50" s="247"/>
      <c r="T50" s="247"/>
      <c r="U50" s="247"/>
      <c r="V50" s="247"/>
      <c r="W50" s="247"/>
      <c r="X50" s="247"/>
      <c r="Y50" s="247"/>
      <c r="Z50" s="247"/>
      <c r="AA50" s="247"/>
      <c r="AB50" s="247"/>
      <c r="AC50" s="247"/>
      <c r="AD50" s="247"/>
      <c r="AE50" s="247"/>
      <c r="AF50" s="247"/>
      <c r="AG50" s="247"/>
      <c r="AH50" s="247"/>
      <c r="AI50" s="249"/>
    </row>
    <row r="51" spans="1:35" ht="18" customHeight="1">
      <c r="A51" s="177"/>
      <c r="B51" s="177" t="s">
        <v>139</v>
      </c>
      <c r="C51" s="177"/>
      <c r="D51" s="177"/>
      <c r="E51" s="177"/>
      <c r="F51" s="177"/>
      <c r="G51" s="177"/>
      <c r="H51" s="164"/>
      <c r="I51" s="164"/>
      <c r="J51" s="164"/>
      <c r="K51" s="164"/>
      <c r="L51" s="164"/>
      <c r="M51" s="164"/>
      <c r="N51" s="177"/>
      <c r="O51" s="177"/>
      <c r="P51" s="177"/>
      <c r="Q51" s="177"/>
      <c r="R51" s="177"/>
      <c r="S51" s="177"/>
      <c r="T51" s="177"/>
      <c r="U51" s="177"/>
      <c r="V51" s="177"/>
      <c r="W51" s="177"/>
      <c r="X51" s="177"/>
      <c r="Y51" s="177"/>
      <c r="Z51" s="177"/>
      <c r="AA51" s="177"/>
      <c r="AB51" s="177"/>
      <c r="AC51" s="177"/>
      <c r="AD51" s="177"/>
      <c r="AE51" s="177"/>
      <c r="AF51" s="177"/>
      <c r="AG51" s="177"/>
      <c r="AH51" s="177"/>
      <c r="AI51" s="246"/>
    </row>
    <row r="52" spans="1:35" ht="18" customHeight="1">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246"/>
    </row>
    <row r="53" spans="1:35" ht="18" customHeight="1">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246"/>
    </row>
    <row r="54" spans="1:35" ht="18" customHeight="1">
      <c r="A54" s="177"/>
      <c r="B54" s="177"/>
      <c r="C54" s="177"/>
      <c r="D54" s="177"/>
      <c r="E54" s="177"/>
      <c r="F54" s="177"/>
      <c r="G54" s="177"/>
      <c r="H54" s="177"/>
      <c r="I54" s="177"/>
      <c r="J54" s="250"/>
      <c r="K54" s="177"/>
      <c r="L54" s="177"/>
      <c r="M54" s="177"/>
      <c r="N54" s="177"/>
      <c r="O54" s="177"/>
      <c r="Q54" s="385">
        <f>R11</f>
        <v>0</v>
      </c>
      <c r="R54" s="385"/>
      <c r="S54" s="385"/>
      <c r="T54" s="385"/>
      <c r="U54" s="385"/>
      <c r="V54" s="385"/>
      <c r="W54" s="385"/>
      <c r="X54" s="385"/>
      <c r="Y54" s="385"/>
      <c r="Z54" s="385"/>
      <c r="AA54" s="385"/>
      <c r="AB54" s="385"/>
      <c r="AC54" s="385"/>
      <c r="AD54" s="385"/>
      <c r="AG54" s="177"/>
      <c r="AH54" s="177"/>
      <c r="AI54" s="246"/>
    </row>
    <row r="55" spans="1:35" ht="18" customHeight="1">
      <c r="A55" s="177"/>
      <c r="B55" s="177"/>
      <c r="C55" s="177"/>
      <c r="D55" s="177"/>
      <c r="E55" s="177"/>
      <c r="F55" s="177"/>
      <c r="G55" s="177"/>
      <c r="H55" s="177"/>
      <c r="I55" s="177"/>
      <c r="J55" s="177"/>
      <c r="K55" s="177"/>
      <c r="L55" s="177"/>
      <c r="M55" s="177"/>
      <c r="N55" s="177"/>
      <c r="O55" s="177"/>
      <c r="P55" s="177"/>
      <c r="Q55" s="177"/>
      <c r="R55" s="177"/>
      <c r="S55" s="177" t="s">
        <v>122</v>
      </c>
      <c r="T55" s="177"/>
      <c r="U55" s="177"/>
      <c r="V55" s="386">
        <f>Y12</f>
        <v>0</v>
      </c>
      <c r="W55" s="386"/>
      <c r="X55" s="386"/>
      <c r="Y55" s="386"/>
      <c r="Z55" s="386"/>
      <c r="AA55" s="386"/>
      <c r="AB55" s="386"/>
      <c r="AC55" s="386"/>
      <c r="AD55" s="386"/>
      <c r="AE55" s="386"/>
      <c r="AF55" s="386"/>
      <c r="AG55" s="177"/>
      <c r="AH55" s="177"/>
      <c r="AI55" s="246"/>
    </row>
    <row r="56" spans="1:35" ht="18" customHeight="1">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246"/>
    </row>
    <row r="57" spans="1:35" ht="18" customHeight="1">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246"/>
    </row>
    <row r="58" spans="1:35" ht="18" customHeight="1">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246"/>
    </row>
    <row r="59" spans="1:35" ht="18" customHeight="1">
      <c r="A59" s="250"/>
      <c r="B59" s="250"/>
      <c r="C59" s="250"/>
      <c r="D59" s="250"/>
      <c r="E59" s="250"/>
      <c r="F59" s="250" t="str">
        <f>F16&amp;H16&amp;"年度国民健康保険組合特定健康診査・保健指導国庫補助金の"</f>
        <v>令和年度国民健康保険組合特定健康診査・保健指導国庫補助金の</v>
      </c>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2"/>
    </row>
    <row r="60" spans="1:35" ht="18" customHeight="1">
      <c r="A60" s="177"/>
      <c r="F60" s="177" t="s">
        <v>105</v>
      </c>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246"/>
    </row>
    <row r="61" spans="1:35" ht="18" customHeight="1">
      <c r="A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246"/>
    </row>
    <row r="62" spans="1:35" ht="18" customHeight="1">
      <c r="A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252"/>
    </row>
    <row r="63" spans="1:35" ht="18" customHeight="1">
      <c r="A63" s="177"/>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246"/>
    </row>
    <row r="64" spans="1:35" ht="18" customHeight="1">
      <c r="A64" s="177"/>
      <c r="B64" s="250" t="s">
        <v>102</v>
      </c>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46"/>
    </row>
    <row r="65" spans="1:35" ht="18" customHeight="1">
      <c r="A65" s="177"/>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177"/>
      <c r="AI65" s="246"/>
    </row>
    <row r="66" spans="1:35" ht="18" customHeight="1">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246"/>
    </row>
    <row r="67" spans="1:35" ht="18" customHeight="1">
      <c r="A67" s="177"/>
      <c r="B67" s="238" t="s">
        <v>53</v>
      </c>
      <c r="C67" s="177"/>
      <c r="D67" s="250" t="s">
        <v>103</v>
      </c>
      <c r="E67" s="250"/>
      <c r="F67" s="250"/>
      <c r="G67" s="177"/>
      <c r="H67" s="177"/>
      <c r="I67" s="177"/>
      <c r="J67" s="177"/>
      <c r="K67" s="177"/>
      <c r="L67" s="382">
        <f>L24</f>
        <v>0</v>
      </c>
      <c r="M67" s="382"/>
      <c r="N67" s="382"/>
      <c r="O67" s="382"/>
      <c r="P67" s="382"/>
      <c r="Q67" s="382"/>
      <c r="R67" s="382"/>
      <c r="S67" s="382"/>
      <c r="T67" s="382"/>
      <c r="U67" s="382"/>
      <c r="V67" s="382"/>
      <c r="W67" s="177"/>
      <c r="X67" s="177"/>
      <c r="Y67" s="177"/>
      <c r="Z67" s="177"/>
      <c r="AA67" s="177"/>
      <c r="AB67" s="177"/>
      <c r="AC67" s="177"/>
      <c r="AD67" s="177"/>
      <c r="AE67" s="177"/>
      <c r="AF67" s="177"/>
      <c r="AG67" s="177"/>
      <c r="AH67" s="177"/>
      <c r="AI67" s="246"/>
    </row>
    <row r="68" spans="1:35" ht="18" customHeight="1">
      <c r="A68" s="177"/>
      <c r="B68" s="238"/>
      <c r="C68" s="177"/>
      <c r="D68" s="250"/>
      <c r="E68" s="250"/>
      <c r="F68" s="250"/>
      <c r="G68" s="177"/>
      <c r="H68" s="177"/>
      <c r="I68" s="251"/>
      <c r="J68" s="253"/>
      <c r="K68" s="253"/>
      <c r="L68" s="253"/>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246"/>
    </row>
    <row r="69" spans="1:35" ht="18" customHeight="1">
      <c r="A69" s="177"/>
      <c r="B69" s="238" t="s">
        <v>54</v>
      </c>
      <c r="C69" s="177"/>
      <c r="D69" s="250" t="str">
        <f>F16&amp;H16&amp;"年度国民健康保険組合特定健康診査・保健指導国庫補助金精算額内訳（別紙）"</f>
        <v>令和年度国民健康保険組合特定健康診査・保健指導国庫補助金精算額内訳（別紙）</v>
      </c>
      <c r="E69" s="250"/>
      <c r="F69" s="254"/>
      <c r="G69" s="254"/>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246"/>
    </row>
    <row r="70" spans="1:35" ht="18" customHeight="1">
      <c r="A70" s="177"/>
      <c r="B70" s="238"/>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246"/>
    </row>
    <row r="71" spans="1:35" ht="18" customHeight="1">
      <c r="A71" s="177"/>
      <c r="B71" s="238" t="s">
        <v>55</v>
      </c>
      <c r="C71" s="177"/>
      <c r="D71" s="177" t="s">
        <v>56</v>
      </c>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246"/>
    </row>
    <row r="72" spans="1:35" ht="18" customHeight="1">
      <c r="A72" s="177"/>
      <c r="B72" s="177"/>
      <c r="C72" s="177"/>
      <c r="D72" s="255" t="s">
        <v>57</v>
      </c>
      <c r="E72" s="177"/>
      <c r="F72" s="177"/>
      <c r="G72" s="250" t="str">
        <f>F16&amp;H16&amp;"年度歳入歳出決算書（又は見込書）抄本"</f>
        <v>令和年度歳入歳出決算書（又は見込書）抄本</v>
      </c>
      <c r="H72" s="250"/>
      <c r="I72" s="254"/>
      <c r="J72" s="254"/>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246"/>
    </row>
    <row r="73" spans="1:35" ht="18" customHeight="1">
      <c r="A73" s="177"/>
      <c r="B73" s="177"/>
      <c r="C73" s="177"/>
      <c r="D73" s="255" t="s">
        <v>58</v>
      </c>
      <c r="E73" s="177"/>
      <c r="F73" s="177"/>
      <c r="G73" s="250" t="s">
        <v>126</v>
      </c>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246"/>
    </row>
    <row r="74" spans="1:35" ht="18" customHeight="1">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246"/>
    </row>
    <row r="75" spans="1:35" ht="18" customHeight="1">
      <c r="A75" s="177"/>
      <c r="B75" s="238"/>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246"/>
    </row>
    <row r="76" spans="1:35" ht="18" customHeight="1">
      <c r="A76" s="177"/>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246"/>
    </row>
    <row r="77" spans="1:35" ht="18" customHeight="1">
      <c r="A77" s="177"/>
      <c r="B77" s="177"/>
      <c r="C77" s="177"/>
      <c r="D77" s="177"/>
      <c r="E77" s="177"/>
      <c r="F77" s="177"/>
      <c r="G77" s="177"/>
      <c r="H77" s="177"/>
      <c r="I77" s="177"/>
      <c r="J77" s="177"/>
      <c r="K77" s="177"/>
      <c r="L77" s="177"/>
      <c r="M77" s="177"/>
      <c r="N77" s="264"/>
      <c r="O77" s="264"/>
      <c r="P77" s="264"/>
      <c r="Q77" s="264"/>
      <c r="R77" s="264"/>
      <c r="S77" s="264"/>
      <c r="T77" s="177"/>
      <c r="U77" s="177"/>
      <c r="V77" s="177"/>
      <c r="W77" s="177"/>
      <c r="X77" s="177"/>
      <c r="Y77" s="177"/>
      <c r="Z77" s="177"/>
      <c r="AA77" s="177"/>
      <c r="AB77" s="177"/>
      <c r="AC77" s="177"/>
      <c r="AD77" s="177"/>
      <c r="AE77" s="177"/>
      <c r="AF77" s="177"/>
      <c r="AG77" s="177"/>
      <c r="AH77" s="177"/>
      <c r="AI77" s="246"/>
    </row>
    <row r="78" spans="1:35" ht="18" customHeight="1">
      <c r="A78" s="177"/>
      <c r="B78" s="177"/>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246"/>
    </row>
    <row r="79" spans="1:35" ht="18" customHeight="1">
      <c r="A79" s="177"/>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246"/>
    </row>
    <row r="80" spans="1:35" ht="18" customHeight="1">
      <c r="A80" s="177"/>
      <c r="B80" s="177"/>
      <c r="C80" s="177"/>
      <c r="D80" s="177"/>
      <c r="E80" s="177"/>
      <c r="F80" s="177"/>
      <c r="G80" s="177"/>
      <c r="H80" s="177"/>
      <c r="I80" s="177"/>
      <c r="J80" s="177"/>
      <c r="K80" s="177"/>
      <c r="L80" s="177"/>
      <c r="M80" s="177"/>
      <c r="N80" s="264"/>
      <c r="O80" s="264"/>
      <c r="P80" s="264"/>
      <c r="Q80" s="264"/>
      <c r="R80" s="264"/>
      <c r="S80" s="264"/>
      <c r="T80" s="177"/>
      <c r="U80" s="177"/>
      <c r="V80" s="177"/>
      <c r="W80" s="177"/>
      <c r="X80" s="177"/>
      <c r="Y80" s="177"/>
      <c r="Z80" s="177"/>
      <c r="AA80" s="177"/>
      <c r="AB80" s="177"/>
      <c r="AC80" s="177"/>
      <c r="AD80" s="177"/>
      <c r="AE80" s="177"/>
      <c r="AF80" s="177"/>
      <c r="AG80" s="177"/>
      <c r="AH80" s="177"/>
      <c r="AI80" s="246"/>
    </row>
    <row r="81" spans="1:35" ht="18" customHeight="1">
      <c r="A81" s="177"/>
      <c r="B81" s="177"/>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246"/>
    </row>
    <row r="82" spans="1:35" ht="18" customHeight="1">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246"/>
    </row>
    <row r="83" spans="1:35" ht="18" customHeight="1">
      <c r="A83" s="177"/>
      <c r="B83" s="177"/>
      <c r="C83" s="177"/>
      <c r="D83" s="177"/>
      <c r="E83" s="177"/>
      <c r="F83" s="177"/>
      <c r="G83" s="177"/>
      <c r="H83" s="177"/>
      <c r="I83" s="177"/>
      <c r="J83" s="177"/>
      <c r="K83" s="177"/>
      <c r="L83" s="177"/>
      <c r="M83" s="177"/>
      <c r="N83" s="264"/>
      <c r="O83" s="264"/>
      <c r="P83" s="264"/>
      <c r="Q83" s="264"/>
      <c r="R83" s="264"/>
      <c r="S83" s="264"/>
      <c r="T83" s="177"/>
      <c r="U83" s="177"/>
      <c r="V83" s="177"/>
      <c r="W83" s="177"/>
      <c r="X83" s="177"/>
      <c r="Y83" s="177"/>
      <c r="Z83" s="177"/>
      <c r="AA83" s="177"/>
      <c r="AB83" s="177"/>
      <c r="AC83" s="177"/>
      <c r="AD83" s="177"/>
      <c r="AE83" s="177"/>
      <c r="AF83" s="177"/>
      <c r="AG83" s="177"/>
      <c r="AH83" s="177"/>
      <c r="AI83" s="246"/>
    </row>
    <row r="84" spans="1:35" ht="18" customHeight="1">
      <c r="A84" s="257"/>
      <c r="B84" s="257"/>
      <c r="C84" s="257"/>
      <c r="D84" s="257"/>
      <c r="E84" s="257"/>
      <c r="F84" s="257"/>
      <c r="G84" s="257"/>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8"/>
    </row>
  </sheetData>
  <sheetProtection algorithmName="SHA-512" hashValue="AkPi5X1uGt5dO8bhty7AjfXmPsbF/7AOZxaheIVdCy9KMop8eDs7C0dYiy/Y42N5ARtq5eZsv6ZSm2wVeuAQAg==" saltValue="jwJliujKCf1/mmRpkA4sFQ==" spinCount="100000" sheet="1"/>
  <mergeCells count="19">
    <mergeCell ref="L67:V67"/>
    <mergeCell ref="Y46:AF46"/>
    <mergeCell ref="L24:V24"/>
    <mergeCell ref="Q54:AD54"/>
    <mergeCell ref="V55:AF55"/>
    <mergeCell ref="D26:AG26"/>
    <mergeCell ref="G29:AG29"/>
    <mergeCell ref="Y48:AF48"/>
    <mergeCell ref="Y47:AF47"/>
    <mergeCell ref="F16:G16"/>
    <mergeCell ref="Y1:Y2"/>
    <mergeCell ref="Z1:AD2"/>
    <mergeCell ref="AE1:AE2"/>
    <mergeCell ref="Y4:AF4"/>
    <mergeCell ref="Y5:AF5"/>
    <mergeCell ref="H16:I16"/>
    <mergeCell ref="Y3:AF3"/>
    <mergeCell ref="R11:Z11"/>
    <mergeCell ref="Y12:AE12"/>
  </mergeCells>
  <phoneticPr fontId="11"/>
  <dataValidations count="5">
    <dataValidation imeMode="hiragana" allowBlank="1" showInputMessage="1" showErrorMessage="1" sqref="R11 Y12 I8:N8 X49:AH49 Y5 AG5:AH5 X6:AH6" xr:uid="{00000000-0002-0000-0000-000000000000}"/>
    <dataValidation imeMode="fullAlpha" allowBlank="1" showInputMessage="1" showErrorMessage="1" sqref="E10 E53" xr:uid="{00000000-0002-0000-0000-000001000000}"/>
    <dataValidation imeMode="hiragana" operator="greaterThan" allowBlank="1" showInputMessage="1" showErrorMessage="1" sqref="Y47:AH48 Y46:AF46 AG4:AH4 Y4" xr:uid="{00000000-0002-0000-0000-000002000000}"/>
    <dataValidation type="list" allowBlank="1" showInputMessage="1" showErrorMessage="1" sqref="F16:G16" xr:uid="{00000000-0002-0000-0000-000003000000}">
      <formula1>"平成,令和"</formula1>
    </dataValidation>
    <dataValidation type="textLength" operator="lessThanOrEqual" allowBlank="1" showInputMessage="1" showErrorMessage="1" sqref="Y3:AF3" xr:uid="{00000000-0002-0000-0000-000004000000}">
      <formula1>5</formula1>
    </dataValidation>
  </dataValidations>
  <pageMargins left="0.70866141732283472" right="0.36" top="0.6692913385826772" bottom="0.74803149606299213" header="0.31496062992125984" footer="0.31496062992125984"/>
  <pageSetup paperSize="9" scale="98" fitToHeight="0" orientation="portrait" r:id="rId1"/>
  <rowBreaks count="1" manualBreakCount="1">
    <brk id="43" max="32" man="1"/>
  </rowBreaks>
  <colBreaks count="1" manualBreakCount="1">
    <brk id="3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2"/>
  <sheetViews>
    <sheetView view="pageBreakPreview" zoomScaleNormal="70" zoomScaleSheetLayoutView="100" workbookViewId="0">
      <pane ySplit="5" topLeftCell="A6" activePane="bottomLeft" state="frozen"/>
      <selection activeCell="G21" sqref="G21:G23"/>
      <selection pane="bottomLeft" activeCell="D10" sqref="D10"/>
    </sheetView>
  </sheetViews>
  <sheetFormatPr defaultRowHeight="14.25"/>
  <cols>
    <col min="1" max="1" width="1.25" style="31" customWidth="1"/>
    <col min="2" max="2" width="3.125" style="31" customWidth="1"/>
    <col min="3" max="3" width="9.125" style="31" customWidth="1"/>
    <col min="4" max="5" width="9.75" style="31" customWidth="1"/>
    <col min="6" max="6" width="12.75" style="31" customWidth="1"/>
    <col min="7" max="7" width="18.125" style="31" customWidth="1"/>
    <col min="8" max="8" width="10.25" style="31" customWidth="1"/>
    <col min="9" max="9" width="4.125" style="31" customWidth="1"/>
    <col min="10" max="10" width="11.25" style="31" customWidth="1"/>
    <col min="11" max="11" width="15" style="31" customWidth="1"/>
    <col min="12" max="12" width="9.25" style="31" customWidth="1"/>
    <col min="13" max="13" width="12.625" style="31" customWidth="1"/>
    <col min="14" max="14" width="20.375" style="31" customWidth="1"/>
    <col min="15" max="15" width="10.5" style="88" customWidth="1"/>
    <col min="16" max="17" width="3.125" style="31" customWidth="1"/>
    <col min="18" max="18" width="12.5" style="88" customWidth="1"/>
    <col min="19" max="20" width="2.875" style="31" customWidth="1"/>
    <col min="21" max="21" width="15" style="88" customWidth="1"/>
    <col min="22" max="22" width="17.375" style="31" customWidth="1"/>
    <col min="23" max="23" width="12.875" style="31" customWidth="1"/>
    <col min="24" max="24" width="9" style="31"/>
    <col min="25" max="25" width="10.625" style="31" customWidth="1"/>
    <col min="26" max="30" width="9" style="31"/>
    <col min="31" max="31" width="9.625" style="31" bestFit="1" customWidth="1"/>
    <col min="32" max="38" width="9" style="31"/>
    <col min="39" max="39" width="11.625" style="31" bestFit="1" customWidth="1"/>
    <col min="40" max="16384" width="9" style="31"/>
  </cols>
  <sheetData>
    <row r="1" spans="1:23" ht="28.5" customHeight="1">
      <c r="A1" s="29"/>
      <c r="B1" s="30" t="s">
        <v>22</v>
      </c>
      <c r="C1" s="30"/>
      <c r="D1" s="30"/>
      <c r="E1" s="29"/>
      <c r="F1" s="29"/>
      <c r="G1" s="29"/>
      <c r="H1" s="29"/>
      <c r="I1" s="29"/>
      <c r="J1" s="29"/>
      <c r="K1" s="29"/>
      <c r="L1" s="29"/>
      <c r="M1" s="29"/>
      <c r="N1" s="29"/>
      <c r="O1" s="411"/>
      <c r="P1" s="411"/>
      <c r="Q1" s="29"/>
      <c r="R1" s="28"/>
      <c r="S1" s="29"/>
      <c r="T1" s="29"/>
      <c r="U1" s="28"/>
      <c r="V1" s="29"/>
    </row>
    <row r="2" spans="1:23" ht="21.75" customHeight="1" thickBot="1">
      <c r="A2" s="29"/>
      <c r="B2" s="214"/>
      <c r="C2" s="214"/>
      <c r="D2" s="214"/>
      <c r="E2" s="29"/>
      <c r="F2" s="29"/>
      <c r="G2" s="29"/>
      <c r="H2" s="29"/>
      <c r="I2" s="29"/>
      <c r="J2" s="29"/>
      <c r="K2" s="29"/>
      <c r="L2" s="29"/>
      <c r="M2" s="29"/>
      <c r="N2" s="29"/>
      <c r="O2" s="28"/>
      <c r="P2" s="29" t="s">
        <v>87</v>
      </c>
      <c r="Q2" s="428">
        <f>'1　実績報告書'!R11</f>
        <v>0</v>
      </c>
      <c r="R2" s="428"/>
      <c r="S2" s="428"/>
      <c r="T2" s="428"/>
      <c r="U2" s="363" t="s">
        <v>121</v>
      </c>
      <c r="V2" s="215" t="s">
        <v>88</v>
      </c>
    </row>
    <row r="3" spans="1:23" s="35" customFormat="1" ht="23.25" customHeight="1">
      <c r="A3" s="22"/>
      <c r="B3" s="32"/>
      <c r="C3" s="33"/>
      <c r="D3" s="33"/>
      <c r="E3" s="34"/>
      <c r="F3" s="412" t="s">
        <v>129</v>
      </c>
      <c r="G3" s="413"/>
      <c r="H3" s="413"/>
      <c r="I3" s="413"/>
      <c r="J3" s="413"/>
      <c r="K3" s="414"/>
      <c r="L3" s="415" t="s">
        <v>108</v>
      </c>
      <c r="M3" s="412"/>
      <c r="N3" s="413"/>
      <c r="O3" s="413"/>
      <c r="P3" s="413"/>
      <c r="Q3" s="413"/>
      <c r="R3" s="413"/>
      <c r="S3" s="413"/>
      <c r="T3" s="413"/>
      <c r="U3" s="413"/>
      <c r="V3" s="414"/>
    </row>
    <row r="4" spans="1:23" s="35" customFormat="1" ht="23.25" customHeight="1">
      <c r="A4" s="22"/>
      <c r="B4" s="416" t="s">
        <v>32</v>
      </c>
      <c r="C4" s="417"/>
      <c r="D4" s="417"/>
      <c r="E4" s="418"/>
      <c r="F4" s="36"/>
      <c r="G4" s="36"/>
      <c r="H4" s="36"/>
      <c r="I4" s="36"/>
      <c r="J4" s="36"/>
      <c r="K4" s="37" t="s">
        <v>29</v>
      </c>
      <c r="L4" s="36"/>
      <c r="M4" s="36"/>
      <c r="N4" s="36"/>
      <c r="O4" s="38"/>
      <c r="P4" s="36"/>
      <c r="Q4" s="36"/>
      <c r="R4" s="38"/>
      <c r="S4" s="36"/>
      <c r="T4" s="36"/>
      <c r="U4" s="419" t="s">
        <v>30</v>
      </c>
      <c r="V4" s="420"/>
    </row>
    <row r="5" spans="1:23" s="35" customFormat="1" ht="23.25" customHeight="1">
      <c r="A5" s="22"/>
      <c r="B5" s="21"/>
      <c r="C5" s="22"/>
      <c r="D5" s="22"/>
      <c r="E5" s="39"/>
      <c r="F5" s="421" t="s">
        <v>89</v>
      </c>
      <c r="G5" s="422"/>
      <c r="H5" s="422"/>
      <c r="I5" s="423"/>
      <c r="J5" s="40" t="s">
        <v>2</v>
      </c>
      <c r="K5" s="41" t="s">
        <v>1</v>
      </c>
      <c r="L5" s="421"/>
      <c r="M5" s="421"/>
      <c r="N5" s="421"/>
      <c r="O5" s="421"/>
      <c r="P5" s="421"/>
      <c r="Q5" s="421"/>
      <c r="R5" s="421"/>
      <c r="S5" s="421"/>
      <c r="T5" s="421"/>
      <c r="U5" s="424"/>
      <c r="V5" s="42" t="s">
        <v>31</v>
      </c>
    </row>
    <row r="6" spans="1:23" s="35" customFormat="1" ht="23.25" customHeight="1" thickBot="1">
      <c r="A6" s="22"/>
      <c r="B6" s="43"/>
      <c r="C6" s="44"/>
      <c r="D6" s="44"/>
      <c r="E6" s="45"/>
      <c r="F6" s="46"/>
      <c r="G6" s="427"/>
      <c r="H6" s="427"/>
      <c r="I6" s="47" t="s">
        <v>4</v>
      </c>
      <c r="J6" s="48" t="s">
        <v>0</v>
      </c>
      <c r="K6" s="49" t="s">
        <v>0</v>
      </c>
      <c r="L6" s="425"/>
      <c r="M6" s="425"/>
      <c r="N6" s="425"/>
      <c r="O6" s="425"/>
      <c r="P6" s="425"/>
      <c r="Q6" s="425"/>
      <c r="R6" s="425"/>
      <c r="S6" s="425"/>
      <c r="T6" s="425"/>
      <c r="U6" s="426"/>
      <c r="V6" s="49" t="s">
        <v>0</v>
      </c>
    </row>
    <row r="7" spans="1:23" s="35" customFormat="1" ht="24.95" customHeight="1">
      <c r="A7" s="22"/>
      <c r="B7" s="50" t="s">
        <v>21</v>
      </c>
      <c r="C7" s="51"/>
      <c r="D7" s="22"/>
      <c r="E7" s="52"/>
      <c r="F7" s="33"/>
      <c r="G7" s="33"/>
      <c r="H7" s="53"/>
      <c r="I7" s="54"/>
      <c r="J7" s="55"/>
      <c r="K7" s="56"/>
      <c r="L7" s="397" t="s">
        <v>46</v>
      </c>
      <c r="M7" s="398"/>
      <c r="N7" s="399"/>
      <c r="O7" s="16">
        <v>1</v>
      </c>
      <c r="P7" s="57" t="s">
        <v>3</v>
      </c>
      <c r="Q7" s="57" t="s">
        <v>17</v>
      </c>
      <c r="R7" s="199"/>
      <c r="S7" s="57"/>
      <c r="T7" s="57" t="s">
        <v>18</v>
      </c>
      <c r="U7" s="280">
        <f>R7</f>
        <v>0</v>
      </c>
      <c r="V7" s="58"/>
      <c r="W7" s="22"/>
    </row>
    <row r="8" spans="1:23" s="35" customFormat="1" ht="24.95" customHeight="1">
      <c r="A8" s="22"/>
      <c r="B8" s="21"/>
      <c r="C8" s="22"/>
      <c r="D8" s="22"/>
      <c r="E8" s="59"/>
      <c r="F8" s="22"/>
      <c r="G8" s="22"/>
      <c r="H8" s="22"/>
      <c r="I8" s="60"/>
      <c r="J8" s="61"/>
      <c r="K8" s="62"/>
      <c r="L8" s="400" t="s">
        <v>39</v>
      </c>
      <c r="M8" s="401"/>
      <c r="N8" s="402"/>
      <c r="O8" s="17">
        <v>1</v>
      </c>
      <c r="P8" s="63" t="s">
        <v>3</v>
      </c>
      <c r="Q8" s="63" t="s">
        <v>17</v>
      </c>
      <c r="R8" s="200"/>
      <c r="S8" s="63"/>
      <c r="T8" s="63" t="s">
        <v>18</v>
      </c>
      <c r="U8" s="281">
        <f>R8</f>
        <v>0</v>
      </c>
      <c r="V8" s="64"/>
      <c r="W8" s="22"/>
    </row>
    <row r="9" spans="1:23" s="35" customFormat="1" ht="24.95" customHeight="1">
      <c r="A9" s="22"/>
      <c r="B9" s="65" t="s">
        <v>24</v>
      </c>
      <c r="C9" s="29"/>
      <c r="D9" s="60"/>
      <c r="E9" s="59"/>
      <c r="F9" s="22"/>
      <c r="G9" s="22"/>
      <c r="H9" s="22"/>
      <c r="I9" s="60"/>
      <c r="J9" s="61"/>
      <c r="K9" s="62"/>
      <c r="L9" s="66" t="s">
        <v>40</v>
      </c>
      <c r="M9" s="403" t="s">
        <v>90</v>
      </c>
      <c r="N9" s="404"/>
      <c r="O9" s="18">
        <v>1</v>
      </c>
      <c r="P9" s="67" t="s">
        <v>3</v>
      </c>
      <c r="Q9" s="67" t="s">
        <v>17</v>
      </c>
      <c r="R9" s="201"/>
      <c r="S9" s="67"/>
      <c r="T9" s="67" t="s">
        <v>18</v>
      </c>
      <c r="U9" s="282">
        <f>R9</f>
        <v>0</v>
      </c>
      <c r="V9" s="64"/>
      <c r="W9" s="22"/>
    </row>
    <row r="10" spans="1:23" s="35" customFormat="1" ht="24.95" customHeight="1">
      <c r="A10" s="22"/>
      <c r="B10" s="68" t="s">
        <v>127</v>
      </c>
      <c r="C10" s="69"/>
      <c r="D10" s="273"/>
      <c r="E10" s="59"/>
      <c r="F10" s="22"/>
      <c r="G10" s="22"/>
      <c r="H10" s="22"/>
      <c r="I10" s="60"/>
      <c r="J10" s="61"/>
      <c r="K10" s="62"/>
      <c r="L10" s="22"/>
      <c r="M10" s="405"/>
      <c r="N10" s="405"/>
      <c r="O10" s="19"/>
      <c r="P10" s="24"/>
      <c r="Q10" s="24"/>
      <c r="R10" s="25"/>
      <c r="S10" s="24"/>
      <c r="T10" s="24"/>
      <c r="U10" s="26"/>
      <c r="V10" s="62"/>
      <c r="W10" s="22"/>
    </row>
    <row r="11" spans="1:23" s="35" customFormat="1" ht="24.95" customHeight="1">
      <c r="A11" s="22"/>
      <c r="B11" s="68" t="s">
        <v>128</v>
      </c>
      <c r="C11" s="69"/>
      <c r="D11" s="273"/>
      <c r="E11" s="59"/>
      <c r="F11" s="22"/>
      <c r="G11" s="22"/>
      <c r="H11" s="22"/>
      <c r="I11" s="60"/>
      <c r="J11" s="61"/>
      <c r="K11" s="62"/>
      <c r="L11" s="70" t="s">
        <v>41</v>
      </c>
      <c r="M11" s="403" t="s">
        <v>9</v>
      </c>
      <c r="N11" s="403"/>
      <c r="O11" s="18">
        <v>1</v>
      </c>
      <c r="P11" s="67" t="s">
        <v>3</v>
      </c>
      <c r="Q11" s="67" t="s">
        <v>17</v>
      </c>
      <c r="R11" s="201"/>
      <c r="S11" s="67"/>
      <c r="T11" s="67" t="s">
        <v>18</v>
      </c>
      <c r="U11" s="282">
        <f>R11</f>
        <v>0</v>
      </c>
      <c r="V11" s="62"/>
      <c r="W11" s="22"/>
    </row>
    <row r="12" spans="1:23" s="35" customFormat="1" ht="24.95" customHeight="1">
      <c r="A12" s="22"/>
      <c r="B12" s="68" t="s">
        <v>14</v>
      </c>
      <c r="C12" s="69"/>
      <c r="D12" s="301">
        <f>SUM(D10:D11)</f>
        <v>0</v>
      </c>
      <c r="E12" s="59"/>
      <c r="F12" s="22"/>
      <c r="G12" s="22"/>
      <c r="H12" s="22"/>
      <c r="I12" s="60"/>
      <c r="J12" s="61"/>
      <c r="K12" s="62"/>
      <c r="L12" s="21" t="s">
        <v>42</v>
      </c>
      <c r="M12" s="71"/>
      <c r="N12" s="71"/>
      <c r="O12" s="18">
        <v>1</v>
      </c>
      <c r="P12" s="67" t="s">
        <v>3</v>
      </c>
      <c r="Q12" s="67" t="s">
        <v>17</v>
      </c>
      <c r="R12" s="201"/>
      <c r="S12" s="67"/>
      <c r="T12" s="67" t="s">
        <v>18</v>
      </c>
      <c r="U12" s="282">
        <f>R12</f>
        <v>0</v>
      </c>
      <c r="V12" s="62"/>
      <c r="W12" s="22"/>
    </row>
    <row r="13" spans="1:23" s="35" customFormat="1" ht="24.95" customHeight="1">
      <c r="A13" s="22"/>
      <c r="B13" s="389" t="s">
        <v>35</v>
      </c>
      <c r="C13" s="390"/>
      <c r="D13" s="391"/>
      <c r="E13" s="59"/>
      <c r="F13" s="22"/>
      <c r="G13" s="22"/>
      <c r="H13" s="22"/>
      <c r="I13" s="60"/>
      <c r="J13" s="61"/>
      <c r="K13" s="62"/>
      <c r="L13" s="73" t="s">
        <v>43</v>
      </c>
      <c r="M13" s="66"/>
      <c r="N13" s="66"/>
      <c r="O13" s="18">
        <v>1</v>
      </c>
      <c r="P13" s="67" t="s">
        <v>3</v>
      </c>
      <c r="Q13" s="67" t="s">
        <v>17</v>
      </c>
      <c r="R13" s="201"/>
      <c r="S13" s="67"/>
      <c r="T13" s="67" t="s">
        <v>18</v>
      </c>
      <c r="U13" s="282">
        <f>R13</f>
        <v>0</v>
      </c>
      <c r="V13" s="62"/>
      <c r="W13" s="22"/>
    </row>
    <row r="14" spans="1:23" s="35" customFormat="1" ht="24.95" customHeight="1">
      <c r="A14" s="22"/>
      <c r="B14" s="392"/>
      <c r="C14" s="393"/>
      <c r="D14" s="394"/>
      <c r="E14" s="59"/>
      <c r="F14" s="22"/>
      <c r="G14" s="22"/>
      <c r="H14" s="22"/>
      <c r="I14" s="60"/>
      <c r="J14" s="61"/>
      <c r="K14" s="62"/>
      <c r="L14" s="74" t="s">
        <v>45</v>
      </c>
      <c r="M14" s="75"/>
      <c r="N14" s="75"/>
      <c r="O14" s="20">
        <v>1</v>
      </c>
      <c r="P14" s="76" t="s">
        <v>3</v>
      </c>
      <c r="Q14" s="76" t="s">
        <v>17</v>
      </c>
      <c r="R14" s="202"/>
      <c r="S14" s="76"/>
      <c r="T14" s="76" t="s">
        <v>18</v>
      </c>
      <c r="U14" s="283">
        <f>R14</f>
        <v>0</v>
      </c>
      <c r="V14" s="77"/>
      <c r="W14" s="22"/>
    </row>
    <row r="15" spans="1:23" s="35" customFormat="1" ht="24.95" customHeight="1">
      <c r="A15" s="22"/>
      <c r="B15" s="392"/>
      <c r="C15" s="393"/>
      <c r="D15" s="394"/>
      <c r="E15" s="406"/>
      <c r="F15" s="408" t="s">
        <v>10</v>
      </c>
      <c r="G15" s="78" t="s">
        <v>11</v>
      </c>
      <c r="H15" s="274">
        <f>O15</f>
        <v>0</v>
      </c>
      <c r="I15" s="23" t="s">
        <v>4</v>
      </c>
      <c r="J15" s="302">
        <v>1668</v>
      </c>
      <c r="K15" s="277">
        <f>H15*J15</f>
        <v>0</v>
      </c>
      <c r="L15" s="395" t="s">
        <v>91</v>
      </c>
      <c r="M15" s="408" t="s">
        <v>10</v>
      </c>
      <c r="N15" s="78" t="s">
        <v>11</v>
      </c>
      <c r="O15" s="203"/>
      <c r="P15" s="24" t="s">
        <v>4</v>
      </c>
      <c r="Q15" s="24"/>
      <c r="R15" s="25"/>
      <c r="S15" s="24"/>
      <c r="T15" s="24"/>
      <c r="U15" s="26"/>
      <c r="V15" s="62"/>
      <c r="W15" s="22"/>
    </row>
    <row r="16" spans="1:23" s="35" customFormat="1" ht="24.95" customHeight="1" thickBot="1">
      <c r="A16" s="22"/>
      <c r="B16" s="392"/>
      <c r="C16" s="393"/>
      <c r="D16" s="394"/>
      <c r="E16" s="407"/>
      <c r="F16" s="409"/>
      <c r="G16" s="79" t="s">
        <v>13</v>
      </c>
      <c r="H16" s="275">
        <f>O16</f>
        <v>0</v>
      </c>
      <c r="I16" s="27" t="s">
        <v>4</v>
      </c>
      <c r="J16" s="303">
        <v>1755</v>
      </c>
      <c r="K16" s="278">
        <f>H16*J16</f>
        <v>0</v>
      </c>
      <c r="L16" s="396"/>
      <c r="M16" s="410"/>
      <c r="N16" s="79" t="s">
        <v>13</v>
      </c>
      <c r="O16" s="200"/>
      <c r="P16" s="24" t="s">
        <v>4</v>
      </c>
      <c r="Q16" s="24"/>
      <c r="R16" s="25"/>
      <c r="S16" s="24"/>
      <c r="T16" s="24"/>
      <c r="U16" s="26"/>
      <c r="V16" s="64"/>
      <c r="W16" s="22"/>
    </row>
    <row r="17" spans="1:22" s="35" customFormat="1" ht="24.95" customHeight="1" thickTop="1" thickBot="1">
      <c r="A17" s="22"/>
      <c r="B17" s="43"/>
      <c r="C17" s="44"/>
      <c r="D17" s="80"/>
      <c r="E17" s="81" t="s">
        <v>14</v>
      </c>
      <c r="F17" s="82"/>
      <c r="G17" s="83"/>
      <c r="H17" s="276">
        <f>O17</f>
        <v>0</v>
      </c>
      <c r="I17" s="84" t="s">
        <v>4</v>
      </c>
      <c r="J17" s="85"/>
      <c r="K17" s="279">
        <f>K15+K16</f>
        <v>0</v>
      </c>
      <c r="L17" s="82"/>
      <c r="M17" s="82"/>
      <c r="N17" s="82"/>
      <c r="O17" s="276">
        <f>O15+O16</f>
        <v>0</v>
      </c>
      <c r="P17" s="86" t="s">
        <v>4</v>
      </c>
      <c r="Q17" s="86"/>
      <c r="R17" s="83"/>
      <c r="S17" s="86"/>
      <c r="T17" s="86"/>
      <c r="U17" s="87"/>
      <c r="V17" s="279">
        <f>SUM(U7:U14)</f>
        <v>0</v>
      </c>
    </row>
    <row r="18" spans="1:22" ht="23.25" customHeight="1">
      <c r="A18" s="29"/>
      <c r="B18" s="72" t="s">
        <v>25</v>
      </c>
      <c r="C18" s="72"/>
      <c r="D18" s="22"/>
      <c r="E18" s="29"/>
      <c r="F18" s="29"/>
      <c r="G18" s="29"/>
      <c r="H18" s="29"/>
      <c r="I18" s="29"/>
      <c r="J18" s="29"/>
      <c r="K18" s="29"/>
      <c r="L18" s="29"/>
      <c r="M18" s="29"/>
      <c r="N18" s="29"/>
      <c r="O18" s="28"/>
      <c r="P18" s="29"/>
      <c r="Q18" s="29"/>
      <c r="R18" s="28"/>
      <c r="S18" s="29"/>
      <c r="T18" s="29"/>
      <c r="U18" s="28"/>
      <c r="V18" s="29"/>
    </row>
    <row r="19" spans="1:22" ht="23.25" customHeight="1">
      <c r="A19" s="29"/>
      <c r="B19" s="72" t="s">
        <v>109</v>
      </c>
      <c r="C19" s="72"/>
      <c r="D19" s="22"/>
      <c r="E19" s="29"/>
      <c r="F19" s="29"/>
      <c r="G19" s="29"/>
      <c r="H19" s="29"/>
      <c r="I19" s="29"/>
      <c r="J19" s="29"/>
      <c r="K19" s="29"/>
      <c r="L19" s="29"/>
      <c r="M19" s="29"/>
      <c r="N19" s="29"/>
      <c r="O19" s="28"/>
      <c r="P19" s="29"/>
      <c r="Q19" s="29"/>
      <c r="R19" s="28"/>
      <c r="S19" s="29"/>
      <c r="T19" s="29"/>
      <c r="U19" s="28"/>
      <c r="V19" s="29"/>
    </row>
    <row r="20" spans="1:22" ht="23.25" customHeight="1">
      <c r="A20" s="29"/>
      <c r="B20" s="72" t="s">
        <v>110</v>
      </c>
      <c r="C20" s="72"/>
      <c r="D20" s="22"/>
      <c r="E20" s="29"/>
      <c r="F20" s="29"/>
      <c r="G20" s="29"/>
      <c r="H20" s="29"/>
      <c r="I20" s="29"/>
      <c r="J20" s="29"/>
      <c r="K20" s="29"/>
      <c r="L20" s="29"/>
      <c r="M20" s="29"/>
      <c r="N20" s="29"/>
      <c r="O20" s="28"/>
      <c r="P20" s="29"/>
      <c r="Q20" s="29"/>
      <c r="R20" s="28"/>
      <c r="S20" s="29"/>
      <c r="T20" s="29"/>
      <c r="U20" s="28"/>
      <c r="V20" s="29"/>
    </row>
    <row r="21" spans="1:22" ht="23.25" customHeight="1">
      <c r="A21" s="29"/>
      <c r="B21" s="72"/>
      <c r="C21" s="72"/>
      <c r="D21" s="22"/>
      <c r="E21" s="29"/>
      <c r="F21" s="29"/>
      <c r="G21" s="29"/>
      <c r="H21" s="29"/>
      <c r="I21" s="29"/>
      <c r="J21" s="29"/>
      <c r="K21" s="29"/>
      <c r="L21" s="29"/>
      <c r="M21" s="29"/>
      <c r="N21" s="29"/>
      <c r="O21" s="28"/>
      <c r="P21" s="29"/>
      <c r="Q21" s="29"/>
      <c r="R21" s="28"/>
      <c r="S21" s="29"/>
      <c r="T21" s="29"/>
      <c r="U21" s="28"/>
      <c r="V21" s="29"/>
    </row>
    <row r="22" spans="1:22" ht="21.75" customHeight="1">
      <c r="A22" s="29"/>
      <c r="B22" s="72"/>
      <c r="C22" s="72"/>
      <c r="D22" s="22"/>
      <c r="E22" s="29"/>
      <c r="F22" s="29"/>
      <c r="G22" s="29"/>
      <c r="H22" s="29"/>
      <c r="I22" s="29"/>
      <c r="J22" s="29"/>
      <c r="K22" s="29"/>
      <c r="L22" s="29"/>
      <c r="M22" s="29"/>
      <c r="N22" s="29"/>
      <c r="O22" s="28"/>
      <c r="P22" s="29"/>
      <c r="Q22" s="29"/>
      <c r="R22" s="28"/>
      <c r="S22" s="29"/>
      <c r="T22" s="29"/>
      <c r="U22" s="28"/>
      <c r="V22" s="29"/>
    </row>
  </sheetData>
  <sheetProtection password="EC69" sheet="1"/>
  <mergeCells count="18">
    <mergeCell ref="F5:I5"/>
    <mergeCell ref="L5:U6"/>
    <mergeCell ref="G6:H6"/>
    <mergeCell ref="Q2:T2"/>
    <mergeCell ref="O1:P1"/>
    <mergeCell ref="F3:K3"/>
    <mergeCell ref="L3:V3"/>
    <mergeCell ref="B4:E4"/>
    <mergeCell ref="U4:V4"/>
    <mergeCell ref="B13:D16"/>
    <mergeCell ref="L15:L16"/>
    <mergeCell ref="L7:N7"/>
    <mergeCell ref="L8:N8"/>
    <mergeCell ref="M9:N10"/>
    <mergeCell ref="M11:N11"/>
    <mergeCell ref="E15:E16"/>
    <mergeCell ref="F15:F16"/>
    <mergeCell ref="M15:M16"/>
  </mergeCells>
  <phoneticPr fontId="11"/>
  <conditionalFormatting sqref="O17">
    <cfRule type="expression" dxfId="1" priority="1" stopIfTrue="1">
      <formula>$O$17&gt;$D$12</formula>
    </cfRule>
  </conditionalFormatting>
  <dataValidations count="1">
    <dataValidation type="whole" imeMode="halfAlpha" operator="greaterThanOrEqual" allowBlank="1" showInputMessage="1" showErrorMessage="1" sqref="R11:R14 D10:D11 O15:O16 R7:R9" xr:uid="{00000000-0002-0000-0100-000000000000}">
      <formula1>0</formula1>
    </dataValidation>
  </dataValidations>
  <printOptions horizontalCentered="1" gridLinesSet="0"/>
  <pageMargins left="0.19685039370078741" right="0.15748031496062992" top="0.82677165354330717" bottom="0.15748031496062992" header="0.43307086614173229" footer="0.19685039370078741"/>
  <pageSetup paperSize="9" scale="68" fitToHeight="0" orientation="landscape" r:id="rId1"/>
  <headerFooter alignWithMargins="0">
    <oddFooter>&amp;R&amp;23 ２/３</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628"/>
  <sheetViews>
    <sheetView view="pageBreakPreview" zoomScaleNormal="70" zoomScaleSheetLayoutView="100" workbookViewId="0">
      <selection activeCell="D10" sqref="D10"/>
    </sheetView>
  </sheetViews>
  <sheetFormatPr defaultRowHeight="14.25"/>
  <cols>
    <col min="1" max="1" width="1.25" style="216" customWidth="1"/>
    <col min="2" max="2" width="4.375" style="216" customWidth="1"/>
    <col min="3" max="3" width="16.75" style="216" customWidth="1"/>
    <col min="4" max="4" width="14" style="216" customWidth="1"/>
    <col min="5" max="5" width="10.25" style="216" customWidth="1"/>
    <col min="6" max="6" width="16.125" style="216" customWidth="1"/>
    <col min="7" max="7" width="10.25" style="216" customWidth="1"/>
    <col min="8" max="8" width="4.125" style="216" customWidth="1"/>
    <col min="9" max="9" width="12.125" style="216" customWidth="1"/>
    <col min="10" max="10" width="15" style="216" customWidth="1"/>
    <col min="11" max="11" width="9.75" style="216" customWidth="1"/>
    <col min="12" max="12" width="5.125" style="216" customWidth="1"/>
    <col min="13" max="13" width="24.375" style="216" customWidth="1"/>
    <col min="14" max="14" width="10.5" style="222" customWidth="1"/>
    <col min="15" max="16" width="3.125" style="216" customWidth="1"/>
    <col min="17" max="17" width="12.125" style="222" customWidth="1"/>
    <col min="18" max="18" width="3.125" style="222" customWidth="1"/>
    <col min="19" max="19" width="2.875" style="216" customWidth="1"/>
    <col min="20" max="20" width="15" style="222" customWidth="1"/>
    <col min="21" max="21" width="15" style="216" customWidth="1"/>
    <col min="22" max="22" width="2" style="216" customWidth="1"/>
    <col min="23" max="23" width="10.625" style="216" customWidth="1"/>
    <col min="24" max="25" width="13.875" style="216" customWidth="1"/>
    <col min="26" max="26" width="14" style="216" customWidth="1"/>
    <col min="27" max="27" width="14.5" style="216" customWidth="1"/>
    <col min="28" max="28" width="12.25" style="216" customWidth="1"/>
    <col min="29" max="29" width="12.875" style="216" customWidth="1"/>
    <col min="30" max="35" width="9" style="216"/>
    <col min="36" max="36" width="9.625" style="216" bestFit="1" customWidth="1"/>
    <col min="37" max="43" width="9" style="216"/>
    <col min="44" max="44" width="11.625" style="216" bestFit="1" customWidth="1"/>
    <col min="45" max="16384" width="9" style="216"/>
  </cols>
  <sheetData>
    <row r="1" spans="1:22" ht="20.100000000000001" customHeight="1">
      <c r="A1" s="90"/>
      <c r="B1" s="89" t="s">
        <v>23</v>
      </c>
      <c r="C1" s="89"/>
      <c r="D1" s="89"/>
      <c r="E1" s="90"/>
      <c r="F1" s="90"/>
      <c r="G1" s="90"/>
      <c r="H1" s="90"/>
      <c r="I1" s="90"/>
      <c r="J1" s="90"/>
      <c r="K1" s="90"/>
      <c r="L1" s="90"/>
      <c r="M1" s="90"/>
      <c r="N1" s="91"/>
      <c r="O1" s="90"/>
      <c r="P1" s="90"/>
      <c r="Q1" s="457"/>
      <c r="R1" s="457"/>
      <c r="S1" s="457"/>
      <c r="T1" s="457"/>
      <c r="U1" s="457"/>
      <c r="V1" s="90"/>
    </row>
    <row r="2" spans="1:22" ht="20.100000000000001" customHeight="1" thickBot="1">
      <c r="A2" s="90"/>
      <c r="B2" s="217"/>
      <c r="C2" s="217"/>
      <c r="D2" s="217"/>
      <c r="E2" s="90"/>
      <c r="F2" s="90"/>
      <c r="G2" s="90"/>
      <c r="H2" s="90"/>
      <c r="I2" s="90"/>
      <c r="J2" s="90"/>
      <c r="K2" s="90"/>
      <c r="L2" s="90"/>
      <c r="M2" s="90"/>
      <c r="N2" s="91"/>
      <c r="O2" s="91" t="s">
        <v>87</v>
      </c>
      <c r="P2" s="428">
        <f>'1　実績報告書'!R11</f>
        <v>0</v>
      </c>
      <c r="Q2" s="428"/>
      <c r="R2" s="428"/>
      <c r="S2" s="428"/>
      <c r="T2" s="363" t="s">
        <v>121</v>
      </c>
      <c r="U2" s="218" t="s">
        <v>88</v>
      </c>
      <c r="V2" s="90"/>
    </row>
    <row r="3" spans="1:22" s="219" customFormat="1" ht="23.25" customHeight="1">
      <c r="A3" s="99"/>
      <c r="B3" s="92"/>
      <c r="C3" s="93"/>
      <c r="D3" s="93"/>
      <c r="E3" s="94"/>
      <c r="F3" s="458" t="s">
        <v>129</v>
      </c>
      <c r="G3" s="458"/>
      <c r="H3" s="458"/>
      <c r="I3" s="458"/>
      <c r="J3" s="459"/>
      <c r="K3" s="460" t="s">
        <v>108</v>
      </c>
      <c r="L3" s="458"/>
      <c r="M3" s="458"/>
      <c r="N3" s="458"/>
      <c r="O3" s="458"/>
      <c r="P3" s="458"/>
      <c r="Q3" s="458"/>
      <c r="R3" s="458"/>
      <c r="S3" s="458"/>
      <c r="T3" s="458"/>
      <c r="U3" s="459"/>
      <c r="V3" s="99"/>
    </row>
    <row r="4" spans="1:22" s="219" customFormat="1" ht="23.25" customHeight="1">
      <c r="A4" s="99"/>
      <c r="B4" s="461" t="s">
        <v>32</v>
      </c>
      <c r="C4" s="462"/>
      <c r="D4" s="462"/>
      <c r="E4" s="463"/>
      <c r="F4" s="95"/>
      <c r="G4" s="95"/>
      <c r="H4" s="95"/>
      <c r="I4" s="95"/>
      <c r="J4" s="96" t="s">
        <v>29</v>
      </c>
      <c r="K4" s="95"/>
      <c r="L4" s="95"/>
      <c r="M4" s="95"/>
      <c r="N4" s="97"/>
      <c r="O4" s="95"/>
      <c r="P4" s="95"/>
      <c r="Q4" s="97"/>
      <c r="R4" s="97"/>
      <c r="S4" s="95"/>
      <c r="T4" s="97"/>
      <c r="U4" s="96" t="s">
        <v>30</v>
      </c>
      <c r="V4" s="220"/>
    </row>
    <row r="5" spans="1:22" s="219" customFormat="1" ht="23.25" customHeight="1">
      <c r="A5" s="99"/>
      <c r="B5" s="98"/>
      <c r="C5" s="99"/>
      <c r="D5" s="99"/>
      <c r="E5" s="100"/>
      <c r="F5" s="464" t="s">
        <v>89</v>
      </c>
      <c r="G5" s="465"/>
      <c r="H5" s="466"/>
      <c r="I5" s="101" t="s">
        <v>2</v>
      </c>
      <c r="J5" s="102" t="s">
        <v>1</v>
      </c>
      <c r="K5" s="439"/>
      <c r="L5" s="439"/>
      <c r="M5" s="439"/>
      <c r="N5" s="439"/>
      <c r="O5" s="439"/>
      <c r="P5" s="439"/>
      <c r="Q5" s="439"/>
      <c r="R5" s="439"/>
      <c r="S5" s="439"/>
      <c r="T5" s="440"/>
      <c r="U5" s="103" t="s">
        <v>19</v>
      </c>
      <c r="V5" s="99"/>
    </row>
    <row r="6" spans="1:22" s="219" customFormat="1" ht="23.25" customHeight="1" thickBot="1">
      <c r="A6" s="99"/>
      <c r="B6" s="104"/>
      <c r="C6" s="105"/>
      <c r="D6" s="105"/>
      <c r="E6" s="106"/>
      <c r="F6" s="443"/>
      <c r="G6" s="443"/>
      <c r="H6" s="107" t="s">
        <v>4</v>
      </c>
      <c r="I6" s="108" t="s">
        <v>0</v>
      </c>
      <c r="J6" s="109" t="s">
        <v>0</v>
      </c>
      <c r="K6" s="441"/>
      <c r="L6" s="441"/>
      <c r="M6" s="441"/>
      <c r="N6" s="441"/>
      <c r="O6" s="441"/>
      <c r="P6" s="441"/>
      <c r="Q6" s="441"/>
      <c r="R6" s="441"/>
      <c r="S6" s="441"/>
      <c r="T6" s="442"/>
      <c r="U6" s="109" t="s">
        <v>0</v>
      </c>
      <c r="V6" s="99"/>
    </row>
    <row r="7" spans="1:22" s="219" customFormat="1" ht="23.25" customHeight="1">
      <c r="A7" s="99"/>
      <c r="B7" s="110" t="s">
        <v>20</v>
      </c>
      <c r="C7" s="111"/>
      <c r="D7" s="111"/>
      <c r="E7" s="437"/>
      <c r="F7" s="99"/>
      <c r="G7" s="112"/>
      <c r="H7" s="113"/>
      <c r="I7" s="114"/>
      <c r="J7" s="115"/>
      <c r="K7" s="99" t="s">
        <v>92</v>
      </c>
      <c r="L7" s="116"/>
      <c r="M7" s="116"/>
      <c r="N7" s="1">
        <v>1</v>
      </c>
      <c r="O7" s="5" t="s">
        <v>3</v>
      </c>
      <c r="P7" s="5" t="s">
        <v>17</v>
      </c>
      <c r="Q7" s="204"/>
      <c r="R7" s="117"/>
      <c r="S7" s="6" t="s">
        <v>18</v>
      </c>
      <c r="T7" s="293">
        <f>Q7</f>
        <v>0</v>
      </c>
      <c r="U7" s="119"/>
      <c r="V7" s="99"/>
    </row>
    <row r="8" spans="1:22" s="219" customFormat="1" ht="23.25" customHeight="1">
      <c r="A8" s="99"/>
      <c r="B8" s="98"/>
      <c r="C8" s="99"/>
      <c r="D8" s="99"/>
      <c r="E8" s="438"/>
      <c r="F8" s="99"/>
      <c r="G8" s="112"/>
      <c r="H8" s="113"/>
      <c r="I8" s="114"/>
      <c r="J8" s="115"/>
      <c r="K8" s="452" t="s">
        <v>39</v>
      </c>
      <c r="L8" s="453"/>
      <c r="M8" s="120"/>
      <c r="N8" s="2">
        <v>1</v>
      </c>
      <c r="O8" s="121" t="s">
        <v>3</v>
      </c>
      <c r="P8" s="121" t="s">
        <v>17</v>
      </c>
      <c r="Q8" s="205"/>
      <c r="R8" s="122"/>
      <c r="S8" s="123" t="s">
        <v>18</v>
      </c>
      <c r="T8" s="294">
        <f>Q8</f>
        <v>0</v>
      </c>
      <c r="U8" s="119"/>
      <c r="V8" s="99"/>
    </row>
    <row r="9" spans="1:22" s="219" customFormat="1" ht="23.25" customHeight="1">
      <c r="A9" s="99"/>
      <c r="B9" s="124" t="s">
        <v>24</v>
      </c>
      <c r="C9" s="125"/>
      <c r="D9" s="125"/>
      <c r="E9" s="126"/>
      <c r="F9" s="99"/>
      <c r="G9" s="112"/>
      <c r="H9" s="113"/>
      <c r="I9" s="114"/>
      <c r="J9" s="115"/>
      <c r="K9" s="127" t="s">
        <v>40</v>
      </c>
      <c r="L9" s="455" t="s">
        <v>8</v>
      </c>
      <c r="M9" s="455"/>
      <c r="N9" s="3">
        <v>1</v>
      </c>
      <c r="O9" s="128" t="s">
        <v>3</v>
      </c>
      <c r="P9" s="128" t="s">
        <v>17</v>
      </c>
      <c r="Q9" s="206"/>
      <c r="R9" s="129"/>
      <c r="S9" s="130" t="s">
        <v>18</v>
      </c>
      <c r="T9" s="295">
        <f>Q9</f>
        <v>0</v>
      </c>
      <c r="U9" s="119"/>
      <c r="V9" s="99"/>
    </row>
    <row r="10" spans="1:22" s="219" customFormat="1" ht="23.25" customHeight="1">
      <c r="A10" s="99"/>
      <c r="B10" s="445" t="s">
        <v>15</v>
      </c>
      <c r="C10" s="446"/>
      <c r="D10" s="284"/>
      <c r="E10" s="126"/>
      <c r="F10" s="99"/>
      <c r="G10" s="112"/>
      <c r="H10" s="113"/>
      <c r="I10" s="114"/>
      <c r="J10" s="115"/>
      <c r="K10" s="99"/>
      <c r="L10" s="456"/>
      <c r="M10" s="456"/>
      <c r="N10" s="1"/>
      <c r="O10" s="5"/>
      <c r="P10" s="5"/>
      <c r="Q10" s="117"/>
      <c r="R10" s="117"/>
      <c r="S10" s="6"/>
      <c r="T10" s="118"/>
      <c r="U10" s="115"/>
      <c r="V10" s="99"/>
    </row>
    <row r="11" spans="1:22" s="219" customFormat="1" ht="23.25" customHeight="1">
      <c r="A11" s="99"/>
      <c r="B11" s="445" t="s">
        <v>16</v>
      </c>
      <c r="C11" s="446"/>
      <c r="D11" s="284"/>
      <c r="E11" s="126"/>
      <c r="F11" s="99"/>
      <c r="G11" s="112"/>
      <c r="H11" s="113"/>
      <c r="I11" s="114"/>
      <c r="J11" s="115"/>
      <c r="K11" s="127" t="s">
        <v>41</v>
      </c>
      <c r="L11" s="454" t="s">
        <v>9</v>
      </c>
      <c r="M11" s="454"/>
      <c r="N11" s="3">
        <v>1</v>
      </c>
      <c r="O11" s="128" t="s">
        <v>3</v>
      </c>
      <c r="P11" s="128" t="s">
        <v>17</v>
      </c>
      <c r="Q11" s="206"/>
      <c r="R11" s="129"/>
      <c r="S11" s="130" t="s">
        <v>18</v>
      </c>
      <c r="T11" s="295">
        <f>Q11</f>
        <v>0</v>
      </c>
      <c r="U11" s="115"/>
      <c r="V11" s="99"/>
    </row>
    <row r="12" spans="1:22" s="219" customFormat="1" ht="23.25" customHeight="1">
      <c r="A12" s="99"/>
      <c r="B12" s="445" t="s">
        <v>14</v>
      </c>
      <c r="C12" s="446"/>
      <c r="D12" s="131">
        <f>SUM(D10:D11)</f>
        <v>0</v>
      </c>
      <c r="E12" s="126"/>
      <c r="F12" s="99"/>
      <c r="G12" s="112"/>
      <c r="H12" s="113"/>
      <c r="I12" s="114"/>
      <c r="J12" s="115"/>
      <c r="K12" s="132" t="s">
        <v>42</v>
      </c>
      <c r="L12" s="133"/>
      <c r="M12" s="133"/>
      <c r="N12" s="2">
        <v>1</v>
      </c>
      <c r="O12" s="121" t="s">
        <v>3</v>
      </c>
      <c r="P12" s="121" t="s">
        <v>17</v>
      </c>
      <c r="Q12" s="205"/>
      <c r="R12" s="122"/>
      <c r="S12" s="123" t="s">
        <v>18</v>
      </c>
      <c r="T12" s="295">
        <f>Q12</f>
        <v>0</v>
      </c>
      <c r="U12" s="115"/>
      <c r="V12" s="99"/>
    </row>
    <row r="13" spans="1:22" s="219" customFormat="1" ht="23.25" customHeight="1">
      <c r="A13" s="99"/>
      <c r="B13" s="447" t="s">
        <v>38</v>
      </c>
      <c r="C13" s="448"/>
      <c r="D13" s="449"/>
      <c r="E13" s="126"/>
      <c r="F13" s="99"/>
      <c r="G13" s="112"/>
      <c r="H13" s="113"/>
      <c r="I13" s="114"/>
      <c r="J13" s="115"/>
      <c r="K13" s="134" t="s">
        <v>43</v>
      </c>
      <c r="L13" s="127"/>
      <c r="M13" s="127"/>
      <c r="N13" s="3">
        <v>1</v>
      </c>
      <c r="O13" s="128" t="s">
        <v>3</v>
      </c>
      <c r="P13" s="128" t="s">
        <v>17</v>
      </c>
      <c r="Q13" s="206"/>
      <c r="R13" s="129"/>
      <c r="S13" s="130" t="s">
        <v>18</v>
      </c>
      <c r="T13" s="295">
        <f>Q13</f>
        <v>0</v>
      </c>
      <c r="U13" s="115"/>
      <c r="V13" s="99"/>
    </row>
    <row r="14" spans="1:22" s="219" customFormat="1" ht="23.25" customHeight="1">
      <c r="A14" s="99"/>
      <c r="B14" s="450"/>
      <c r="C14" s="444"/>
      <c r="D14" s="451"/>
      <c r="E14" s="126"/>
      <c r="F14" s="99"/>
      <c r="G14" s="112"/>
      <c r="H14" s="113"/>
      <c r="I14" s="114"/>
      <c r="J14" s="115"/>
      <c r="K14" s="127" t="s">
        <v>44</v>
      </c>
      <c r="L14" s="127"/>
      <c r="M14" s="127"/>
      <c r="N14" s="3">
        <v>1</v>
      </c>
      <c r="O14" s="128" t="s">
        <v>3</v>
      </c>
      <c r="P14" s="128" t="s">
        <v>17</v>
      </c>
      <c r="Q14" s="206"/>
      <c r="R14" s="129"/>
      <c r="S14" s="130" t="s">
        <v>18</v>
      </c>
      <c r="T14" s="295">
        <f>Q14</f>
        <v>0</v>
      </c>
      <c r="U14" s="119"/>
      <c r="V14" s="99"/>
    </row>
    <row r="15" spans="1:22" s="219" customFormat="1" ht="23.25" customHeight="1">
      <c r="A15" s="99"/>
      <c r="B15" s="450"/>
      <c r="C15" s="444"/>
      <c r="D15" s="451"/>
      <c r="E15" s="126"/>
      <c r="F15" s="135"/>
      <c r="G15" s="135"/>
      <c r="H15" s="135"/>
      <c r="I15" s="114"/>
      <c r="J15" s="115"/>
      <c r="K15" s="136" t="s">
        <v>45</v>
      </c>
      <c r="L15" s="137"/>
      <c r="M15" s="137"/>
      <c r="N15" s="4">
        <v>1</v>
      </c>
      <c r="O15" s="138" t="s">
        <v>3</v>
      </c>
      <c r="P15" s="138" t="s">
        <v>17</v>
      </c>
      <c r="Q15" s="207"/>
      <c r="R15" s="139"/>
      <c r="S15" s="140" t="s">
        <v>18</v>
      </c>
      <c r="T15" s="296">
        <f>Q15</f>
        <v>0</v>
      </c>
      <c r="U15" s="119"/>
      <c r="V15" s="99"/>
    </row>
    <row r="16" spans="1:22" s="219" customFormat="1" ht="23.25" customHeight="1">
      <c r="A16" s="99"/>
      <c r="B16" s="450"/>
      <c r="C16" s="444"/>
      <c r="D16" s="451"/>
      <c r="E16" s="433" t="s">
        <v>15</v>
      </c>
      <c r="F16" s="142" t="s">
        <v>5</v>
      </c>
      <c r="G16" s="285">
        <f t="shared" ref="G16:G21" si="0">N16</f>
        <v>0</v>
      </c>
      <c r="H16" s="13" t="s">
        <v>4</v>
      </c>
      <c r="I16" s="304">
        <v>1970</v>
      </c>
      <c r="J16" s="289">
        <f t="shared" ref="J16:J21" si="1">G16*I16</f>
        <v>0</v>
      </c>
      <c r="K16" s="429" t="s">
        <v>12</v>
      </c>
      <c r="L16" s="143" t="s">
        <v>5</v>
      </c>
      <c r="M16" s="144"/>
      <c r="N16" s="208"/>
      <c r="O16" s="145" t="s">
        <v>4</v>
      </c>
      <c r="P16" s="5"/>
      <c r="Q16" s="1"/>
      <c r="R16" s="1"/>
      <c r="S16" s="6"/>
      <c r="T16" s="9"/>
      <c r="U16" s="115"/>
      <c r="V16" s="99"/>
    </row>
    <row r="17" spans="1:29" s="219" customFormat="1" ht="23.25" customHeight="1">
      <c r="A17" s="99"/>
      <c r="B17" s="141"/>
      <c r="C17" s="99"/>
      <c r="D17" s="125"/>
      <c r="E17" s="434"/>
      <c r="F17" s="146" t="s">
        <v>27</v>
      </c>
      <c r="G17" s="286">
        <f t="shared" si="0"/>
        <v>0</v>
      </c>
      <c r="H17" s="121" t="s">
        <v>6</v>
      </c>
      <c r="I17" s="305">
        <v>1580</v>
      </c>
      <c r="J17" s="290">
        <f t="shared" si="1"/>
        <v>0</v>
      </c>
      <c r="K17" s="430"/>
      <c r="L17" s="146" t="s">
        <v>27</v>
      </c>
      <c r="M17" s="147"/>
      <c r="N17" s="209"/>
      <c r="O17" s="121" t="s">
        <v>6</v>
      </c>
      <c r="P17" s="5"/>
      <c r="Q17" s="1"/>
      <c r="R17" s="1"/>
      <c r="S17" s="6"/>
      <c r="T17" s="9"/>
      <c r="U17" s="115"/>
      <c r="V17" s="99"/>
    </row>
    <row r="18" spans="1:29" s="219" customFormat="1" ht="23.25" customHeight="1">
      <c r="A18" s="99"/>
      <c r="B18" s="141"/>
      <c r="C18" s="99"/>
      <c r="D18" s="99"/>
      <c r="E18" s="435"/>
      <c r="F18" s="148" t="s">
        <v>28</v>
      </c>
      <c r="G18" s="287">
        <f t="shared" si="0"/>
        <v>0</v>
      </c>
      <c r="H18" s="128" t="s">
        <v>6</v>
      </c>
      <c r="I18" s="306">
        <v>390</v>
      </c>
      <c r="J18" s="291">
        <f t="shared" si="1"/>
        <v>0</v>
      </c>
      <c r="K18" s="431"/>
      <c r="L18" s="148" t="s">
        <v>28</v>
      </c>
      <c r="M18" s="137"/>
      <c r="N18" s="210"/>
      <c r="O18" s="138" t="s">
        <v>6</v>
      </c>
      <c r="P18" s="7"/>
      <c r="Q18" s="11"/>
      <c r="R18" s="11"/>
      <c r="S18" s="8"/>
      <c r="T18" s="12"/>
      <c r="U18" s="115"/>
      <c r="V18" s="99"/>
    </row>
    <row r="19" spans="1:29" s="219" customFormat="1" ht="23.25" customHeight="1">
      <c r="A19" s="99"/>
      <c r="B19" s="98"/>
      <c r="C19" s="99"/>
      <c r="D19" s="99"/>
      <c r="E19" s="433" t="s">
        <v>106</v>
      </c>
      <c r="F19" s="143" t="s">
        <v>7</v>
      </c>
      <c r="G19" s="285">
        <f t="shared" si="0"/>
        <v>0</v>
      </c>
      <c r="H19" s="149" t="s">
        <v>6</v>
      </c>
      <c r="I19" s="307">
        <v>5860</v>
      </c>
      <c r="J19" s="289">
        <f t="shared" si="1"/>
        <v>0</v>
      </c>
      <c r="K19" s="429" t="s">
        <v>12</v>
      </c>
      <c r="L19" s="143" t="s">
        <v>7</v>
      </c>
      <c r="M19" s="150"/>
      <c r="N19" s="212"/>
      <c r="O19" s="149" t="s">
        <v>6</v>
      </c>
      <c r="P19" s="13"/>
      <c r="Q19" s="10"/>
      <c r="R19" s="10"/>
      <c r="S19" s="14"/>
      <c r="T19" s="15"/>
      <c r="U19" s="119"/>
      <c r="V19" s="99"/>
    </row>
    <row r="20" spans="1:29" s="219" customFormat="1" ht="23.25" customHeight="1">
      <c r="A20" s="99"/>
      <c r="B20" s="98"/>
      <c r="C20" s="99"/>
      <c r="D20" s="99"/>
      <c r="E20" s="434"/>
      <c r="F20" s="146" t="s">
        <v>27</v>
      </c>
      <c r="G20" s="286">
        <f t="shared" si="0"/>
        <v>0</v>
      </c>
      <c r="H20" s="121" t="s">
        <v>6</v>
      </c>
      <c r="I20" s="305">
        <v>2340</v>
      </c>
      <c r="J20" s="290">
        <f>G20*I20</f>
        <v>0</v>
      </c>
      <c r="K20" s="430"/>
      <c r="L20" s="146" t="s">
        <v>27</v>
      </c>
      <c r="M20" s="99"/>
      <c r="N20" s="211"/>
      <c r="O20" s="121" t="s">
        <v>6</v>
      </c>
      <c r="P20" s="5"/>
      <c r="Q20" s="1"/>
      <c r="R20" s="1"/>
      <c r="S20" s="6"/>
      <c r="T20" s="9"/>
      <c r="U20" s="119"/>
      <c r="V20" s="99"/>
    </row>
    <row r="21" spans="1:29" s="219" customFormat="1" ht="23.25" customHeight="1" thickBot="1">
      <c r="A21" s="99"/>
      <c r="B21" s="98"/>
      <c r="C21" s="99"/>
      <c r="D21" s="99"/>
      <c r="E21" s="436"/>
      <c r="F21" s="146" t="s">
        <v>28</v>
      </c>
      <c r="G21" s="286">
        <f t="shared" si="0"/>
        <v>0</v>
      </c>
      <c r="H21" s="121" t="s">
        <v>6</v>
      </c>
      <c r="I21" s="305">
        <v>3510</v>
      </c>
      <c r="J21" s="290">
        <f t="shared" si="1"/>
        <v>0</v>
      </c>
      <c r="K21" s="432"/>
      <c r="L21" s="146" t="s">
        <v>28</v>
      </c>
      <c r="M21" s="127"/>
      <c r="N21" s="213"/>
      <c r="O21" s="121" t="s">
        <v>6</v>
      </c>
      <c r="P21" s="5"/>
      <c r="Q21" s="1"/>
      <c r="R21" s="1"/>
      <c r="S21" s="6"/>
      <c r="T21" s="9"/>
      <c r="U21" s="119"/>
      <c r="V21" s="99"/>
    </row>
    <row r="22" spans="1:29" ht="23.25" customHeight="1" thickTop="1" thickBot="1">
      <c r="A22" s="90"/>
      <c r="B22" s="104"/>
      <c r="C22" s="105"/>
      <c r="D22" s="105"/>
      <c r="E22" s="151" t="s">
        <v>14</v>
      </c>
      <c r="F22" s="153"/>
      <c r="G22" s="288">
        <f>SUM(G16:G21)</f>
        <v>0</v>
      </c>
      <c r="H22" s="154" t="s">
        <v>4</v>
      </c>
      <c r="I22" s="155"/>
      <c r="J22" s="292">
        <f>SUM(J16:J21)</f>
        <v>0</v>
      </c>
      <c r="K22" s="156"/>
      <c r="L22" s="157"/>
      <c r="M22" s="157"/>
      <c r="N22" s="288">
        <f>SUM(N16:N21)</f>
        <v>0</v>
      </c>
      <c r="O22" s="158" t="s">
        <v>4</v>
      </c>
      <c r="P22" s="152"/>
      <c r="Q22" s="159"/>
      <c r="R22" s="159"/>
      <c r="S22" s="152"/>
      <c r="T22" s="159"/>
      <c r="U22" s="297">
        <f>SUM(T7:T9,T11:T15)</f>
        <v>0</v>
      </c>
      <c r="V22" s="90"/>
    </row>
    <row r="23" spans="1:29" ht="23.25" customHeight="1">
      <c r="A23" s="90"/>
      <c r="B23" s="99" t="s">
        <v>26</v>
      </c>
      <c r="C23" s="99"/>
      <c r="D23" s="99"/>
      <c r="E23" s="90"/>
      <c r="F23" s="90"/>
      <c r="G23" s="90"/>
      <c r="H23" s="90"/>
      <c r="I23" s="90"/>
      <c r="J23" s="90"/>
      <c r="K23" s="90"/>
      <c r="L23" s="90"/>
      <c r="M23" s="90"/>
      <c r="N23" s="91"/>
      <c r="O23" s="90"/>
      <c r="P23" s="90"/>
      <c r="Q23" s="91"/>
      <c r="R23" s="91"/>
      <c r="S23" s="90"/>
      <c r="T23" s="91"/>
      <c r="U23" s="90"/>
      <c r="V23" s="90"/>
    </row>
    <row r="24" spans="1:29" ht="23.25" customHeight="1">
      <c r="A24" s="90"/>
      <c r="B24" s="99" t="s">
        <v>137</v>
      </c>
      <c r="C24" s="99"/>
      <c r="D24" s="99"/>
      <c r="E24" s="90"/>
      <c r="F24" s="90"/>
      <c r="G24" s="90"/>
      <c r="H24" s="90"/>
      <c r="I24" s="90"/>
      <c r="J24" s="90"/>
      <c r="K24" s="90"/>
      <c r="L24" s="90"/>
      <c r="M24" s="90"/>
      <c r="N24" s="91"/>
      <c r="O24" s="90"/>
      <c r="P24" s="90"/>
      <c r="Q24" s="91"/>
      <c r="R24" s="91"/>
      <c r="S24" s="90"/>
      <c r="T24" s="91"/>
      <c r="U24" s="90"/>
      <c r="V24" s="90"/>
    </row>
    <row r="25" spans="1:29" ht="23.25" customHeight="1">
      <c r="A25" s="90"/>
      <c r="B25" s="444" t="s">
        <v>133</v>
      </c>
      <c r="C25" s="444"/>
      <c r="D25" s="444"/>
      <c r="E25" s="444"/>
      <c r="F25" s="444"/>
      <c r="G25" s="444"/>
      <c r="H25" s="444"/>
      <c r="I25" s="444"/>
      <c r="J25" s="444"/>
      <c r="K25" s="444"/>
      <c r="L25" s="444"/>
      <c r="M25" s="444"/>
      <c r="N25" s="444"/>
      <c r="O25" s="444"/>
      <c r="P25" s="444"/>
      <c r="Q25" s="444"/>
      <c r="R25" s="444"/>
      <c r="S25" s="444"/>
      <c r="T25" s="444"/>
      <c r="U25" s="444"/>
      <c r="V25" s="90"/>
      <c r="AC25" s="221"/>
    </row>
    <row r="26" spans="1:29" ht="23.25" customHeight="1">
      <c r="A26" s="90"/>
      <c r="B26" s="444" t="s">
        <v>34</v>
      </c>
      <c r="C26" s="444"/>
      <c r="D26" s="444"/>
      <c r="E26" s="444"/>
      <c r="F26" s="444"/>
      <c r="G26" s="444"/>
      <c r="H26" s="444"/>
      <c r="I26" s="444"/>
      <c r="J26" s="444"/>
      <c r="K26" s="444"/>
      <c r="L26" s="444"/>
      <c r="M26" s="444"/>
      <c r="N26" s="444"/>
      <c r="O26" s="444"/>
      <c r="P26" s="444"/>
      <c r="Q26" s="444"/>
      <c r="R26" s="444"/>
      <c r="S26" s="444"/>
      <c r="T26" s="444"/>
      <c r="U26" s="444"/>
      <c r="V26" s="90"/>
      <c r="AC26" s="221"/>
    </row>
    <row r="27" spans="1:29" ht="23.25" customHeight="1">
      <c r="A27" s="90"/>
      <c r="B27" s="444" t="s">
        <v>134</v>
      </c>
      <c r="C27" s="444"/>
      <c r="D27" s="444"/>
      <c r="E27" s="444"/>
      <c r="F27" s="444"/>
      <c r="G27" s="444"/>
      <c r="H27" s="444"/>
      <c r="I27" s="444"/>
      <c r="J27" s="444"/>
      <c r="K27" s="444"/>
      <c r="L27" s="444"/>
      <c r="M27" s="444"/>
      <c r="N27" s="444"/>
      <c r="O27" s="444"/>
      <c r="P27" s="444"/>
      <c r="Q27" s="444"/>
      <c r="R27" s="444"/>
      <c r="S27" s="444"/>
      <c r="T27" s="444"/>
      <c r="U27" s="444"/>
      <c r="V27" s="90"/>
      <c r="AC27" s="221"/>
    </row>
    <row r="28" spans="1:29" ht="23.25" customHeight="1">
      <c r="A28" s="90"/>
      <c r="B28" s="99" t="s">
        <v>36</v>
      </c>
      <c r="C28" s="99"/>
      <c r="D28" s="99"/>
      <c r="E28" s="90"/>
      <c r="F28" s="90"/>
      <c r="G28" s="90"/>
      <c r="H28" s="90"/>
      <c r="I28" s="90"/>
      <c r="J28" s="90"/>
      <c r="K28" s="90"/>
      <c r="L28" s="90"/>
      <c r="M28" s="90"/>
      <c r="N28" s="91"/>
      <c r="O28" s="90"/>
      <c r="P28" s="90"/>
      <c r="Q28" s="91"/>
      <c r="R28" s="91"/>
      <c r="S28" s="90"/>
      <c r="T28" s="91"/>
      <c r="U28" s="90"/>
      <c r="V28" s="90"/>
      <c r="AC28" s="221"/>
    </row>
    <row r="29" spans="1:29" ht="23.25" customHeight="1">
      <c r="A29" s="90"/>
      <c r="B29" s="444" t="s">
        <v>135</v>
      </c>
      <c r="C29" s="444"/>
      <c r="D29" s="444"/>
      <c r="E29" s="444"/>
      <c r="F29" s="444"/>
      <c r="G29" s="444"/>
      <c r="H29" s="444"/>
      <c r="I29" s="444"/>
      <c r="J29" s="444"/>
      <c r="K29" s="444"/>
      <c r="L29" s="444"/>
      <c r="M29" s="444"/>
      <c r="N29" s="444"/>
      <c r="O29" s="444"/>
      <c r="P29" s="444"/>
      <c r="Q29" s="444"/>
      <c r="R29" s="444"/>
      <c r="S29" s="444"/>
      <c r="T29" s="444"/>
      <c r="U29" s="444"/>
      <c r="V29" s="90"/>
      <c r="AC29" s="221"/>
    </row>
    <row r="30" spans="1:29" ht="23.25" customHeight="1">
      <c r="A30" s="90"/>
      <c r="B30" s="444" t="s">
        <v>37</v>
      </c>
      <c r="C30" s="444"/>
      <c r="D30" s="444"/>
      <c r="E30" s="444"/>
      <c r="F30" s="444"/>
      <c r="G30" s="444"/>
      <c r="H30" s="444"/>
      <c r="I30" s="444"/>
      <c r="J30" s="444"/>
      <c r="K30" s="444"/>
      <c r="L30" s="444"/>
      <c r="M30" s="444"/>
      <c r="N30" s="444"/>
      <c r="O30" s="444"/>
      <c r="P30" s="444"/>
      <c r="Q30" s="444"/>
      <c r="R30" s="444"/>
      <c r="S30" s="444"/>
      <c r="T30" s="444"/>
      <c r="U30" s="444"/>
      <c r="V30" s="90"/>
      <c r="AC30" s="221"/>
    </row>
    <row r="31" spans="1:29" ht="23.25" customHeight="1">
      <c r="A31" s="90"/>
      <c r="B31" s="99" t="s">
        <v>111</v>
      </c>
      <c r="C31" s="99"/>
      <c r="D31" s="99"/>
      <c r="E31" s="90"/>
      <c r="F31" s="90"/>
      <c r="G31" s="90"/>
      <c r="H31" s="90"/>
      <c r="I31" s="90"/>
      <c r="J31" s="90" t="s">
        <v>33</v>
      </c>
      <c r="K31" s="90"/>
      <c r="L31" s="90"/>
      <c r="M31" s="90"/>
      <c r="N31" s="91"/>
      <c r="O31" s="90"/>
      <c r="P31" s="90"/>
      <c r="Q31" s="91"/>
      <c r="R31" s="91"/>
      <c r="S31" s="90"/>
      <c r="T31" s="91"/>
      <c r="U31" s="90"/>
      <c r="V31" s="90"/>
      <c r="AC31" s="221"/>
    </row>
    <row r="32" spans="1:29">
      <c r="V32" s="90"/>
    </row>
    <row r="33" spans="22:22">
      <c r="V33" s="90"/>
    </row>
    <row r="34" spans="22:22">
      <c r="V34" s="90"/>
    </row>
    <row r="35" spans="22:22">
      <c r="V35" s="90"/>
    </row>
    <row r="36" spans="22:22">
      <c r="V36" s="90"/>
    </row>
    <row r="37" spans="22:22">
      <c r="V37" s="90"/>
    </row>
    <row r="38" spans="22:22">
      <c r="V38" s="90"/>
    </row>
    <row r="39" spans="22:22">
      <c r="V39" s="90"/>
    </row>
    <row r="40" spans="22:22">
      <c r="V40" s="90"/>
    </row>
    <row r="41" spans="22:22">
      <c r="V41" s="90"/>
    </row>
    <row r="42" spans="22:22">
      <c r="V42" s="90"/>
    </row>
    <row r="43" spans="22:22">
      <c r="V43" s="90"/>
    </row>
    <row r="44" spans="22:22">
      <c r="V44" s="90"/>
    </row>
    <row r="45" spans="22:22">
      <c r="V45" s="90"/>
    </row>
    <row r="46" spans="22:22">
      <c r="V46" s="90"/>
    </row>
    <row r="47" spans="22:22">
      <c r="V47" s="90"/>
    </row>
    <row r="48" spans="22:22">
      <c r="V48" s="90"/>
    </row>
    <row r="49" spans="22:22">
      <c r="V49" s="90"/>
    </row>
    <row r="50" spans="22:22">
      <c r="V50" s="90"/>
    </row>
    <row r="51" spans="22:22">
      <c r="V51" s="90"/>
    </row>
    <row r="52" spans="22:22">
      <c r="V52" s="90"/>
    </row>
    <row r="53" spans="22:22">
      <c r="V53" s="90"/>
    </row>
    <row r="54" spans="22:22">
      <c r="V54" s="90"/>
    </row>
    <row r="55" spans="22:22">
      <c r="V55" s="90"/>
    </row>
    <row r="56" spans="22:22">
      <c r="V56" s="90"/>
    </row>
    <row r="57" spans="22:22">
      <c r="V57" s="90"/>
    </row>
    <row r="58" spans="22:22">
      <c r="V58" s="90"/>
    </row>
    <row r="59" spans="22:22">
      <c r="V59" s="90"/>
    </row>
    <row r="60" spans="22:22">
      <c r="V60" s="90"/>
    </row>
    <row r="61" spans="22:22">
      <c r="V61" s="90"/>
    </row>
    <row r="62" spans="22:22">
      <c r="V62" s="90"/>
    </row>
    <row r="63" spans="22:22">
      <c r="V63" s="90"/>
    </row>
    <row r="64" spans="22:22">
      <c r="V64" s="90"/>
    </row>
    <row r="65" spans="22:22">
      <c r="V65" s="90"/>
    </row>
    <row r="66" spans="22:22">
      <c r="V66" s="90"/>
    </row>
    <row r="67" spans="22:22">
      <c r="V67" s="90"/>
    </row>
    <row r="68" spans="22:22">
      <c r="V68" s="90"/>
    </row>
    <row r="69" spans="22:22">
      <c r="V69" s="90"/>
    </row>
    <row r="70" spans="22:22">
      <c r="V70" s="90"/>
    </row>
    <row r="71" spans="22:22">
      <c r="V71" s="90"/>
    </row>
    <row r="72" spans="22:22">
      <c r="V72" s="90"/>
    </row>
    <row r="73" spans="22:22">
      <c r="V73" s="90"/>
    </row>
    <row r="74" spans="22:22">
      <c r="V74" s="90"/>
    </row>
    <row r="75" spans="22:22">
      <c r="V75" s="90"/>
    </row>
    <row r="76" spans="22:22">
      <c r="V76" s="90"/>
    </row>
    <row r="77" spans="22:22">
      <c r="V77" s="90"/>
    </row>
    <row r="78" spans="22:22">
      <c r="V78" s="90"/>
    </row>
    <row r="79" spans="22:22">
      <c r="V79" s="90"/>
    </row>
    <row r="80" spans="22:22">
      <c r="V80" s="90"/>
    </row>
    <row r="81" spans="22:22">
      <c r="V81" s="90"/>
    </row>
    <row r="82" spans="22:22">
      <c r="V82" s="90"/>
    </row>
    <row r="83" spans="22:22">
      <c r="V83" s="90"/>
    </row>
    <row r="84" spans="22:22">
      <c r="V84" s="90"/>
    </row>
    <row r="85" spans="22:22">
      <c r="V85" s="90"/>
    </row>
    <row r="86" spans="22:22">
      <c r="V86" s="90"/>
    </row>
    <row r="87" spans="22:22">
      <c r="V87" s="90"/>
    </row>
    <row r="88" spans="22:22">
      <c r="V88" s="90"/>
    </row>
    <row r="89" spans="22:22">
      <c r="V89" s="90"/>
    </row>
    <row r="90" spans="22:22">
      <c r="V90" s="90"/>
    </row>
    <row r="91" spans="22:22">
      <c r="V91" s="90"/>
    </row>
    <row r="92" spans="22:22">
      <c r="V92" s="90"/>
    </row>
    <row r="93" spans="22:22">
      <c r="V93" s="90"/>
    </row>
    <row r="94" spans="22:22">
      <c r="V94" s="90"/>
    </row>
    <row r="95" spans="22:22">
      <c r="V95" s="90"/>
    </row>
    <row r="96" spans="22:22">
      <c r="V96" s="90"/>
    </row>
    <row r="97" spans="22:22">
      <c r="V97" s="90"/>
    </row>
    <row r="98" spans="22:22">
      <c r="V98" s="90"/>
    </row>
    <row r="99" spans="22:22">
      <c r="V99" s="90"/>
    </row>
    <row r="100" spans="22:22">
      <c r="V100" s="90"/>
    </row>
    <row r="101" spans="22:22">
      <c r="V101" s="90"/>
    </row>
    <row r="102" spans="22:22">
      <c r="V102" s="90"/>
    </row>
    <row r="103" spans="22:22">
      <c r="V103" s="90"/>
    </row>
    <row r="104" spans="22:22">
      <c r="V104" s="90"/>
    </row>
    <row r="105" spans="22:22">
      <c r="V105" s="90"/>
    </row>
    <row r="106" spans="22:22">
      <c r="V106" s="90"/>
    </row>
    <row r="107" spans="22:22">
      <c r="V107" s="90"/>
    </row>
    <row r="108" spans="22:22">
      <c r="V108" s="90"/>
    </row>
    <row r="109" spans="22:22">
      <c r="V109" s="90"/>
    </row>
    <row r="110" spans="22:22">
      <c r="V110" s="90"/>
    </row>
    <row r="111" spans="22:22">
      <c r="V111" s="90"/>
    </row>
    <row r="112" spans="22:22">
      <c r="V112" s="90"/>
    </row>
    <row r="113" spans="22:22">
      <c r="V113" s="90"/>
    </row>
    <row r="114" spans="22:22">
      <c r="V114" s="90"/>
    </row>
    <row r="115" spans="22:22">
      <c r="V115" s="90"/>
    </row>
    <row r="116" spans="22:22">
      <c r="V116" s="90"/>
    </row>
    <row r="117" spans="22:22">
      <c r="V117" s="90"/>
    </row>
    <row r="118" spans="22:22">
      <c r="V118" s="90"/>
    </row>
    <row r="119" spans="22:22">
      <c r="V119" s="90"/>
    </row>
    <row r="120" spans="22:22">
      <c r="V120" s="90"/>
    </row>
    <row r="121" spans="22:22">
      <c r="V121" s="90"/>
    </row>
    <row r="122" spans="22:22">
      <c r="V122" s="90"/>
    </row>
    <row r="123" spans="22:22">
      <c r="V123" s="90"/>
    </row>
    <row r="124" spans="22:22">
      <c r="V124" s="90"/>
    </row>
    <row r="125" spans="22:22">
      <c r="V125" s="90"/>
    </row>
    <row r="126" spans="22:22">
      <c r="V126" s="90"/>
    </row>
    <row r="127" spans="22:22">
      <c r="V127" s="90"/>
    </row>
    <row r="128" spans="22:22">
      <c r="V128" s="90"/>
    </row>
    <row r="129" spans="22:22">
      <c r="V129" s="90"/>
    </row>
    <row r="130" spans="22:22">
      <c r="V130" s="90"/>
    </row>
    <row r="131" spans="22:22">
      <c r="V131" s="90"/>
    </row>
    <row r="132" spans="22:22">
      <c r="V132" s="90"/>
    </row>
    <row r="133" spans="22:22">
      <c r="V133" s="90"/>
    </row>
    <row r="134" spans="22:22">
      <c r="V134" s="90"/>
    </row>
    <row r="135" spans="22:22">
      <c r="V135" s="90"/>
    </row>
    <row r="136" spans="22:22">
      <c r="V136" s="90"/>
    </row>
    <row r="137" spans="22:22">
      <c r="V137" s="90"/>
    </row>
    <row r="138" spans="22:22">
      <c r="V138" s="90"/>
    </row>
    <row r="139" spans="22:22">
      <c r="V139" s="90"/>
    </row>
    <row r="140" spans="22:22">
      <c r="V140" s="90"/>
    </row>
    <row r="141" spans="22:22">
      <c r="V141" s="90"/>
    </row>
    <row r="142" spans="22:22">
      <c r="V142" s="90"/>
    </row>
    <row r="143" spans="22:22">
      <c r="V143" s="90"/>
    </row>
    <row r="144" spans="22:22">
      <c r="V144" s="90"/>
    </row>
    <row r="145" spans="22:22">
      <c r="V145" s="90"/>
    </row>
    <row r="146" spans="22:22">
      <c r="V146" s="90"/>
    </row>
    <row r="147" spans="22:22">
      <c r="V147" s="90"/>
    </row>
    <row r="148" spans="22:22">
      <c r="V148" s="90"/>
    </row>
    <row r="149" spans="22:22">
      <c r="V149" s="90"/>
    </row>
    <row r="150" spans="22:22">
      <c r="V150" s="90"/>
    </row>
    <row r="151" spans="22:22">
      <c r="V151" s="90"/>
    </row>
    <row r="152" spans="22:22">
      <c r="V152" s="90"/>
    </row>
    <row r="153" spans="22:22">
      <c r="V153" s="90"/>
    </row>
    <row r="154" spans="22:22">
      <c r="V154" s="90"/>
    </row>
    <row r="155" spans="22:22">
      <c r="V155" s="90"/>
    </row>
    <row r="156" spans="22:22">
      <c r="V156" s="90"/>
    </row>
    <row r="157" spans="22:22">
      <c r="V157" s="90"/>
    </row>
    <row r="158" spans="22:22">
      <c r="V158" s="90"/>
    </row>
    <row r="159" spans="22:22">
      <c r="V159" s="90"/>
    </row>
    <row r="160" spans="22:22">
      <c r="V160" s="90"/>
    </row>
    <row r="161" spans="22:22">
      <c r="V161" s="90"/>
    </row>
    <row r="162" spans="22:22">
      <c r="V162" s="90"/>
    </row>
    <row r="163" spans="22:22">
      <c r="V163" s="90"/>
    </row>
    <row r="164" spans="22:22">
      <c r="V164" s="90"/>
    </row>
    <row r="165" spans="22:22">
      <c r="V165" s="90"/>
    </row>
    <row r="166" spans="22:22">
      <c r="V166" s="90"/>
    </row>
    <row r="167" spans="22:22">
      <c r="V167" s="90"/>
    </row>
    <row r="168" spans="22:22">
      <c r="V168" s="90"/>
    </row>
    <row r="169" spans="22:22">
      <c r="V169" s="90"/>
    </row>
    <row r="170" spans="22:22">
      <c r="V170" s="90"/>
    </row>
    <row r="171" spans="22:22">
      <c r="V171" s="90"/>
    </row>
    <row r="172" spans="22:22">
      <c r="V172" s="90"/>
    </row>
    <row r="173" spans="22:22">
      <c r="V173" s="90"/>
    </row>
    <row r="174" spans="22:22">
      <c r="V174" s="90"/>
    </row>
    <row r="175" spans="22:22">
      <c r="V175" s="90"/>
    </row>
    <row r="176" spans="22:22">
      <c r="V176" s="90"/>
    </row>
    <row r="177" spans="22:22">
      <c r="V177" s="90"/>
    </row>
    <row r="178" spans="22:22">
      <c r="V178" s="90"/>
    </row>
    <row r="179" spans="22:22">
      <c r="V179" s="90"/>
    </row>
    <row r="180" spans="22:22">
      <c r="V180" s="90"/>
    </row>
    <row r="181" spans="22:22">
      <c r="V181" s="90"/>
    </row>
    <row r="182" spans="22:22">
      <c r="V182" s="90"/>
    </row>
    <row r="183" spans="22:22">
      <c r="V183" s="90"/>
    </row>
    <row r="184" spans="22:22">
      <c r="V184" s="90"/>
    </row>
    <row r="185" spans="22:22">
      <c r="V185" s="90"/>
    </row>
    <row r="186" spans="22:22">
      <c r="V186" s="90"/>
    </row>
    <row r="187" spans="22:22">
      <c r="V187" s="90"/>
    </row>
    <row r="188" spans="22:22">
      <c r="V188" s="90"/>
    </row>
    <row r="189" spans="22:22">
      <c r="V189" s="90"/>
    </row>
    <row r="190" spans="22:22">
      <c r="V190" s="90"/>
    </row>
    <row r="191" spans="22:22">
      <c r="V191" s="90"/>
    </row>
    <row r="192" spans="22:22">
      <c r="V192" s="90"/>
    </row>
    <row r="193" spans="22:22">
      <c r="V193" s="90"/>
    </row>
    <row r="194" spans="22:22">
      <c r="V194" s="90"/>
    </row>
    <row r="195" spans="22:22">
      <c r="V195" s="90"/>
    </row>
    <row r="196" spans="22:22">
      <c r="V196" s="90"/>
    </row>
    <row r="197" spans="22:22">
      <c r="V197" s="90"/>
    </row>
    <row r="198" spans="22:22">
      <c r="V198" s="90"/>
    </row>
    <row r="199" spans="22:22">
      <c r="V199" s="90"/>
    </row>
    <row r="200" spans="22:22">
      <c r="V200" s="90"/>
    </row>
    <row r="201" spans="22:22">
      <c r="V201" s="90"/>
    </row>
    <row r="202" spans="22:22">
      <c r="V202" s="90"/>
    </row>
    <row r="203" spans="22:22">
      <c r="V203" s="90"/>
    </row>
    <row r="204" spans="22:22">
      <c r="V204" s="90"/>
    </row>
    <row r="205" spans="22:22">
      <c r="V205" s="90"/>
    </row>
    <row r="206" spans="22:22">
      <c r="V206" s="90"/>
    </row>
    <row r="207" spans="22:22">
      <c r="V207" s="90"/>
    </row>
    <row r="208" spans="22:22">
      <c r="V208" s="90"/>
    </row>
    <row r="209" spans="22:22">
      <c r="V209" s="90"/>
    </row>
    <row r="210" spans="22:22">
      <c r="V210" s="90"/>
    </row>
    <row r="211" spans="22:22">
      <c r="V211" s="90"/>
    </row>
    <row r="212" spans="22:22">
      <c r="V212" s="90"/>
    </row>
    <row r="213" spans="22:22">
      <c r="V213" s="90"/>
    </row>
    <row r="214" spans="22:22">
      <c r="V214" s="90"/>
    </row>
    <row r="215" spans="22:22">
      <c r="V215" s="90"/>
    </row>
    <row r="216" spans="22:22">
      <c r="V216" s="90"/>
    </row>
    <row r="217" spans="22:22">
      <c r="V217" s="90"/>
    </row>
    <row r="218" spans="22:22">
      <c r="V218" s="90"/>
    </row>
    <row r="219" spans="22:22">
      <c r="V219" s="90"/>
    </row>
    <row r="220" spans="22:22">
      <c r="V220" s="90"/>
    </row>
    <row r="221" spans="22:22">
      <c r="V221" s="90"/>
    </row>
    <row r="222" spans="22:22">
      <c r="V222" s="90"/>
    </row>
    <row r="223" spans="22:22">
      <c r="V223" s="90"/>
    </row>
    <row r="224" spans="22:22">
      <c r="V224" s="90"/>
    </row>
    <row r="225" spans="22:22">
      <c r="V225" s="90"/>
    </row>
    <row r="226" spans="22:22">
      <c r="V226" s="90"/>
    </row>
    <row r="227" spans="22:22">
      <c r="V227" s="90"/>
    </row>
    <row r="228" spans="22:22">
      <c r="V228" s="90"/>
    </row>
    <row r="229" spans="22:22">
      <c r="V229" s="90"/>
    </row>
    <row r="230" spans="22:22">
      <c r="V230" s="90"/>
    </row>
    <row r="231" spans="22:22">
      <c r="V231" s="90"/>
    </row>
    <row r="232" spans="22:22">
      <c r="V232" s="90"/>
    </row>
    <row r="233" spans="22:22">
      <c r="V233" s="90"/>
    </row>
    <row r="234" spans="22:22">
      <c r="V234" s="90"/>
    </row>
    <row r="235" spans="22:22">
      <c r="V235" s="90"/>
    </row>
    <row r="236" spans="22:22">
      <c r="V236" s="90"/>
    </row>
    <row r="237" spans="22:22">
      <c r="V237" s="90"/>
    </row>
    <row r="238" spans="22:22">
      <c r="V238" s="90"/>
    </row>
    <row r="239" spans="22:22">
      <c r="V239" s="90"/>
    </row>
    <row r="240" spans="22:22">
      <c r="V240" s="90"/>
    </row>
    <row r="241" spans="22:22">
      <c r="V241" s="90"/>
    </row>
    <row r="242" spans="22:22">
      <c r="V242" s="90"/>
    </row>
    <row r="243" spans="22:22">
      <c r="V243" s="90"/>
    </row>
    <row r="244" spans="22:22">
      <c r="V244" s="90"/>
    </row>
    <row r="245" spans="22:22">
      <c r="V245" s="90"/>
    </row>
    <row r="246" spans="22:22">
      <c r="V246" s="90"/>
    </row>
    <row r="247" spans="22:22">
      <c r="V247" s="90"/>
    </row>
    <row r="248" spans="22:22">
      <c r="V248" s="90"/>
    </row>
    <row r="249" spans="22:22">
      <c r="V249" s="90"/>
    </row>
    <row r="250" spans="22:22">
      <c r="V250" s="90"/>
    </row>
    <row r="251" spans="22:22">
      <c r="V251" s="90"/>
    </row>
    <row r="252" spans="22:22">
      <c r="V252" s="90"/>
    </row>
    <row r="253" spans="22:22">
      <c r="V253" s="90"/>
    </row>
    <row r="254" spans="22:22">
      <c r="V254" s="90"/>
    </row>
    <row r="255" spans="22:22">
      <c r="V255" s="90"/>
    </row>
    <row r="256" spans="22:22">
      <c r="V256" s="90"/>
    </row>
    <row r="257" spans="22:22">
      <c r="V257" s="90"/>
    </row>
    <row r="258" spans="22:22">
      <c r="V258" s="90"/>
    </row>
    <row r="259" spans="22:22">
      <c r="V259" s="90"/>
    </row>
    <row r="260" spans="22:22">
      <c r="V260" s="90"/>
    </row>
    <row r="261" spans="22:22">
      <c r="V261" s="90"/>
    </row>
    <row r="262" spans="22:22">
      <c r="V262" s="90"/>
    </row>
    <row r="263" spans="22:22">
      <c r="V263" s="90"/>
    </row>
    <row r="264" spans="22:22">
      <c r="V264" s="90"/>
    </row>
    <row r="265" spans="22:22">
      <c r="V265" s="90"/>
    </row>
    <row r="266" spans="22:22">
      <c r="V266" s="90"/>
    </row>
    <row r="267" spans="22:22">
      <c r="V267" s="90"/>
    </row>
    <row r="268" spans="22:22">
      <c r="V268" s="90"/>
    </row>
    <row r="269" spans="22:22">
      <c r="V269" s="90"/>
    </row>
    <row r="270" spans="22:22">
      <c r="V270" s="90"/>
    </row>
    <row r="271" spans="22:22">
      <c r="V271" s="90"/>
    </row>
    <row r="272" spans="22:22">
      <c r="V272" s="90"/>
    </row>
    <row r="273" spans="22:22">
      <c r="V273" s="90"/>
    </row>
    <row r="274" spans="22:22">
      <c r="V274" s="90"/>
    </row>
    <row r="275" spans="22:22">
      <c r="V275" s="90"/>
    </row>
    <row r="276" spans="22:22">
      <c r="V276" s="90"/>
    </row>
    <row r="277" spans="22:22">
      <c r="V277" s="90"/>
    </row>
    <row r="278" spans="22:22">
      <c r="V278" s="90"/>
    </row>
    <row r="279" spans="22:22">
      <c r="V279" s="90"/>
    </row>
    <row r="280" spans="22:22">
      <c r="V280" s="90"/>
    </row>
    <row r="281" spans="22:22">
      <c r="V281" s="90"/>
    </row>
    <row r="282" spans="22:22">
      <c r="V282" s="90"/>
    </row>
    <row r="283" spans="22:22">
      <c r="V283" s="90"/>
    </row>
    <row r="284" spans="22:22">
      <c r="V284" s="90"/>
    </row>
    <row r="285" spans="22:22">
      <c r="V285" s="90"/>
    </row>
    <row r="286" spans="22:22">
      <c r="V286" s="90"/>
    </row>
    <row r="287" spans="22:22">
      <c r="V287" s="90"/>
    </row>
    <row r="288" spans="22:22">
      <c r="V288" s="90"/>
    </row>
    <row r="289" spans="22:22">
      <c r="V289" s="90"/>
    </row>
    <row r="290" spans="22:22">
      <c r="V290" s="90"/>
    </row>
    <row r="291" spans="22:22">
      <c r="V291" s="90"/>
    </row>
    <row r="292" spans="22:22">
      <c r="V292" s="90"/>
    </row>
    <row r="293" spans="22:22">
      <c r="V293" s="90"/>
    </row>
    <row r="294" spans="22:22">
      <c r="V294" s="90"/>
    </row>
    <row r="295" spans="22:22">
      <c r="V295" s="90"/>
    </row>
    <row r="296" spans="22:22">
      <c r="V296" s="90"/>
    </row>
    <row r="297" spans="22:22">
      <c r="V297" s="90"/>
    </row>
    <row r="298" spans="22:22">
      <c r="V298" s="90"/>
    </row>
    <row r="299" spans="22:22">
      <c r="V299" s="90"/>
    </row>
    <row r="300" spans="22:22">
      <c r="V300" s="90"/>
    </row>
    <row r="301" spans="22:22">
      <c r="V301" s="90"/>
    </row>
    <row r="302" spans="22:22">
      <c r="V302" s="90"/>
    </row>
    <row r="303" spans="22:22">
      <c r="V303" s="90"/>
    </row>
    <row r="304" spans="22:22">
      <c r="V304" s="90"/>
    </row>
    <row r="305" spans="22:22">
      <c r="V305" s="90"/>
    </row>
    <row r="306" spans="22:22">
      <c r="V306" s="90"/>
    </row>
    <row r="307" spans="22:22">
      <c r="V307" s="90"/>
    </row>
    <row r="308" spans="22:22">
      <c r="V308" s="90"/>
    </row>
    <row r="309" spans="22:22">
      <c r="V309" s="90"/>
    </row>
    <row r="310" spans="22:22">
      <c r="V310" s="90"/>
    </row>
    <row r="311" spans="22:22">
      <c r="V311" s="90"/>
    </row>
    <row r="312" spans="22:22">
      <c r="V312" s="90"/>
    </row>
    <row r="313" spans="22:22">
      <c r="V313" s="90"/>
    </row>
    <row r="314" spans="22:22">
      <c r="V314" s="90"/>
    </row>
    <row r="315" spans="22:22">
      <c r="V315" s="90"/>
    </row>
    <row r="316" spans="22:22">
      <c r="V316" s="90"/>
    </row>
    <row r="317" spans="22:22">
      <c r="V317" s="90"/>
    </row>
    <row r="318" spans="22:22">
      <c r="V318" s="90"/>
    </row>
    <row r="319" spans="22:22">
      <c r="V319" s="90"/>
    </row>
    <row r="320" spans="22:22">
      <c r="V320" s="90"/>
    </row>
    <row r="321" spans="22:22">
      <c r="V321" s="90"/>
    </row>
    <row r="322" spans="22:22">
      <c r="V322" s="90"/>
    </row>
    <row r="323" spans="22:22">
      <c r="V323" s="90"/>
    </row>
    <row r="324" spans="22:22">
      <c r="V324" s="90"/>
    </row>
    <row r="325" spans="22:22">
      <c r="V325" s="90"/>
    </row>
    <row r="326" spans="22:22">
      <c r="V326" s="90"/>
    </row>
    <row r="327" spans="22:22">
      <c r="V327" s="90"/>
    </row>
    <row r="328" spans="22:22">
      <c r="V328" s="90"/>
    </row>
    <row r="329" spans="22:22">
      <c r="V329" s="90"/>
    </row>
    <row r="330" spans="22:22">
      <c r="V330" s="90"/>
    </row>
    <row r="331" spans="22:22">
      <c r="V331" s="90"/>
    </row>
    <row r="332" spans="22:22">
      <c r="V332" s="90"/>
    </row>
    <row r="333" spans="22:22">
      <c r="V333" s="90"/>
    </row>
    <row r="334" spans="22:22">
      <c r="V334" s="90"/>
    </row>
    <row r="335" spans="22:22">
      <c r="V335" s="90"/>
    </row>
    <row r="336" spans="22:22">
      <c r="V336" s="90"/>
    </row>
    <row r="337" spans="22:22">
      <c r="V337" s="90"/>
    </row>
    <row r="338" spans="22:22">
      <c r="V338" s="90"/>
    </row>
    <row r="339" spans="22:22">
      <c r="V339" s="90"/>
    </row>
    <row r="340" spans="22:22">
      <c r="V340" s="90"/>
    </row>
    <row r="341" spans="22:22">
      <c r="V341" s="90"/>
    </row>
    <row r="342" spans="22:22">
      <c r="V342" s="90"/>
    </row>
    <row r="343" spans="22:22">
      <c r="V343" s="90"/>
    </row>
    <row r="344" spans="22:22">
      <c r="V344" s="90"/>
    </row>
    <row r="345" spans="22:22">
      <c r="V345" s="90"/>
    </row>
    <row r="346" spans="22:22">
      <c r="V346" s="90"/>
    </row>
    <row r="347" spans="22:22">
      <c r="V347" s="90"/>
    </row>
    <row r="348" spans="22:22">
      <c r="V348" s="90"/>
    </row>
    <row r="349" spans="22:22">
      <c r="V349" s="90"/>
    </row>
    <row r="350" spans="22:22">
      <c r="V350" s="90"/>
    </row>
    <row r="351" spans="22:22">
      <c r="V351" s="90"/>
    </row>
    <row r="352" spans="22:22">
      <c r="V352" s="90"/>
    </row>
    <row r="353" spans="22:22">
      <c r="V353" s="90"/>
    </row>
    <row r="354" spans="22:22">
      <c r="V354" s="90"/>
    </row>
    <row r="355" spans="22:22">
      <c r="V355" s="90"/>
    </row>
    <row r="356" spans="22:22">
      <c r="V356" s="90"/>
    </row>
    <row r="357" spans="22:22">
      <c r="V357" s="90"/>
    </row>
    <row r="358" spans="22:22">
      <c r="V358" s="90"/>
    </row>
    <row r="359" spans="22:22">
      <c r="V359" s="90"/>
    </row>
    <row r="360" spans="22:22">
      <c r="V360" s="90"/>
    </row>
    <row r="361" spans="22:22">
      <c r="V361" s="90"/>
    </row>
    <row r="362" spans="22:22">
      <c r="V362" s="90"/>
    </row>
    <row r="363" spans="22:22">
      <c r="V363" s="90"/>
    </row>
    <row r="364" spans="22:22">
      <c r="V364" s="90"/>
    </row>
    <row r="365" spans="22:22">
      <c r="V365" s="90"/>
    </row>
    <row r="366" spans="22:22">
      <c r="V366" s="90"/>
    </row>
    <row r="367" spans="22:22">
      <c r="V367" s="90"/>
    </row>
    <row r="368" spans="22:22">
      <c r="V368" s="90"/>
    </row>
    <row r="369" spans="22:22">
      <c r="V369" s="90"/>
    </row>
    <row r="370" spans="22:22">
      <c r="V370" s="90"/>
    </row>
    <row r="371" spans="22:22">
      <c r="V371" s="90"/>
    </row>
    <row r="372" spans="22:22">
      <c r="V372" s="90"/>
    </row>
    <row r="373" spans="22:22">
      <c r="V373" s="90"/>
    </row>
    <row r="374" spans="22:22">
      <c r="V374" s="90"/>
    </row>
    <row r="375" spans="22:22">
      <c r="V375" s="90"/>
    </row>
    <row r="376" spans="22:22">
      <c r="V376" s="90"/>
    </row>
    <row r="377" spans="22:22">
      <c r="V377" s="90"/>
    </row>
    <row r="378" spans="22:22">
      <c r="V378" s="90"/>
    </row>
    <row r="379" spans="22:22">
      <c r="V379" s="90"/>
    </row>
    <row r="380" spans="22:22">
      <c r="V380" s="90"/>
    </row>
    <row r="381" spans="22:22">
      <c r="V381" s="90"/>
    </row>
    <row r="382" spans="22:22">
      <c r="V382" s="90"/>
    </row>
    <row r="383" spans="22:22">
      <c r="V383" s="90"/>
    </row>
    <row r="384" spans="22:22">
      <c r="V384" s="90"/>
    </row>
    <row r="385" spans="22:22">
      <c r="V385" s="90"/>
    </row>
    <row r="386" spans="22:22">
      <c r="V386" s="90"/>
    </row>
    <row r="387" spans="22:22">
      <c r="V387" s="90"/>
    </row>
    <row r="388" spans="22:22">
      <c r="V388" s="90"/>
    </row>
    <row r="389" spans="22:22">
      <c r="V389" s="90"/>
    </row>
    <row r="390" spans="22:22">
      <c r="V390" s="90"/>
    </row>
    <row r="391" spans="22:22">
      <c r="V391" s="90"/>
    </row>
    <row r="392" spans="22:22">
      <c r="V392" s="90"/>
    </row>
    <row r="393" spans="22:22">
      <c r="V393" s="90"/>
    </row>
    <row r="394" spans="22:22">
      <c r="V394" s="90"/>
    </row>
    <row r="395" spans="22:22">
      <c r="V395" s="90"/>
    </row>
    <row r="396" spans="22:22">
      <c r="V396" s="90"/>
    </row>
    <row r="397" spans="22:22">
      <c r="V397" s="90"/>
    </row>
    <row r="398" spans="22:22">
      <c r="V398" s="90"/>
    </row>
    <row r="399" spans="22:22">
      <c r="V399" s="90"/>
    </row>
    <row r="400" spans="22:22">
      <c r="V400" s="90"/>
    </row>
    <row r="401" spans="22:22">
      <c r="V401" s="90"/>
    </row>
    <row r="402" spans="22:22">
      <c r="V402" s="90"/>
    </row>
    <row r="403" spans="22:22">
      <c r="V403" s="90"/>
    </row>
    <row r="404" spans="22:22">
      <c r="V404" s="90"/>
    </row>
    <row r="405" spans="22:22">
      <c r="V405" s="90"/>
    </row>
    <row r="406" spans="22:22">
      <c r="V406" s="90"/>
    </row>
    <row r="407" spans="22:22">
      <c r="V407" s="90"/>
    </row>
    <row r="408" spans="22:22">
      <c r="V408" s="90"/>
    </row>
    <row r="409" spans="22:22">
      <c r="V409" s="90"/>
    </row>
    <row r="410" spans="22:22">
      <c r="V410" s="90"/>
    </row>
    <row r="411" spans="22:22">
      <c r="V411" s="90"/>
    </row>
    <row r="412" spans="22:22">
      <c r="V412" s="90"/>
    </row>
    <row r="413" spans="22:22">
      <c r="V413" s="90"/>
    </row>
    <row r="414" spans="22:22">
      <c r="V414" s="90"/>
    </row>
    <row r="415" spans="22:22">
      <c r="V415" s="90"/>
    </row>
    <row r="416" spans="22:22">
      <c r="V416" s="90"/>
    </row>
    <row r="417" spans="22:22">
      <c r="V417" s="90"/>
    </row>
    <row r="418" spans="22:22">
      <c r="V418" s="90"/>
    </row>
    <row r="419" spans="22:22">
      <c r="V419" s="90"/>
    </row>
    <row r="420" spans="22:22">
      <c r="V420" s="90"/>
    </row>
    <row r="421" spans="22:22">
      <c r="V421" s="90"/>
    </row>
    <row r="422" spans="22:22">
      <c r="V422" s="90"/>
    </row>
    <row r="423" spans="22:22">
      <c r="V423" s="90"/>
    </row>
    <row r="424" spans="22:22">
      <c r="V424" s="90"/>
    </row>
    <row r="425" spans="22:22">
      <c r="V425" s="90"/>
    </row>
    <row r="426" spans="22:22">
      <c r="V426" s="90"/>
    </row>
    <row r="427" spans="22:22">
      <c r="V427" s="90"/>
    </row>
    <row r="428" spans="22:22">
      <c r="V428" s="90"/>
    </row>
    <row r="429" spans="22:22">
      <c r="V429" s="90"/>
    </row>
    <row r="430" spans="22:22">
      <c r="V430" s="90"/>
    </row>
    <row r="431" spans="22:22">
      <c r="V431" s="90"/>
    </row>
    <row r="432" spans="22:22">
      <c r="V432" s="90"/>
    </row>
    <row r="433" spans="22:22">
      <c r="V433" s="90"/>
    </row>
    <row r="434" spans="22:22">
      <c r="V434" s="90"/>
    </row>
    <row r="435" spans="22:22">
      <c r="V435" s="90"/>
    </row>
    <row r="436" spans="22:22">
      <c r="V436" s="90"/>
    </row>
    <row r="437" spans="22:22">
      <c r="V437" s="90"/>
    </row>
    <row r="438" spans="22:22">
      <c r="V438" s="90"/>
    </row>
    <row r="439" spans="22:22">
      <c r="V439" s="90"/>
    </row>
    <row r="440" spans="22:22">
      <c r="V440" s="90"/>
    </row>
    <row r="441" spans="22:22">
      <c r="V441" s="90"/>
    </row>
    <row r="442" spans="22:22">
      <c r="V442" s="90"/>
    </row>
    <row r="443" spans="22:22">
      <c r="V443" s="90"/>
    </row>
    <row r="444" spans="22:22">
      <c r="V444" s="90"/>
    </row>
    <row r="445" spans="22:22">
      <c r="V445" s="90"/>
    </row>
    <row r="446" spans="22:22">
      <c r="V446" s="90"/>
    </row>
    <row r="447" spans="22:22">
      <c r="V447" s="90"/>
    </row>
    <row r="448" spans="22:22">
      <c r="V448" s="90"/>
    </row>
    <row r="449" spans="22:22">
      <c r="V449" s="90"/>
    </row>
    <row r="450" spans="22:22">
      <c r="V450" s="90"/>
    </row>
    <row r="451" spans="22:22">
      <c r="V451" s="90"/>
    </row>
    <row r="452" spans="22:22">
      <c r="V452" s="90"/>
    </row>
    <row r="453" spans="22:22">
      <c r="V453" s="90"/>
    </row>
    <row r="454" spans="22:22">
      <c r="V454" s="90"/>
    </row>
    <row r="455" spans="22:22">
      <c r="V455" s="90"/>
    </row>
    <row r="456" spans="22:22">
      <c r="V456" s="90"/>
    </row>
    <row r="457" spans="22:22">
      <c r="V457" s="90"/>
    </row>
    <row r="458" spans="22:22">
      <c r="V458" s="90"/>
    </row>
    <row r="459" spans="22:22">
      <c r="V459" s="90"/>
    </row>
    <row r="460" spans="22:22">
      <c r="V460" s="90"/>
    </row>
    <row r="461" spans="22:22">
      <c r="V461" s="90"/>
    </row>
    <row r="462" spans="22:22">
      <c r="V462" s="90"/>
    </row>
    <row r="463" spans="22:22">
      <c r="V463" s="90"/>
    </row>
    <row r="464" spans="22:22">
      <c r="V464" s="90"/>
    </row>
    <row r="465" spans="22:22">
      <c r="V465" s="90"/>
    </row>
    <row r="466" spans="22:22">
      <c r="V466" s="90"/>
    </row>
    <row r="467" spans="22:22">
      <c r="V467" s="90"/>
    </row>
    <row r="468" spans="22:22">
      <c r="V468" s="90"/>
    </row>
    <row r="469" spans="22:22">
      <c r="V469" s="90"/>
    </row>
    <row r="470" spans="22:22">
      <c r="V470" s="90"/>
    </row>
    <row r="471" spans="22:22">
      <c r="V471" s="90"/>
    </row>
    <row r="472" spans="22:22">
      <c r="V472" s="90"/>
    </row>
    <row r="473" spans="22:22">
      <c r="V473" s="90"/>
    </row>
    <row r="474" spans="22:22">
      <c r="V474" s="90"/>
    </row>
    <row r="475" spans="22:22">
      <c r="V475" s="90"/>
    </row>
    <row r="476" spans="22:22">
      <c r="V476" s="90"/>
    </row>
    <row r="477" spans="22:22">
      <c r="V477" s="90"/>
    </row>
    <row r="478" spans="22:22">
      <c r="V478" s="90"/>
    </row>
    <row r="479" spans="22:22">
      <c r="V479" s="90"/>
    </row>
    <row r="480" spans="22:22">
      <c r="V480" s="90"/>
    </row>
    <row r="481" spans="22:22">
      <c r="V481" s="90"/>
    </row>
    <row r="482" spans="22:22">
      <c r="V482" s="90"/>
    </row>
    <row r="483" spans="22:22">
      <c r="V483" s="90"/>
    </row>
    <row r="484" spans="22:22">
      <c r="V484" s="90"/>
    </row>
    <row r="485" spans="22:22">
      <c r="V485" s="90"/>
    </row>
    <row r="486" spans="22:22">
      <c r="V486" s="90"/>
    </row>
    <row r="487" spans="22:22">
      <c r="V487" s="90"/>
    </row>
    <row r="488" spans="22:22">
      <c r="V488" s="90"/>
    </row>
    <row r="489" spans="22:22">
      <c r="V489" s="90"/>
    </row>
    <row r="490" spans="22:22">
      <c r="V490" s="90"/>
    </row>
    <row r="491" spans="22:22">
      <c r="V491" s="90"/>
    </row>
    <row r="492" spans="22:22">
      <c r="V492" s="90"/>
    </row>
    <row r="493" spans="22:22">
      <c r="V493" s="90"/>
    </row>
    <row r="494" spans="22:22">
      <c r="V494" s="90"/>
    </row>
    <row r="495" spans="22:22">
      <c r="V495" s="90"/>
    </row>
    <row r="496" spans="22:22">
      <c r="V496" s="90"/>
    </row>
    <row r="497" spans="22:22">
      <c r="V497" s="90"/>
    </row>
    <row r="498" spans="22:22">
      <c r="V498" s="90"/>
    </row>
    <row r="499" spans="22:22">
      <c r="V499" s="90"/>
    </row>
    <row r="500" spans="22:22">
      <c r="V500" s="90"/>
    </row>
    <row r="501" spans="22:22">
      <c r="V501" s="90"/>
    </row>
    <row r="502" spans="22:22">
      <c r="V502" s="90"/>
    </row>
    <row r="503" spans="22:22">
      <c r="V503" s="90"/>
    </row>
    <row r="504" spans="22:22">
      <c r="V504" s="90"/>
    </row>
    <row r="505" spans="22:22">
      <c r="V505" s="90"/>
    </row>
    <row r="506" spans="22:22">
      <c r="V506" s="90"/>
    </row>
    <row r="507" spans="22:22">
      <c r="V507" s="90"/>
    </row>
    <row r="508" spans="22:22">
      <c r="V508" s="90"/>
    </row>
    <row r="509" spans="22:22">
      <c r="V509" s="90"/>
    </row>
    <row r="510" spans="22:22">
      <c r="V510" s="90"/>
    </row>
    <row r="511" spans="22:22">
      <c r="V511" s="90"/>
    </row>
    <row r="512" spans="22:22">
      <c r="V512" s="90"/>
    </row>
    <row r="513" spans="22:22">
      <c r="V513" s="90"/>
    </row>
    <row r="514" spans="22:22">
      <c r="V514" s="90"/>
    </row>
    <row r="515" spans="22:22">
      <c r="V515" s="90"/>
    </row>
    <row r="516" spans="22:22">
      <c r="V516" s="90"/>
    </row>
    <row r="517" spans="22:22">
      <c r="V517" s="90"/>
    </row>
    <row r="518" spans="22:22">
      <c r="V518" s="90"/>
    </row>
    <row r="519" spans="22:22">
      <c r="V519" s="90"/>
    </row>
    <row r="520" spans="22:22">
      <c r="V520" s="90"/>
    </row>
    <row r="521" spans="22:22">
      <c r="V521" s="90"/>
    </row>
    <row r="522" spans="22:22">
      <c r="V522" s="90"/>
    </row>
    <row r="523" spans="22:22">
      <c r="V523" s="90"/>
    </row>
    <row r="524" spans="22:22">
      <c r="V524" s="90"/>
    </row>
    <row r="525" spans="22:22">
      <c r="V525" s="90"/>
    </row>
    <row r="526" spans="22:22">
      <c r="V526" s="90"/>
    </row>
    <row r="527" spans="22:22">
      <c r="V527" s="90"/>
    </row>
    <row r="528" spans="22:22">
      <c r="V528" s="90"/>
    </row>
    <row r="529" spans="22:22">
      <c r="V529" s="90"/>
    </row>
    <row r="530" spans="22:22">
      <c r="V530" s="90"/>
    </row>
    <row r="531" spans="22:22">
      <c r="V531" s="90"/>
    </row>
    <row r="532" spans="22:22">
      <c r="V532" s="90"/>
    </row>
    <row r="533" spans="22:22">
      <c r="V533" s="90"/>
    </row>
    <row r="534" spans="22:22">
      <c r="V534" s="90"/>
    </row>
    <row r="535" spans="22:22">
      <c r="V535" s="90"/>
    </row>
    <row r="536" spans="22:22">
      <c r="V536" s="90"/>
    </row>
    <row r="537" spans="22:22">
      <c r="V537" s="90"/>
    </row>
    <row r="538" spans="22:22">
      <c r="V538" s="90"/>
    </row>
    <row r="539" spans="22:22">
      <c r="V539" s="90"/>
    </row>
    <row r="540" spans="22:22">
      <c r="V540" s="90"/>
    </row>
    <row r="541" spans="22:22">
      <c r="V541" s="90"/>
    </row>
    <row r="542" spans="22:22">
      <c r="V542" s="90"/>
    </row>
    <row r="543" spans="22:22">
      <c r="V543" s="90"/>
    </row>
    <row r="544" spans="22:22">
      <c r="V544" s="90"/>
    </row>
    <row r="545" spans="22:22">
      <c r="V545" s="90"/>
    </row>
    <row r="546" spans="22:22">
      <c r="V546" s="90"/>
    </row>
    <row r="547" spans="22:22">
      <c r="V547" s="90"/>
    </row>
    <row r="548" spans="22:22">
      <c r="V548" s="90"/>
    </row>
    <row r="549" spans="22:22">
      <c r="V549" s="90"/>
    </row>
    <row r="550" spans="22:22">
      <c r="V550" s="90"/>
    </row>
    <row r="551" spans="22:22">
      <c r="V551" s="90"/>
    </row>
    <row r="552" spans="22:22">
      <c r="V552" s="90"/>
    </row>
    <row r="553" spans="22:22">
      <c r="V553" s="90"/>
    </row>
    <row r="554" spans="22:22">
      <c r="V554" s="90"/>
    </row>
    <row r="555" spans="22:22">
      <c r="V555" s="90"/>
    </row>
    <row r="556" spans="22:22">
      <c r="V556" s="90"/>
    </row>
    <row r="557" spans="22:22">
      <c r="V557" s="90"/>
    </row>
    <row r="558" spans="22:22">
      <c r="V558" s="90"/>
    </row>
    <row r="559" spans="22:22">
      <c r="V559" s="90"/>
    </row>
    <row r="560" spans="22:22">
      <c r="V560" s="90"/>
    </row>
    <row r="561" spans="22:22">
      <c r="V561" s="90"/>
    </row>
    <row r="562" spans="22:22">
      <c r="V562" s="90"/>
    </row>
    <row r="563" spans="22:22">
      <c r="V563" s="90"/>
    </row>
    <row r="564" spans="22:22">
      <c r="V564" s="90"/>
    </row>
    <row r="565" spans="22:22">
      <c r="V565" s="90"/>
    </row>
    <row r="566" spans="22:22">
      <c r="V566" s="90"/>
    </row>
    <row r="567" spans="22:22">
      <c r="V567" s="90"/>
    </row>
    <row r="568" spans="22:22">
      <c r="V568" s="90"/>
    </row>
    <row r="569" spans="22:22">
      <c r="V569" s="90"/>
    </row>
    <row r="570" spans="22:22">
      <c r="V570" s="90"/>
    </row>
    <row r="571" spans="22:22">
      <c r="V571" s="90"/>
    </row>
    <row r="572" spans="22:22">
      <c r="V572" s="90"/>
    </row>
    <row r="573" spans="22:22">
      <c r="V573" s="90"/>
    </row>
    <row r="574" spans="22:22">
      <c r="V574" s="90"/>
    </row>
    <row r="575" spans="22:22">
      <c r="V575" s="90"/>
    </row>
    <row r="576" spans="22:22">
      <c r="V576" s="90"/>
    </row>
    <row r="577" spans="22:22">
      <c r="V577" s="90"/>
    </row>
    <row r="578" spans="22:22">
      <c r="V578" s="90"/>
    </row>
    <row r="579" spans="22:22">
      <c r="V579" s="90"/>
    </row>
    <row r="580" spans="22:22">
      <c r="V580" s="90"/>
    </row>
    <row r="581" spans="22:22">
      <c r="V581" s="90"/>
    </row>
    <row r="582" spans="22:22">
      <c r="V582" s="90"/>
    </row>
    <row r="583" spans="22:22">
      <c r="V583" s="90"/>
    </row>
    <row r="584" spans="22:22">
      <c r="V584" s="90"/>
    </row>
    <row r="585" spans="22:22">
      <c r="V585" s="90"/>
    </row>
    <row r="586" spans="22:22">
      <c r="V586" s="90"/>
    </row>
    <row r="587" spans="22:22">
      <c r="V587" s="90"/>
    </row>
    <row r="588" spans="22:22">
      <c r="V588" s="90"/>
    </row>
    <row r="589" spans="22:22">
      <c r="V589" s="90"/>
    </row>
    <row r="590" spans="22:22">
      <c r="V590" s="90"/>
    </row>
    <row r="591" spans="22:22">
      <c r="V591" s="90"/>
    </row>
    <row r="592" spans="22:22">
      <c r="V592" s="90"/>
    </row>
    <row r="593" spans="22:22">
      <c r="V593" s="90"/>
    </row>
    <row r="594" spans="22:22">
      <c r="V594" s="90"/>
    </row>
    <row r="595" spans="22:22">
      <c r="V595" s="90"/>
    </row>
    <row r="596" spans="22:22">
      <c r="V596" s="90"/>
    </row>
    <row r="597" spans="22:22">
      <c r="V597" s="90"/>
    </row>
    <row r="598" spans="22:22">
      <c r="V598" s="90"/>
    </row>
    <row r="599" spans="22:22">
      <c r="V599" s="90"/>
    </row>
    <row r="600" spans="22:22">
      <c r="V600" s="90"/>
    </row>
    <row r="601" spans="22:22">
      <c r="V601" s="90"/>
    </row>
    <row r="602" spans="22:22">
      <c r="V602" s="90"/>
    </row>
    <row r="603" spans="22:22">
      <c r="V603" s="90"/>
    </row>
    <row r="604" spans="22:22">
      <c r="V604" s="90"/>
    </row>
    <row r="605" spans="22:22">
      <c r="V605" s="90"/>
    </row>
    <row r="606" spans="22:22">
      <c r="V606" s="90"/>
    </row>
    <row r="607" spans="22:22">
      <c r="V607" s="90"/>
    </row>
    <row r="608" spans="22:22">
      <c r="V608" s="90"/>
    </row>
    <row r="609" spans="22:22">
      <c r="V609" s="90"/>
    </row>
    <row r="610" spans="22:22">
      <c r="V610" s="90"/>
    </row>
    <row r="611" spans="22:22">
      <c r="V611" s="90"/>
    </row>
    <row r="612" spans="22:22">
      <c r="V612" s="90"/>
    </row>
    <row r="613" spans="22:22">
      <c r="V613" s="90"/>
    </row>
    <row r="614" spans="22:22">
      <c r="V614" s="90"/>
    </row>
    <row r="615" spans="22:22">
      <c r="V615" s="90"/>
    </row>
    <row r="616" spans="22:22">
      <c r="V616" s="90"/>
    </row>
    <row r="617" spans="22:22">
      <c r="V617" s="90"/>
    </row>
    <row r="618" spans="22:22">
      <c r="V618" s="90"/>
    </row>
    <row r="619" spans="22:22">
      <c r="V619" s="90"/>
    </row>
    <row r="620" spans="22:22">
      <c r="V620" s="90"/>
    </row>
    <row r="621" spans="22:22">
      <c r="V621" s="90"/>
    </row>
    <row r="622" spans="22:22">
      <c r="V622" s="90"/>
    </row>
    <row r="623" spans="22:22">
      <c r="V623" s="90"/>
    </row>
    <row r="624" spans="22:22">
      <c r="V624" s="90"/>
    </row>
    <row r="625" spans="22:22">
      <c r="V625" s="90"/>
    </row>
    <row r="626" spans="22:22">
      <c r="V626" s="90"/>
    </row>
    <row r="627" spans="22:22">
      <c r="V627" s="90"/>
    </row>
    <row r="628" spans="22:22">
      <c r="V628" s="90"/>
    </row>
  </sheetData>
  <sheetProtection password="EC69" sheet="1"/>
  <mergeCells count="25">
    <mergeCell ref="P2:S2"/>
    <mergeCell ref="Q1:U1"/>
    <mergeCell ref="F3:J3"/>
    <mergeCell ref="K3:U3"/>
    <mergeCell ref="B4:E4"/>
    <mergeCell ref="K5:T6"/>
    <mergeCell ref="F6:G6"/>
    <mergeCell ref="B30:U30"/>
    <mergeCell ref="B12:C12"/>
    <mergeCell ref="B25:U25"/>
    <mergeCell ref="B27:U27"/>
    <mergeCell ref="B13:D16"/>
    <mergeCell ref="K8:L8"/>
    <mergeCell ref="B11:C11"/>
    <mergeCell ref="L11:M11"/>
    <mergeCell ref="B29:U29"/>
    <mergeCell ref="B26:U26"/>
    <mergeCell ref="B10:C10"/>
    <mergeCell ref="L9:M10"/>
    <mergeCell ref="F5:H5"/>
    <mergeCell ref="K16:K18"/>
    <mergeCell ref="K19:K21"/>
    <mergeCell ref="E16:E18"/>
    <mergeCell ref="E19:E21"/>
    <mergeCell ref="E7:E8"/>
  </mergeCells>
  <phoneticPr fontId="11"/>
  <conditionalFormatting sqref="N22">
    <cfRule type="expression" dxfId="0" priority="1" stopIfTrue="1">
      <formula>$N$22&gt;$D$12</formula>
    </cfRule>
  </conditionalFormatting>
  <dataValidations count="1">
    <dataValidation type="whole" imeMode="halfAlpha" operator="greaterThanOrEqual" allowBlank="1" showInputMessage="1" showErrorMessage="1" sqref="Q7:Q9 D10:D11 N16:N21 Q11:Q15" xr:uid="{00000000-0002-0000-0200-000000000000}">
      <formula1>0</formula1>
    </dataValidation>
  </dataValidations>
  <printOptions horizontalCentered="1" gridLinesSet="0"/>
  <pageMargins left="0.19685039370078741" right="0.19685039370078741" top="0.94488188976377963" bottom="0.19685039370078741" header="0.94488188976377963" footer="0.19685039370078741"/>
  <pageSetup paperSize="9" scale="70" fitToHeight="0" orientation="landscape" r:id="rId1"/>
  <headerFooter alignWithMargins="0">
    <oddFooter>&amp;R&amp;23 ３/３</oddFooter>
  </headerFooter>
  <colBreaks count="1" manualBreakCount="1">
    <brk id="21" max="94"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8"/>
  <sheetViews>
    <sheetView zoomScaleNormal="100" zoomScaleSheetLayoutView="100" workbookViewId="0">
      <selection activeCell="H12" sqref="H12"/>
    </sheetView>
  </sheetViews>
  <sheetFormatPr defaultRowHeight="13.5"/>
  <cols>
    <col min="1" max="1" width="11.875" style="322" customWidth="1"/>
    <col min="2" max="12" width="13" style="322" customWidth="1"/>
    <col min="13" max="16384" width="9" style="322"/>
  </cols>
  <sheetData>
    <row r="1" spans="1:22" s="314" customFormat="1" ht="25.5" customHeight="1">
      <c r="A1" s="313" t="s">
        <v>140</v>
      </c>
      <c r="B1" s="313"/>
      <c r="C1" s="313"/>
      <c r="D1" s="313"/>
      <c r="E1" s="313"/>
      <c r="F1" s="313"/>
      <c r="G1" s="313"/>
      <c r="H1" s="313"/>
      <c r="I1" s="313"/>
      <c r="J1" s="313"/>
      <c r="K1" s="313"/>
      <c r="L1" s="313"/>
      <c r="M1" s="313"/>
    </row>
    <row r="2" spans="1:22" s="316" customFormat="1" ht="24" customHeight="1">
      <c r="A2" s="467" t="str">
        <f>'1　実績報告書'!F16&amp;'1　実績報告書'!H16&amp;"年度国民健康保険組合特定健康診査・保健指導国庫補助金精算額内訳"</f>
        <v>令和年度国民健康保険組合特定健康診査・保健指導国庫補助金精算額内訳</v>
      </c>
      <c r="B2" s="467"/>
      <c r="C2" s="467"/>
      <c r="D2" s="467"/>
      <c r="E2" s="467"/>
      <c r="F2" s="467"/>
      <c r="G2" s="467"/>
      <c r="H2" s="467"/>
      <c r="I2" s="467"/>
      <c r="J2" s="467"/>
      <c r="K2" s="467"/>
      <c r="L2" s="315"/>
      <c r="M2" s="315"/>
    </row>
    <row r="3" spans="1:22" s="316" customFormat="1" ht="24" customHeight="1">
      <c r="B3" s="315"/>
      <c r="C3" s="315"/>
      <c r="D3" s="315"/>
      <c r="E3" s="315"/>
      <c r="F3" s="315"/>
      <c r="G3" s="315"/>
      <c r="H3" s="315"/>
      <c r="I3" s="315"/>
      <c r="J3" s="315"/>
      <c r="K3" s="315"/>
      <c r="L3" s="315"/>
      <c r="M3" s="315"/>
    </row>
    <row r="4" spans="1:22" s="314" customFormat="1" ht="24" customHeight="1">
      <c r="B4" s="317"/>
      <c r="C4" s="317"/>
      <c r="D4" s="317"/>
      <c r="E4" s="317"/>
      <c r="F4" s="317"/>
      <c r="G4" s="318"/>
      <c r="H4" s="318"/>
      <c r="I4" s="318"/>
      <c r="J4" s="362">
        <f>'1　実績報告書'!R11</f>
        <v>0</v>
      </c>
      <c r="K4" s="361" t="s">
        <v>121</v>
      </c>
      <c r="L4" s="319"/>
      <c r="M4" s="313"/>
    </row>
    <row r="5" spans="1:22" ht="21.95" customHeight="1">
      <c r="A5" s="468" t="s">
        <v>141</v>
      </c>
      <c r="B5" s="470" t="s">
        <v>142</v>
      </c>
      <c r="C5" s="470" t="s">
        <v>143</v>
      </c>
      <c r="D5" s="470" t="s">
        <v>144</v>
      </c>
      <c r="E5" s="470" t="s">
        <v>145</v>
      </c>
      <c r="F5" s="470" t="s">
        <v>146</v>
      </c>
      <c r="G5" s="472" t="s">
        <v>147</v>
      </c>
      <c r="H5" s="470" t="s">
        <v>148</v>
      </c>
      <c r="I5" s="470" t="s">
        <v>149</v>
      </c>
      <c r="J5" s="470" t="s">
        <v>150</v>
      </c>
      <c r="K5" s="470" t="s">
        <v>151</v>
      </c>
      <c r="L5" s="320"/>
      <c r="M5" s="321"/>
    </row>
    <row r="6" spans="1:22" ht="21.95" customHeight="1">
      <c r="A6" s="469"/>
      <c r="B6" s="471"/>
      <c r="C6" s="471"/>
      <c r="D6" s="471"/>
      <c r="E6" s="471"/>
      <c r="F6" s="471"/>
      <c r="G6" s="473"/>
      <c r="H6" s="471"/>
      <c r="I6" s="471"/>
      <c r="J6" s="471"/>
      <c r="K6" s="471"/>
      <c r="L6" s="323"/>
      <c r="M6" s="321"/>
    </row>
    <row r="7" spans="1:22" ht="21.95" customHeight="1">
      <c r="A7" s="469"/>
      <c r="B7" s="471"/>
      <c r="C7" s="471"/>
      <c r="D7" s="471"/>
      <c r="E7" s="471"/>
      <c r="F7" s="471"/>
      <c r="G7" s="473"/>
      <c r="H7" s="471"/>
      <c r="I7" s="471"/>
      <c r="J7" s="471"/>
      <c r="K7" s="471"/>
      <c r="L7" s="323"/>
      <c r="M7" s="321"/>
    </row>
    <row r="8" spans="1:22" ht="21.95" customHeight="1">
      <c r="A8" s="469"/>
      <c r="B8" s="471"/>
      <c r="C8" s="471"/>
      <c r="D8" s="471"/>
      <c r="E8" s="471"/>
      <c r="F8" s="471"/>
      <c r="G8" s="473"/>
      <c r="H8" s="471"/>
      <c r="I8" s="471"/>
      <c r="J8" s="471"/>
      <c r="K8" s="471"/>
      <c r="L8" s="323"/>
      <c r="M8" s="321"/>
    </row>
    <row r="9" spans="1:22" ht="21.95" customHeight="1">
      <c r="A9" s="324"/>
      <c r="B9" s="325" t="s">
        <v>152</v>
      </c>
      <c r="C9" s="325" t="s">
        <v>153</v>
      </c>
      <c r="D9" s="325" t="s">
        <v>154</v>
      </c>
      <c r="E9" s="325" t="s">
        <v>155</v>
      </c>
      <c r="F9" s="325" t="s">
        <v>156</v>
      </c>
      <c r="G9" s="325" t="s">
        <v>157</v>
      </c>
      <c r="H9" s="325" t="s">
        <v>158</v>
      </c>
      <c r="I9" s="325" t="s">
        <v>159</v>
      </c>
      <c r="J9" s="325" t="s">
        <v>160</v>
      </c>
      <c r="K9" s="325" t="s">
        <v>161</v>
      </c>
      <c r="L9" s="323"/>
      <c r="M9" s="321"/>
    </row>
    <row r="10" spans="1:22" ht="21.95" customHeight="1">
      <c r="A10" s="326"/>
      <c r="B10" s="327" t="s">
        <v>0</v>
      </c>
      <c r="C10" s="327" t="s">
        <v>0</v>
      </c>
      <c r="D10" s="327" t="s">
        <v>0</v>
      </c>
      <c r="E10" s="327" t="s">
        <v>0</v>
      </c>
      <c r="F10" s="327" t="s">
        <v>0</v>
      </c>
      <c r="G10" s="327" t="s">
        <v>0</v>
      </c>
      <c r="H10" s="328" t="s">
        <v>0</v>
      </c>
      <c r="I10" s="328" t="s">
        <v>162</v>
      </c>
      <c r="J10" s="328" t="s">
        <v>0</v>
      </c>
      <c r="K10" s="328" t="s">
        <v>162</v>
      </c>
      <c r="L10" s="323"/>
      <c r="M10" s="321"/>
    </row>
    <row r="11" spans="1:22" ht="60" customHeight="1">
      <c r="A11" s="329" t="s">
        <v>163</v>
      </c>
      <c r="B11" s="330">
        <f>'２　健診内訳'!K17</f>
        <v>0</v>
      </c>
      <c r="C11" s="331">
        <f>'２　健診内訳'!V17</f>
        <v>0</v>
      </c>
      <c r="D11" s="359"/>
      <c r="E11" s="330">
        <f>C11-D11</f>
        <v>0</v>
      </c>
      <c r="F11" s="330">
        <f>MIN(B11,(ROUNDDOWN(E11*1/3,0)))</f>
        <v>0</v>
      </c>
      <c r="G11" s="330">
        <f>ROUNDDOWN(F11,-3)</f>
        <v>0</v>
      </c>
      <c r="H11" s="359"/>
      <c r="I11" s="332">
        <f>H11</f>
        <v>0</v>
      </c>
      <c r="J11" s="330">
        <f>MIN(G11,H11)</f>
        <v>0</v>
      </c>
      <c r="K11" s="330">
        <f>I11-J11</f>
        <v>0</v>
      </c>
      <c r="L11" s="323"/>
      <c r="M11" s="321"/>
    </row>
    <row r="12" spans="1:22" ht="60" customHeight="1" thickBot="1">
      <c r="A12" s="333" t="s">
        <v>20</v>
      </c>
      <c r="B12" s="334">
        <f>'３　保健指導内訳'!J22</f>
        <v>0</v>
      </c>
      <c r="C12" s="335">
        <f>'３　保健指導内訳'!U22</f>
        <v>0</v>
      </c>
      <c r="D12" s="360"/>
      <c r="E12" s="334">
        <f>C12-D12</f>
        <v>0</v>
      </c>
      <c r="F12" s="330">
        <f>MIN(B12,(ROUNDDOWN(E12*1/3,0)))</f>
        <v>0</v>
      </c>
      <c r="G12" s="330">
        <f>ROUNDDOWN(F12,-3)</f>
        <v>0</v>
      </c>
      <c r="H12" s="360"/>
      <c r="I12" s="336">
        <f>H12</f>
        <v>0</v>
      </c>
      <c r="J12" s="330">
        <f>MIN(G12,H12)</f>
        <v>0</v>
      </c>
      <c r="K12" s="330">
        <f>I12-J12</f>
        <v>0</v>
      </c>
      <c r="L12" s="323"/>
      <c r="M12" s="321"/>
    </row>
    <row r="13" spans="1:22" ht="60" customHeight="1" thickTop="1">
      <c r="A13" s="337" t="s">
        <v>14</v>
      </c>
      <c r="B13" s="474"/>
      <c r="C13" s="475"/>
      <c r="D13" s="475"/>
      <c r="E13" s="475"/>
      <c r="F13" s="475"/>
      <c r="G13" s="475"/>
      <c r="H13" s="476"/>
      <c r="I13" s="338">
        <f>I11+I12</f>
        <v>0</v>
      </c>
      <c r="J13" s="339">
        <f>J11+J12</f>
        <v>0</v>
      </c>
      <c r="K13" s="339">
        <f>K11+K12</f>
        <v>0</v>
      </c>
      <c r="L13" s="323"/>
      <c r="M13" s="321"/>
    </row>
    <row r="14" spans="1:22" s="344" customFormat="1" ht="22.5" customHeight="1">
      <c r="A14" s="340" t="s">
        <v>164</v>
      </c>
      <c r="B14" s="340"/>
      <c r="C14" s="341"/>
      <c r="D14" s="342"/>
      <c r="E14" s="341"/>
      <c r="F14" s="341"/>
      <c r="G14" s="341"/>
      <c r="H14" s="341"/>
      <c r="I14" s="341"/>
      <c r="J14" s="341"/>
      <c r="K14" s="341"/>
      <c r="L14" s="341"/>
      <c r="M14" s="341"/>
      <c r="N14" s="341"/>
      <c r="O14" s="343"/>
      <c r="P14" s="341"/>
      <c r="Q14" s="341"/>
      <c r="R14" s="343"/>
      <c r="S14" s="341"/>
      <c r="T14" s="343"/>
      <c r="U14" s="341"/>
      <c r="V14" s="341"/>
    </row>
    <row r="15" spans="1:22" s="344" customFormat="1" ht="36" customHeight="1">
      <c r="A15" s="477" t="s">
        <v>165</v>
      </c>
      <c r="B15" s="477"/>
      <c r="C15" s="477"/>
      <c r="D15" s="477"/>
      <c r="E15" s="477"/>
      <c r="F15" s="477"/>
      <c r="G15" s="477"/>
      <c r="H15" s="477"/>
      <c r="I15" s="477"/>
      <c r="J15" s="477"/>
      <c r="K15" s="477"/>
      <c r="L15" s="341"/>
      <c r="M15" s="341"/>
      <c r="N15" s="341"/>
      <c r="O15" s="343"/>
      <c r="P15" s="341"/>
      <c r="Q15" s="341"/>
      <c r="R15" s="343"/>
      <c r="S15" s="341"/>
      <c r="T15" s="343"/>
      <c r="U15" s="341"/>
      <c r="V15" s="341"/>
    </row>
    <row r="16" spans="1:22" s="344" customFormat="1" ht="50.25" customHeight="1">
      <c r="A16" s="477" t="s">
        <v>166</v>
      </c>
      <c r="B16" s="477"/>
      <c r="C16" s="477"/>
      <c r="D16" s="477"/>
      <c r="E16" s="477"/>
      <c r="F16" s="477"/>
      <c r="G16" s="477"/>
      <c r="H16" s="477"/>
      <c r="I16" s="477"/>
      <c r="J16" s="477"/>
      <c r="K16" s="477"/>
      <c r="L16" s="341"/>
      <c r="M16" s="341"/>
      <c r="N16" s="343"/>
      <c r="O16" s="341"/>
      <c r="P16" s="341"/>
      <c r="Q16" s="343"/>
      <c r="R16" s="341"/>
      <c r="S16" s="343"/>
      <c r="T16" s="341"/>
      <c r="U16" s="341"/>
    </row>
    <row r="17" spans="1:32" s="344" customFormat="1" ht="22.5" customHeight="1">
      <c r="A17" s="340" t="s">
        <v>167</v>
      </c>
      <c r="B17" s="345"/>
      <c r="C17" s="345"/>
      <c r="D17" s="345"/>
      <c r="E17" s="345"/>
      <c r="F17" s="345"/>
      <c r="G17" s="345"/>
      <c r="H17" s="345"/>
      <c r="I17" s="345"/>
      <c r="J17" s="345"/>
      <c r="K17" s="345"/>
      <c r="L17" s="341"/>
      <c r="M17" s="341"/>
      <c r="N17" s="343"/>
      <c r="O17" s="341"/>
      <c r="P17" s="341"/>
      <c r="Q17" s="343"/>
      <c r="R17" s="341"/>
      <c r="S17" s="343"/>
      <c r="T17" s="341"/>
      <c r="U17" s="341"/>
      <c r="AD17" s="341"/>
      <c r="AE17" s="341"/>
      <c r="AF17" s="341"/>
    </row>
    <row r="18" spans="1:32" s="344" customFormat="1" ht="22.5" customHeight="1">
      <c r="A18" s="340" t="s">
        <v>168</v>
      </c>
      <c r="B18" s="340"/>
      <c r="C18" s="341"/>
      <c r="D18" s="342"/>
      <c r="E18" s="341"/>
      <c r="F18" s="341"/>
      <c r="G18" s="341"/>
      <c r="H18" s="341"/>
      <c r="I18" s="341"/>
      <c r="J18" s="341"/>
      <c r="K18" s="341"/>
      <c r="L18" s="341"/>
      <c r="M18" s="341"/>
      <c r="N18" s="341"/>
      <c r="O18" s="343"/>
      <c r="P18" s="341"/>
      <c r="Q18" s="341"/>
      <c r="R18" s="343"/>
      <c r="S18" s="341"/>
      <c r="T18" s="343"/>
      <c r="U18" s="341"/>
      <c r="V18" s="341"/>
      <c r="AC18" s="346"/>
      <c r="AD18" s="341"/>
      <c r="AE18" s="347"/>
      <c r="AF18" s="341"/>
    </row>
    <row r="19" spans="1:32" ht="21.95" customHeight="1">
      <c r="B19" s="321"/>
      <c r="C19" s="321"/>
      <c r="D19" s="321"/>
      <c r="E19" s="321"/>
      <c r="F19" s="321"/>
      <c r="G19" s="321"/>
      <c r="H19" s="321"/>
      <c r="I19" s="321"/>
      <c r="J19" s="321"/>
      <c r="K19" s="321"/>
      <c r="L19" s="321"/>
      <c r="M19" s="321"/>
      <c r="AD19" s="321"/>
      <c r="AE19" s="321"/>
      <c r="AF19" s="321"/>
    </row>
    <row r="20" spans="1:32" ht="21.95" customHeight="1">
      <c r="B20" s="321"/>
      <c r="C20" s="321"/>
      <c r="D20" s="321"/>
      <c r="E20" s="321"/>
      <c r="F20" s="321"/>
      <c r="G20" s="321"/>
      <c r="H20" s="321"/>
      <c r="I20" s="321"/>
      <c r="J20" s="321"/>
      <c r="K20" s="321"/>
      <c r="L20" s="321"/>
      <c r="M20" s="321"/>
    </row>
    <row r="21" spans="1:32" ht="21.95" customHeight="1">
      <c r="B21" s="321"/>
      <c r="C21" s="321"/>
      <c r="D21" s="321"/>
      <c r="E21" s="321"/>
      <c r="F21" s="321"/>
      <c r="G21" s="321"/>
      <c r="H21" s="321"/>
      <c r="I21" s="321"/>
      <c r="J21" s="321"/>
      <c r="K21" s="321"/>
      <c r="L21" s="321"/>
      <c r="M21" s="321"/>
    </row>
    <row r="22" spans="1:32" ht="21.95" customHeight="1">
      <c r="B22" s="321"/>
      <c r="C22" s="321"/>
      <c r="D22" s="321"/>
      <c r="E22" s="321"/>
      <c r="F22" s="321"/>
      <c r="G22" s="321"/>
      <c r="H22" s="321"/>
      <c r="I22" s="321"/>
      <c r="J22" s="321"/>
      <c r="K22" s="321"/>
      <c r="L22" s="321"/>
      <c r="M22" s="321"/>
    </row>
    <row r="23" spans="1:32" ht="21.95" customHeight="1">
      <c r="B23" s="321"/>
      <c r="C23" s="321"/>
      <c r="D23" s="321"/>
      <c r="E23" s="321"/>
      <c r="F23" s="321"/>
      <c r="G23" s="321"/>
      <c r="H23" s="321"/>
      <c r="I23" s="321"/>
      <c r="J23" s="321"/>
      <c r="K23" s="321"/>
      <c r="L23" s="321"/>
      <c r="M23" s="321"/>
    </row>
    <row r="24" spans="1:32" ht="21.95" customHeight="1">
      <c r="B24" s="321"/>
      <c r="C24" s="321"/>
      <c r="D24" s="321"/>
      <c r="E24" s="321"/>
      <c r="F24" s="321"/>
      <c r="G24" s="321"/>
      <c r="H24" s="321"/>
      <c r="I24" s="321"/>
      <c r="J24" s="321"/>
      <c r="K24" s="321"/>
      <c r="L24" s="321"/>
      <c r="M24" s="321"/>
    </row>
    <row r="25" spans="1:32" ht="21.95" customHeight="1">
      <c r="B25" s="321"/>
      <c r="C25" s="321"/>
      <c r="D25" s="321"/>
      <c r="E25" s="321"/>
      <c r="F25" s="321"/>
      <c r="G25" s="321"/>
      <c r="H25" s="321"/>
      <c r="I25" s="321"/>
      <c r="J25" s="321"/>
      <c r="K25" s="321"/>
      <c r="L25" s="321"/>
      <c r="M25" s="321"/>
    </row>
    <row r="26" spans="1:32" ht="21.95" customHeight="1">
      <c r="B26" s="321"/>
      <c r="C26" s="321"/>
      <c r="D26" s="321"/>
      <c r="E26" s="321"/>
      <c r="F26" s="321"/>
      <c r="G26" s="321"/>
      <c r="H26" s="321"/>
      <c r="I26" s="321"/>
      <c r="J26" s="321"/>
      <c r="K26" s="321"/>
      <c r="L26" s="321"/>
      <c r="M26" s="321"/>
    </row>
    <row r="27" spans="1:32" ht="21.95" customHeight="1">
      <c r="B27" s="321"/>
      <c r="C27" s="321"/>
      <c r="D27" s="321"/>
      <c r="E27" s="321"/>
      <c r="F27" s="321"/>
      <c r="G27" s="321"/>
      <c r="H27" s="321"/>
      <c r="I27" s="321"/>
      <c r="J27" s="321"/>
      <c r="K27" s="321"/>
      <c r="L27" s="321"/>
      <c r="M27" s="321"/>
    </row>
    <row r="28" spans="1:32" ht="21.95" customHeight="1">
      <c r="B28" s="321"/>
      <c r="C28" s="321"/>
      <c r="D28" s="321"/>
      <c r="E28" s="321"/>
      <c r="F28" s="321"/>
      <c r="G28" s="321"/>
      <c r="H28" s="321"/>
      <c r="I28" s="321"/>
      <c r="J28" s="321"/>
      <c r="K28" s="321"/>
      <c r="L28" s="321"/>
      <c r="M28" s="321"/>
    </row>
    <row r="29" spans="1:32" ht="21.95" customHeight="1">
      <c r="B29" s="321"/>
      <c r="C29" s="321"/>
      <c r="D29" s="321"/>
      <c r="E29" s="321"/>
      <c r="F29" s="321"/>
      <c r="G29" s="321"/>
      <c r="H29" s="321"/>
      <c r="I29" s="321"/>
      <c r="J29" s="321"/>
      <c r="K29" s="321"/>
      <c r="L29" s="321"/>
      <c r="M29" s="321"/>
    </row>
    <row r="30" spans="1:32" ht="21.95" customHeight="1">
      <c r="B30" s="321"/>
      <c r="C30" s="321"/>
      <c r="D30" s="321"/>
      <c r="E30" s="321"/>
      <c r="F30" s="321"/>
      <c r="G30" s="321"/>
      <c r="H30" s="321"/>
      <c r="I30" s="321"/>
      <c r="J30" s="321"/>
      <c r="K30" s="321"/>
      <c r="L30" s="321"/>
      <c r="M30" s="321"/>
    </row>
    <row r="31" spans="1:32" ht="21.95" customHeight="1">
      <c r="B31" s="321"/>
      <c r="C31" s="321"/>
      <c r="D31" s="321"/>
      <c r="E31" s="321"/>
      <c r="F31" s="321"/>
      <c r="G31" s="321"/>
      <c r="H31" s="321"/>
      <c r="I31" s="321"/>
      <c r="J31" s="321"/>
      <c r="K31" s="321"/>
      <c r="L31" s="321"/>
      <c r="M31" s="321"/>
    </row>
    <row r="32" spans="1:32" ht="21.95" customHeight="1">
      <c r="B32" s="321"/>
      <c r="C32" s="321"/>
      <c r="D32" s="321"/>
      <c r="E32" s="321"/>
      <c r="F32" s="321"/>
      <c r="G32" s="321"/>
      <c r="H32" s="321"/>
      <c r="I32" s="321"/>
      <c r="J32" s="321"/>
      <c r="K32" s="321"/>
      <c r="L32" s="321"/>
    </row>
    <row r="33" spans="2:12" ht="21.95" customHeight="1">
      <c r="B33" s="321"/>
      <c r="C33" s="321"/>
      <c r="D33" s="321"/>
      <c r="E33" s="321"/>
      <c r="F33" s="321"/>
      <c r="G33" s="321"/>
      <c r="H33" s="321"/>
      <c r="I33" s="321"/>
      <c r="J33" s="321"/>
      <c r="K33" s="321"/>
      <c r="L33" s="321"/>
    </row>
    <row r="34" spans="2:12" ht="21.95" customHeight="1">
      <c r="B34" s="321"/>
      <c r="C34" s="321"/>
      <c r="D34" s="321"/>
      <c r="E34" s="321"/>
      <c r="F34" s="321"/>
      <c r="G34" s="321"/>
      <c r="H34" s="321"/>
      <c r="I34" s="321"/>
      <c r="J34" s="321"/>
      <c r="K34" s="321"/>
      <c r="L34" s="321"/>
    </row>
    <row r="35" spans="2:12">
      <c r="B35" s="321"/>
      <c r="C35" s="321"/>
      <c r="D35" s="321"/>
      <c r="E35" s="321"/>
      <c r="F35" s="321"/>
      <c r="G35" s="321"/>
      <c r="H35" s="321"/>
      <c r="I35" s="321"/>
      <c r="J35" s="321"/>
      <c r="K35" s="321"/>
      <c r="L35" s="321"/>
    </row>
    <row r="36" spans="2:12">
      <c r="B36" s="321"/>
      <c r="C36" s="321"/>
      <c r="D36" s="321"/>
      <c r="E36" s="321"/>
      <c r="F36" s="321"/>
      <c r="G36" s="321"/>
      <c r="H36" s="321"/>
      <c r="I36" s="321"/>
      <c r="J36" s="321"/>
      <c r="K36" s="321"/>
      <c r="L36" s="321"/>
    </row>
    <row r="37" spans="2:12">
      <c r="B37" s="321"/>
      <c r="C37" s="321"/>
      <c r="D37" s="321"/>
      <c r="E37" s="321"/>
      <c r="F37" s="321"/>
      <c r="G37" s="321"/>
      <c r="H37" s="321"/>
      <c r="I37" s="321"/>
      <c r="J37" s="321"/>
      <c r="K37" s="321"/>
      <c r="L37" s="321"/>
    </row>
    <row r="38" spans="2:12">
      <c r="B38" s="321"/>
      <c r="C38" s="321"/>
      <c r="D38" s="321"/>
      <c r="E38" s="321"/>
      <c r="F38" s="321"/>
      <c r="G38" s="321"/>
      <c r="H38" s="321"/>
      <c r="I38" s="321"/>
      <c r="J38" s="321"/>
      <c r="K38" s="321"/>
      <c r="L38" s="321"/>
    </row>
  </sheetData>
  <sheetProtection password="EC69" sheet="1" formatCells="0" formatColumns="0" formatRows="0"/>
  <mergeCells count="15">
    <mergeCell ref="B13:H13"/>
    <mergeCell ref="A15:K15"/>
    <mergeCell ref="A16:K16"/>
    <mergeCell ref="A2:K2"/>
    <mergeCell ref="A5:A8"/>
    <mergeCell ref="B5:B8"/>
    <mergeCell ref="C5:C8"/>
    <mergeCell ref="D5:D8"/>
    <mergeCell ref="E5:E8"/>
    <mergeCell ref="F5:F8"/>
    <mergeCell ref="G5:G8"/>
    <mergeCell ref="H5:H8"/>
    <mergeCell ref="I5:I8"/>
    <mergeCell ref="J5:J8"/>
    <mergeCell ref="K5:K8"/>
  </mergeCells>
  <phoneticPr fontId="11"/>
  <dataValidations count="1">
    <dataValidation type="whole" operator="greaterThanOrEqual" allowBlank="1" showInputMessage="1" showErrorMessage="1" sqref="D11:D12 H11:H12" xr:uid="{00000000-0002-0000-0300-000000000000}">
      <formula1>0</formula1>
    </dataValidation>
  </dataValidations>
  <printOptions horizontalCentered="1" gridLinesSet="0"/>
  <pageMargins left="0.27559055118110237" right="0.19685039370078741" top="0.39370078740157483" bottom="0.39370078740157483" header="0.51181102362204722" footer="0.19685039370078741"/>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3"/>
  <sheetViews>
    <sheetView view="pageBreakPreview" zoomScaleNormal="100" zoomScaleSheetLayoutView="100" workbookViewId="0">
      <selection activeCell="H14" sqref="H14"/>
    </sheetView>
  </sheetViews>
  <sheetFormatPr defaultRowHeight="13.5"/>
  <cols>
    <col min="1" max="1" width="10.625" style="180" customWidth="1"/>
    <col min="2" max="2" width="27.875" style="180" customWidth="1"/>
    <col min="3" max="3" width="16.25" style="180" customWidth="1"/>
    <col min="4" max="29" width="10.125" style="180" customWidth="1"/>
    <col min="30" max="31" width="9" style="180" customWidth="1"/>
    <col min="32" max="32" width="10.125" style="180" customWidth="1"/>
    <col min="33" max="49" width="9" style="180" customWidth="1"/>
    <col min="50" max="16384" width="9" style="180"/>
  </cols>
  <sheetData>
    <row r="1" spans="1:50" ht="21" thickBot="1">
      <c r="A1" s="179" t="s">
        <v>136</v>
      </c>
      <c r="B1" s="179"/>
    </row>
    <row r="2" spans="1:50" ht="15.75" thickBot="1">
      <c r="A2" s="528" t="s">
        <v>59</v>
      </c>
      <c r="B2" s="529"/>
      <c r="C2" s="529"/>
      <c r="D2" s="529"/>
      <c r="E2" s="529"/>
      <c r="F2" s="529"/>
      <c r="G2" s="529"/>
      <c r="H2" s="529"/>
      <c r="I2" s="529"/>
      <c r="J2" s="529"/>
      <c r="K2" s="529"/>
      <c r="L2" s="529"/>
      <c r="M2" s="529"/>
      <c r="N2" s="529"/>
      <c r="O2" s="529"/>
      <c r="P2" s="529"/>
      <c r="Q2" s="529"/>
      <c r="R2" s="529"/>
      <c r="S2" s="529"/>
      <c r="T2" s="529"/>
      <c r="U2" s="529"/>
      <c r="V2" s="529"/>
      <c r="W2" s="529"/>
      <c r="X2" s="529"/>
      <c r="Y2" s="530"/>
      <c r="Z2" s="531" t="s">
        <v>60</v>
      </c>
      <c r="AA2" s="532"/>
      <c r="AB2" s="532"/>
      <c r="AC2" s="532"/>
      <c r="AD2" s="532"/>
      <c r="AE2" s="532"/>
      <c r="AF2" s="533" t="s">
        <v>61</v>
      </c>
      <c r="AG2" s="534"/>
      <c r="AH2" s="534"/>
      <c r="AI2" s="534"/>
      <c r="AJ2" s="534"/>
      <c r="AK2" s="534"/>
      <c r="AL2" s="534"/>
      <c r="AM2" s="534"/>
      <c r="AN2" s="534"/>
      <c r="AO2" s="534"/>
      <c r="AP2" s="534"/>
      <c r="AQ2" s="534"/>
      <c r="AR2" s="534"/>
      <c r="AS2" s="534"/>
      <c r="AT2" s="525" t="s">
        <v>62</v>
      </c>
      <c r="AU2" s="526"/>
      <c r="AV2" s="526"/>
      <c r="AW2" s="527"/>
    </row>
    <row r="3" spans="1:50" ht="15.75" thickBot="1">
      <c r="A3" s="493" t="s">
        <v>119</v>
      </c>
      <c r="B3" s="496" t="s">
        <v>63</v>
      </c>
      <c r="C3" s="496" t="s">
        <v>99</v>
      </c>
      <c r="D3" s="499" t="s">
        <v>51</v>
      </c>
      <c r="E3" s="535" t="s">
        <v>170</v>
      </c>
      <c r="F3" s="536"/>
      <c r="G3" s="536"/>
      <c r="H3" s="536"/>
      <c r="I3" s="536"/>
      <c r="J3" s="536"/>
      <c r="K3" s="536"/>
      <c r="L3" s="536"/>
      <c r="M3" s="536"/>
      <c r="N3" s="537"/>
      <c r="O3" s="535" t="s">
        <v>171</v>
      </c>
      <c r="P3" s="536"/>
      <c r="Q3" s="536"/>
      <c r="R3" s="536"/>
      <c r="S3" s="536"/>
      <c r="T3" s="536"/>
      <c r="U3" s="536"/>
      <c r="V3" s="536"/>
      <c r="W3" s="536"/>
      <c r="X3" s="537"/>
      <c r="Y3" s="538" t="s">
        <v>169</v>
      </c>
      <c r="Z3" s="348"/>
      <c r="AA3" s="349"/>
      <c r="AB3" s="349"/>
      <c r="AC3" s="349"/>
      <c r="AD3" s="349"/>
      <c r="AE3" s="349"/>
      <c r="AF3" s="350"/>
      <c r="AG3" s="351"/>
      <c r="AH3" s="351"/>
      <c r="AI3" s="309"/>
      <c r="AJ3" s="351"/>
      <c r="AK3" s="351"/>
      <c r="AL3" s="309"/>
      <c r="AM3" s="351"/>
      <c r="AN3" s="351"/>
      <c r="AO3" s="351"/>
      <c r="AP3" s="309"/>
      <c r="AQ3" s="309"/>
      <c r="AR3" s="309"/>
      <c r="AS3" s="309"/>
      <c r="AT3" s="352"/>
      <c r="AU3" s="353"/>
      <c r="AV3" s="310"/>
      <c r="AW3" s="311"/>
    </row>
    <row r="4" spans="1:50" s="185" customFormat="1" ht="14.25" customHeight="1" thickBot="1">
      <c r="A4" s="494"/>
      <c r="B4" s="497"/>
      <c r="C4" s="497"/>
      <c r="D4" s="500"/>
      <c r="E4" s="490" t="s">
        <v>64</v>
      </c>
      <c r="F4" s="478" t="s">
        <v>65</v>
      </c>
      <c r="G4" s="478" t="s">
        <v>66</v>
      </c>
      <c r="H4" s="478" t="s">
        <v>131</v>
      </c>
      <c r="I4" s="478" t="s">
        <v>67</v>
      </c>
      <c r="J4" s="478" t="s">
        <v>68</v>
      </c>
      <c r="K4" s="478" t="s">
        <v>69</v>
      </c>
      <c r="L4" s="481" t="s">
        <v>107</v>
      </c>
      <c r="M4" s="484" t="s">
        <v>130</v>
      </c>
      <c r="N4" s="487" t="s">
        <v>132</v>
      </c>
      <c r="O4" s="490" t="s">
        <v>64</v>
      </c>
      <c r="P4" s="478" t="s">
        <v>65</v>
      </c>
      <c r="Q4" s="478" t="s">
        <v>66</v>
      </c>
      <c r="R4" s="478" t="s">
        <v>131</v>
      </c>
      <c r="S4" s="478" t="s">
        <v>67</v>
      </c>
      <c r="T4" s="478" t="s">
        <v>68</v>
      </c>
      <c r="U4" s="478" t="s">
        <v>69</v>
      </c>
      <c r="V4" s="481" t="s">
        <v>107</v>
      </c>
      <c r="W4" s="484" t="s">
        <v>130</v>
      </c>
      <c r="X4" s="481" t="s">
        <v>132</v>
      </c>
      <c r="Y4" s="539"/>
      <c r="Z4" s="490" t="s">
        <v>64</v>
      </c>
      <c r="AA4" s="487" t="s">
        <v>65</v>
      </c>
      <c r="AB4" s="512" t="s">
        <v>70</v>
      </c>
      <c r="AC4" s="504" t="s">
        <v>71</v>
      </c>
      <c r="AD4" s="182"/>
      <c r="AE4" s="182"/>
      <c r="AF4" s="490" t="s">
        <v>64</v>
      </c>
      <c r="AG4" s="487" t="s">
        <v>72</v>
      </c>
      <c r="AH4" s="504" t="s">
        <v>73</v>
      </c>
      <c r="AI4" s="183"/>
      <c r="AJ4" s="184"/>
      <c r="AK4" s="504" t="s">
        <v>74</v>
      </c>
      <c r="AL4" s="181"/>
      <c r="AM4" s="182"/>
      <c r="AN4" s="182"/>
      <c r="AO4" s="182"/>
      <c r="AP4" s="181"/>
      <c r="AQ4" s="181"/>
      <c r="AR4" s="181"/>
      <c r="AS4" s="181"/>
      <c r="AT4" s="512" t="s">
        <v>75</v>
      </c>
      <c r="AU4" s="512" t="s">
        <v>76</v>
      </c>
      <c r="AV4" s="515"/>
      <c r="AW4" s="516"/>
    </row>
    <row r="5" spans="1:50" s="185" customFormat="1" ht="14.25" customHeight="1">
      <c r="A5" s="494"/>
      <c r="B5" s="497"/>
      <c r="C5" s="497"/>
      <c r="D5" s="500"/>
      <c r="E5" s="491"/>
      <c r="F5" s="479"/>
      <c r="G5" s="479"/>
      <c r="H5" s="479"/>
      <c r="I5" s="479"/>
      <c r="J5" s="479"/>
      <c r="K5" s="479"/>
      <c r="L5" s="482"/>
      <c r="M5" s="485"/>
      <c r="N5" s="488"/>
      <c r="O5" s="491"/>
      <c r="P5" s="479"/>
      <c r="Q5" s="479"/>
      <c r="R5" s="479"/>
      <c r="S5" s="479"/>
      <c r="T5" s="479"/>
      <c r="U5" s="479"/>
      <c r="V5" s="482"/>
      <c r="W5" s="485"/>
      <c r="X5" s="482"/>
      <c r="Y5" s="539"/>
      <c r="Z5" s="491"/>
      <c r="AA5" s="488"/>
      <c r="AB5" s="505"/>
      <c r="AC5" s="505"/>
      <c r="AD5" s="502"/>
      <c r="AE5" s="503"/>
      <c r="AF5" s="491"/>
      <c r="AG5" s="488"/>
      <c r="AH5" s="523"/>
      <c r="AI5" s="517" t="s">
        <v>77</v>
      </c>
      <c r="AJ5" s="519" t="s">
        <v>78</v>
      </c>
      <c r="AK5" s="505"/>
      <c r="AL5" s="521" t="s">
        <v>79</v>
      </c>
      <c r="AM5" s="502"/>
      <c r="AN5" s="503"/>
      <c r="AO5" s="507"/>
      <c r="AP5" s="490" t="s">
        <v>80</v>
      </c>
      <c r="AQ5" s="502"/>
      <c r="AR5" s="503"/>
      <c r="AS5" s="507"/>
      <c r="AT5" s="513"/>
      <c r="AU5" s="513"/>
      <c r="AV5" s="508" t="s">
        <v>81</v>
      </c>
      <c r="AW5" s="510" t="s">
        <v>82</v>
      </c>
    </row>
    <row r="6" spans="1:50" s="185" customFormat="1" ht="54.75" thickBot="1">
      <c r="A6" s="495"/>
      <c r="B6" s="498"/>
      <c r="C6" s="498"/>
      <c r="D6" s="501"/>
      <c r="E6" s="492"/>
      <c r="F6" s="480"/>
      <c r="G6" s="480"/>
      <c r="H6" s="480"/>
      <c r="I6" s="480"/>
      <c r="J6" s="480"/>
      <c r="K6" s="480"/>
      <c r="L6" s="483"/>
      <c r="M6" s="486"/>
      <c r="N6" s="489"/>
      <c r="O6" s="492"/>
      <c r="P6" s="480"/>
      <c r="Q6" s="480"/>
      <c r="R6" s="480"/>
      <c r="S6" s="480"/>
      <c r="T6" s="480"/>
      <c r="U6" s="480"/>
      <c r="V6" s="483"/>
      <c r="W6" s="486"/>
      <c r="X6" s="483"/>
      <c r="Y6" s="540"/>
      <c r="Z6" s="492"/>
      <c r="AA6" s="489"/>
      <c r="AB6" s="506"/>
      <c r="AC6" s="506"/>
      <c r="AD6" s="186" t="s">
        <v>83</v>
      </c>
      <c r="AE6" s="187" t="s">
        <v>84</v>
      </c>
      <c r="AF6" s="492"/>
      <c r="AG6" s="489"/>
      <c r="AH6" s="524"/>
      <c r="AI6" s="518"/>
      <c r="AJ6" s="520"/>
      <c r="AK6" s="506"/>
      <c r="AL6" s="522"/>
      <c r="AM6" s="188" t="s">
        <v>85</v>
      </c>
      <c r="AN6" s="187" t="s">
        <v>27</v>
      </c>
      <c r="AO6" s="189" t="s">
        <v>28</v>
      </c>
      <c r="AP6" s="492"/>
      <c r="AQ6" s="188" t="s">
        <v>86</v>
      </c>
      <c r="AR6" s="187" t="s">
        <v>27</v>
      </c>
      <c r="AS6" s="189" t="s">
        <v>28</v>
      </c>
      <c r="AT6" s="514"/>
      <c r="AU6" s="514"/>
      <c r="AV6" s="509"/>
      <c r="AW6" s="511"/>
    </row>
    <row r="7" spans="1:50" ht="55.5" customHeight="1" thickBot="1">
      <c r="A7" s="300">
        <f>'1　実績報告書'!Y3</f>
        <v>0</v>
      </c>
      <c r="B7" s="364">
        <f>'1　実績報告書'!R11</f>
        <v>0</v>
      </c>
      <c r="C7" s="308">
        <f>'1　実績報告書'!Y5</f>
        <v>0</v>
      </c>
      <c r="D7" s="190">
        <f>'1　実績報告書'!Y4</f>
        <v>0</v>
      </c>
      <c r="E7" s="356">
        <f>'４　所要額内訳'!B11</f>
        <v>0</v>
      </c>
      <c r="F7" s="354">
        <f>'４　所要額内訳'!C11</f>
        <v>0</v>
      </c>
      <c r="G7" s="354">
        <f>'４　所要額内訳'!D11</f>
        <v>0</v>
      </c>
      <c r="H7" s="354">
        <f>'４　所要額内訳'!E11</f>
        <v>0</v>
      </c>
      <c r="I7" s="354">
        <f>'４　所要額内訳'!F11</f>
        <v>0</v>
      </c>
      <c r="J7" s="354">
        <f>'４　所要額内訳'!G11</f>
        <v>0</v>
      </c>
      <c r="K7" s="354">
        <f>'４　所要額内訳'!H11</f>
        <v>0</v>
      </c>
      <c r="L7" s="354">
        <f>'４　所要額内訳'!I11</f>
        <v>0</v>
      </c>
      <c r="M7" s="354">
        <f>'４　所要額内訳'!J11</f>
        <v>0</v>
      </c>
      <c r="N7" s="355">
        <f>'４　所要額内訳'!K11</f>
        <v>0</v>
      </c>
      <c r="O7" s="191">
        <f>'４　所要額内訳'!B12</f>
        <v>0</v>
      </c>
      <c r="P7" s="357">
        <f>'４　所要額内訳'!C12</f>
        <v>0</v>
      </c>
      <c r="Q7" s="357">
        <f>'４　所要額内訳'!D12</f>
        <v>0</v>
      </c>
      <c r="R7" s="357">
        <f>'４　所要額内訳'!E12</f>
        <v>0</v>
      </c>
      <c r="S7" s="357">
        <f>'４　所要額内訳'!F12</f>
        <v>0</v>
      </c>
      <c r="T7" s="357">
        <f>'４　所要額内訳'!G12</f>
        <v>0</v>
      </c>
      <c r="U7" s="357">
        <f>'４　所要額内訳'!H12</f>
        <v>0</v>
      </c>
      <c r="V7" s="357">
        <f>'４　所要額内訳'!I12</f>
        <v>0</v>
      </c>
      <c r="W7" s="357">
        <f>'４　所要額内訳'!J12</f>
        <v>0</v>
      </c>
      <c r="X7" s="358">
        <f>'４　所要額内訳'!K12</f>
        <v>0</v>
      </c>
      <c r="Y7" s="265">
        <f>'４　所要額内訳'!K13</f>
        <v>0</v>
      </c>
      <c r="Z7" s="193">
        <f>'２　健診内訳'!K17</f>
        <v>0</v>
      </c>
      <c r="AA7" s="192">
        <f>'２　健診内訳'!V17</f>
        <v>0</v>
      </c>
      <c r="AB7" s="265">
        <f>'２　健診内訳'!D12</f>
        <v>0</v>
      </c>
      <c r="AC7" s="265">
        <f>'２　健診内訳'!H17</f>
        <v>0</v>
      </c>
      <c r="AD7" s="266">
        <f>'２　健診内訳'!H15</f>
        <v>0</v>
      </c>
      <c r="AE7" s="267">
        <f>'２　健診内訳'!H16</f>
        <v>0</v>
      </c>
      <c r="AF7" s="193">
        <f>'３　保健指導内訳'!J22</f>
        <v>0</v>
      </c>
      <c r="AG7" s="192">
        <f>'３　保健指導内訳'!U22</f>
        <v>0</v>
      </c>
      <c r="AH7" s="270">
        <f>'３　保健指導内訳'!D12</f>
        <v>0</v>
      </c>
      <c r="AI7" s="271">
        <f>'３　保健指導内訳'!D10</f>
        <v>0</v>
      </c>
      <c r="AJ7" s="269">
        <f>'３　保健指導内訳'!D11</f>
        <v>0</v>
      </c>
      <c r="AK7" s="272">
        <f>'３　保健指導内訳'!G22</f>
        <v>0</v>
      </c>
      <c r="AL7" s="270">
        <f>AM7+AN7+AO7</f>
        <v>0</v>
      </c>
      <c r="AM7" s="269">
        <f>'３　保健指導内訳'!G16</f>
        <v>0</v>
      </c>
      <c r="AN7" s="267">
        <f>'３　保健指導内訳'!G17</f>
        <v>0</v>
      </c>
      <c r="AO7" s="268">
        <f>'３　保健指導内訳'!G18</f>
        <v>0</v>
      </c>
      <c r="AP7" s="270">
        <f>AQ7+AR7+AS7</f>
        <v>0</v>
      </c>
      <c r="AQ7" s="266">
        <f>'３　保健指導内訳'!G19</f>
        <v>0</v>
      </c>
      <c r="AR7" s="267">
        <f>'３　保健指導内訳'!G20</f>
        <v>0</v>
      </c>
      <c r="AS7" s="268">
        <f>'３　保健指導内訳'!G21</f>
        <v>0</v>
      </c>
      <c r="AT7" s="298" t="e">
        <f>AC7/AB7</f>
        <v>#DIV/0!</v>
      </c>
      <c r="AU7" s="299" t="e">
        <f>AK7/AH7</f>
        <v>#DIV/0!</v>
      </c>
      <c r="AV7" s="194">
        <f>IF('２　健診内訳'!R12&gt;0,1,0)</f>
        <v>0</v>
      </c>
      <c r="AW7" s="195">
        <f>IF('３　保健指導内訳'!Q12&gt;0,1,0)</f>
        <v>0</v>
      </c>
      <c r="AX7" s="198"/>
    </row>
    <row r="8" spans="1:50">
      <c r="AP8" s="196"/>
    </row>
    <row r="11" spans="1:50">
      <c r="C11" s="197"/>
    </row>
    <row r="13" spans="1:50">
      <c r="D13" s="198"/>
      <c r="E13" s="198"/>
      <c r="F13" s="198"/>
      <c r="G13" s="198"/>
      <c r="H13" s="198"/>
      <c r="I13" s="198"/>
      <c r="J13" s="198"/>
      <c r="K13" s="198"/>
      <c r="L13" s="198"/>
      <c r="M13" s="198"/>
      <c r="N13" s="198"/>
    </row>
  </sheetData>
  <sheetProtection password="EA69" sheet="1"/>
  <mergeCells count="51">
    <mergeCell ref="Y3:Y6"/>
    <mergeCell ref="AT2:AW2"/>
    <mergeCell ref="AA4:AA6"/>
    <mergeCell ref="AB4:AB6"/>
    <mergeCell ref="AC4:AC6"/>
    <mergeCell ref="A2:Y2"/>
    <mergeCell ref="Z2:AE2"/>
    <mergeCell ref="AF2:AS2"/>
    <mergeCell ref="Q4:Q6"/>
    <mergeCell ref="R4:R6"/>
    <mergeCell ref="S4:S6"/>
    <mergeCell ref="Z4:Z6"/>
    <mergeCell ref="E3:N3"/>
    <mergeCell ref="O3:X3"/>
    <mergeCell ref="U4:U6"/>
    <mergeCell ref="G4:G6"/>
    <mergeCell ref="H4:H6"/>
    <mergeCell ref="AW5:AW6"/>
    <mergeCell ref="AT4:AT6"/>
    <mergeCell ref="AU4:AU6"/>
    <mergeCell ref="AV4:AW4"/>
    <mergeCell ref="AI5:AI6"/>
    <mergeCell ref="AJ5:AJ6"/>
    <mergeCell ref="AL5:AL6"/>
    <mergeCell ref="AM5:AO5"/>
    <mergeCell ref="AD5:AE5"/>
    <mergeCell ref="AP5:AP6"/>
    <mergeCell ref="AK4:AK6"/>
    <mergeCell ref="AQ5:AS5"/>
    <mergeCell ref="AV5:AV6"/>
    <mergeCell ref="AF4:AF6"/>
    <mergeCell ref="AG4:AG6"/>
    <mergeCell ref="AH4:AH6"/>
    <mergeCell ref="X4:X6"/>
    <mergeCell ref="O4:O6"/>
    <mergeCell ref="P4:P6"/>
    <mergeCell ref="V4:V6"/>
    <mergeCell ref="A3:A6"/>
    <mergeCell ref="B3:B6"/>
    <mergeCell ref="C3:C6"/>
    <mergeCell ref="D3:D6"/>
    <mergeCell ref="E4:E6"/>
    <mergeCell ref="F4:F6"/>
    <mergeCell ref="I4:I6"/>
    <mergeCell ref="T4:T6"/>
    <mergeCell ref="W4:W6"/>
    <mergeCell ref="J4:J6"/>
    <mergeCell ref="K4:K6"/>
    <mergeCell ref="L4:L6"/>
    <mergeCell ref="M4:M6"/>
    <mergeCell ref="N4:N6"/>
  </mergeCells>
  <phoneticPr fontId="11"/>
  <pageMargins left="0.39370078740157483" right="0.27559055118110237" top="0.74803149606299213" bottom="0.74803149606299213" header="0.31496062992125984" footer="0.31496062992125984"/>
  <pageSetup paperSize="9" scale="50" fitToHeight="0" orientation="landscape" r:id="rId1"/>
  <headerFooter>
    <oddHeader xml:space="preserve">&amp;C&amp;"ＭＳ 明朝,太字"&amp;12
</oddHeader>
  </headerFooter>
  <rowBreaks count="1" manualBreakCount="1">
    <brk id="7" max="16383" man="1"/>
  </rowBreaks>
  <colBreaks count="3" manualBreakCount="3">
    <brk id="25" max="1048575" man="1"/>
    <brk id="31" max="5" man="1"/>
    <brk id="45" max="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1719D2C1B8474FAB7092AFED6A0040" ma:contentTypeVersion="0" ma:contentTypeDescription="新しいドキュメントを作成します。" ma:contentTypeScope="" ma:versionID="7a68b9501a0fc697acbfbb484772426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4F90D8-25AE-451A-B6DA-6FBEA2F63968}">
  <ds:schemaRefs>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D0D252C6-3AD9-4BFB-8F3B-E8CCB811D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38E1A60-E633-4D45-81A3-F655625FD649}">
  <ds:schemaRefs>
    <ds:schemaRef ds:uri="http://schemas.microsoft.com/office/2006/metadata/longProperties"/>
  </ds:schemaRefs>
</ds:datastoreItem>
</file>

<file path=customXml/itemProps4.xml><?xml version="1.0" encoding="utf-8"?>
<ds:datastoreItem xmlns:ds="http://schemas.openxmlformats.org/officeDocument/2006/customXml" ds:itemID="{C2C8D52B-D301-424F-9FE7-E449F5DB32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　実績報告書</vt:lpstr>
      <vt:lpstr>２　健診内訳</vt:lpstr>
      <vt:lpstr>３　保健指導内訳</vt:lpstr>
      <vt:lpstr>４　所要額内訳</vt:lpstr>
      <vt:lpstr>５　集計表（入力は不要）</vt:lpstr>
      <vt:lpstr>'1　実績報告書'!Print_Area</vt:lpstr>
      <vt:lpstr>'２　健診内訳'!Print_Area</vt:lpstr>
      <vt:lpstr>'３　保健指導内訳'!Print_Area</vt:lpstr>
      <vt:lpstr>'４　所要額内訳'!Print_Area</vt:lpstr>
      <vt:lpstr>'５　集計表（入力は不要）'!Print_Area</vt:lpstr>
      <vt:lpstr>'２　健診内訳'!Print_Titles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2022-05-27T01:30:22Z</cp:lastPrinted>
  <dcterms:created xsi:type="dcterms:W3CDTF">2007-04-18T14:03:04Z</dcterms:created>
  <dcterms:modified xsi:type="dcterms:W3CDTF">2024-10-29T07:44:37Z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