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ml.chartshapes+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drawing+xml" PartName="/xl/drawings/drawing13.xml"/>
  <Override ContentType="application/vnd.openxmlformats-officedocument.drawingml.chartshapes+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SNPB\Desktop\"/>
    </mc:Choice>
  </mc:AlternateContent>
  <bookViews>
    <workbookView xWindow="765" yWindow="765" windowWidth="18195" windowHeight="10935" tabRatio="862" activeTab="25"/>
  </bookViews>
  <sheets>
    <sheet name="表1_図1-1" sheetId="1" r:id="rId1"/>
    <sheet name="図1-2" sheetId="20" r:id="rId2"/>
    <sheet name="図1-3" sheetId="21" r:id="rId3"/>
    <sheet name="図2" sheetId="2" r:id="rId4"/>
    <sheet name="図2データ" sheetId="22" state="hidden" r:id="rId5"/>
    <sheet name="図3" sheetId="23" r:id="rId6"/>
    <sheet name="図4" sheetId="24" r:id="rId7"/>
    <sheet name="表2_図5-1" sheetId="25" r:id="rId8"/>
    <sheet name="表3_図5-2" sheetId="26" r:id="rId9"/>
    <sheet name="表4" sheetId="27" r:id="rId10"/>
    <sheet name="表5" sheetId="28" r:id="rId11"/>
    <sheet name="表6" sheetId="29" r:id="rId12"/>
    <sheet name="表7" sheetId="30" r:id="rId13"/>
    <sheet name="表8" sheetId="31" r:id="rId14"/>
    <sheet name="表9" sheetId="32" r:id="rId15"/>
    <sheet name="表10" sheetId="33" r:id="rId16"/>
    <sheet name="表11" sheetId="34" r:id="rId17"/>
    <sheet name="表12" sheetId="35" r:id="rId18"/>
    <sheet name="表13" sheetId="36" r:id="rId19"/>
    <sheet name="表14" sheetId="37" r:id="rId20"/>
    <sheet name="図6" sheetId="38" r:id="rId21"/>
    <sheet name="表15_表16" sheetId="41" r:id="rId22"/>
    <sheet name="図7_図8" sheetId="39" r:id="rId23"/>
    <sheet name="図9" sheetId="40" r:id="rId24"/>
    <sheet name="表17" sheetId="42" r:id="rId25"/>
    <sheet name="表18" sheetId="43" r:id="rId26"/>
  </sheets>
  <definedNames>
    <definedName name="_xlnm.Print_Area" localSheetId="1">'図1-2'!$A$1:$L$45</definedName>
    <definedName name="_xlnm.Print_Area" localSheetId="2">'図1-3'!$A$1:$L$45</definedName>
    <definedName name="_xlnm.Print_Area" localSheetId="3">図2!$A$1:$N$44</definedName>
    <definedName name="_xlnm.Print_Area" localSheetId="4">図2データ!$A$1:$BC$55</definedName>
    <definedName name="_xlnm.Print_Area" localSheetId="5">図3!$A$1:$L$28</definedName>
    <definedName name="_xlnm.Print_Area" localSheetId="6">図4!$A$1:$O$68</definedName>
    <definedName name="_xlnm.Print_Area" localSheetId="20">図6!$A$1:$G$18</definedName>
    <definedName name="_xlnm.Print_Area" localSheetId="22">図7_図8!$A$1:$G$51</definedName>
    <definedName name="_xlnm.Print_Area" localSheetId="23">図9!$A$1:$O$25</definedName>
    <definedName name="_xlnm.Print_Area" localSheetId="0">'表1_図1-1'!$A$1:$L$49</definedName>
    <definedName name="_xlnm.Print_Area" localSheetId="7">'表2_図5-1'!$A$1:$L$50</definedName>
    <definedName name="_xlnm.Print_Area" localSheetId="8">'表3_図5-2'!$A$1:$M$44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1" i="40" l="1"/>
  <c r="M21" i="40"/>
  <c r="L21" i="40"/>
  <c r="K21" i="40"/>
  <c r="J21" i="40"/>
  <c r="I21" i="40"/>
  <c r="H21" i="40"/>
  <c r="G21" i="40"/>
  <c r="F21" i="40"/>
  <c r="E21" i="40"/>
  <c r="D21" i="40"/>
  <c r="C21" i="40"/>
  <c r="J37" i="40" l="1"/>
  <c r="I37" i="40"/>
  <c r="H37" i="40"/>
  <c r="J60" i="39"/>
  <c r="I60" i="39"/>
  <c r="I59" i="39"/>
  <c r="J58" i="39"/>
  <c r="I58" i="39"/>
  <c r="J56" i="39"/>
  <c r="J59" i="39" s="1"/>
  <c r="I56" i="39"/>
  <c r="E55" i="39" l="1"/>
  <c r="E82" i="39" l="1"/>
  <c r="J82" i="39" s="1"/>
  <c r="E81" i="39"/>
  <c r="J81" i="39" s="1"/>
  <c r="E80" i="39"/>
  <c r="J80" i="39" s="1"/>
  <c r="E79" i="39"/>
  <c r="J78" i="39" s="1"/>
  <c r="E78" i="39"/>
  <c r="J76" i="39" s="1"/>
  <c r="E77" i="39"/>
  <c r="J74" i="39" s="1"/>
  <c r="E76" i="39"/>
  <c r="J79" i="39" s="1"/>
  <c r="E75" i="39"/>
  <c r="J77" i="39" s="1"/>
  <c r="E74" i="39"/>
  <c r="J75" i="39" s="1"/>
  <c r="E73" i="39"/>
  <c r="J73" i="39" s="1"/>
  <c r="D82" i="39"/>
  <c r="I82" i="39" s="1"/>
  <c r="D81" i="39"/>
  <c r="I81" i="39" s="1"/>
  <c r="D80" i="39"/>
  <c r="I80" i="39" s="1"/>
  <c r="D79" i="39"/>
  <c r="I78" i="39" s="1"/>
  <c r="D78" i="39"/>
  <c r="I76" i="39" s="1"/>
  <c r="D77" i="39"/>
  <c r="I74" i="39" s="1"/>
  <c r="D76" i="39"/>
  <c r="I79" i="39" s="1"/>
  <c r="D75" i="39"/>
  <c r="I77" i="39" s="1"/>
  <c r="D74" i="39"/>
  <c r="I75" i="39" s="1"/>
  <c r="D73" i="39"/>
  <c r="I73" i="39" s="1"/>
  <c r="K78" i="39" l="1"/>
  <c r="E66" i="39"/>
  <c r="E65" i="39"/>
  <c r="E64" i="39"/>
  <c r="E63" i="39"/>
  <c r="E62" i="39"/>
  <c r="E61" i="39"/>
  <c r="E60" i="39"/>
  <c r="E59" i="39"/>
  <c r="E58" i="39"/>
  <c r="E57" i="39"/>
  <c r="E56" i="39"/>
  <c r="F26" i="38"/>
  <c r="E26" i="38"/>
  <c r="D26" i="38"/>
  <c r="F25" i="38"/>
  <c r="E25" i="38"/>
  <c r="D25" i="38"/>
  <c r="F24" i="38"/>
  <c r="E24" i="38"/>
  <c r="D24" i="38"/>
  <c r="K80" i="39"/>
  <c r="K76" i="39"/>
  <c r="K82" i="39"/>
  <c r="K79" i="39"/>
  <c r="K75" i="39"/>
  <c r="E37" i="40"/>
  <c r="D37" i="40"/>
  <c r="C37" i="40"/>
  <c r="K77" i="39" l="1"/>
  <c r="K81" i="39"/>
  <c r="K74" i="39"/>
  <c r="K73" i="39"/>
  <c r="E60" i="25" l="1"/>
  <c r="D60" i="25"/>
  <c r="E59" i="25"/>
  <c r="D59" i="25"/>
  <c r="E58" i="25"/>
  <c r="D58" i="25"/>
  <c r="E57" i="25"/>
  <c r="D57" i="25"/>
  <c r="E56" i="25"/>
  <c r="D56" i="25"/>
  <c r="E55" i="25"/>
  <c r="D55" i="25"/>
  <c r="J77" i="24"/>
  <c r="I77" i="24"/>
  <c r="H77" i="24"/>
  <c r="G77" i="24"/>
  <c r="F77" i="24"/>
  <c r="J76" i="24"/>
  <c r="I76" i="24"/>
  <c r="H76" i="24"/>
  <c r="G76" i="24"/>
  <c r="F76" i="24"/>
  <c r="E77" i="24"/>
  <c r="E76" i="24"/>
  <c r="J72" i="24"/>
  <c r="I72" i="24"/>
  <c r="H72" i="24"/>
  <c r="G72" i="24"/>
  <c r="F72" i="24"/>
  <c r="E72" i="24"/>
  <c r="J71" i="24"/>
  <c r="J73" i="24" s="1"/>
  <c r="I71" i="24"/>
  <c r="H71" i="24"/>
  <c r="G71" i="24"/>
  <c r="F71" i="24"/>
  <c r="F73" i="24" s="1"/>
  <c r="E71" i="24"/>
  <c r="E73" i="24" s="1"/>
  <c r="K71" i="24"/>
  <c r="I32" i="23"/>
  <c r="H32" i="23"/>
  <c r="E32" i="23"/>
  <c r="D32" i="23"/>
  <c r="G53" i="21"/>
  <c r="F53" i="21"/>
  <c r="E53" i="21"/>
  <c r="D53" i="21"/>
  <c r="G52" i="21"/>
  <c r="F52" i="21"/>
  <c r="E52" i="21"/>
  <c r="D52" i="21"/>
  <c r="G51" i="21"/>
  <c r="F51" i="21"/>
  <c r="E51" i="21"/>
  <c r="D51" i="21"/>
  <c r="G50" i="21"/>
  <c r="F50" i="21"/>
  <c r="E50" i="21"/>
  <c r="D50" i="21"/>
  <c r="G49" i="21"/>
  <c r="F49" i="21"/>
  <c r="E49" i="21"/>
  <c r="D49" i="21"/>
  <c r="G48" i="21"/>
  <c r="F48" i="21"/>
  <c r="E48" i="21"/>
  <c r="D48" i="21"/>
  <c r="D54" i="21"/>
  <c r="G54" i="21"/>
  <c r="F54" i="21"/>
  <c r="E54" i="21"/>
  <c r="I53" i="20"/>
  <c r="H53" i="20"/>
  <c r="G53" i="20"/>
  <c r="F53" i="20"/>
  <c r="E53" i="20"/>
  <c r="D53" i="20"/>
  <c r="I52" i="20"/>
  <c r="H52" i="20"/>
  <c r="G52" i="20"/>
  <c r="F52" i="20"/>
  <c r="E52" i="20"/>
  <c r="D52" i="20"/>
  <c r="I51" i="20"/>
  <c r="H51" i="20"/>
  <c r="G51" i="20"/>
  <c r="F51" i="20"/>
  <c r="E51" i="20"/>
  <c r="D51" i="20"/>
  <c r="I50" i="20"/>
  <c r="H50" i="20"/>
  <c r="G50" i="20"/>
  <c r="F50" i="20"/>
  <c r="E50" i="20"/>
  <c r="D50" i="20"/>
  <c r="I49" i="20"/>
  <c r="H49" i="20"/>
  <c r="G49" i="20"/>
  <c r="F49" i="20"/>
  <c r="E49" i="20"/>
  <c r="D49" i="20"/>
  <c r="I48" i="20"/>
  <c r="H48" i="20"/>
  <c r="G48" i="20"/>
  <c r="F48" i="20"/>
  <c r="E48" i="20"/>
  <c r="D48" i="20"/>
  <c r="I54" i="20"/>
  <c r="H54" i="20"/>
  <c r="G54" i="20"/>
  <c r="F54" i="20"/>
  <c r="E54" i="20"/>
  <c r="D54" i="20"/>
  <c r="G73" i="24" l="1"/>
  <c r="C32" i="23"/>
  <c r="G32" i="23"/>
  <c r="K77" i="24"/>
  <c r="D61" i="25"/>
  <c r="E61" i="25"/>
  <c r="H73" i="24"/>
  <c r="I73" i="24"/>
  <c r="K72" i="24"/>
  <c r="K73" i="24" s="1"/>
  <c r="K76" i="24"/>
  <c r="F32" i="23"/>
</calcChain>
</file>

<file path=xl/sharedStrings.xml><?xml version="1.0" encoding="utf-8"?>
<sst xmlns="http://schemas.openxmlformats.org/spreadsheetml/2006/main" count="1085" uniqueCount="362">
  <si>
    <t>その他</t>
    <rPh sb="2" eb="3">
      <t>タ</t>
    </rPh>
    <phoneticPr fontId="5"/>
  </si>
  <si>
    <t>有</t>
  </si>
  <si>
    <t>無</t>
  </si>
  <si>
    <t>計</t>
  </si>
  <si>
    <t>合計</t>
    <rPh sb="0" eb="2">
      <t>ゴウケイ</t>
    </rPh>
    <phoneticPr fontId="5"/>
  </si>
  <si>
    <t>表1　介護予防に資する通いの場の有無</t>
    <rPh sb="3" eb="5">
      <t>カイゴ</t>
    </rPh>
    <rPh sb="5" eb="7">
      <t>ヨボウ</t>
    </rPh>
    <rPh sb="8" eb="9">
      <t>シ</t>
    </rPh>
    <phoneticPr fontId="5"/>
  </si>
  <si>
    <t>市町村数
（市町村）</t>
    <rPh sb="3" eb="4">
      <t>スウ</t>
    </rPh>
    <rPh sb="6" eb="9">
      <t>シチョウソン</t>
    </rPh>
    <phoneticPr fontId="4"/>
  </si>
  <si>
    <t>平成25年度</t>
    <rPh sb="0" eb="2">
      <t>ヘイセイ</t>
    </rPh>
    <rPh sb="4" eb="6">
      <t>ネンド</t>
    </rPh>
    <phoneticPr fontId="4"/>
  </si>
  <si>
    <t>[割合]</t>
    <phoneticPr fontId="5"/>
  </si>
  <si>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</si>
  <si>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</si>
  <si>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</si>
  <si>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</si>
  <si>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</si>
  <si>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2">
      <t>レイワ</t>
    </rPh>
    <rPh sb="2" eb="4">
      <t>ガンネン</t>
    </rPh>
    <rPh sb="3" eb="5">
      <t>ネンド</t>
    </rPh>
    <phoneticPr fontId="2"/>
  </si>
  <si>
    <t>令和元年度</t>
    <rPh sb="0" eb="2">
      <t>レイワ</t>
    </rPh>
    <rPh sb="2" eb="4">
      <t>ガンネン</t>
    </rPh>
    <rPh sb="3" eb="5">
      <t>ネンド</t>
    </rPh>
    <phoneticPr fontId="4"/>
  </si>
  <si>
    <t>図1-1-a　通いの場の有無別の市町村数</t>
    <rPh sb="0" eb="1">
      <t>ズ</t>
    </rPh>
    <rPh sb="14" eb="15">
      <t>ベツ</t>
    </rPh>
    <rPh sb="16" eb="19">
      <t>シチョウソン</t>
    </rPh>
    <rPh sb="19" eb="20">
      <t>スウ</t>
    </rPh>
    <phoneticPr fontId="5"/>
  </si>
  <si>
    <t>図1-1-b　通いの場の有無別の市町村数（構成比）</t>
    <rPh sb="0" eb="1">
      <t>ズ</t>
    </rPh>
    <rPh sb="21" eb="24">
      <t>コウセイヒ</t>
    </rPh>
    <phoneticPr fontId="5"/>
  </si>
  <si>
    <t>[割合]</t>
  </si>
  <si>
    <t>図 1-2-a　主な活動内容別の通いの場の箇所数</t>
    <rPh sb="8" eb="9">
      <t>オモ</t>
    </rPh>
    <rPh sb="14" eb="15">
      <t>ベツ</t>
    </rPh>
    <phoneticPr fontId="5"/>
  </si>
  <si>
    <t>図 1-2-b　主な活動内容別の通いの場の箇所数（構成比）</t>
    <rPh sb="8" eb="9">
      <t>オモ</t>
    </rPh>
    <rPh sb="14" eb="15">
      <t>ベツ</t>
    </rPh>
    <rPh sb="25" eb="28">
      <t>コウセイヒ</t>
    </rPh>
    <phoneticPr fontId="5"/>
  </si>
  <si>
    <t>体操（運動）</t>
  </si>
  <si>
    <t>会食</t>
  </si>
  <si>
    <t>茶話会</t>
  </si>
  <si>
    <t>認知症予防</t>
  </si>
  <si>
    <t>趣味活動</t>
  </si>
  <si>
    <t>通いの場
箇所数
(活動内容別)</t>
    <rPh sb="5" eb="7">
      <t>カショ</t>
    </rPh>
    <rPh sb="7" eb="8">
      <t>スウ</t>
    </rPh>
    <phoneticPr fontId="5"/>
  </si>
  <si>
    <t>‐</t>
    <phoneticPr fontId="5"/>
  </si>
  <si>
    <t>‐</t>
  </si>
  <si>
    <t>図 1-3-a　開催頻度別の通いの場の箇所数</t>
    <rPh sb="12" eb="13">
      <t>ベツ</t>
    </rPh>
    <phoneticPr fontId="5"/>
  </si>
  <si>
    <t>図 1-3-b　開催頻度別の通いの場の箇所数（構成比）</t>
    <rPh sb="12" eb="13">
      <t>ベツ</t>
    </rPh>
    <rPh sb="23" eb="26">
      <t>コウセイヒ</t>
    </rPh>
    <phoneticPr fontId="5"/>
  </si>
  <si>
    <t>週1回以上</t>
  </si>
  <si>
    <t>月2回以上4回未満</t>
    <rPh sb="0" eb="1">
      <t>ツキ</t>
    </rPh>
    <rPh sb="2" eb="5">
      <t>カイイジョウ</t>
    </rPh>
    <rPh sb="6" eb="7">
      <t>カイ</t>
    </rPh>
    <rPh sb="7" eb="9">
      <t>ミマン</t>
    </rPh>
    <phoneticPr fontId="12"/>
  </si>
  <si>
    <t>月1回以上2回未満</t>
    <rPh sb="0" eb="1">
      <t>ツキ</t>
    </rPh>
    <rPh sb="2" eb="5">
      <t>カイイジョウ</t>
    </rPh>
    <rPh sb="6" eb="7">
      <t>カイ</t>
    </rPh>
    <rPh sb="7" eb="9">
      <t>ミマン</t>
    </rPh>
    <phoneticPr fontId="12"/>
  </si>
  <si>
    <t>把握していない</t>
    <rPh sb="0" eb="2">
      <t>ハアク</t>
    </rPh>
    <phoneticPr fontId="12"/>
  </si>
  <si>
    <t>通いの場
箇所数
（開催頻度）</t>
    <rPh sb="5" eb="7">
      <t>カショ</t>
    </rPh>
    <rPh sb="7" eb="8">
      <t>スウ</t>
    </rPh>
    <phoneticPr fontId="5"/>
  </si>
  <si>
    <t>報告書用</t>
    <rPh sb="0" eb="4">
      <t>ホウコクショヨウ</t>
    </rPh>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</si>
  <si>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</si>
  <si>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</si>
  <si>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</si>
  <si>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</si>
  <si>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</si>
  <si>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令和元年度</t>
    <rPh sb="0" eb="2">
      <t>レイワ</t>
    </rPh>
    <rPh sb="2" eb="4">
      <t>ガンネン</t>
    </rPh>
    <rPh sb="4" eb="5">
      <t>ド</t>
    </rPh>
    <phoneticPr fontId="5"/>
  </si>
  <si>
    <t>月1回以上</t>
    <rPh sb="0" eb="1">
      <t>ツキ</t>
    </rPh>
    <rPh sb="2" eb="5">
      <t>カイイジョウ</t>
    </rPh>
    <phoneticPr fontId="5"/>
  </si>
  <si>
    <t>週1回以上</t>
    <rPh sb="0" eb="1">
      <t>シュウ</t>
    </rPh>
    <rPh sb="2" eb="5">
      <t>カイイジョウ</t>
    </rPh>
    <phoneticPr fontId="5"/>
  </si>
  <si>
    <t>通いの場全体</t>
    <rPh sb="0" eb="1">
      <t>カヨ</t>
    </rPh>
    <rPh sb="3" eb="4">
      <t>バ</t>
    </rPh>
    <rPh sb="4" eb="6">
      <t>ゼンタイ</t>
    </rPh>
    <phoneticPr fontId="5"/>
  </si>
  <si>
    <t>参加者実人数</t>
    <rPh sb="0" eb="3">
      <t>サンカシャ</t>
    </rPh>
    <rPh sb="3" eb="4">
      <t>ジツ</t>
    </rPh>
    <rPh sb="4" eb="6">
      <t>ニンズウ</t>
    </rPh>
    <phoneticPr fontId="5"/>
  </si>
  <si>
    <t>平成28年度</t>
    <rPh sb="0" eb="2">
      <t>ヘイセイ</t>
    </rPh>
    <rPh sb="4" eb="6">
      <t>ネンド</t>
    </rPh>
    <phoneticPr fontId="5"/>
  </si>
  <si>
    <t>全国</t>
    <rPh sb="0" eb="2">
      <t>ゼンコク</t>
    </rPh>
    <phoneticPr fontId="5"/>
  </si>
  <si>
    <t>北海道</t>
    <phoneticPr fontId="5"/>
  </si>
  <si>
    <t>青森県</t>
    <phoneticPr fontId="5"/>
  </si>
  <si>
    <t>岩手県</t>
    <phoneticPr fontId="5"/>
  </si>
  <si>
    <t>宮城県</t>
    <phoneticPr fontId="5"/>
  </si>
  <si>
    <t>秋田県</t>
    <phoneticPr fontId="5"/>
  </si>
  <si>
    <t>山形県</t>
    <phoneticPr fontId="5"/>
  </si>
  <si>
    <t>福島県</t>
    <phoneticPr fontId="5"/>
  </si>
  <si>
    <t>茨城県</t>
  </si>
  <si>
    <t>栃木県</t>
    <phoneticPr fontId="5"/>
  </si>
  <si>
    <t>群馬県</t>
    <phoneticPr fontId="5"/>
  </si>
  <si>
    <t>埼玉県</t>
    <phoneticPr fontId="5"/>
  </si>
  <si>
    <t>千葉県</t>
    <phoneticPr fontId="5"/>
  </si>
  <si>
    <t>東京都</t>
    <phoneticPr fontId="5"/>
  </si>
  <si>
    <t>神奈川県</t>
    <phoneticPr fontId="5"/>
  </si>
  <si>
    <t>新潟県</t>
    <phoneticPr fontId="5"/>
  </si>
  <si>
    <t>富山県</t>
    <phoneticPr fontId="5"/>
  </si>
  <si>
    <t>石川県</t>
    <phoneticPr fontId="5"/>
  </si>
  <si>
    <t>福井県</t>
    <phoneticPr fontId="5"/>
  </si>
  <si>
    <t>山梨県</t>
    <phoneticPr fontId="5"/>
  </si>
  <si>
    <t>長野県</t>
    <phoneticPr fontId="5"/>
  </si>
  <si>
    <t>岐阜県</t>
    <phoneticPr fontId="5"/>
  </si>
  <si>
    <t>静岡県</t>
    <phoneticPr fontId="5"/>
  </si>
  <si>
    <t>愛知県</t>
    <phoneticPr fontId="5"/>
  </si>
  <si>
    <t>三重県</t>
    <phoneticPr fontId="5"/>
  </si>
  <si>
    <t>滋賀県</t>
    <phoneticPr fontId="5"/>
  </si>
  <si>
    <t>京都府</t>
    <phoneticPr fontId="5"/>
  </si>
  <si>
    <t>大阪府</t>
    <phoneticPr fontId="5"/>
  </si>
  <si>
    <t>兵庫県</t>
    <phoneticPr fontId="5"/>
  </si>
  <si>
    <t>奈良県</t>
    <phoneticPr fontId="5"/>
  </si>
  <si>
    <t>和歌山県</t>
    <phoneticPr fontId="5"/>
  </si>
  <si>
    <t>鳥取県</t>
    <phoneticPr fontId="5"/>
  </si>
  <si>
    <t>島根県</t>
    <phoneticPr fontId="5"/>
  </si>
  <si>
    <t>岡山県</t>
    <phoneticPr fontId="5"/>
  </si>
  <si>
    <t>広島県</t>
    <phoneticPr fontId="5"/>
  </si>
  <si>
    <t>山口県</t>
    <phoneticPr fontId="5"/>
  </si>
  <si>
    <t>徳島県</t>
    <phoneticPr fontId="5"/>
  </si>
  <si>
    <t>香川県</t>
    <phoneticPr fontId="5"/>
  </si>
  <si>
    <t>愛媛県</t>
    <phoneticPr fontId="5"/>
  </si>
  <si>
    <t>高知県</t>
    <phoneticPr fontId="5"/>
  </si>
  <si>
    <t>福岡県</t>
    <phoneticPr fontId="5"/>
  </si>
  <si>
    <t>佐賀県</t>
    <phoneticPr fontId="5"/>
  </si>
  <si>
    <t>長崎県</t>
    <phoneticPr fontId="5"/>
  </si>
  <si>
    <t>熊本県</t>
    <phoneticPr fontId="5"/>
  </si>
  <si>
    <t>大分県</t>
    <phoneticPr fontId="5"/>
  </si>
  <si>
    <t>宮崎県</t>
    <phoneticPr fontId="5"/>
  </si>
  <si>
    <t>鹿児島県</t>
    <phoneticPr fontId="5"/>
  </si>
  <si>
    <t>沖縄県</t>
    <phoneticPr fontId="5"/>
  </si>
  <si>
    <t>図3-1-a　1箇所１回あたりの参加者実人数別の通いの場の箇所数</t>
    <rPh sb="22" eb="23">
      <t>ベツ</t>
    </rPh>
    <phoneticPr fontId="5"/>
  </si>
  <si>
    <t>図3-1-b　1箇所１回あたりの参加者実人数別の通いの場の箇所数（構成比）</t>
    <rPh sb="22" eb="23">
      <t>ベツ</t>
    </rPh>
    <rPh sb="33" eb="36">
      <t>コウセイヒ</t>
    </rPh>
    <phoneticPr fontId="5"/>
  </si>
  <si>
    <t>1～20人</t>
    <rPh sb="4" eb="5">
      <t>ニン</t>
    </rPh>
    <phoneticPr fontId="5"/>
  </si>
  <si>
    <t>21～40人</t>
    <rPh sb="5" eb="6">
      <t>ニン</t>
    </rPh>
    <phoneticPr fontId="5"/>
  </si>
  <si>
    <t>41～60人</t>
    <rPh sb="5" eb="6">
      <t>ニン</t>
    </rPh>
    <phoneticPr fontId="5"/>
  </si>
  <si>
    <t>61～80人</t>
    <rPh sb="5" eb="6">
      <t>ニン</t>
    </rPh>
    <phoneticPr fontId="5"/>
  </si>
  <si>
    <t>81～100人</t>
    <rPh sb="6" eb="7">
      <t>ニン</t>
    </rPh>
    <phoneticPr fontId="5"/>
  </si>
  <si>
    <t>100人超</t>
    <rPh sb="3" eb="4">
      <t>ニン</t>
    </rPh>
    <rPh sb="4" eb="5">
      <t>チョウ</t>
    </rPh>
    <phoneticPr fontId="5"/>
  </si>
  <si>
    <t>箇所数</t>
    <rPh sb="0" eb="2">
      <t>カショ</t>
    </rPh>
    <rPh sb="2" eb="3">
      <t>スウ</t>
    </rPh>
    <phoneticPr fontId="4"/>
  </si>
  <si>
    <t>図4-1-a　把握している参加者実人数の内訳（性別）</t>
    <rPh sb="7" eb="9">
      <t>ハアク</t>
    </rPh>
    <rPh sb="20" eb="22">
      <t>ウチワケ</t>
    </rPh>
    <phoneticPr fontId="5"/>
  </si>
  <si>
    <t>図4-1-b　把握している参加者実人数の内訳（性別）（構成比）</t>
    <rPh sb="7" eb="9">
      <t>ハアク</t>
    </rPh>
    <rPh sb="20" eb="22">
      <t>ウチワケ</t>
    </rPh>
    <rPh sb="27" eb="30">
      <t>コウセイヒ</t>
    </rPh>
    <phoneticPr fontId="5"/>
  </si>
  <si>
    <t>図4-2-a　把握している参加者実人数の内訳（年齢区分別）</t>
    <rPh sb="7" eb="9">
      <t>ハアク</t>
    </rPh>
    <rPh sb="20" eb="22">
      <t>ウチワケ</t>
    </rPh>
    <phoneticPr fontId="5"/>
  </si>
  <si>
    <t>図4-2-b　把握している参加者実人数の内訳（年齢区分別）（構成比）</t>
    <rPh sb="7" eb="9">
      <t>ハアク</t>
    </rPh>
    <rPh sb="20" eb="22">
      <t>ウチワケ</t>
    </rPh>
    <rPh sb="30" eb="33">
      <t>コウセイヒ</t>
    </rPh>
    <phoneticPr fontId="5"/>
  </si>
  <si>
    <t>令和元年度</t>
    <rPh sb="0" eb="2">
      <t>レイワ</t>
    </rPh>
    <rPh sb="2" eb="4">
      <t>ガンネン</t>
    </rPh>
    <rPh sb="3" eb="5">
      <t>ネンド</t>
    </rPh>
    <phoneticPr fontId="5"/>
  </si>
  <si>
    <t>65歳以上
75歳未満</t>
    <phoneticPr fontId="5"/>
  </si>
  <si>
    <t>75歳以上</t>
  </si>
  <si>
    <t>男性</t>
  </si>
  <si>
    <t>女性</t>
  </si>
  <si>
    <t>男性</t>
    <rPh sb="0" eb="2">
      <t>ダンセイ</t>
    </rPh>
    <phoneticPr fontId="5"/>
  </si>
  <si>
    <t>女性</t>
    <rPh sb="0" eb="2">
      <t>ジョセイ</t>
    </rPh>
    <phoneticPr fontId="5"/>
  </si>
  <si>
    <t>計</t>
    <rPh sb="0" eb="1">
      <t>ケイ</t>
    </rPh>
    <phoneticPr fontId="5"/>
  </si>
  <si>
    <t>表2　参加者の状態区分を把握している通いの場の箇所数</t>
    <phoneticPr fontId="5"/>
  </si>
  <si>
    <t>把握している</t>
  </si>
  <si>
    <t>把握していない</t>
    <phoneticPr fontId="5"/>
  </si>
  <si>
    <t>計</t>
    <phoneticPr fontId="4"/>
  </si>
  <si>
    <t>通いの場
（箇所数）</t>
    <rPh sb="0" eb="1">
      <t>カヨ</t>
    </rPh>
    <rPh sb="3" eb="4">
      <t>バ</t>
    </rPh>
    <phoneticPr fontId="4"/>
  </si>
  <si>
    <t>令和元年度</t>
    <rPh sb="0" eb="2">
      <t>レイワ</t>
    </rPh>
    <rPh sb="2" eb="3">
      <t>ガン</t>
    </rPh>
    <rPh sb="3" eb="4">
      <t>ネン</t>
    </rPh>
    <rPh sb="4" eb="5">
      <t>ド</t>
    </rPh>
    <phoneticPr fontId="4"/>
  </si>
  <si>
    <t>図5-1-a　参加者の状態区分を把握している通いの場の箇所数</t>
    <rPh sb="0" eb="1">
      <t>ズ</t>
    </rPh>
    <rPh sb="27" eb="29">
      <t>カショ</t>
    </rPh>
    <rPh sb="29" eb="30">
      <t>スウ</t>
    </rPh>
    <phoneticPr fontId="5"/>
  </si>
  <si>
    <t>図5-1-b　参加者の状態区分を把握している通いの場の箇所数（構成比）</t>
    <rPh sb="0" eb="1">
      <t>ズ</t>
    </rPh>
    <rPh sb="27" eb="29">
      <t>カショ</t>
    </rPh>
    <rPh sb="29" eb="30">
      <t>スウ</t>
    </rPh>
    <rPh sb="31" eb="34">
      <t>コウセイヒ</t>
    </rPh>
    <phoneticPr fontId="5"/>
  </si>
  <si>
    <t>要介護1</t>
  </si>
  <si>
    <t>要介護2</t>
  </si>
  <si>
    <t>要介護3</t>
  </si>
  <si>
    <t>要介護4</t>
  </si>
  <si>
    <t>要介護5</t>
  </si>
  <si>
    <t>※1　把握している中で、最も状態区分が重たい人の状態区分を一つ選択することとした。</t>
    <phoneticPr fontId="5"/>
  </si>
  <si>
    <t>◆通いの場への参加率（都道府県別）</t>
    <rPh sb="1" eb="2">
      <t>カヨ</t>
    </rPh>
    <rPh sb="4" eb="5">
      <t>バ</t>
    </rPh>
    <rPh sb="7" eb="10">
      <t>サンカリツ</t>
    </rPh>
    <rPh sb="11" eb="15">
      <t>トドウフケン</t>
    </rPh>
    <rPh sb="15" eb="16">
      <t>ベツ</t>
    </rPh>
    <phoneticPr fontId="5"/>
  </si>
  <si>
    <r>
      <t>平成2</t>
    </r>
    <r>
      <rPr>
        <sz val="11"/>
        <color theme="1"/>
        <rFont val="游ゴシック"/>
        <family val="2"/>
        <charset val="128"/>
        <scheme val="minor"/>
      </rPr>
      <t>8</t>
    </r>
    <r>
      <rPr>
        <sz val="11"/>
        <color theme="1"/>
        <rFont val="游ゴシック"/>
        <family val="2"/>
        <charset val="128"/>
        <scheme val="minor"/>
      </rPr>
      <t>年度</t>
    </r>
    <rPh sb="0" eb="2">
      <t>ヘイセイ</t>
    </rPh>
    <rPh sb="4" eb="6">
      <t>ネンド</t>
    </rPh>
    <phoneticPr fontId="5"/>
  </si>
  <si>
    <t>月1回以上の通いの場</t>
    <rPh sb="0" eb="1">
      <t>ツキ</t>
    </rPh>
    <rPh sb="2" eb="3">
      <t>カイ</t>
    </rPh>
    <rPh sb="3" eb="5">
      <t>イジョウ</t>
    </rPh>
    <rPh sb="6" eb="7">
      <t>カヨ</t>
    </rPh>
    <rPh sb="9" eb="10">
      <t>バ</t>
    </rPh>
    <phoneticPr fontId="5"/>
  </si>
  <si>
    <t>週1回以上の通いの場</t>
    <rPh sb="0" eb="1">
      <t>シュウ</t>
    </rPh>
    <rPh sb="2" eb="3">
      <t>カイ</t>
    </rPh>
    <rPh sb="3" eb="5">
      <t>イジョウ</t>
    </rPh>
    <rPh sb="6" eb="7">
      <t>カヨ</t>
    </rPh>
    <rPh sb="9" eb="10">
      <t>バ</t>
    </rPh>
    <phoneticPr fontId="5"/>
  </si>
  <si>
    <t>通いの場（全体）</t>
    <rPh sb="5" eb="7">
      <t>ゼンタイ</t>
    </rPh>
    <phoneticPr fontId="5"/>
  </si>
  <si>
    <t>参加率</t>
    <rPh sb="0" eb="3">
      <t>サンカリツ</t>
    </rPh>
    <phoneticPr fontId="5"/>
  </si>
  <si>
    <t>認定等なし</t>
    <rPh sb="0" eb="2">
      <t>ニンテイ</t>
    </rPh>
    <rPh sb="2" eb="3">
      <t>トウ</t>
    </rPh>
    <phoneticPr fontId="7"/>
  </si>
  <si>
    <t>サービス事業対象者</t>
    <rPh sb="4" eb="6">
      <t>ジギョウ</t>
    </rPh>
    <rPh sb="6" eb="8">
      <t>タイショウ</t>
    </rPh>
    <rPh sb="8" eb="9">
      <t>シャ</t>
    </rPh>
    <phoneticPr fontId="3"/>
  </si>
  <si>
    <t>要支援1</t>
    <rPh sb="1" eb="3">
      <t>シエン</t>
    </rPh>
    <phoneticPr fontId="7"/>
  </si>
  <si>
    <t>要支援2</t>
    <rPh sb="1" eb="3">
      <t>シエン</t>
    </rPh>
    <phoneticPr fontId="7"/>
  </si>
  <si>
    <r>
      <t>表3　参加者の状態区分を把握している通いの場のうち、状態区分別</t>
    </r>
    <r>
      <rPr>
        <vertAlign val="superscript"/>
        <sz val="11"/>
        <rFont val="ＭＳ Ｐゴシック"/>
        <family val="3"/>
        <charset val="128"/>
      </rPr>
      <t>※1</t>
    </r>
    <r>
      <rPr>
        <sz val="11"/>
        <color theme="1"/>
        <rFont val="ＭＳ Ｐゴシック"/>
        <family val="3"/>
        <charset val="128"/>
      </rPr>
      <t>の通いの場の箇所数</t>
    </r>
    <phoneticPr fontId="5"/>
  </si>
  <si>
    <r>
      <t>図5-2-a　参加者の状態区分を把握している通いの場のうち、状態区分別</t>
    </r>
    <r>
      <rPr>
        <vertAlign val="superscript"/>
        <sz val="11"/>
        <rFont val="ＭＳ Ｐゴシック"/>
        <family val="3"/>
        <charset val="128"/>
      </rPr>
      <t>※1</t>
    </r>
    <r>
      <rPr>
        <sz val="11"/>
        <color theme="1"/>
        <rFont val="ＭＳ Ｐゴシック"/>
        <family val="3"/>
        <charset val="128"/>
      </rPr>
      <t>の通いの場の箇所数</t>
    </r>
    <rPh sb="0" eb="1">
      <t>ズ</t>
    </rPh>
    <rPh sb="30" eb="32">
      <t>ジョウタイ</t>
    </rPh>
    <rPh sb="32" eb="34">
      <t>クブン</t>
    </rPh>
    <rPh sb="34" eb="35">
      <t>ベツ</t>
    </rPh>
    <rPh sb="38" eb="39">
      <t>カヨ</t>
    </rPh>
    <rPh sb="41" eb="42">
      <t>バ</t>
    </rPh>
    <rPh sb="43" eb="45">
      <t>カショ</t>
    </rPh>
    <rPh sb="45" eb="46">
      <t>スウ</t>
    </rPh>
    <phoneticPr fontId="5"/>
  </si>
  <si>
    <r>
      <t>図5-2-b　参加者の状態区分を把握している通いの場のうち、状態区分別</t>
    </r>
    <r>
      <rPr>
        <vertAlign val="superscript"/>
        <sz val="11"/>
        <rFont val="ＭＳ Ｐゴシック"/>
        <family val="3"/>
        <charset val="128"/>
      </rPr>
      <t>※1</t>
    </r>
    <r>
      <rPr>
        <sz val="11"/>
        <color theme="1"/>
        <rFont val="ＭＳ Ｐゴシック"/>
        <family val="3"/>
        <charset val="128"/>
      </rPr>
      <t>の通いの場の箇所数　（構成比）</t>
    </r>
    <rPh sb="0" eb="1">
      <t>ズ</t>
    </rPh>
    <rPh sb="30" eb="32">
      <t>ジョウタイ</t>
    </rPh>
    <rPh sb="32" eb="34">
      <t>クブン</t>
    </rPh>
    <rPh sb="34" eb="35">
      <t>ベツ</t>
    </rPh>
    <rPh sb="38" eb="39">
      <t>カヨ</t>
    </rPh>
    <rPh sb="41" eb="42">
      <t>バ</t>
    </rPh>
    <rPh sb="43" eb="45">
      <t>カショ</t>
    </rPh>
    <rPh sb="45" eb="46">
      <t>スウ</t>
    </rPh>
    <rPh sb="48" eb="51">
      <t>コウセイヒ</t>
    </rPh>
    <phoneticPr fontId="5"/>
  </si>
  <si>
    <t>通いの場への参加率＝通いの場※の参加者実人数／高齢者（65歳以上）人口</t>
    <phoneticPr fontId="4"/>
  </si>
  <si>
    <t>※月１回以上の活動実績がある通いの場（具体的な開催頻度を「把握していない」含む）</t>
    <phoneticPr fontId="4"/>
  </si>
  <si>
    <t>図 2-1通いの場への参加率（都道府県別）</t>
    <phoneticPr fontId="5"/>
  </si>
  <si>
    <t>図2-2　通いの場（週1回以上開催の通いの場）への参加率（都道府県別）</t>
    <rPh sb="10" eb="11">
      <t>シュウ</t>
    </rPh>
    <rPh sb="15" eb="17">
      <t>カイサイ</t>
    </rPh>
    <phoneticPr fontId="5"/>
  </si>
  <si>
    <t>週1回以上の通いの場への参加率＝開催頻度が週1回以上の通いの場の参加者実人数／高齢者（65歳以上）人口</t>
    <phoneticPr fontId="4"/>
  </si>
  <si>
    <t>表4　介護予防把握事業の実施状況と支援を要する者に関する情報収集の方法（複数回答）</t>
    <rPh sb="0" eb="1">
      <t>ヒョウ</t>
    </rPh>
    <rPh sb="3" eb="5">
      <t>カイゴ</t>
    </rPh>
    <rPh sb="5" eb="7">
      <t>ヨボウ</t>
    </rPh>
    <rPh sb="7" eb="9">
      <t>ハアク</t>
    </rPh>
    <rPh sb="9" eb="11">
      <t>ジギョウ</t>
    </rPh>
    <rPh sb="12" eb="14">
      <t>ジッシ</t>
    </rPh>
    <rPh sb="14" eb="16">
      <t>ジョウキョウ</t>
    </rPh>
    <phoneticPr fontId="5"/>
  </si>
  <si>
    <t>介護予防
把握事業</t>
    <phoneticPr fontId="5"/>
  </si>
  <si>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5"/>
  </si>
  <si>
    <t>訪問活動を実施している保健部局との連携による把握</t>
    <rPh sb="22" eb="24">
      <t>ハアク</t>
    </rPh>
    <phoneticPr fontId="5"/>
  </si>
  <si>
    <t>医療機関からの情報提供による把握</t>
    <rPh sb="14" eb="16">
      <t>ハアク</t>
    </rPh>
    <phoneticPr fontId="5"/>
  </si>
  <si>
    <t>民生委員等地域住民からの情報提供による把握</t>
    <rPh sb="19" eb="21">
      <t>ハアク</t>
    </rPh>
    <phoneticPr fontId="5"/>
  </si>
  <si>
    <t>地域包括支援センターの総合相談支援業務との連携による把握</t>
    <rPh sb="26" eb="28">
      <t>ハアク</t>
    </rPh>
    <phoneticPr fontId="5"/>
  </si>
  <si>
    <t>本人、家族等からの相談による把握</t>
    <rPh sb="14" eb="16">
      <t>ハアク</t>
    </rPh>
    <phoneticPr fontId="5"/>
  </si>
  <si>
    <t>特定健康診査等の担当部局との連携による把握</t>
    <rPh sb="19" eb="21">
      <t>ハアク</t>
    </rPh>
    <phoneticPr fontId="5"/>
  </si>
  <si>
    <t>その他市町村が適当と認める方法による把握</t>
    <phoneticPr fontId="5"/>
  </si>
  <si>
    <t>実施市町村数
（市町村）</t>
    <rPh sb="0" eb="2">
      <t>ジッシ</t>
    </rPh>
    <rPh sb="2" eb="5">
      <t>シチョウソン</t>
    </rPh>
    <rPh sb="5" eb="6">
      <t>スウ</t>
    </rPh>
    <rPh sb="8" eb="11">
      <t>シチョウソン</t>
    </rPh>
    <phoneticPr fontId="5"/>
  </si>
  <si>
    <r>
      <t>実施率[%]</t>
    </r>
    <r>
      <rPr>
        <vertAlign val="superscript"/>
        <sz val="10"/>
        <rFont val="ＭＳ Ｐゴシック"/>
        <family val="3"/>
        <charset val="128"/>
      </rPr>
      <t>※1</t>
    </r>
    <rPh sb="0" eb="2">
      <t>ジッシ</t>
    </rPh>
    <rPh sb="2" eb="3">
      <t>リツ</t>
    </rPh>
    <phoneticPr fontId="5"/>
  </si>
  <si>
    <t>※1　実施率＝実施市町村数／全市町村数</t>
    <rPh sb="14" eb="15">
      <t>ゼン</t>
    </rPh>
    <phoneticPr fontId="5"/>
  </si>
  <si>
    <t>表5　介護予防普及啓発事業の実施状況と実施内容（複数回答）</t>
    <phoneticPr fontId="5"/>
  </si>
  <si>
    <t>実施数
（市町村数）</t>
    <phoneticPr fontId="4"/>
  </si>
  <si>
    <t>実施率※1</t>
    <phoneticPr fontId="5"/>
  </si>
  <si>
    <t>開催回数
（回）</t>
  </si>
  <si>
    <t>参加延人数
（人）</t>
  </si>
  <si>
    <t>介護予防普及啓発事業</t>
    <phoneticPr fontId="5"/>
  </si>
  <si>
    <t>パンフレット等の作成・配布</t>
  </si>
  <si>
    <t>講演会や相談会の開催</t>
    <phoneticPr fontId="5"/>
  </si>
  <si>
    <t>介護予防教室等の開催</t>
    <phoneticPr fontId="5"/>
  </si>
  <si>
    <t>介護予防事業の実施の記録等を管理するための媒体の配布</t>
    <phoneticPr fontId="5"/>
  </si>
  <si>
    <t>その他</t>
    <phoneticPr fontId="5"/>
  </si>
  <si>
    <t>※1　実施率＝実施市町村数／全市町村数</t>
  </si>
  <si>
    <t>表6　地域介護予防活動支援事業の実施状況と実施内容（複数回答）</t>
    <phoneticPr fontId="5"/>
  </si>
  <si>
    <t>開催回数（回）</t>
    <phoneticPr fontId="5"/>
  </si>
  <si>
    <t>地域介護予防活動支援事業</t>
    <phoneticPr fontId="5"/>
  </si>
  <si>
    <t>介護予防に関するボランティア等の人材を育成するための研修</t>
    <phoneticPr fontId="5"/>
  </si>
  <si>
    <t>介護予防に資する多様な地域活動組織の育成・支援</t>
    <phoneticPr fontId="5"/>
  </si>
  <si>
    <t>社会参加活動を通じた介護予防に資する地域活動の実施</t>
    <phoneticPr fontId="5"/>
  </si>
  <si>
    <t>介護予防に資する取組への参加やボランティア等へのポイント付与</t>
    <phoneticPr fontId="5"/>
  </si>
  <si>
    <t>高齢者等による介護予防に資するボランティア活動に対するポイントの付与</t>
    <phoneticPr fontId="5"/>
  </si>
  <si>
    <t>自らの介護予防のため、介護予防に資する活動に参加する高齢者等へのポイントの付与</t>
    <phoneticPr fontId="5"/>
  </si>
  <si>
    <t>※1　実施率＝実施市町村数／全市町村数</t>
    <phoneticPr fontId="5"/>
  </si>
  <si>
    <t>表7　介護予防に関するボランティア等の人材の育成数</t>
    <phoneticPr fontId="5"/>
  </si>
  <si>
    <t>令和元年度の育成数</t>
    <phoneticPr fontId="5"/>
  </si>
  <si>
    <t>累積育成人数
（令和元年度を含む）</t>
    <phoneticPr fontId="5"/>
  </si>
  <si>
    <t>全体数（実人数）</t>
    <phoneticPr fontId="5"/>
  </si>
  <si>
    <t>65歳以上(実人数）</t>
    <phoneticPr fontId="5"/>
  </si>
  <si>
    <t>割合［%］※1</t>
    <phoneticPr fontId="5"/>
  </si>
  <si>
    <t>※1　割合＝65歳以上（実人数）／全体数（実人数）</t>
    <phoneticPr fontId="5"/>
  </si>
  <si>
    <t>表８　一般介護予防事業評価事業の実施状況</t>
    <rPh sb="0" eb="1">
      <t>ヒョウ</t>
    </rPh>
    <rPh sb="16" eb="18">
      <t>ジッシ</t>
    </rPh>
    <rPh sb="18" eb="20">
      <t>ジョウキョウ</t>
    </rPh>
    <phoneticPr fontId="5"/>
  </si>
  <si>
    <t>実施数
（市町村数）</t>
    <rPh sb="5" eb="8">
      <t>シチョウソン</t>
    </rPh>
    <rPh sb="8" eb="9">
      <t>スウ</t>
    </rPh>
    <phoneticPr fontId="4"/>
  </si>
  <si>
    <t>一般介護予防事業評価事業の実施状況</t>
    <rPh sb="13" eb="15">
      <t>ジッシ</t>
    </rPh>
    <rPh sb="15" eb="17">
      <t>ジョウキョウ</t>
    </rPh>
    <phoneticPr fontId="5"/>
  </si>
  <si>
    <t>一般介護予防事業評価事業を実施していない場合、介護予防・日常生活支援総合事業の事業評価の実施状況</t>
    <rPh sb="13" eb="15">
      <t>ジッシ</t>
    </rPh>
    <rPh sb="20" eb="22">
      <t>バアイ</t>
    </rPh>
    <phoneticPr fontId="5"/>
  </si>
  <si>
    <r>
      <t>実施率</t>
    </r>
    <r>
      <rPr>
        <vertAlign val="superscript"/>
        <sz val="10"/>
        <rFont val="ＭＳ Ｐゴシック"/>
        <family val="3"/>
        <charset val="128"/>
      </rPr>
      <t>※1</t>
    </r>
    <rPh sb="0" eb="2">
      <t>ジッシ</t>
    </rPh>
    <rPh sb="2" eb="3">
      <t>リツ</t>
    </rPh>
    <phoneticPr fontId="5"/>
  </si>
  <si>
    <t>表９　介護予防・日常生活支援総合事業の事業評価における指標の設定状況</t>
    <rPh sb="0" eb="1">
      <t>ヒョウ</t>
    </rPh>
    <rPh sb="27" eb="29">
      <t>シヒョウ</t>
    </rPh>
    <rPh sb="30" eb="32">
      <t>セッテイ</t>
    </rPh>
    <rPh sb="32" eb="34">
      <t>ジョウキョウ</t>
    </rPh>
    <phoneticPr fontId="5"/>
  </si>
  <si>
    <t>介護予防・日常生活支援総合事業の事業評価における指標の設定</t>
    <phoneticPr fontId="5"/>
  </si>
  <si>
    <t>表10　介護予防・日常生活支援総合事業の事業評価における指標の内訳（複数回答）</t>
    <rPh sb="0" eb="1">
      <t>ヒョウ</t>
    </rPh>
    <rPh sb="31" eb="33">
      <t>ウチワケ</t>
    </rPh>
    <rPh sb="34" eb="36">
      <t>フクスウ</t>
    </rPh>
    <rPh sb="36" eb="38">
      <t>カイトウシヒョウナイヨウ</t>
    </rPh>
    <phoneticPr fontId="5"/>
  </si>
  <si>
    <t>通いの場の箇所数</t>
    <phoneticPr fontId="5"/>
  </si>
  <si>
    <t>通いの場の参加率</t>
    <phoneticPr fontId="5"/>
  </si>
  <si>
    <t>通いの場に参加する高齢者の状態の変化</t>
    <phoneticPr fontId="5"/>
  </si>
  <si>
    <t>65歳以上新規認定申請者数（割合）</t>
    <phoneticPr fontId="5"/>
  </si>
  <si>
    <t>65歳以上新規認定者数（割合）</t>
    <phoneticPr fontId="5"/>
  </si>
  <si>
    <t>65歳以上要支援・要介護認定率</t>
    <phoneticPr fontId="5"/>
  </si>
  <si>
    <t>介護予防・日常生活支援総合事業の費用額</t>
    <phoneticPr fontId="5"/>
  </si>
  <si>
    <t>基本チェックリストに関連する指標</t>
    <phoneticPr fontId="5"/>
  </si>
  <si>
    <t>介護予防・日常生活圏域ニーズ調査等による健康に関連する指標</t>
    <phoneticPr fontId="5"/>
  </si>
  <si>
    <t>健康寿命</t>
    <phoneticPr fontId="5"/>
  </si>
  <si>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5"/>
  </si>
  <si>
    <t>※２　実施率＝実施市町村数／介護予防・日常生活支援総合事業の事業評価における指標設定の実施市町村数</t>
    <rPh sb="3" eb="5">
      <t>ジッシ</t>
    </rPh>
    <rPh sb="5" eb="6">
      <t>リツ</t>
    </rPh>
    <rPh sb="7" eb="9">
      <t>ジッシ</t>
    </rPh>
    <rPh sb="9" eb="12">
      <t>シチョウソン</t>
    </rPh>
    <rPh sb="12" eb="13">
      <t>スウ</t>
    </rPh>
    <rPh sb="38" eb="40">
      <t>シヒョウ</t>
    </rPh>
    <rPh sb="40" eb="42">
      <t>セッテイ</t>
    </rPh>
    <rPh sb="43" eb="45">
      <t>ジッシ</t>
    </rPh>
    <rPh sb="45" eb="48">
      <t>シチョウソン</t>
    </rPh>
    <rPh sb="48" eb="49">
      <t>スウ</t>
    </rPh>
    <phoneticPr fontId="5"/>
  </si>
  <si>
    <r>
      <t>実施率（全市町村数）</t>
    </r>
    <r>
      <rPr>
        <vertAlign val="superscript"/>
        <sz val="10"/>
        <rFont val="ＭＳ Ｐゴシック"/>
        <family val="3"/>
        <charset val="128"/>
      </rPr>
      <t>※1</t>
    </r>
    <rPh sb="0" eb="2">
      <t>ジッシ</t>
    </rPh>
    <rPh sb="2" eb="3">
      <t>リツ</t>
    </rPh>
    <rPh sb="4" eb="5">
      <t>ゼン</t>
    </rPh>
    <rPh sb="5" eb="8">
      <t>シチョウソン</t>
    </rPh>
    <rPh sb="8" eb="9">
      <t>スウ</t>
    </rPh>
    <phoneticPr fontId="5"/>
  </si>
  <si>
    <r>
      <t>実施率（指標設定市町村数）</t>
    </r>
    <r>
      <rPr>
        <vertAlign val="superscript"/>
        <sz val="10"/>
        <rFont val="ＭＳ Ｐゴシック"/>
        <family val="3"/>
        <charset val="128"/>
      </rPr>
      <t>※2</t>
    </r>
    <rPh sb="0" eb="2">
      <t>ジッシ</t>
    </rPh>
    <rPh sb="2" eb="3">
      <t>リツ</t>
    </rPh>
    <rPh sb="4" eb="6">
      <t>シヒョウ</t>
    </rPh>
    <rPh sb="6" eb="8">
      <t>セッテイ</t>
    </rPh>
    <rPh sb="8" eb="11">
      <t>シチョウソン</t>
    </rPh>
    <rPh sb="11" eb="12">
      <t>スウ</t>
    </rPh>
    <phoneticPr fontId="5"/>
  </si>
  <si>
    <t>表11　介護予防・日常生活支援総合事業の事業評価における指標のうち、介護予防・日常生活圏域ニーズ調査等による健康に関連する指標の内訳（複数回答）</t>
    <rPh sb="0" eb="1">
      <t>ヒョウ</t>
    </rPh>
    <rPh sb="64" eb="66">
      <t>ウチワケ</t>
    </rPh>
    <phoneticPr fontId="5"/>
  </si>
  <si>
    <t>主観的健康観</t>
    <phoneticPr fontId="5"/>
  </si>
  <si>
    <t>主観的幸福感</t>
    <phoneticPr fontId="5"/>
  </si>
  <si>
    <t>社会参加の状況</t>
    <phoneticPr fontId="5"/>
  </si>
  <si>
    <t>週1回以上の外出</t>
    <phoneticPr fontId="5"/>
  </si>
  <si>
    <t>運動機能</t>
    <phoneticPr fontId="5"/>
  </si>
  <si>
    <t>口腔機能</t>
    <phoneticPr fontId="5"/>
  </si>
  <si>
    <t>栄養状態</t>
    <phoneticPr fontId="5"/>
  </si>
  <si>
    <t>認知機能</t>
    <phoneticPr fontId="5"/>
  </si>
  <si>
    <t>閉じこもり</t>
    <phoneticPr fontId="5"/>
  </si>
  <si>
    <t>うつ</t>
    <phoneticPr fontId="5"/>
  </si>
  <si>
    <t>※２　実施率＝実施市町村数／介護予防・日常生活圏域ニーズ調査等による健康に関連する指標設定の実施市町村数</t>
    <rPh sb="3" eb="5">
      <t>ジッシ</t>
    </rPh>
    <rPh sb="5" eb="6">
      <t>リツ</t>
    </rPh>
    <rPh sb="7" eb="9">
      <t>ジッシ</t>
    </rPh>
    <rPh sb="9" eb="12">
      <t>シチョウソン</t>
    </rPh>
    <rPh sb="12" eb="13">
      <t>スウイッパンカイゴヨボウジギョウヒョウカジギョウシヒョウセッテイジッシシチョウソンスウ</t>
    </rPh>
    <phoneticPr fontId="5"/>
  </si>
  <si>
    <t>表12　介護予防・日常生活支援総合事業の事業評価のデータの活用状況（複数回答）</t>
    <rPh sb="0" eb="1">
      <t>ヒョウ</t>
    </rPh>
    <rPh sb="34" eb="36">
      <t>フクスウ</t>
    </rPh>
    <rPh sb="36" eb="38">
      <t>カイトウ</t>
    </rPh>
    <phoneticPr fontId="18"/>
  </si>
  <si>
    <t>実施数
（市町村数）</t>
    <rPh sb="5" eb="8">
      <t>シチョウソン</t>
    </rPh>
    <rPh sb="8" eb="9">
      <t>スウ</t>
    </rPh>
    <phoneticPr fontId="3"/>
  </si>
  <si>
    <t>データ活用の実施</t>
    <rPh sb="3" eb="5">
      <t>カツヨウ</t>
    </rPh>
    <rPh sb="6" eb="8">
      <t>ジッシ</t>
    </rPh>
    <phoneticPr fontId="18"/>
  </si>
  <si>
    <t>地域包括ケア「見える化」システム</t>
  </si>
  <si>
    <t>国保データベース（KDB）</t>
  </si>
  <si>
    <t>市町村独自のシステム</t>
  </si>
  <si>
    <t>その他</t>
  </si>
  <si>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8"/>
  </si>
  <si>
    <t>※２　実施率＝実施市町村数／データの活用を実施している市町村数</t>
    <rPh sb="3" eb="5">
      <t>ジッシ</t>
    </rPh>
    <rPh sb="5" eb="6">
      <t>リツ</t>
    </rPh>
    <rPh sb="7" eb="9">
      <t>ジッシ</t>
    </rPh>
    <rPh sb="9" eb="12">
      <t>シチョウソン</t>
    </rPh>
    <rPh sb="12" eb="13">
      <t>スウ</t>
    </rPh>
    <rPh sb="18" eb="20">
      <t>カツヨウ</t>
    </rPh>
    <rPh sb="21" eb="23">
      <t>ジッシ</t>
    </rPh>
    <rPh sb="27" eb="30">
      <t>シチョウソン</t>
    </rPh>
    <rPh sb="30" eb="31">
      <t>スウイッパンカイゴヨボウジギョウヒョウカジギョウシヒョウセッテイジッシシチョウソンスウ</t>
    </rPh>
    <phoneticPr fontId="18"/>
  </si>
  <si>
    <r>
      <t>実施率（全市町村数）</t>
    </r>
    <r>
      <rPr>
        <vertAlign val="superscript"/>
        <sz val="10"/>
        <rFont val="ＭＳ Ｐゴシック"/>
        <family val="3"/>
        <charset val="128"/>
      </rPr>
      <t>※1</t>
    </r>
    <rPh sb="0" eb="2">
      <t>ジッシ</t>
    </rPh>
    <rPh sb="2" eb="3">
      <t>リツ</t>
    </rPh>
    <rPh sb="4" eb="5">
      <t>ゼン</t>
    </rPh>
    <rPh sb="5" eb="8">
      <t>シチョウソン</t>
    </rPh>
    <rPh sb="8" eb="9">
      <t>スウ</t>
    </rPh>
    <phoneticPr fontId="18"/>
  </si>
  <si>
    <r>
      <t>実施率（データ活用市町村数）</t>
    </r>
    <r>
      <rPr>
        <vertAlign val="superscript"/>
        <sz val="10"/>
        <rFont val="ＭＳ Ｐゴシック"/>
        <family val="3"/>
        <charset val="128"/>
      </rPr>
      <t>※2</t>
    </r>
    <rPh sb="0" eb="2">
      <t>ジッシ</t>
    </rPh>
    <rPh sb="2" eb="3">
      <t>リツ</t>
    </rPh>
    <rPh sb="7" eb="9">
      <t>カツヨウ</t>
    </rPh>
    <rPh sb="9" eb="12">
      <t>シチョウソン</t>
    </rPh>
    <rPh sb="12" eb="13">
      <t>スウ</t>
    </rPh>
    <phoneticPr fontId="18"/>
  </si>
  <si>
    <t>表13　地域リハビリテーション活動支援事業の実施状況</t>
    <rPh sb="4" eb="6">
      <t>チイキ</t>
    </rPh>
    <rPh sb="15" eb="17">
      <t>カツドウ</t>
    </rPh>
    <rPh sb="17" eb="19">
      <t>シエン</t>
    </rPh>
    <rPh sb="19" eb="21">
      <t>ジギョウ</t>
    </rPh>
    <rPh sb="22" eb="24">
      <t>ジッシ</t>
    </rPh>
    <rPh sb="24" eb="26">
      <t>ジョウキョウ</t>
    </rPh>
    <phoneticPr fontId="18"/>
  </si>
  <si>
    <t>実施市町村数（市町村）</t>
    <rPh sb="0" eb="2">
      <t>ジッシ</t>
    </rPh>
    <rPh sb="2" eb="5">
      <t>シチョウソン</t>
    </rPh>
    <rPh sb="5" eb="6">
      <t>スウ</t>
    </rPh>
    <rPh sb="7" eb="10">
      <t>シチョウソン</t>
    </rPh>
    <phoneticPr fontId="18"/>
  </si>
  <si>
    <t>割合［%］</t>
  </si>
  <si>
    <t>表14　地域リハビリテーション活動支援事業における市町村からの専門職の派遣依頼の実績</t>
    <rPh sb="0" eb="1">
      <t>ヒョウ</t>
    </rPh>
    <phoneticPr fontId="5"/>
  </si>
  <si>
    <t>有</t>
    <rPh sb="0" eb="1">
      <t>アリ</t>
    </rPh>
    <phoneticPr fontId="3"/>
  </si>
  <si>
    <t>医師</t>
    <rPh sb="0" eb="2">
      <t>イシ</t>
    </rPh>
    <phoneticPr fontId="5"/>
  </si>
  <si>
    <t>歯科医師</t>
    <rPh sb="0" eb="2">
      <t>シカ</t>
    </rPh>
    <rPh sb="2" eb="4">
      <t>イシ</t>
    </rPh>
    <phoneticPr fontId="5"/>
  </si>
  <si>
    <t>薬剤師</t>
    <rPh sb="0" eb="3">
      <t>ヤクザイシ</t>
    </rPh>
    <phoneticPr fontId="5"/>
  </si>
  <si>
    <t>保健師</t>
  </si>
  <si>
    <t>看護師</t>
    <rPh sb="0" eb="3">
      <t>カンゴシ</t>
    </rPh>
    <phoneticPr fontId="4"/>
  </si>
  <si>
    <t>理学
療法士</t>
    <rPh sb="3" eb="6">
      <t>リョウホウシ</t>
    </rPh>
    <phoneticPr fontId="4"/>
  </si>
  <si>
    <t>作業
療法士</t>
    <rPh sb="3" eb="6">
      <t>リョウホウシ</t>
    </rPh>
    <phoneticPr fontId="4"/>
  </si>
  <si>
    <t>言語
聴覚士</t>
    <rPh sb="3" eb="5">
      <t>チョウカク</t>
    </rPh>
    <rPh sb="5" eb="6">
      <t>シ</t>
    </rPh>
    <phoneticPr fontId="4"/>
  </si>
  <si>
    <t>管理栄養士・栄養士</t>
    <rPh sb="2" eb="5">
      <t>エイヨウシ</t>
    </rPh>
    <rPh sb="6" eb="9">
      <t>エイヨウシ</t>
    </rPh>
    <phoneticPr fontId="4"/>
  </si>
  <si>
    <t>歯科
衛生士</t>
    <rPh sb="3" eb="6">
      <t>エイセイシ</t>
    </rPh>
    <phoneticPr fontId="4"/>
  </si>
  <si>
    <t>その他</t>
    <rPh sb="2" eb="3">
      <t>ホカ</t>
    </rPh>
    <phoneticPr fontId="5"/>
  </si>
  <si>
    <t>派遣実績の有無（市町村数）</t>
    <rPh sb="0" eb="2">
      <t>ハケン</t>
    </rPh>
    <rPh sb="2" eb="4">
      <t>ジッセキ</t>
    </rPh>
    <rPh sb="5" eb="7">
      <t>ウム</t>
    </rPh>
    <rPh sb="8" eb="11">
      <t>シチョウソン</t>
    </rPh>
    <rPh sb="11" eb="12">
      <t>スウ</t>
    </rPh>
    <phoneticPr fontId="5"/>
  </si>
  <si>
    <t>派遣依頼先の有無（市町村数）</t>
    <rPh sb="6" eb="7">
      <t>アリ</t>
    </rPh>
    <rPh sb="7" eb="8">
      <t>ム</t>
    </rPh>
    <phoneticPr fontId="5"/>
  </si>
  <si>
    <t>郡市区医師会等の職能団体</t>
    <rPh sb="0" eb="1">
      <t>グン</t>
    </rPh>
    <rPh sb="1" eb="3">
      <t>シク</t>
    </rPh>
    <rPh sb="3" eb="5">
      <t>イシ</t>
    </rPh>
    <rPh sb="5" eb="7">
      <t>カイナド</t>
    </rPh>
    <rPh sb="8" eb="10">
      <t>ショクノウ</t>
    </rPh>
    <rPh sb="10" eb="12">
      <t>ダンタイ</t>
    </rPh>
    <phoneticPr fontId="5"/>
  </si>
  <si>
    <t>医療機関</t>
    <rPh sb="0" eb="2">
      <t>イリョウ</t>
    </rPh>
    <rPh sb="2" eb="4">
      <t>キカン</t>
    </rPh>
    <phoneticPr fontId="5"/>
  </si>
  <si>
    <t>介護サービス施設・事業所</t>
    <rPh sb="0" eb="2">
      <t>カイゴ</t>
    </rPh>
    <rPh sb="6" eb="8">
      <t>シセツ</t>
    </rPh>
    <rPh sb="9" eb="12">
      <t>ジギョウショ</t>
    </rPh>
    <phoneticPr fontId="5"/>
  </si>
  <si>
    <t>個人宅</t>
    <rPh sb="0" eb="2">
      <t>コジン</t>
    </rPh>
    <rPh sb="2" eb="3">
      <t>タク</t>
    </rPh>
    <phoneticPr fontId="5"/>
  </si>
  <si>
    <t>事業所</t>
    <rPh sb="0" eb="3">
      <t>ジギョウショ</t>
    </rPh>
    <phoneticPr fontId="5"/>
  </si>
  <si>
    <t>住民主体の通いの場</t>
    <rPh sb="0" eb="2">
      <t>ジュウミン</t>
    </rPh>
    <rPh sb="2" eb="4">
      <t>シュタイ</t>
    </rPh>
    <rPh sb="5" eb="6">
      <t>カヨ</t>
    </rPh>
    <rPh sb="8" eb="9">
      <t>バ</t>
    </rPh>
    <phoneticPr fontId="5"/>
  </si>
  <si>
    <t>地域ケア会議等</t>
    <rPh sb="0" eb="2">
      <t>チイキ</t>
    </rPh>
    <rPh sb="4" eb="6">
      <t>カイギ</t>
    </rPh>
    <rPh sb="6" eb="7">
      <t>トウ</t>
    </rPh>
    <phoneticPr fontId="5"/>
  </si>
  <si>
    <t>把握していない</t>
    <rPh sb="0" eb="2">
      <t>ハアク</t>
    </rPh>
    <phoneticPr fontId="5"/>
  </si>
  <si>
    <t>※1　割合のうち、［%］は全市町村数に対する割合、（%）は当該専門職の派遣実績有の市町村数に対する割合である。</t>
    <rPh sb="13" eb="14">
      <t>ゼン</t>
    </rPh>
    <rPh sb="14" eb="17">
      <t>シチョウソン</t>
    </rPh>
    <rPh sb="17" eb="18">
      <t>スウ</t>
    </rPh>
    <rPh sb="19" eb="20">
      <t>タイ</t>
    </rPh>
    <rPh sb="22" eb="24">
      <t>ワリアイ</t>
    </rPh>
    <rPh sb="29" eb="31">
      <t>トウガイ</t>
    </rPh>
    <rPh sb="31" eb="33">
      <t>センモン</t>
    </rPh>
    <rPh sb="33" eb="34">
      <t>ショク</t>
    </rPh>
    <rPh sb="35" eb="37">
      <t>ハケン</t>
    </rPh>
    <rPh sb="37" eb="39">
      <t>ジッセキ</t>
    </rPh>
    <rPh sb="39" eb="40">
      <t>アリ</t>
    </rPh>
    <rPh sb="41" eb="44">
      <t>シチョウソン</t>
    </rPh>
    <rPh sb="44" eb="45">
      <t>スウ</t>
    </rPh>
    <rPh sb="46" eb="47">
      <t>タイ</t>
    </rPh>
    <rPh sb="49" eb="51">
      <t>ワリアイ</t>
    </rPh>
    <phoneticPr fontId="5"/>
  </si>
  <si>
    <t>※2　地域リハビリテーション活動支援事業を活用していない場合も含む。</t>
    <rPh sb="3" eb="5">
      <t>チイキ</t>
    </rPh>
    <rPh sb="14" eb="16">
      <t>カツドウ</t>
    </rPh>
    <rPh sb="16" eb="18">
      <t>シエン</t>
    </rPh>
    <rPh sb="18" eb="20">
      <t>ジギョウ</t>
    </rPh>
    <rPh sb="21" eb="23">
      <t>カツヨウ</t>
    </rPh>
    <rPh sb="28" eb="30">
      <t>バアイ</t>
    </rPh>
    <rPh sb="31" eb="32">
      <t>フク</t>
    </rPh>
    <phoneticPr fontId="5"/>
  </si>
  <si>
    <t>※3　地域リハビリテーション活動支援事業を活用した場合のみ。</t>
    <rPh sb="3" eb="5">
      <t>チイキ</t>
    </rPh>
    <rPh sb="14" eb="16">
      <t>カツドウ</t>
    </rPh>
    <rPh sb="16" eb="18">
      <t>シエン</t>
    </rPh>
    <rPh sb="18" eb="20">
      <t>ジギョウ</t>
    </rPh>
    <rPh sb="21" eb="23">
      <t>カツヨウ</t>
    </rPh>
    <rPh sb="25" eb="27">
      <t>バアイ</t>
    </rPh>
    <phoneticPr fontId="5"/>
  </si>
  <si>
    <r>
      <t>派遣回数（回）</t>
    </r>
    <r>
      <rPr>
        <vertAlign val="superscript"/>
        <sz val="10"/>
        <color theme="1"/>
        <rFont val="ＭＳ Ｐゴシック"/>
        <family val="3"/>
        <charset val="128"/>
      </rPr>
      <t>※2</t>
    </r>
    <rPh sb="0" eb="2">
      <t>ハケン</t>
    </rPh>
    <rPh sb="2" eb="4">
      <t>カイスウ</t>
    </rPh>
    <rPh sb="5" eb="6">
      <t>カイ</t>
    </rPh>
    <phoneticPr fontId="4"/>
  </si>
  <si>
    <r>
      <t>派遣回数（回）</t>
    </r>
    <r>
      <rPr>
        <vertAlign val="superscript"/>
        <sz val="10"/>
        <color theme="1"/>
        <rFont val="ＭＳ Ｐゴシック"/>
        <family val="3"/>
        <charset val="128"/>
      </rPr>
      <t>※3</t>
    </r>
    <rPh sb="0" eb="2">
      <t>ハケン</t>
    </rPh>
    <rPh sb="2" eb="4">
      <t>カイスウ</t>
    </rPh>
    <rPh sb="5" eb="6">
      <t>カイ</t>
    </rPh>
    <phoneticPr fontId="4"/>
  </si>
  <si>
    <t>介護予防ケアマネジメント</t>
    <rPh sb="0" eb="2">
      <t>カイゴ</t>
    </rPh>
    <rPh sb="2" eb="4">
      <t>ヨボウ</t>
    </rPh>
    <phoneticPr fontId="5"/>
  </si>
  <si>
    <t>介護予防
ケアマネジメントA</t>
    <rPh sb="0" eb="2">
      <t>カイゴ</t>
    </rPh>
    <rPh sb="2" eb="4">
      <t>ヨボウ</t>
    </rPh>
    <phoneticPr fontId="5"/>
  </si>
  <si>
    <t>介護予防
ケアマネジメントB</t>
    <rPh sb="0" eb="2">
      <t>カイゴ</t>
    </rPh>
    <rPh sb="2" eb="4">
      <t>ヨボウ</t>
    </rPh>
    <phoneticPr fontId="5"/>
  </si>
  <si>
    <t>介護予防
ケアマネジメントC</t>
    <rPh sb="0" eb="2">
      <t>カイゴ</t>
    </rPh>
    <rPh sb="2" eb="4">
      <t>ヨボウ</t>
    </rPh>
    <phoneticPr fontId="5"/>
  </si>
  <si>
    <t>図６　介護予防ケアマネジメントの実施状況（令和２年３月中）</t>
    <rPh sb="0" eb="1">
      <t>ズ</t>
    </rPh>
    <rPh sb="18" eb="20">
      <t>ジョウキョウ</t>
    </rPh>
    <phoneticPr fontId="5"/>
  </si>
  <si>
    <t>市町村数</t>
    <rPh sb="0" eb="3">
      <t>シチョウソン</t>
    </rPh>
    <rPh sb="3" eb="4">
      <t>スウ</t>
    </rPh>
    <phoneticPr fontId="5"/>
  </si>
  <si>
    <t>実施市町村</t>
    <rPh sb="0" eb="2">
      <t>ジッシ</t>
    </rPh>
    <rPh sb="2" eb="5">
      <t>シチョウソン</t>
    </rPh>
    <phoneticPr fontId="5"/>
  </si>
  <si>
    <t>未実施市町村</t>
    <rPh sb="0" eb="3">
      <t>ミジッシ</t>
    </rPh>
    <rPh sb="3" eb="6">
      <t>シチョウソン</t>
    </rPh>
    <phoneticPr fontId="5"/>
  </si>
  <si>
    <t>実施率（％）</t>
    <rPh sb="0" eb="2">
      <t>ジッシ</t>
    </rPh>
    <rPh sb="2" eb="3">
      <t>リツ</t>
    </rPh>
    <phoneticPr fontId="5"/>
  </si>
  <si>
    <t>実施市町村数</t>
    <rPh sb="0" eb="2">
      <t>ジッシ</t>
    </rPh>
    <rPh sb="2" eb="5">
      <t>シチョウソン</t>
    </rPh>
    <rPh sb="5" eb="6">
      <t>スウ</t>
    </rPh>
    <phoneticPr fontId="5"/>
  </si>
  <si>
    <t>実施率</t>
    <rPh sb="0" eb="2">
      <t>ジッシ</t>
    </rPh>
    <rPh sb="2" eb="3">
      <t>リツ</t>
    </rPh>
    <phoneticPr fontId="5"/>
  </si>
  <si>
    <t>訪問型</t>
    <rPh sb="0" eb="2">
      <t>ホウモン</t>
    </rPh>
    <rPh sb="2" eb="3">
      <t>ガタ</t>
    </rPh>
    <phoneticPr fontId="5"/>
  </si>
  <si>
    <t>従前相当</t>
    <rPh sb="0" eb="2">
      <t>ジュウゼン</t>
    </rPh>
    <rPh sb="2" eb="4">
      <t>ソウトウ</t>
    </rPh>
    <phoneticPr fontId="5"/>
  </si>
  <si>
    <t>A</t>
    <phoneticPr fontId="5"/>
  </si>
  <si>
    <t>B</t>
    <phoneticPr fontId="5"/>
  </si>
  <si>
    <t>C</t>
    <phoneticPr fontId="5"/>
  </si>
  <si>
    <t>D</t>
    <phoneticPr fontId="5"/>
  </si>
  <si>
    <t>通所型</t>
    <rPh sb="0" eb="2">
      <t>ツウショ</t>
    </rPh>
    <rPh sb="2" eb="3">
      <t>ガタ</t>
    </rPh>
    <phoneticPr fontId="5"/>
  </si>
  <si>
    <t>その他生活支援</t>
    <rPh sb="2" eb="3">
      <t>タ</t>
    </rPh>
    <rPh sb="3" eb="5">
      <t>セイカツ</t>
    </rPh>
    <rPh sb="5" eb="7">
      <t>シエン</t>
    </rPh>
    <phoneticPr fontId="5"/>
  </si>
  <si>
    <t>見守り</t>
    <rPh sb="0" eb="2">
      <t>ミマモ</t>
    </rPh>
    <phoneticPr fontId="5"/>
  </si>
  <si>
    <t>配食</t>
    <rPh sb="0" eb="2">
      <t>ハイショク</t>
    </rPh>
    <phoneticPr fontId="5"/>
  </si>
  <si>
    <t>介護給付・予防給付の指定事業所</t>
    <phoneticPr fontId="5"/>
  </si>
  <si>
    <t>介護給付・予防給付の指定事業所以外</t>
    <rPh sb="15" eb="17">
      <t>イガイ</t>
    </rPh>
    <phoneticPr fontId="5"/>
  </si>
  <si>
    <t>訪問型</t>
    <rPh sb="0" eb="2">
      <t>ホウモン</t>
    </rPh>
    <rPh sb="2" eb="3">
      <t>ガタ</t>
    </rPh>
    <phoneticPr fontId="4"/>
  </si>
  <si>
    <t>通所型</t>
    <rPh sb="0" eb="2">
      <t>ツウショ</t>
    </rPh>
    <rPh sb="2" eb="3">
      <t>ガタ</t>
    </rPh>
    <phoneticPr fontId="4"/>
  </si>
  <si>
    <t>訪問型</t>
    <rPh sb="0" eb="2">
      <t>ホウモン</t>
    </rPh>
    <rPh sb="2" eb="3">
      <t>ガタ</t>
    </rPh>
    <phoneticPr fontId="3"/>
  </si>
  <si>
    <t>通所型</t>
    <rPh sb="0" eb="2">
      <t>ツウショ</t>
    </rPh>
    <rPh sb="2" eb="3">
      <t>ガタ</t>
    </rPh>
    <phoneticPr fontId="3"/>
  </si>
  <si>
    <t>その他生活支援</t>
    <rPh sb="2" eb="3">
      <t>タ</t>
    </rPh>
    <rPh sb="3" eb="5">
      <t>セイカツ</t>
    </rPh>
    <rPh sb="5" eb="7">
      <t>シエン</t>
    </rPh>
    <phoneticPr fontId="4"/>
  </si>
  <si>
    <t>その他生活支援</t>
    <rPh sb="2" eb="3">
      <t>タ</t>
    </rPh>
    <rPh sb="3" eb="5">
      <t>セイカツ</t>
    </rPh>
    <rPh sb="5" eb="7">
      <t>シエン</t>
    </rPh>
    <phoneticPr fontId="3"/>
  </si>
  <si>
    <t>従前相当サービス</t>
    <rPh sb="0" eb="2">
      <t>ジュウゼン</t>
    </rPh>
    <rPh sb="2" eb="4">
      <t>ソウトウ</t>
    </rPh>
    <phoneticPr fontId="3"/>
  </si>
  <si>
    <t>サービスA</t>
  </si>
  <si>
    <t>サービスB</t>
  </si>
  <si>
    <t>サービスC</t>
  </si>
  <si>
    <t>サービスD</t>
  </si>
  <si>
    <t>サービス（その他）</t>
    <rPh sb="7" eb="8">
      <t>ホカ</t>
    </rPh>
    <phoneticPr fontId="3"/>
  </si>
  <si>
    <t>見守り</t>
    <rPh sb="0" eb="2">
      <t>ミマモ</t>
    </rPh>
    <phoneticPr fontId="4"/>
  </si>
  <si>
    <t>見守り</t>
    <rPh sb="0" eb="2">
      <t>ミマモ</t>
    </rPh>
    <phoneticPr fontId="3"/>
  </si>
  <si>
    <t>配食</t>
    <rPh sb="0" eb="2">
      <t>ハイショク</t>
    </rPh>
    <phoneticPr fontId="4"/>
  </si>
  <si>
    <t>配食</t>
    <rPh sb="0" eb="2">
      <t>ハイショク</t>
    </rPh>
    <phoneticPr fontId="3"/>
  </si>
  <si>
    <t>日常生活圏域（中学校区域等）（第２層）数</t>
    <phoneticPr fontId="5"/>
  </si>
  <si>
    <t>市町村圏域（第1層）</t>
    <rPh sb="0" eb="3">
      <t>シチョウソン</t>
    </rPh>
    <rPh sb="3" eb="5">
      <t>ケンイキ</t>
    </rPh>
    <rPh sb="6" eb="7">
      <t>ダイ</t>
    </rPh>
    <rPh sb="8" eb="9">
      <t>ソウ</t>
    </rPh>
    <phoneticPr fontId="5"/>
  </si>
  <si>
    <t>日常生活圏域（中学校区域等）（第2層）</t>
    <phoneticPr fontId="5"/>
  </si>
  <si>
    <t>協議体の数</t>
    <rPh sb="0" eb="2">
      <t>キョウギ</t>
    </rPh>
    <rPh sb="2" eb="3">
      <t>タイ</t>
    </rPh>
    <rPh sb="4" eb="5">
      <t>カズ</t>
    </rPh>
    <phoneticPr fontId="5"/>
  </si>
  <si>
    <t>合計</t>
    <rPh sb="0" eb="2">
      <t>ゴウケイ</t>
    </rPh>
    <phoneticPr fontId="4"/>
  </si>
  <si>
    <t>A</t>
    <phoneticPr fontId="4"/>
  </si>
  <si>
    <t>B</t>
    <phoneticPr fontId="4"/>
  </si>
  <si>
    <t>C</t>
    <phoneticPr fontId="4"/>
  </si>
  <si>
    <t>D</t>
    <phoneticPr fontId="4"/>
  </si>
  <si>
    <t>その他</t>
    <rPh sb="2" eb="3">
      <t>タ</t>
    </rPh>
    <phoneticPr fontId="4"/>
  </si>
  <si>
    <t>市町村内に所在する事業所（団体）数　（単位：事業所数）</t>
    <rPh sb="19" eb="21">
      <t>タンイ</t>
    </rPh>
    <rPh sb="22" eb="24">
      <t>ジギョウ</t>
    </rPh>
    <rPh sb="24" eb="25">
      <t>ショ</t>
    </rPh>
    <rPh sb="25" eb="26">
      <t>スウ</t>
    </rPh>
    <phoneticPr fontId="5"/>
  </si>
  <si>
    <t>市町村外に所在する事業所（団体）数　（単位：事業所数）</t>
    <rPh sb="3" eb="4">
      <t>ガイ</t>
    </rPh>
    <rPh sb="19" eb="21">
      <t>タンイ</t>
    </rPh>
    <rPh sb="22" eb="24">
      <t>ジギョウ</t>
    </rPh>
    <rPh sb="24" eb="25">
      <t>ショ</t>
    </rPh>
    <rPh sb="25" eb="26">
      <t>スウ</t>
    </rPh>
    <phoneticPr fontId="5"/>
  </si>
  <si>
    <t>うち介護給付・予防給付の指定を受けている事業所数（単位：事業所数）</t>
    <phoneticPr fontId="5"/>
  </si>
  <si>
    <t>実施件数</t>
    <rPh sb="0" eb="2">
      <t>ジッシ</t>
    </rPh>
    <rPh sb="2" eb="4">
      <t>ケンスウ</t>
    </rPh>
    <phoneticPr fontId="5"/>
  </si>
  <si>
    <t>実施件数を把握している市町村数</t>
    <rPh sb="0" eb="2">
      <t>ジッシ</t>
    </rPh>
    <rPh sb="2" eb="4">
      <t>ケンスウ</t>
    </rPh>
    <rPh sb="5" eb="7">
      <t>ハアク</t>
    </rPh>
    <rPh sb="11" eb="14">
      <t>シチョウソン</t>
    </rPh>
    <rPh sb="14" eb="15">
      <t>スウ</t>
    </rPh>
    <phoneticPr fontId="4"/>
  </si>
  <si>
    <t>訪問型</t>
    <rPh sb="0" eb="2">
      <t>ホウモン</t>
    </rPh>
    <rPh sb="2" eb="3">
      <t>ガタ</t>
    </rPh>
    <phoneticPr fontId="4"/>
  </si>
  <si>
    <t>従前相当</t>
    <rPh sb="0" eb="2">
      <t>ジュウゼン</t>
    </rPh>
    <rPh sb="2" eb="4">
      <t>ソウトウ</t>
    </rPh>
    <phoneticPr fontId="4"/>
  </si>
  <si>
    <t>A</t>
    <phoneticPr fontId="4"/>
  </si>
  <si>
    <t>B</t>
    <phoneticPr fontId="4"/>
  </si>
  <si>
    <t>C</t>
    <phoneticPr fontId="4"/>
  </si>
  <si>
    <t>D</t>
    <phoneticPr fontId="4"/>
  </si>
  <si>
    <t>通所型</t>
    <rPh sb="0" eb="2">
      <t>ツウショ</t>
    </rPh>
    <rPh sb="2" eb="3">
      <t>ガタ</t>
    </rPh>
    <phoneticPr fontId="4"/>
  </si>
  <si>
    <t>その他</t>
    <rPh sb="2" eb="3">
      <t>タ</t>
    </rPh>
    <phoneticPr fontId="4"/>
  </si>
  <si>
    <t>見守り</t>
    <rPh sb="0" eb="2">
      <t>ミマモ</t>
    </rPh>
    <phoneticPr fontId="4"/>
  </si>
  <si>
    <t>配食</t>
    <rPh sb="0" eb="2">
      <t>ハイショク</t>
    </rPh>
    <phoneticPr fontId="4"/>
  </si>
  <si>
    <t>実人数を把握している市町村</t>
    <rPh sb="0" eb="1">
      <t>ジツ</t>
    </rPh>
    <rPh sb="1" eb="3">
      <t>ニンズウ</t>
    </rPh>
    <rPh sb="4" eb="6">
      <t>ハアク</t>
    </rPh>
    <rPh sb="10" eb="13">
      <t>シチョウソン</t>
    </rPh>
    <phoneticPr fontId="4"/>
  </si>
  <si>
    <t>介護給付・予防給付の指定事業所（市町村内のみ）</t>
    <rPh sb="16" eb="19">
      <t>シチョウソン</t>
    </rPh>
    <rPh sb="19" eb="20">
      <t>ナイ</t>
    </rPh>
    <phoneticPr fontId="5"/>
  </si>
  <si>
    <t>介護給付・予防給付の指定事業所以外（市町村内のみ）</t>
    <rPh sb="15" eb="17">
      <t>イガイ</t>
    </rPh>
    <rPh sb="18" eb="21">
      <t>シチョウソン</t>
    </rPh>
    <rPh sb="21" eb="22">
      <t>ナイ</t>
    </rPh>
    <phoneticPr fontId="5"/>
  </si>
  <si>
    <t>訪問型</t>
    <rPh sb="0" eb="2">
      <t>ホウモン</t>
    </rPh>
    <rPh sb="2" eb="3">
      <t>ガタ</t>
    </rPh>
    <phoneticPr fontId="4"/>
  </si>
  <si>
    <t>通所型</t>
    <rPh sb="0" eb="2">
      <t>ツウショ</t>
    </rPh>
    <rPh sb="2" eb="3">
      <t>ガタ</t>
    </rPh>
    <phoneticPr fontId="4"/>
  </si>
  <si>
    <t>合計</t>
    <rPh sb="0" eb="2">
      <t>ゴウケイ</t>
    </rPh>
    <phoneticPr fontId="4"/>
  </si>
  <si>
    <t>合計(割合）</t>
    <rPh sb="0" eb="2">
      <t>ゴウケイ</t>
    </rPh>
    <rPh sb="3" eb="5">
      <t>ワリアイ</t>
    </rPh>
    <phoneticPr fontId="4"/>
  </si>
  <si>
    <t>表16　介護予防ケアマネジメントの類型別の実施件数（令和２年３月中）</t>
    <rPh sb="0" eb="1">
      <t>ヒョウ</t>
    </rPh>
    <rPh sb="4" eb="6">
      <t>カイゴ</t>
    </rPh>
    <rPh sb="6" eb="8">
      <t>ヨボウ</t>
    </rPh>
    <rPh sb="17" eb="19">
      <t>ルイケイ</t>
    </rPh>
    <rPh sb="19" eb="20">
      <t>ベツ</t>
    </rPh>
    <rPh sb="21" eb="23">
      <t>ジッシ</t>
    </rPh>
    <rPh sb="23" eb="25">
      <t>ケンスウ</t>
    </rPh>
    <phoneticPr fontId="5"/>
  </si>
  <si>
    <t>表15　介護予防ケアマネジメントの実施件数（令和２年３月中）</t>
    <rPh sb="0" eb="1">
      <t>ヒョウ</t>
    </rPh>
    <rPh sb="4" eb="6">
      <t>カイゴ</t>
    </rPh>
    <rPh sb="6" eb="8">
      <t>ヨボウ</t>
    </rPh>
    <rPh sb="17" eb="19">
      <t>ジッシ</t>
    </rPh>
    <rPh sb="19" eb="21">
      <t>ケンスウ</t>
    </rPh>
    <phoneticPr fontId="5"/>
  </si>
  <si>
    <t>表17  日常生活圏域（中学校区域等）（第２層）数（令和２年3月末）</t>
    <rPh sb="0" eb="1">
      <t>ヒョウ</t>
    </rPh>
    <phoneticPr fontId="5"/>
  </si>
  <si>
    <t>実施件数</t>
    <rPh sb="0" eb="2">
      <t>ジッシ</t>
    </rPh>
    <rPh sb="2" eb="4">
      <t>ケンスウ</t>
    </rPh>
    <phoneticPr fontId="4"/>
  </si>
  <si>
    <t>図７　サービスを実施している市町村数（令和２年3月末時点）</t>
    <rPh sb="0" eb="1">
      <t>ズ</t>
    </rPh>
    <rPh sb="8" eb="10">
      <t>ジッシ</t>
    </rPh>
    <rPh sb="14" eb="17">
      <t>シチョウソン</t>
    </rPh>
    <rPh sb="17" eb="18">
      <t>スウ</t>
    </rPh>
    <phoneticPr fontId="5"/>
  </si>
  <si>
    <t>図８　サービス提供事業所(団体）数（従前相当以外）（令和２年３月末時点）</t>
    <rPh sb="0" eb="1">
      <t>ズ</t>
    </rPh>
    <rPh sb="7" eb="9">
      <t>テイキョウ</t>
    </rPh>
    <rPh sb="9" eb="12">
      <t>ジギョウショ</t>
    </rPh>
    <rPh sb="13" eb="15">
      <t>ダンタイ</t>
    </rPh>
    <rPh sb="16" eb="17">
      <t>スウ</t>
    </rPh>
    <rPh sb="18" eb="20">
      <t>ジュウゼン</t>
    </rPh>
    <rPh sb="20" eb="22">
      <t>ソウトウ</t>
    </rPh>
    <rPh sb="22" eb="24">
      <t>イガイ</t>
    </rPh>
    <phoneticPr fontId="5"/>
  </si>
  <si>
    <t>図9　サービスの利用者数（実人数）（令和２年３月の実績）　</t>
    <rPh sb="0" eb="1">
      <t>ズ</t>
    </rPh>
    <rPh sb="11" eb="12">
      <t>スウ</t>
    </rPh>
    <phoneticPr fontId="5"/>
  </si>
  <si>
    <r>
      <t>　割合（%）</t>
    </r>
    <r>
      <rPr>
        <vertAlign val="superscript"/>
        <sz val="10"/>
        <color theme="1"/>
        <rFont val="ＭＳ Ｐゴシック"/>
        <family val="3"/>
        <charset val="128"/>
      </rPr>
      <t>※1</t>
    </r>
    <phoneticPr fontId="5"/>
  </si>
  <si>
    <r>
      <t>割合［%］</t>
    </r>
    <r>
      <rPr>
        <vertAlign val="superscript"/>
        <sz val="10"/>
        <color theme="1"/>
        <rFont val="ＭＳ Ｐゴシック"/>
        <family val="3"/>
        <charset val="128"/>
      </rPr>
      <t>※1※2</t>
    </r>
    <rPh sb="0" eb="2">
      <t>ワリアイ</t>
    </rPh>
    <phoneticPr fontId="5"/>
  </si>
  <si>
    <t>生活支援コーディネーター（SC)の配置人数</t>
    <rPh sb="0" eb="2">
      <t>セイカツ</t>
    </rPh>
    <rPh sb="2" eb="4">
      <t>シエン</t>
    </rPh>
    <rPh sb="17" eb="19">
      <t>ハイチ</t>
    </rPh>
    <rPh sb="19" eb="21">
      <t>ニンズウ</t>
    </rPh>
    <phoneticPr fontId="5"/>
  </si>
  <si>
    <t>（実施市町村数）</t>
    <rPh sb="1" eb="3">
      <t>ジッシ</t>
    </rPh>
    <rPh sb="3" eb="6">
      <t>シチョウソン</t>
    </rPh>
    <rPh sb="6" eb="7">
      <t>スウ</t>
    </rPh>
    <phoneticPr fontId="4"/>
  </si>
  <si>
    <t>（実施市町村数）</t>
    <phoneticPr fontId="4"/>
  </si>
  <si>
    <t>(1,029）</t>
    <phoneticPr fontId="4"/>
  </si>
  <si>
    <t>(1,691）</t>
    <phoneticPr fontId="4"/>
  </si>
  <si>
    <t>(1,621）</t>
    <phoneticPr fontId="4"/>
  </si>
  <si>
    <t>(946）</t>
    <phoneticPr fontId="4"/>
  </si>
  <si>
    <t>※２　第１層と第２層が同一市町村については、基本的に第１層のみ計上。</t>
  </si>
  <si>
    <t>※１　既存の取組で生活支援コーディネータ（SC）又は協議体の機能を有している場合は、未計上。</t>
    <phoneticPr fontId="4"/>
  </si>
  <si>
    <t>表18　生活支援コーディネーター（SC）の配置人数と協議体の数（令和２年3月末）</t>
    <rPh sb="0" eb="1">
      <t>ヒョウ</t>
    </rPh>
    <rPh sb="4" eb="6">
      <t>セイカツ</t>
    </rPh>
    <rPh sb="6" eb="8">
      <t>シエン</t>
    </rPh>
    <rPh sb="21" eb="23">
      <t>ハイチ</t>
    </rPh>
    <rPh sb="23" eb="25">
      <t>ニンズウ</t>
    </rPh>
    <rPh sb="26" eb="28">
      <t>キョウギ</t>
    </rPh>
    <rPh sb="28" eb="29">
      <t>タイ</t>
    </rPh>
    <rPh sb="30" eb="31">
      <t>カズ</t>
    </rPh>
    <phoneticPr fontId="5"/>
  </si>
  <si>
    <t>※１　サービス利用者数（実人数）を把握、計上した市町村数は下記のとおり。</t>
    <phoneticPr fontId="4"/>
  </si>
  <si>
    <t>従前相当以外いずれも実施なし</t>
    <rPh sb="0" eb="2">
      <t>ジュウゼン</t>
    </rPh>
    <rPh sb="2" eb="4">
      <t>ソウトウ</t>
    </rPh>
    <rPh sb="4" eb="6">
      <t>イガイ</t>
    </rPh>
    <rPh sb="10" eb="12">
      <t>ジッシ</t>
    </rPh>
    <phoneticPr fontId="4"/>
  </si>
  <si>
    <t>従前相当以外いずれか実施あり</t>
    <rPh sb="0" eb="2">
      <t>ジュウゼン</t>
    </rPh>
    <rPh sb="2" eb="4">
      <t>ソウトウ</t>
    </rPh>
    <rPh sb="4" eb="6">
      <t>イガイ</t>
    </rPh>
    <rPh sb="10" eb="12">
      <t>ジッシ</t>
    </rPh>
    <phoneticPr fontId="4"/>
  </si>
  <si>
    <t>従前相当以外いずれも実施なし(割合）</t>
    <rPh sb="0" eb="2">
      <t>ジュウゼン</t>
    </rPh>
    <rPh sb="2" eb="4">
      <t>ソウトウ</t>
    </rPh>
    <rPh sb="4" eb="6">
      <t>イガイ</t>
    </rPh>
    <rPh sb="10" eb="12">
      <t>ジッシ</t>
    </rPh>
    <rPh sb="15" eb="17">
      <t>ワリアイ</t>
    </rPh>
    <phoneticPr fontId="4"/>
  </si>
  <si>
    <t>従前相当以外いずれか実施あり(割合）</t>
    <rPh sb="0" eb="2">
      <t>ジュウゼン</t>
    </rPh>
    <rPh sb="2" eb="4">
      <t>ソウトウ</t>
    </rPh>
    <rPh sb="4" eb="6">
      <t>イガイ</t>
    </rPh>
    <rPh sb="10" eb="12">
      <t>ジッシ</t>
    </rPh>
    <rPh sb="15" eb="17">
      <t>ワリアイ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</si>
</sst>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quot;[&quot;0.0%&quot;]&quot;"/>
    <numFmt numFmtId="178" formatCode="0.0%"/>
    <numFmt numFmtId="179" formatCode="&quot;(&quot;0.0%&quot;)&quot;"/>
    <numFmt numFmtId="180" formatCode="0.0_ "/>
  </numFmts>
  <fonts count="23"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8"/>
      <name val="ＭＳ Ｐ明朝"/>
      <family val="1"/>
      <charset val="128"/>
    </font>
    <font>
      <vertAlign val="superscript"/>
      <sz val="11"/>
      <name val="ＭＳ Ｐゴシック"/>
      <family val="3"/>
      <charset val="128"/>
    </font>
    <font>
      <sz val="11"/>
      <color theme="1"/>
      <name val="ＭＳ Ｐゴシック"/>
      <family val="3"/>
      <charset val="128"/>
    </font>
    <font>
      <sz val="11"/>
      <name val="ＭＳ Ｐゴシック"/>
      <family val="3"/>
      <charset val="128"/>
    </font>
    <font>
      <sz val="10"/>
      <name val="游ゴシック"/>
      <family val="3"/>
      <charset val="128"/>
      <scheme val="minor"/>
    </font>
    <font>
      <sz val="11"/>
      <color rgb="FFFF0000"/>
      <name val="ＭＳ Ｐゴシック"/>
      <family val="3"/>
      <charset val="128"/>
    </font>
    <font>
      <sz val="9"/>
      <color theme="1"/>
      <name val="游ゴシック"/>
      <family val="3"/>
      <charset val="128"/>
      <scheme val="minor"/>
    </font>
    <font>
      <sz val="11"/>
      <name val="游ゴシック"/>
      <family val="2"/>
      <charset val="128"/>
      <scheme val="minor"/>
    </font>
    <font>
      <sz val="10"/>
      <name val="游ゴシック"/>
      <family val="2"/>
      <charset val="128"/>
      <scheme val="minor"/>
    </font>
    <font>
      <b/>
      <sz val="13"/>
      <color theme="3"/>
      <name val="游ゴシック"/>
      <family val="2"/>
      <charset val="128"/>
      <scheme val="minor"/>
    </font>
    <font>
      <vertAlign val="superscript"/>
      <sz val="10"/>
      <name val="ＭＳ Ｐゴシック"/>
      <family val="3"/>
      <charset val="128"/>
    </font>
    <font>
      <sz val="10"/>
      <color theme="1"/>
      <name val="ＭＳ Ｐゴシック"/>
      <family val="3"/>
      <charset val="128"/>
    </font>
    <font>
      <sz val="8"/>
      <color theme="1"/>
      <name val="ＭＳ Ｐゴシック"/>
      <family val="3"/>
      <charset val="128"/>
    </font>
    <font>
      <vertAlign val="superscript"/>
      <sz val="10"/>
      <color theme="1"/>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thin">
        <color indexed="64"/>
      </top>
      <bottom/>
      <diagonal/>
    </border>
    <border>
      <left/>
      <right style="dotted">
        <color indexed="64"/>
      </right>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auto="1"/>
      </left>
      <right style="thin">
        <color auto="1"/>
      </right>
      <top style="hair">
        <color auto="1"/>
      </top>
      <bottom/>
      <diagonal style="thin">
        <color auto="1"/>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xf numFmtId="9" fontId="15"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369">
    <xf numFmtId="0" fontId="0" fillId="0" borderId="0" xfId="0">
      <alignment vertical="center"/>
    </xf>
    <xf numFmtId="0" fontId="0" fillId="2" borderId="0" xfId="0" applyFill="1">
      <alignment vertical="center"/>
    </xf>
    <xf numFmtId="0" fontId="0" fillId="3" borderId="0" xfId="0" applyFill="1">
      <alignment vertical="center"/>
    </xf>
    <xf numFmtId="0" fontId="8" fillId="3" borderId="0" xfId="0" applyFont="1" applyFill="1" applyAlignment="1">
      <alignment horizontal="left" vertical="center"/>
    </xf>
    <xf numFmtId="0" fontId="9" fillId="3" borderId="0" xfId="0" applyFont="1" applyFill="1" applyAlignment="1">
      <alignment horizontal="left" vertical="center"/>
    </xf>
    <xf numFmtId="0" fontId="11" fillId="0" borderId="0" xfId="0" applyFont="1">
      <alignment vertical="center"/>
    </xf>
    <xf numFmtId="0" fontId="6" fillId="0" borderId="9" xfId="0" applyFont="1" applyBorder="1" applyAlignment="1">
      <alignment horizontal="center" vertical="center" wrapText="1"/>
    </xf>
    <xf numFmtId="0" fontId="6" fillId="3"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3" fontId="6" fillId="0" borderId="2" xfId="0" applyNumberFormat="1" applyFont="1" applyBorder="1" applyAlignment="1">
      <alignment horizontal="right" vertical="center" wrapText="1"/>
    </xf>
    <xf numFmtId="38" fontId="6" fillId="0" borderId="2" xfId="0"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0" fontId="6" fillId="0" borderId="5" xfId="0" applyFont="1" applyBorder="1" applyAlignment="1">
      <alignment horizontal="right" vertical="center" wrapText="1"/>
    </xf>
    <xf numFmtId="177" fontId="6" fillId="0" borderId="5" xfId="0" applyNumberFormat="1" applyFont="1" applyBorder="1" applyAlignment="1">
      <alignment horizontal="right" vertical="center" wrapText="1"/>
    </xf>
    <xf numFmtId="177" fontId="6" fillId="0" borderId="4" xfId="0" applyNumberFormat="1" applyFont="1" applyBorder="1" applyAlignment="1">
      <alignment horizontal="right" vertical="center" wrapText="1"/>
    </xf>
    <xf numFmtId="0" fontId="13" fillId="3" borderId="1" xfId="0" applyFont="1" applyFill="1" applyBorder="1" applyAlignment="1">
      <alignment horizontal="center" vertical="center"/>
    </xf>
    <xf numFmtId="3" fontId="6" fillId="3" borderId="2" xfId="0" applyNumberFormat="1" applyFont="1" applyFill="1" applyBorder="1" applyAlignment="1">
      <alignment horizontal="right" vertical="center" wrapText="1"/>
    </xf>
    <xf numFmtId="38" fontId="6" fillId="3" borderId="2" xfId="0" applyNumberFormat="1" applyFont="1" applyFill="1" applyBorder="1" applyAlignment="1">
      <alignment horizontal="right" vertical="center" wrapText="1"/>
    </xf>
    <xf numFmtId="3" fontId="6" fillId="3" borderId="1" xfId="0" applyNumberFormat="1" applyFont="1" applyFill="1" applyBorder="1" applyAlignment="1">
      <alignment horizontal="right" vertical="center" wrapText="1"/>
    </xf>
    <xf numFmtId="0" fontId="6" fillId="3" borderId="5" xfId="0" applyFont="1" applyFill="1" applyBorder="1" applyAlignment="1">
      <alignment horizontal="right" vertical="center" wrapText="1"/>
    </xf>
    <xf numFmtId="177" fontId="6" fillId="3" borderId="5" xfId="0" applyNumberFormat="1" applyFont="1" applyFill="1" applyBorder="1" applyAlignment="1">
      <alignment horizontal="right" vertical="center" wrapText="1"/>
    </xf>
    <xf numFmtId="177" fontId="6" fillId="3" borderId="4" xfId="0" applyNumberFormat="1" applyFont="1" applyFill="1" applyBorder="1" applyAlignment="1">
      <alignment horizontal="right" vertical="center" wrapText="1"/>
    </xf>
    <xf numFmtId="0" fontId="6" fillId="3" borderId="0" xfId="0" applyFont="1" applyFill="1" applyBorder="1" applyAlignment="1">
      <alignment horizontal="right" vertical="center" wrapText="1"/>
    </xf>
    <xf numFmtId="0" fontId="6" fillId="3" borderId="0" xfId="0" applyFont="1" applyFill="1" applyBorder="1" applyAlignment="1">
      <alignment horizontal="center" vertical="center" wrapText="1"/>
    </xf>
    <xf numFmtId="0" fontId="6" fillId="3" borderId="9" xfId="0" applyFont="1" applyFill="1" applyBorder="1">
      <alignment vertic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6" xfId="0" applyFont="1" applyBorder="1" applyAlignment="1">
      <alignment horizontal="center" vertical="center"/>
    </xf>
    <xf numFmtId="0" fontId="13" fillId="3" borderId="7" xfId="0" applyFont="1" applyFill="1" applyBorder="1" applyAlignment="1">
      <alignment horizontal="center" vertical="center"/>
    </xf>
    <xf numFmtId="3" fontId="6" fillId="0" borderId="19" xfId="0" applyNumberFormat="1" applyFont="1" applyBorder="1" applyAlignment="1">
      <alignment horizontal="right" vertical="center"/>
    </xf>
    <xf numFmtId="3" fontId="6" fillId="0" borderId="20" xfId="0" applyNumberFormat="1" applyFont="1" applyBorder="1" applyAlignment="1">
      <alignment horizontal="right" vertical="center"/>
    </xf>
    <xf numFmtId="3" fontId="6" fillId="0" borderId="21" xfId="0" applyNumberFormat="1" applyFont="1" applyBorder="1" applyAlignment="1">
      <alignment horizontal="right" vertical="center"/>
    </xf>
    <xf numFmtId="3" fontId="6" fillId="0" borderId="22" xfId="0" applyNumberFormat="1" applyFont="1" applyBorder="1" applyAlignment="1">
      <alignment horizontal="right" vertical="center"/>
    </xf>
    <xf numFmtId="3" fontId="6" fillId="0" borderId="11" xfId="0" applyNumberFormat="1" applyFont="1" applyBorder="1" applyAlignment="1">
      <alignment horizontal="right" vertical="center"/>
    </xf>
    <xf numFmtId="177" fontId="6" fillId="0" borderId="23" xfId="0" applyNumberFormat="1" applyFont="1" applyBorder="1" applyAlignment="1">
      <alignment horizontal="right" vertical="center"/>
    </xf>
    <xf numFmtId="177" fontId="6" fillId="0" borderId="24" xfId="0" applyNumberFormat="1" applyFont="1" applyBorder="1" applyAlignment="1">
      <alignment horizontal="right" vertical="center"/>
    </xf>
    <xf numFmtId="177" fontId="6" fillId="0" borderId="25" xfId="0" applyNumberFormat="1" applyFont="1" applyBorder="1" applyAlignment="1">
      <alignment horizontal="right" vertical="center"/>
    </xf>
    <xf numFmtId="177" fontId="6" fillId="0" borderId="26" xfId="0" applyNumberFormat="1" applyFont="1" applyBorder="1" applyAlignment="1">
      <alignment horizontal="right" vertical="center"/>
    </xf>
    <xf numFmtId="177" fontId="6" fillId="0" borderId="14" xfId="0" applyNumberFormat="1" applyFont="1" applyBorder="1" applyAlignment="1">
      <alignment horizontal="right" vertical="center"/>
    </xf>
    <xf numFmtId="0" fontId="13" fillId="3" borderId="2" xfId="0" applyFont="1" applyFill="1" applyBorder="1" applyAlignment="1">
      <alignment horizontal="center" vertical="center"/>
    </xf>
    <xf numFmtId="3" fontId="6" fillId="0" borderId="27" xfId="0" applyNumberFormat="1" applyFont="1" applyBorder="1" applyAlignment="1">
      <alignment horizontal="right" vertical="center"/>
    </xf>
    <xf numFmtId="3" fontId="6" fillId="0" borderId="28" xfId="0" applyNumberFormat="1" applyFont="1" applyBorder="1" applyAlignment="1">
      <alignment horizontal="right" vertical="center"/>
    </xf>
    <xf numFmtId="3" fontId="6" fillId="0" borderId="29" xfId="0" applyNumberFormat="1" applyFont="1" applyBorder="1" applyAlignment="1">
      <alignment horizontal="right" vertical="center"/>
    </xf>
    <xf numFmtId="3" fontId="6" fillId="0" borderId="30" xfId="0" applyNumberFormat="1" applyFont="1" applyBorder="1" applyAlignment="1">
      <alignment horizontal="right" vertical="center"/>
    </xf>
    <xf numFmtId="0" fontId="6" fillId="3" borderId="31"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6" xfId="0" applyFont="1" applyFill="1" applyBorder="1" applyAlignment="1">
      <alignment horizontal="center" vertical="center"/>
    </xf>
    <xf numFmtId="3" fontId="6" fillId="2" borderId="27" xfId="0" applyNumberFormat="1" applyFont="1" applyFill="1" applyBorder="1" applyAlignment="1">
      <alignment horizontal="right" vertical="center"/>
    </xf>
    <xf numFmtId="3" fontId="6" fillId="2" borderId="28" xfId="0" applyNumberFormat="1" applyFont="1" applyFill="1" applyBorder="1" applyAlignment="1">
      <alignment horizontal="right" vertical="center"/>
    </xf>
    <xf numFmtId="3" fontId="6" fillId="2" borderId="30" xfId="0" applyNumberFormat="1" applyFont="1" applyFill="1" applyBorder="1" applyAlignment="1">
      <alignment horizontal="right" vertical="center"/>
    </xf>
    <xf numFmtId="3" fontId="6" fillId="2" borderId="8" xfId="0" applyNumberFormat="1" applyFont="1" applyFill="1" applyBorder="1" applyAlignment="1">
      <alignment horizontal="right" vertical="center"/>
    </xf>
    <xf numFmtId="0" fontId="14" fillId="3" borderId="0" xfId="0" applyFont="1" applyFill="1">
      <alignment vertical="center"/>
    </xf>
    <xf numFmtId="177" fontId="6" fillId="2" borderId="23" xfId="0" applyNumberFormat="1" applyFont="1" applyFill="1" applyBorder="1" applyAlignment="1">
      <alignment horizontal="right" vertical="center"/>
    </xf>
    <xf numFmtId="177" fontId="6" fillId="2" borderId="24" xfId="0" applyNumberFormat="1" applyFont="1" applyFill="1" applyBorder="1" applyAlignment="1">
      <alignment horizontal="right" vertical="center"/>
    </xf>
    <xf numFmtId="177" fontId="6" fillId="2" borderId="26" xfId="0" applyNumberFormat="1" applyFont="1" applyFill="1" applyBorder="1" applyAlignment="1">
      <alignment horizontal="right" vertical="center"/>
    </xf>
    <xf numFmtId="177" fontId="6" fillId="2" borderId="4" xfId="0" applyNumberFormat="1" applyFont="1" applyFill="1" applyBorder="1" applyAlignment="1">
      <alignment horizontal="right" vertical="center"/>
    </xf>
    <xf numFmtId="38" fontId="6" fillId="2" borderId="8" xfId="1" applyFont="1" applyFill="1" applyBorder="1" applyAlignment="1">
      <alignment horizontal="right" vertical="center"/>
    </xf>
    <xf numFmtId="3" fontId="6" fillId="2" borderId="7" xfId="0" applyNumberFormat="1" applyFont="1" applyFill="1" applyBorder="1" applyAlignment="1">
      <alignment horizontal="right" vertical="center"/>
    </xf>
    <xf numFmtId="3" fontId="6" fillId="2" borderId="32" xfId="0" applyNumberFormat="1" applyFont="1" applyFill="1" applyBorder="1" applyAlignment="1">
      <alignment horizontal="right" vertical="center"/>
    </xf>
    <xf numFmtId="3" fontId="6" fillId="2" borderId="33" xfId="0" applyNumberFormat="1" applyFont="1" applyFill="1" applyBorder="1" applyAlignment="1">
      <alignment horizontal="right" vertical="center"/>
    </xf>
    <xf numFmtId="0" fontId="0" fillId="3" borderId="0" xfId="3" applyFont="1" applyFill="1"/>
    <xf numFmtId="0" fontId="12" fillId="0" borderId="0" xfId="3"/>
    <xf numFmtId="0" fontId="12" fillId="0" borderId="0" xfId="3" applyAlignment="1">
      <alignment horizontal="center"/>
    </xf>
    <xf numFmtId="0" fontId="12" fillId="0" borderId="6" xfId="3" applyBorder="1" applyAlignment="1">
      <alignment horizontal="center"/>
    </xf>
    <xf numFmtId="0" fontId="12" fillId="3" borderId="6" xfId="3" applyFill="1" applyBorder="1"/>
    <xf numFmtId="178" fontId="12" fillId="0" borderId="6" xfId="3" applyNumberFormat="1" applyBorder="1"/>
    <xf numFmtId="3" fontId="6" fillId="0" borderId="8" xfId="0" applyNumberFormat="1" applyFont="1" applyBorder="1" applyAlignment="1">
      <alignment horizontal="right" vertical="center"/>
    </xf>
    <xf numFmtId="0" fontId="0" fillId="0" borderId="0" xfId="3" applyFont="1"/>
    <xf numFmtId="177" fontId="6" fillId="0" borderId="4" xfId="0" applyNumberFormat="1" applyFont="1" applyBorder="1" applyAlignment="1">
      <alignment horizontal="right" vertical="center"/>
    </xf>
    <xf numFmtId="0" fontId="1" fillId="0" borderId="0" xfId="5">
      <alignment vertical="center"/>
    </xf>
    <xf numFmtId="0" fontId="16" fillId="3" borderId="0" xfId="5" applyFont="1" applyFill="1">
      <alignment vertical="center"/>
    </xf>
    <xf numFmtId="0" fontId="1" fillId="2" borderId="0" xfId="5" applyFill="1">
      <alignment vertical="center"/>
    </xf>
    <xf numFmtId="178" fontId="13" fillId="3" borderId="7" xfId="5" applyNumberFormat="1" applyFont="1" applyFill="1" applyBorder="1">
      <alignment vertical="center"/>
    </xf>
    <xf numFmtId="0" fontId="16" fillId="0" borderId="0" xfId="5" applyFont="1">
      <alignment vertical="center"/>
    </xf>
    <xf numFmtId="0" fontId="17" fillId="3" borderId="7" xfId="5" applyFont="1" applyFill="1" applyBorder="1" applyAlignment="1">
      <alignment horizontal="center" vertical="center"/>
    </xf>
    <xf numFmtId="38" fontId="13" fillId="3" borderId="7" xfId="5" applyNumberFormat="1" applyFont="1" applyFill="1" applyBorder="1">
      <alignment vertical="center"/>
    </xf>
    <xf numFmtId="0" fontId="6" fillId="3" borderId="6" xfId="0" applyFont="1" applyFill="1" applyBorder="1">
      <alignment vertical="center"/>
    </xf>
    <xf numFmtId="177" fontId="6" fillId="3" borderId="4" xfId="0" applyNumberFormat="1" applyFont="1" applyFill="1" applyBorder="1" applyAlignment="1">
      <alignment horizontal="right" vertical="center"/>
    </xf>
    <xf numFmtId="0" fontId="7" fillId="3" borderId="0" xfId="0" applyFont="1" applyFill="1" applyAlignment="1">
      <alignment horizontal="right" vertical="center" wrapText="1"/>
    </xf>
    <xf numFmtId="177" fontId="7" fillId="3" borderId="0" xfId="0" applyNumberFormat="1" applyFont="1" applyFill="1" applyAlignment="1">
      <alignment horizontal="right" vertical="center"/>
    </xf>
    <xf numFmtId="177" fontId="6" fillId="3" borderId="6" xfId="0" applyNumberFormat="1" applyFont="1" applyFill="1" applyBorder="1" applyAlignment="1">
      <alignment horizontal="right" vertical="center" wrapText="1"/>
    </xf>
    <xf numFmtId="3" fontId="6" fillId="3" borderId="27" xfId="0" applyNumberFormat="1" applyFont="1" applyFill="1" applyBorder="1" applyAlignment="1">
      <alignment horizontal="right" vertical="center"/>
    </xf>
    <xf numFmtId="3" fontId="6" fillId="3" borderId="28" xfId="0" applyNumberFormat="1" applyFont="1" applyFill="1" applyBorder="1" applyAlignment="1">
      <alignment horizontal="right" vertical="center"/>
    </xf>
    <xf numFmtId="3" fontId="6" fillId="3" borderId="29"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7" fontId="6" fillId="3" borderId="23" xfId="0" applyNumberFormat="1" applyFont="1" applyFill="1" applyBorder="1" applyAlignment="1">
      <alignment horizontal="right" vertical="center"/>
    </xf>
    <xf numFmtId="177" fontId="6" fillId="3" borderId="24" xfId="0" applyNumberFormat="1" applyFont="1" applyFill="1" applyBorder="1" applyAlignment="1">
      <alignment horizontal="right" vertical="center"/>
    </xf>
    <xf numFmtId="177" fontId="6" fillId="3" borderId="25" xfId="0" applyNumberFormat="1" applyFont="1" applyFill="1" applyBorder="1" applyAlignment="1">
      <alignment horizontal="right" vertical="center"/>
    </xf>
    <xf numFmtId="176" fontId="12" fillId="3" borderId="0" xfId="3" applyNumberFormat="1" applyFill="1"/>
    <xf numFmtId="178" fontId="12" fillId="3" borderId="0" xfId="4" applyNumberFormat="1" applyFont="1" applyFill="1" applyAlignment="1"/>
    <xf numFmtId="176" fontId="12" fillId="3" borderId="0" xfId="0" applyNumberFormat="1" applyFont="1" applyFill="1" applyAlignment="1"/>
    <xf numFmtId="0" fontId="12" fillId="3" borderId="0" xfId="3" applyFill="1"/>
    <xf numFmtId="0" fontId="12" fillId="3" borderId="0" xfId="0" applyFont="1" applyFill="1">
      <alignment vertical="center"/>
    </xf>
    <xf numFmtId="0" fontId="14" fillId="3" borderId="0" xfId="0" applyFont="1" applyFill="1" applyAlignment="1">
      <alignment vertical="center" wrapText="1"/>
    </xf>
    <xf numFmtId="0" fontId="12" fillId="3" borderId="1" xfId="3" applyFill="1" applyBorder="1"/>
    <xf numFmtId="0" fontId="12" fillId="3" borderId="6" xfId="0" applyFont="1" applyFill="1" applyBorder="1" applyAlignment="1">
      <alignment horizontal="centerContinuous"/>
    </xf>
    <xf numFmtId="0" fontId="12" fillId="3" borderId="0" xfId="0" applyFont="1" applyFill="1" applyAlignment="1">
      <alignment horizontal="centerContinuous"/>
    </xf>
    <xf numFmtId="0" fontId="12" fillId="3" borderId="4" xfId="3" applyFill="1" applyBorder="1"/>
    <xf numFmtId="176" fontId="12" fillId="3" borderId="6" xfId="3" applyNumberFormat="1" applyFill="1" applyBorder="1" applyAlignment="1">
      <alignment horizontal="center"/>
    </xf>
    <xf numFmtId="178" fontId="12" fillId="3" borderId="6" xfId="4" applyNumberFormat="1" applyFont="1" applyFill="1" applyBorder="1" applyAlignment="1">
      <alignment horizontal="center" shrinkToFit="1"/>
    </xf>
    <xf numFmtId="176" fontId="12" fillId="3" borderId="6" xfId="0" applyNumberFormat="1" applyFont="1" applyFill="1" applyBorder="1" applyAlignment="1">
      <alignment horizontal="center" shrinkToFit="1"/>
    </xf>
    <xf numFmtId="0" fontId="12" fillId="3" borderId="0" xfId="3" applyFill="1" applyAlignment="1">
      <alignment horizontal="center"/>
    </xf>
    <xf numFmtId="178" fontId="12" fillId="3" borderId="0" xfId="4" applyNumberFormat="1" applyFont="1" applyFill="1" applyBorder="1" applyAlignment="1">
      <alignment horizontal="center" shrinkToFit="1"/>
    </xf>
    <xf numFmtId="176" fontId="12" fillId="3" borderId="6" xfId="3" applyNumberFormat="1" applyFill="1" applyBorder="1"/>
    <xf numFmtId="178" fontId="12" fillId="0" borderId="6" xfId="4" applyNumberFormat="1" applyFont="1" applyFill="1" applyBorder="1" applyAlignment="1"/>
    <xf numFmtId="176" fontId="12" fillId="3" borderId="6" xfId="0" applyNumberFormat="1" applyFont="1" applyFill="1" applyBorder="1" applyAlignment="1"/>
    <xf numFmtId="178" fontId="12" fillId="3" borderId="6" xfId="4" applyNumberFormat="1" applyFont="1" applyFill="1" applyBorder="1" applyAlignment="1"/>
    <xf numFmtId="176" fontId="0" fillId="3" borderId="6" xfId="0" applyNumberFormat="1" applyFill="1" applyBorder="1" applyAlignment="1"/>
    <xf numFmtId="178" fontId="0" fillId="3" borderId="6" xfId="4" applyNumberFormat="1" applyFont="1" applyFill="1" applyBorder="1" applyAlignment="1"/>
    <xf numFmtId="178" fontId="12" fillId="3" borderId="0" xfId="4" applyNumberFormat="1" applyFont="1" applyFill="1" applyBorder="1" applyAlignment="1"/>
    <xf numFmtId="178" fontId="12" fillId="3" borderId="6" xfId="3" applyNumberFormat="1" applyFill="1" applyBorder="1"/>
    <xf numFmtId="178" fontId="0" fillId="3" borderId="0" xfId="4" applyNumberFormat="1" applyFont="1" applyFill="1" applyBorder="1" applyAlignment="1"/>
    <xf numFmtId="0" fontId="6" fillId="3" borderId="6" xfId="0" applyFont="1" applyFill="1" applyBorder="1" applyAlignment="1">
      <alignment horizontal="center" vertical="center" wrapText="1"/>
    </xf>
    <xf numFmtId="0" fontId="11" fillId="3" borderId="0" xfId="0" applyFont="1" applyFill="1">
      <alignment vertical="center"/>
    </xf>
    <xf numFmtId="0" fontId="11" fillId="3" borderId="6" xfId="0" applyFont="1" applyFill="1" applyBorder="1">
      <alignment vertical="center"/>
    </xf>
    <xf numFmtId="0" fontId="11" fillId="3" borderId="0" xfId="0" applyFont="1" applyFill="1" applyBorder="1">
      <alignment vertical="center"/>
    </xf>
    <xf numFmtId="0" fontId="6" fillId="0" borderId="1" xfId="0" applyFont="1" applyBorder="1" applyAlignment="1">
      <alignment horizontal="center" vertical="center"/>
    </xf>
    <xf numFmtId="0" fontId="6" fillId="3" borderId="0" xfId="0" applyFont="1" applyFill="1" applyBorder="1" applyAlignment="1">
      <alignment horizontal="center" vertical="center"/>
    </xf>
    <xf numFmtId="177" fontId="11" fillId="3" borderId="0" xfId="0" applyNumberFormat="1" applyFont="1" applyFill="1" applyBorder="1">
      <alignment vertical="center"/>
    </xf>
    <xf numFmtId="0" fontId="6" fillId="3" borderId="1" xfId="0" applyFont="1" applyFill="1" applyBorder="1" applyAlignment="1">
      <alignment horizontal="center" vertical="center"/>
    </xf>
    <xf numFmtId="0" fontId="6" fillId="3" borderId="10" xfId="5" applyFont="1" applyFill="1" applyBorder="1">
      <alignment vertical="center"/>
    </xf>
    <xf numFmtId="0" fontId="6" fillId="3" borderId="6" xfId="5" applyFont="1" applyFill="1" applyBorder="1" applyAlignment="1">
      <alignment horizontal="center" vertical="center"/>
    </xf>
    <xf numFmtId="0" fontId="6" fillId="3" borderId="9" xfId="5" applyFont="1" applyFill="1" applyBorder="1" applyAlignment="1">
      <alignment horizontal="center" vertical="center"/>
    </xf>
    <xf numFmtId="0" fontId="6" fillId="3" borderId="3" xfId="5" applyFont="1" applyFill="1" applyBorder="1">
      <alignment vertical="center"/>
    </xf>
    <xf numFmtId="38" fontId="6" fillId="3" borderId="1" xfId="5" applyNumberFormat="1" applyFont="1" applyFill="1" applyBorder="1">
      <alignment vertical="center"/>
    </xf>
    <xf numFmtId="38" fontId="6" fillId="3" borderId="1" xfId="6" applyNumberFormat="1" applyFont="1" applyFill="1" applyBorder="1">
      <alignment vertical="center"/>
    </xf>
    <xf numFmtId="38" fontId="6" fillId="3" borderId="2" xfId="5" applyNumberFormat="1" applyFont="1" applyFill="1" applyBorder="1">
      <alignment vertical="center"/>
    </xf>
    <xf numFmtId="38" fontId="6" fillId="3" borderId="13" xfId="1" applyFont="1" applyFill="1" applyBorder="1">
      <alignment vertical="center"/>
    </xf>
    <xf numFmtId="38" fontId="6" fillId="3" borderId="34" xfId="5" applyNumberFormat="1" applyFont="1" applyFill="1" applyBorder="1">
      <alignment vertical="center"/>
    </xf>
    <xf numFmtId="178" fontId="6" fillId="3" borderId="8" xfId="5" applyNumberFormat="1" applyFont="1" applyFill="1" applyBorder="1">
      <alignment vertical="center"/>
    </xf>
    <xf numFmtId="178" fontId="6" fillId="3" borderId="8" xfId="6" applyNumberFormat="1" applyFont="1" applyFill="1" applyBorder="1">
      <alignment vertical="center"/>
    </xf>
    <xf numFmtId="178" fontId="6" fillId="3" borderId="7" xfId="5" applyNumberFormat="1" applyFont="1" applyFill="1" applyBorder="1">
      <alignment vertical="center"/>
    </xf>
    <xf numFmtId="0" fontId="6" fillId="3" borderId="12" xfId="5" applyFont="1" applyFill="1" applyBorder="1">
      <alignment vertical="center"/>
    </xf>
    <xf numFmtId="0" fontId="6" fillId="3" borderId="36" xfId="5" applyFont="1" applyFill="1" applyBorder="1">
      <alignment vertical="center"/>
    </xf>
    <xf numFmtId="178" fontId="6" fillId="3" borderId="4" xfId="5" applyNumberFormat="1" applyFont="1" applyFill="1" applyBorder="1">
      <alignment vertical="center"/>
    </xf>
    <xf numFmtId="178" fontId="6" fillId="3" borderId="4" xfId="6" applyNumberFormat="1" applyFont="1" applyFill="1" applyBorder="1">
      <alignment vertical="center"/>
    </xf>
    <xf numFmtId="178" fontId="6" fillId="3" borderId="5" xfId="5" applyNumberFormat="1" applyFont="1" applyFill="1" applyBorder="1">
      <alignment vertical="center"/>
    </xf>
    <xf numFmtId="0" fontId="6" fillId="3" borderId="14" xfId="5" applyFont="1" applyFill="1" applyBorder="1">
      <alignment vertical="center"/>
    </xf>
    <xf numFmtId="38" fontId="6" fillId="3" borderId="1" xfId="1" applyFont="1" applyFill="1" applyBorder="1">
      <alignment vertical="center"/>
    </xf>
    <xf numFmtId="0" fontId="6" fillId="3" borderId="9" xfId="5" applyFont="1" applyFill="1" applyBorder="1">
      <alignment vertical="center"/>
    </xf>
    <xf numFmtId="0" fontId="6" fillId="3" borderId="2" xfId="5" applyFont="1" applyFill="1" applyBorder="1">
      <alignment vertical="center"/>
    </xf>
    <xf numFmtId="0" fontId="6" fillId="3" borderId="7" xfId="5" applyFont="1" applyFill="1" applyBorder="1">
      <alignment vertical="center"/>
    </xf>
    <xf numFmtId="0" fontId="6" fillId="3" borderId="5" xfId="5" applyFont="1" applyFill="1" applyBorder="1">
      <alignment vertical="center"/>
    </xf>
    <xf numFmtId="0" fontId="6" fillId="3" borderId="1" xfId="5" applyFont="1" applyFill="1" applyBorder="1">
      <alignment vertical="center"/>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38" fontId="6" fillId="3" borderId="1" xfId="0" applyNumberFormat="1" applyFont="1" applyFill="1" applyBorder="1" applyAlignment="1">
      <alignment horizontal="right" vertical="center"/>
    </xf>
    <xf numFmtId="0" fontId="6" fillId="3" borderId="4" xfId="0" applyFont="1" applyFill="1" applyBorder="1" applyAlignment="1">
      <alignment horizontal="right" vertical="center" wrapText="1"/>
    </xf>
    <xf numFmtId="177" fontId="11" fillId="0" borderId="6" xfId="0" applyNumberFormat="1" applyFont="1" applyBorder="1">
      <alignment vertical="center"/>
    </xf>
    <xf numFmtId="0" fontId="6" fillId="0" borderId="6" xfId="0" applyFont="1" applyBorder="1" applyAlignment="1">
      <alignment horizontal="center" vertical="center" shrinkToFit="1"/>
    </xf>
    <xf numFmtId="177" fontId="11" fillId="0" borderId="6" xfId="0" applyNumberFormat="1" applyFont="1" applyBorder="1" applyAlignment="1">
      <alignment horizontal="right" vertical="center"/>
    </xf>
    <xf numFmtId="0" fontId="11" fillId="2" borderId="0" xfId="0" applyFont="1" applyFill="1">
      <alignment vertical="center"/>
    </xf>
    <xf numFmtId="0" fontId="6" fillId="3" borderId="6" xfId="0" applyFont="1" applyFill="1" applyBorder="1" applyAlignment="1" applyProtection="1">
      <alignment horizontal="left" vertical="top" wrapText="1"/>
      <protection locked="0"/>
    </xf>
    <xf numFmtId="0" fontId="6" fillId="3" borderId="38"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7" xfId="0" applyFont="1" applyFill="1" applyBorder="1" applyAlignment="1">
      <alignment vertical="center" wrapText="1"/>
    </xf>
    <xf numFmtId="38" fontId="6" fillId="3" borderId="7" xfId="0" applyNumberFormat="1" applyFont="1" applyFill="1" applyBorder="1" applyAlignment="1">
      <alignment vertical="center" wrapText="1"/>
    </xf>
    <xf numFmtId="176" fontId="6" fillId="3" borderId="8" xfId="0" applyNumberFormat="1" applyFont="1" applyFill="1" applyBorder="1">
      <alignment vertical="center"/>
    </xf>
    <xf numFmtId="176" fontId="6" fillId="3" borderId="0" xfId="0" applyNumberFormat="1" applyFont="1" applyFill="1">
      <alignment vertical="center"/>
    </xf>
    <xf numFmtId="0" fontId="6" fillId="3" borderId="5" xfId="0" applyFont="1" applyFill="1" applyBorder="1" applyAlignment="1">
      <alignment horizontal="right" vertical="center"/>
    </xf>
    <xf numFmtId="177" fontId="6" fillId="3" borderId="4" xfId="0" applyNumberFormat="1" applyFont="1" applyFill="1" applyBorder="1">
      <alignment vertical="center"/>
    </xf>
    <xf numFmtId="177" fontId="6" fillId="3" borderId="0" xfId="0" applyNumberFormat="1" applyFont="1" applyFill="1">
      <alignment vertical="center"/>
    </xf>
    <xf numFmtId="0" fontId="6" fillId="3" borderId="1" xfId="0" applyFont="1" applyFill="1" applyBorder="1" applyAlignment="1">
      <alignment horizontal="left" vertical="center"/>
    </xf>
    <xf numFmtId="0" fontId="20" fillId="3" borderId="1" xfId="0" applyFont="1" applyFill="1" applyBorder="1">
      <alignment vertical="center"/>
    </xf>
    <xf numFmtId="0" fontId="20" fillId="3" borderId="37" xfId="0" applyFont="1" applyFill="1" applyBorder="1">
      <alignment vertical="center"/>
    </xf>
    <xf numFmtId="0" fontId="20" fillId="3" borderId="3" xfId="0" applyFont="1" applyFill="1" applyBorder="1">
      <alignment vertical="center"/>
    </xf>
    <xf numFmtId="0" fontId="6" fillId="3" borderId="4" xfId="0" applyFont="1" applyFill="1" applyBorder="1">
      <alignment vertical="center"/>
    </xf>
    <xf numFmtId="0" fontId="21" fillId="0" borderId="0" xfId="0" applyFont="1">
      <alignment vertical="center"/>
    </xf>
    <xf numFmtId="0" fontId="20" fillId="3" borderId="9" xfId="0" applyFont="1" applyFill="1" applyBorder="1">
      <alignment vertical="center"/>
    </xf>
    <xf numFmtId="0" fontId="20" fillId="3" borderId="10" xfId="0" applyFont="1" applyFill="1" applyBorder="1" applyAlignment="1">
      <alignment horizontal="justify" vertical="center" wrapText="1"/>
    </xf>
    <xf numFmtId="0" fontId="20" fillId="3" borderId="10" xfId="0" applyFont="1" applyFill="1" applyBorder="1" applyAlignment="1">
      <alignment horizontal="center" vertical="center" wrapText="1"/>
    </xf>
    <xf numFmtId="0" fontId="20" fillId="3" borderId="6" xfId="0" applyFont="1" applyFill="1" applyBorder="1" applyAlignment="1">
      <alignment horizontal="center" vertical="center" wrapText="1"/>
    </xf>
    <xf numFmtId="176" fontId="20" fillId="3" borderId="6" xfId="0" applyNumberFormat="1" applyFont="1" applyFill="1" applyBorder="1" applyAlignment="1">
      <alignment horizontal="right" vertical="center" wrapText="1"/>
    </xf>
    <xf numFmtId="178" fontId="20" fillId="3" borderId="6" xfId="0" applyNumberFormat="1" applyFont="1" applyFill="1" applyBorder="1" applyAlignment="1">
      <alignment horizontal="right" vertical="center" wrapText="1"/>
    </xf>
    <xf numFmtId="176" fontId="20" fillId="3" borderId="39" xfId="0" applyNumberFormat="1" applyFont="1" applyFill="1" applyBorder="1" applyAlignment="1">
      <alignment horizontal="right" vertical="center" wrapText="1"/>
    </xf>
    <xf numFmtId="0" fontId="20" fillId="3" borderId="7" xfId="0" applyFont="1" applyFill="1" applyBorder="1">
      <alignment vertical="center"/>
    </xf>
    <xf numFmtId="0" fontId="20" fillId="3" borderId="6" xfId="0" applyFont="1" applyFill="1" applyBorder="1" applyAlignment="1">
      <alignment horizontal="justify" vertical="center" wrapText="1"/>
    </xf>
    <xf numFmtId="0" fontId="20" fillId="3" borderId="5" xfId="0" applyFont="1" applyFill="1" applyBorder="1">
      <alignment vertical="center"/>
    </xf>
    <xf numFmtId="0" fontId="20" fillId="3" borderId="10" xfId="0" applyFont="1" applyFill="1" applyBorder="1">
      <alignment vertical="center"/>
    </xf>
    <xf numFmtId="3" fontId="6" fillId="3" borderId="7" xfId="0" applyNumberFormat="1" applyFont="1" applyFill="1" applyBorder="1" applyAlignment="1">
      <alignment vertical="center" wrapText="1"/>
    </xf>
    <xf numFmtId="3" fontId="6" fillId="3" borderId="8" xfId="0" applyNumberFormat="1" applyFont="1" applyFill="1" applyBorder="1" applyAlignment="1">
      <alignment vertical="center" wrapText="1"/>
    </xf>
    <xf numFmtId="177" fontId="6" fillId="3" borderId="5" xfId="0" applyNumberFormat="1" applyFont="1" applyFill="1" applyBorder="1" applyAlignment="1">
      <alignment vertical="center" wrapText="1"/>
    </xf>
    <xf numFmtId="177" fontId="6" fillId="3" borderId="4" xfId="0" applyNumberFormat="1" applyFont="1" applyFill="1" applyBorder="1" applyAlignment="1">
      <alignment vertical="center" wrapText="1"/>
    </xf>
    <xf numFmtId="0" fontId="6" fillId="3" borderId="0" xfId="0" applyFont="1" applyFill="1">
      <alignment vertical="center"/>
    </xf>
    <xf numFmtId="0" fontId="20" fillId="3" borderId="40" xfId="0" applyFont="1" applyFill="1" applyBorder="1">
      <alignment vertical="center"/>
    </xf>
    <xf numFmtId="176" fontId="20" fillId="3" borderId="1" xfId="0" applyNumberFormat="1" applyFont="1" applyFill="1" applyBorder="1" applyAlignment="1">
      <alignment horizontal="right" vertical="center" wrapText="1"/>
    </xf>
    <xf numFmtId="178" fontId="20" fillId="3" borderId="41" xfId="0" applyNumberFormat="1" applyFont="1" applyFill="1" applyBorder="1" applyAlignment="1">
      <alignment horizontal="right" vertical="center" wrapText="1"/>
    </xf>
    <xf numFmtId="0" fontId="20" fillId="3" borderId="12" xfId="0" applyFont="1" applyFill="1" applyBorder="1" applyAlignment="1">
      <alignment horizontal="justify" vertical="center" wrapText="1"/>
    </xf>
    <xf numFmtId="176" fontId="20" fillId="3" borderId="13" xfId="0" applyNumberFormat="1" applyFont="1" applyFill="1" applyBorder="1" applyAlignment="1">
      <alignment horizontal="right" vertical="center" wrapText="1"/>
    </xf>
    <xf numFmtId="178" fontId="20" fillId="3" borderId="8" xfId="0" applyNumberFormat="1" applyFont="1" applyFill="1" applyBorder="1" applyAlignment="1">
      <alignment horizontal="right" vertical="center" wrapText="1"/>
    </xf>
    <xf numFmtId="176" fontId="20" fillId="3" borderId="42" xfId="0" applyNumberFormat="1" applyFont="1" applyFill="1" applyBorder="1" applyAlignment="1">
      <alignment horizontal="right" vertical="center" wrapText="1"/>
    </xf>
    <xf numFmtId="0" fontId="20" fillId="3" borderId="43" xfId="0" applyFont="1" applyFill="1" applyBorder="1">
      <alignment vertical="center"/>
    </xf>
    <xf numFmtId="0" fontId="20" fillId="3" borderId="44" xfId="0" applyFont="1" applyFill="1" applyBorder="1" applyAlignment="1">
      <alignment horizontal="justify" vertical="center" wrapText="1"/>
    </xf>
    <xf numFmtId="176" fontId="20" fillId="3" borderId="45" xfId="0" applyNumberFormat="1" applyFont="1" applyFill="1" applyBorder="1" applyAlignment="1">
      <alignment horizontal="right" vertical="center" wrapText="1"/>
    </xf>
    <xf numFmtId="178" fontId="20" fillId="3" borderId="45" xfId="0" applyNumberFormat="1" applyFont="1" applyFill="1" applyBorder="1" applyAlignment="1">
      <alignment horizontal="right" vertical="center" wrapText="1"/>
    </xf>
    <xf numFmtId="176" fontId="20" fillId="3" borderId="46" xfId="0" applyNumberFormat="1" applyFont="1" applyFill="1" applyBorder="1" applyAlignment="1">
      <alignment horizontal="right" vertical="center" wrapText="1"/>
    </xf>
    <xf numFmtId="176" fontId="20" fillId="3" borderId="6" xfId="0" applyNumberFormat="1" applyFont="1" applyFill="1" applyBorder="1" applyAlignment="1">
      <alignment vertical="center" wrapText="1"/>
    </xf>
    <xf numFmtId="0" fontId="8" fillId="3" borderId="0" xfId="0" applyFont="1" applyFill="1">
      <alignment vertical="center"/>
    </xf>
    <xf numFmtId="0" fontId="20" fillId="3" borderId="1" xfId="0" applyFont="1" applyFill="1" applyBorder="1" applyAlignment="1">
      <alignment vertical="center" wrapText="1"/>
    </xf>
    <xf numFmtId="0" fontId="20" fillId="3" borderId="4" xfId="0" applyFont="1" applyFill="1" applyBorder="1" applyAlignment="1">
      <alignment horizontal="right" vertical="center" wrapText="1"/>
    </xf>
    <xf numFmtId="177" fontId="20" fillId="3" borderId="4" xfId="7" applyNumberFormat="1" applyFont="1" applyFill="1" applyBorder="1" applyAlignment="1">
      <alignment horizontal="right" vertical="center" wrapText="1"/>
    </xf>
    <xf numFmtId="0" fontId="6" fillId="3" borderId="0" xfId="0" applyFont="1" applyFill="1" applyAlignment="1">
      <alignment horizontal="center" vertical="center" wrapText="1"/>
    </xf>
    <xf numFmtId="178" fontId="6" fillId="3" borderId="0" xfId="0" applyNumberFormat="1" applyFont="1" applyFill="1" applyAlignment="1">
      <alignment horizontal="right" vertical="center" wrapText="1"/>
    </xf>
    <xf numFmtId="0" fontId="20" fillId="3" borderId="6" xfId="0" applyFont="1" applyFill="1" applyBorder="1">
      <alignment vertical="center"/>
    </xf>
    <xf numFmtId="0" fontId="20" fillId="3" borderId="6" xfId="0" applyFont="1" applyFill="1" applyBorder="1" applyAlignment="1">
      <alignment vertical="center" wrapText="1"/>
    </xf>
    <xf numFmtId="0" fontId="21" fillId="3" borderId="0" xfId="0" applyFont="1" applyFill="1">
      <alignment vertical="center"/>
    </xf>
    <xf numFmtId="0" fontId="20" fillId="3" borderId="6" xfId="0" applyFont="1" applyFill="1" applyBorder="1" applyAlignment="1" applyProtection="1">
      <alignment vertical="center" wrapText="1"/>
      <protection locked="0"/>
    </xf>
    <xf numFmtId="38" fontId="20" fillId="3" borderId="6" xfId="0" applyNumberFormat="1" applyFont="1" applyFill="1" applyBorder="1" applyAlignment="1" applyProtection="1">
      <alignment vertical="center" wrapText="1"/>
      <protection locked="0"/>
    </xf>
    <xf numFmtId="178" fontId="20" fillId="3" borderId="6" xfId="0" applyNumberFormat="1" applyFont="1" applyFill="1" applyBorder="1" applyAlignment="1" applyProtection="1">
      <alignment vertical="center" wrapText="1"/>
      <protection locked="0"/>
    </xf>
    <xf numFmtId="0" fontId="20" fillId="3" borderId="6" xfId="0" applyFont="1" applyFill="1" applyBorder="1" applyAlignment="1" applyProtection="1">
      <alignment vertical="center" shrinkToFit="1"/>
      <protection locked="0"/>
    </xf>
    <xf numFmtId="0" fontId="21" fillId="3" borderId="0" xfId="0" applyFont="1" applyFill="1" applyAlignment="1" applyProtection="1">
      <alignment vertical="center" wrapText="1"/>
      <protection locked="0"/>
    </xf>
    <xf numFmtId="38" fontId="20" fillId="3" borderId="6" xfId="0" applyNumberFormat="1" applyFont="1" applyFill="1" applyBorder="1">
      <alignment vertical="center"/>
    </xf>
    <xf numFmtId="0" fontId="20" fillId="3" borderId="10" xfId="0" applyFont="1" applyFill="1" applyBorder="1" applyAlignment="1" applyProtection="1">
      <alignment vertical="center" wrapText="1"/>
      <protection locked="0"/>
    </xf>
    <xf numFmtId="0" fontId="20" fillId="3" borderId="2" xfId="0" applyFont="1" applyFill="1" applyBorder="1">
      <alignment vertical="center"/>
    </xf>
    <xf numFmtId="0" fontId="20" fillId="3" borderId="8" xfId="0" applyFont="1" applyFill="1" applyBorder="1">
      <alignment vertical="center"/>
    </xf>
    <xf numFmtId="0" fontId="20" fillId="3" borderId="4" xfId="0" applyFont="1" applyFill="1" applyBorder="1">
      <alignment vertical="center"/>
    </xf>
    <xf numFmtId="0" fontId="20" fillId="3" borderId="9" xfId="0" applyFont="1" applyFill="1" applyBorder="1" applyAlignment="1">
      <alignment horizontal="center" vertical="center" wrapText="1"/>
    </xf>
    <xf numFmtId="3" fontId="20" fillId="3" borderId="2" xfId="0" applyNumberFormat="1" applyFont="1" applyFill="1" applyBorder="1" applyAlignment="1">
      <alignment horizontal="right" vertical="center" wrapText="1"/>
    </xf>
    <xf numFmtId="38" fontId="20" fillId="3" borderId="2" xfId="0" applyNumberFormat="1" applyFont="1" applyFill="1" applyBorder="1" applyAlignment="1">
      <alignment horizontal="right" vertical="center" wrapText="1"/>
    </xf>
    <xf numFmtId="3" fontId="20" fillId="3" borderId="1" xfId="0" applyNumberFormat="1" applyFont="1" applyFill="1" applyBorder="1" applyAlignment="1">
      <alignment horizontal="right" vertical="center" wrapText="1"/>
    </xf>
    <xf numFmtId="0" fontId="20" fillId="3" borderId="4" xfId="0" applyFont="1" applyFill="1" applyBorder="1" applyAlignment="1">
      <alignment horizontal="right" vertical="center"/>
    </xf>
    <xf numFmtId="177" fontId="20" fillId="3" borderId="5" xfId="0" applyNumberFormat="1" applyFont="1" applyFill="1" applyBorder="1" applyAlignment="1">
      <alignment horizontal="right" vertical="center" wrapText="1"/>
    </xf>
    <xf numFmtId="177" fontId="20" fillId="3" borderId="4" xfId="0" applyNumberFormat="1" applyFont="1" applyFill="1" applyBorder="1" applyAlignment="1">
      <alignment horizontal="right" vertical="center" wrapText="1"/>
    </xf>
    <xf numFmtId="38" fontId="20" fillId="3" borderId="2" xfId="1" applyFont="1" applyFill="1" applyBorder="1" applyAlignment="1">
      <alignment vertical="center"/>
    </xf>
    <xf numFmtId="38" fontId="20" fillId="3" borderId="1" xfId="1" applyFont="1" applyFill="1" applyBorder="1" applyAlignment="1">
      <alignment vertical="center" wrapText="1"/>
    </xf>
    <xf numFmtId="38" fontId="20" fillId="3" borderId="37" xfId="1" applyFont="1" applyFill="1" applyBorder="1" applyAlignment="1">
      <alignment vertical="center" wrapText="1"/>
    </xf>
    <xf numFmtId="0" fontId="20" fillId="3" borderId="0" xfId="0" applyFont="1" applyFill="1" applyAlignment="1">
      <alignment horizontal="right" vertical="center"/>
    </xf>
    <xf numFmtId="177" fontId="20" fillId="3" borderId="7" xfId="0" applyNumberFormat="1" applyFont="1" applyFill="1" applyBorder="1" applyAlignment="1">
      <alignment horizontal="right" vertical="center" wrapText="1"/>
    </xf>
    <xf numFmtId="0" fontId="20" fillId="3" borderId="2" xfId="0" applyFont="1" applyFill="1" applyBorder="1" applyAlignment="1">
      <alignment horizontal="left" vertical="center" wrapText="1"/>
    </xf>
    <xf numFmtId="38" fontId="20" fillId="3" borderId="48" xfId="1" applyFont="1" applyFill="1" applyBorder="1" applyAlignment="1">
      <alignment vertical="center" wrapText="1"/>
    </xf>
    <xf numFmtId="38" fontId="20" fillId="3" borderId="1" xfId="1" applyFont="1" applyFill="1" applyBorder="1">
      <alignment vertical="center"/>
    </xf>
    <xf numFmtId="38" fontId="20" fillId="3" borderId="37" xfId="1" applyFont="1" applyFill="1" applyBorder="1">
      <alignment vertical="center"/>
    </xf>
    <xf numFmtId="38" fontId="20" fillId="3" borderId="8" xfId="1" applyFont="1" applyFill="1" applyBorder="1">
      <alignment vertical="center"/>
    </xf>
    <xf numFmtId="38" fontId="20" fillId="3" borderId="0" xfId="1" applyFont="1" applyFill="1" applyBorder="1">
      <alignment vertical="center"/>
    </xf>
    <xf numFmtId="0" fontId="20" fillId="3" borderId="5" xfId="0" applyFont="1" applyFill="1" applyBorder="1" applyAlignment="1">
      <alignment horizontal="right" vertical="center"/>
    </xf>
    <xf numFmtId="179" fontId="20" fillId="3" borderId="4" xfId="0" applyNumberFormat="1" applyFont="1" applyFill="1" applyBorder="1" applyAlignment="1">
      <alignment horizontal="right" vertical="center" wrapText="1"/>
    </xf>
    <xf numFmtId="179" fontId="20" fillId="3" borderId="47" xfId="0" applyNumberFormat="1" applyFont="1" applyFill="1" applyBorder="1" applyAlignment="1">
      <alignment horizontal="right" vertical="center" wrapText="1"/>
    </xf>
    <xf numFmtId="38" fontId="20" fillId="3" borderId="50" xfId="1" applyFont="1" applyFill="1" applyBorder="1" applyAlignment="1">
      <alignment vertical="center" wrapText="1"/>
    </xf>
    <xf numFmtId="0" fontId="20" fillId="3" borderId="39" xfId="0" applyFont="1" applyFill="1" applyBorder="1">
      <alignment vertical="center"/>
    </xf>
    <xf numFmtId="38" fontId="20" fillId="3" borderId="6" xfId="1" applyFont="1" applyFill="1" applyBorder="1" applyAlignment="1">
      <alignment vertical="center"/>
    </xf>
    <xf numFmtId="0" fontId="20" fillId="3" borderId="9" xfId="0" applyFont="1" applyFill="1" applyBorder="1" applyAlignment="1">
      <alignment horizontal="left" vertical="center" wrapText="1"/>
    </xf>
    <xf numFmtId="0" fontId="20" fillId="3" borderId="39" xfId="0" applyFont="1" applyFill="1" applyBorder="1" applyAlignment="1">
      <alignment vertical="center" wrapText="1"/>
    </xf>
    <xf numFmtId="38" fontId="20" fillId="3" borderId="6" xfId="1" applyFont="1" applyFill="1" applyBorder="1">
      <alignment vertical="center"/>
    </xf>
    <xf numFmtId="0" fontId="20" fillId="3" borderId="5" xfId="0" applyFont="1" applyFill="1" applyBorder="1" applyAlignment="1">
      <alignment horizontal="left" vertical="center"/>
    </xf>
    <xf numFmtId="179" fontId="20" fillId="3" borderId="49" xfId="0" applyNumberFormat="1" applyFont="1" applyFill="1" applyBorder="1" applyAlignment="1">
      <alignment horizontal="right" vertical="center" wrapText="1"/>
    </xf>
    <xf numFmtId="49" fontId="0" fillId="3" borderId="0" xfId="0" applyNumberFormat="1" applyFill="1">
      <alignment vertical="center"/>
    </xf>
    <xf numFmtId="49" fontId="11" fillId="3" borderId="0" xfId="0" applyNumberFormat="1" applyFont="1" applyFill="1">
      <alignment vertical="center"/>
    </xf>
    <xf numFmtId="0" fontId="11" fillId="3" borderId="0" xfId="0" applyFont="1" applyFill="1" applyAlignment="1">
      <alignment horizontal="left" vertical="center"/>
    </xf>
    <xf numFmtId="0" fontId="20" fillId="3" borderId="6" xfId="0" applyFont="1" applyFill="1" applyBorder="1" applyAlignment="1">
      <alignment horizontal="center" vertical="center"/>
    </xf>
    <xf numFmtId="0" fontId="20" fillId="2" borderId="6" xfId="0" applyFont="1" applyFill="1" applyBorder="1" applyAlignment="1">
      <alignment horizontal="center" vertical="center" wrapText="1"/>
    </xf>
    <xf numFmtId="38" fontId="20" fillId="3" borderId="6" xfId="1" applyFont="1" applyFill="1" applyBorder="1" applyAlignment="1">
      <alignment horizontal="right" vertical="center"/>
    </xf>
    <xf numFmtId="0" fontId="20" fillId="0" borderId="6" xfId="0" applyFont="1" applyBorder="1">
      <alignment vertical="center"/>
    </xf>
    <xf numFmtId="38" fontId="20" fillId="0" borderId="6" xfId="1" applyFont="1" applyBorder="1">
      <alignment vertical="center"/>
    </xf>
    <xf numFmtId="178" fontId="20" fillId="3" borderId="6" xfId="0" applyNumberFormat="1" applyFont="1" applyFill="1" applyBorder="1" applyAlignment="1">
      <alignment horizontal="right" vertical="center"/>
    </xf>
    <xf numFmtId="0" fontId="20" fillId="3" borderId="6" xfId="0" applyFont="1" applyFill="1" applyBorder="1" applyAlignment="1">
      <alignment horizontal="left" vertical="center"/>
    </xf>
    <xf numFmtId="0" fontId="20" fillId="3" borderId="6" xfId="0" applyFont="1" applyFill="1" applyBorder="1" applyAlignment="1">
      <alignment horizontal="center" vertical="center" wrapText="1"/>
    </xf>
    <xf numFmtId="38" fontId="20" fillId="3" borderId="4" xfId="0" applyNumberFormat="1" applyFont="1" applyFill="1" applyBorder="1" applyAlignment="1">
      <alignment horizontal="right" vertical="center" wrapText="1"/>
    </xf>
    <xf numFmtId="178" fontId="20" fillId="3" borderId="4" xfId="0" applyNumberFormat="1" applyFont="1" applyFill="1" applyBorder="1" applyAlignment="1">
      <alignment horizontal="right" vertical="center" wrapText="1"/>
    </xf>
    <xf numFmtId="38" fontId="20" fillId="3" borderId="6" xfId="0" applyNumberFormat="1" applyFont="1" applyFill="1" applyBorder="1" applyAlignment="1">
      <alignment horizontal="right" vertical="center" wrapText="1"/>
    </xf>
    <xf numFmtId="38" fontId="20" fillId="3" borderId="6" xfId="0" applyNumberFormat="1" applyFont="1" applyFill="1" applyBorder="1" applyAlignment="1">
      <alignment horizontal="center" vertical="center"/>
    </xf>
    <xf numFmtId="38" fontId="20" fillId="3" borderId="6" xfId="0" applyNumberFormat="1" applyFont="1" applyFill="1" applyBorder="1" applyAlignment="1">
      <alignment horizontal="right" vertical="center"/>
    </xf>
    <xf numFmtId="0" fontId="20" fillId="3" borderId="0" xfId="0" applyFont="1" applyFill="1">
      <alignment vertical="center"/>
    </xf>
    <xf numFmtId="38" fontId="20" fillId="3" borderId="4" xfId="0" applyNumberFormat="1" applyFont="1" applyFill="1" applyBorder="1">
      <alignment vertical="center"/>
    </xf>
    <xf numFmtId="38" fontId="20" fillId="3" borderId="6" xfId="0" applyNumberFormat="1" applyFont="1" applyFill="1" applyBorder="1" applyAlignment="1">
      <alignment vertical="center" wrapText="1"/>
    </xf>
    <xf numFmtId="0" fontId="6" fillId="0" borderId="10" xfId="0" applyFont="1" applyBorder="1" applyAlignment="1" applyProtection="1">
      <alignment vertical="center" wrapText="1"/>
      <protection locked="0"/>
    </xf>
    <xf numFmtId="177" fontId="20" fillId="0" borderId="6" xfId="0" applyNumberFormat="1" applyFont="1" applyBorder="1">
      <alignment vertical="center"/>
    </xf>
    <xf numFmtId="0" fontId="6" fillId="3" borderId="6" xfId="5" applyFont="1" applyFill="1" applyBorder="1">
      <alignment vertical="center"/>
    </xf>
    <xf numFmtId="38" fontId="6" fillId="0" borderId="6" xfId="5" applyNumberFormat="1" applyFont="1" applyBorder="1">
      <alignment vertical="center"/>
    </xf>
    <xf numFmtId="38" fontId="6" fillId="3" borderId="6" xfId="5" applyNumberFormat="1" applyFont="1" applyFill="1" applyBorder="1">
      <alignment vertical="center"/>
    </xf>
    <xf numFmtId="0" fontId="6" fillId="3" borderId="0" xfId="5" applyFont="1" applyFill="1">
      <alignment vertical="center"/>
    </xf>
    <xf numFmtId="178" fontId="6" fillId="0" borderId="6" xfId="5" applyNumberFormat="1" applyFont="1" applyBorder="1">
      <alignment vertical="center"/>
    </xf>
    <xf numFmtId="177" fontId="20" fillId="3" borderId="6" xfId="0" applyNumberFormat="1" applyFont="1" applyFill="1" applyBorder="1">
      <alignment vertical="center"/>
    </xf>
    <xf numFmtId="38" fontId="20" fillId="3" borderId="9" xfId="0" applyNumberFormat="1" applyFont="1" applyFill="1" applyBorder="1">
      <alignment vertical="center"/>
    </xf>
    <xf numFmtId="0" fontId="20" fillId="3" borderId="0" xfId="0" applyFont="1" applyFill="1" applyBorder="1">
      <alignment vertical="center"/>
    </xf>
    <xf numFmtId="38" fontId="20" fillId="3" borderId="7" xfId="0" applyNumberFormat="1" applyFont="1" applyFill="1" applyBorder="1">
      <alignment vertical="center"/>
    </xf>
    <xf numFmtId="38" fontId="20" fillId="3" borderId="0" xfId="0" applyNumberFormat="1" applyFont="1" applyFill="1" applyBorder="1">
      <alignment vertical="center"/>
    </xf>
    <xf numFmtId="38" fontId="20" fillId="3" borderId="6" xfId="1" applyFont="1" applyFill="1" applyBorder="1" applyAlignment="1">
      <alignment vertical="center" wrapText="1"/>
    </xf>
    <xf numFmtId="0" fontId="11" fillId="0" borderId="0" xfId="0" applyFont="1" applyFill="1">
      <alignment vertical="center"/>
    </xf>
    <xf numFmtId="0" fontId="20" fillId="3" borderId="3" xfId="0" applyFont="1" applyFill="1" applyBorder="1">
      <alignment vertical="center"/>
    </xf>
    <xf numFmtId="0" fontId="20" fillId="3" borderId="14" xfId="0" applyFont="1" applyFill="1" applyBorder="1">
      <alignment vertical="center"/>
    </xf>
    <xf numFmtId="0" fontId="20" fillId="3" borderId="6" xfId="0"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7" xfId="0" applyFont="1" applyFill="1" applyBorder="1">
      <alignment vertical="center"/>
    </xf>
    <xf numFmtId="180" fontId="20" fillId="3" borderId="6" xfId="0" applyNumberFormat="1" applyFont="1" applyFill="1" applyBorder="1">
      <alignment vertical="center"/>
    </xf>
    <xf numFmtId="0" fontId="20" fillId="0" borderId="0" xfId="0" applyFont="1">
      <alignment vertical="center"/>
    </xf>
    <xf numFmtId="38" fontId="20" fillId="0" borderId="6" xfId="0" applyNumberFormat="1" applyFont="1" applyBorder="1">
      <alignment vertical="center"/>
    </xf>
    <xf numFmtId="0" fontId="20" fillId="3" borderId="0" xfId="0" applyFont="1" applyFill="1" applyAlignment="1">
      <alignment vertical="center" wrapText="1"/>
    </xf>
    <xf numFmtId="38" fontId="20" fillId="3" borderId="0" xfId="0" applyNumberFormat="1" applyFont="1" applyFill="1">
      <alignment vertical="center"/>
    </xf>
    <xf numFmtId="0" fontId="6" fillId="3" borderId="0" xfId="0" applyFont="1" applyFill="1" applyAlignment="1">
      <alignment horizontal="left" vertical="center"/>
    </xf>
    <xf numFmtId="0" fontId="20" fillId="3" borderId="0" xfId="0" applyFont="1" applyFill="1" applyAlignment="1">
      <alignment horizontal="left" vertical="center"/>
    </xf>
    <xf numFmtId="176" fontId="20" fillId="2" borderId="0" xfId="0" applyNumberFormat="1" applyFont="1" applyFill="1" applyAlignment="1">
      <alignment horizontal="right" vertical="center"/>
    </xf>
    <xf numFmtId="49" fontId="20" fillId="3" borderId="0" xfId="0" applyNumberFormat="1" applyFont="1" applyFill="1">
      <alignment vertical="center"/>
    </xf>
    <xf numFmtId="38" fontId="20" fillId="3" borderId="2" xfId="1" applyFont="1" applyFill="1" applyBorder="1">
      <alignment vertical="center"/>
    </xf>
    <xf numFmtId="38" fontId="20" fillId="3" borderId="1" xfId="0" applyNumberFormat="1" applyFont="1" applyFill="1" applyBorder="1">
      <alignment vertical="center"/>
    </xf>
    <xf numFmtId="49" fontId="20" fillId="3" borderId="4" xfId="1" applyNumberFormat="1" applyFont="1" applyFill="1" applyBorder="1" applyAlignment="1">
      <alignment horizontal="right" vertical="center"/>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0" fontId="12" fillId="3" borderId="6" xfId="0" applyFont="1" applyFill="1" applyBorder="1" applyAlignment="1">
      <alignment horizontal="center"/>
    </xf>
    <xf numFmtId="0" fontId="12" fillId="3" borderId="9" xfId="0" applyFont="1" applyFill="1" applyBorder="1" applyAlignment="1">
      <alignment horizontal="center"/>
    </xf>
    <xf numFmtId="0" fontId="12" fillId="3" borderId="10" xfId="0" applyFont="1"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6" fillId="3" borderId="12" xfId="5" applyFont="1" applyFill="1" applyBorder="1" applyAlignment="1">
      <alignment horizontal="left" vertical="center" wrapText="1"/>
    </xf>
    <xf numFmtId="0" fontId="6" fillId="3" borderId="35" xfId="5" applyFont="1" applyFill="1" applyBorder="1" applyAlignment="1">
      <alignment horizontal="left" vertical="center" wrapText="1"/>
    </xf>
    <xf numFmtId="3" fontId="6" fillId="3" borderId="6"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0" fillId="3" borderId="7" xfId="0" applyFont="1" applyFill="1" applyBorder="1">
      <alignment vertical="center"/>
    </xf>
    <xf numFmtId="0" fontId="20" fillId="3" borderId="11" xfId="0" applyFont="1" applyFill="1" applyBorder="1">
      <alignment vertical="center"/>
    </xf>
    <xf numFmtId="0" fontId="20" fillId="3" borderId="9" xfId="0" applyFont="1" applyFill="1" applyBorder="1" applyAlignment="1">
      <alignment vertical="center" wrapText="1"/>
    </xf>
    <xf numFmtId="0" fontId="20" fillId="3" borderId="10" xfId="0" applyFont="1" applyFill="1" applyBorder="1" applyAlignment="1">
      <alignment vertical="center" wrapText="1"/>
    </xf>
    <xf numFmtId="0" fontId="20" fillId="3" borderId="2" xfId="0" applyFont="1" applyFill="1" applyBorder="1" applyAlignment="1">
      <alignment vertical="center" wrapText="1"/>
    </xf>
    <xf numFmtId="0" fontId="20" fillId="3" borderId="3" xfId="0" applyFont="1" applyFill="1" applyBorder="1" applyAlignment="1">
      <alignment vertical="center" wrapText="1"/>
    </xf>
    <xf numFmtId="0" fontId="20" fillId="3" borderId="9" xfId="0" applyFont="1" applyFill="1" applyBorder="1">
      <alignment vertical="center"/>
    </xf>
    <xf numFmtId="0" fontId="20" fillId="3" borderId="10" xfId="0" applyFont="1" applyFill="1" applyBorder="1">
      <alignment vertical="center"/>
    </xf>
    <xf numFmtId="0" fontId="20" fillId="3" borderId="7" xfId="0" applyFont="1" applyFill="1" applyBorder="1" applyAlignment="1">
      <alignment horizontal="justify" vertical="center" wrapText="1"/>
    </xf>
    <xf numFmtId="0" fontId="20" fillId="3" borderId="11" xfId="0" applyFont="1" applyFill="1" applyBorder="1" applyAlignment="1">
      <alignment horizontal="justify" vertical="center" wrapText="1"/>
    </xf>
    <xf numFmtId="0" fontId="21" fillId="3" borderId="0" xfId="0" applyFont="1" applyFill="1" applyAlignment="1" applyProtection="1">
      <alignment horizontal="left" vertical="center" wrapText="1"/>
      <protection locked="0"/>
    </xf>
    <xf numFmtId="0" fontId="20" fillId="3" borderId="9"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2" xfId="0" applyFont="1" applyFill="1" applyBorder="1">
      <alignment vertical="center"/>
    </xf>
    <xf numFmtId="0" fontId="20" fillId="3" borderId="3" xfId="0" applyFont="1" applyFill="1" applyBorder="1">
      <alignment vertical="center"/>
    </xf>
    <xf numFmtId="0" fontId="20" fillId="3" borderId="2" xfId="0" applyFont="1" applyFill="1" applyBorder="1" applyAlignment="1">
      <alignment horizontal="center" vertical="center" textRotation="255" wrapText="1"/>
    </xf>
    <xf numFmtId="0" fontId="20" fillId="3" borderId="7" xfId="0" applyFont="1" applyFill="1" applyBorder="1" applyAlignment="1">
      <alignment horizontal="center" vertical="center" textRotation="255" wrapText="1"/>
    </xf>
    <xf numFmtId="0" fontId="20" fillId="3" borderId="5" xfId="0" applyFont="1" applyFill="1" applyBorder="1" applyAlignment="1">
      <alignment horizontal="center" vertical="center" textRotation="255" wrapText="1"/>
    </xf>
    <xf numFmtId="0" fontId="20" fillId="3" borderId="37"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2"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5" xfId="0" applyFont="1" applyFill="1" applyBorder="1">
      <alignment vertical="center"/>
    </xf>
    <xf numFmtId="0" fontId="20" fillId="3" borderId="14" xfId="0" applyFont="1" applyFill="1" applyBorder="1">
      <alignment vertical="center"/>
    </xf>
    <xf numFmtId="0" fontId="20" fillId="0" borderId="1" xfId="0" applyFont="1" applyBorder="1" applyAlignment="1">
      <alignment horizontal="center" vertical="center"/>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3" borderId="1"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4" xfId="0" applyFont="1" applyFill="1" applyBorder="1" applyAlignment="1">
      <alignment horizontal="center" vertical="center"/>
    </xf>
    <xf numFmtId="0" fontId="6" fillId="0" borderId="9"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6" xfId="0" applyFont="1" applyBorder="1" applyAlignment="1" applyProtection="1">
      <alignment horizontal="left" vertical="top" wrapText="1"/>
      <protection locked="0"/>
    </xf>
    <xf numFmtId="0" fontId="20" fillId="0" borderId="6" xfId="0" applyFont="1" applyBorder="1" applyAlignment="1">
      <alignment horizontal="center" vertical="center"/>
    </xf>
    <xf numFmtId="0" fontId="20" fillId="3" borderId="6" xfId="0" applyFont="1" applyFill="1" applyBorder="1" applyAlignment="1">
      <alignment horizontal="center" vertical="center" wrapText="1"/>
    </xf>
    <xf numFmtId="38" fontId="20" fillId="3" borderId="1" xfId="0" applyNumberFormat="1" applyFont="1" applyFill="1" applyBorder="1" applyAlignment="1">
      <alignment horizontal="center" vertical="center" wrapText="1"/>
    </xf>
    <xf numFmtId="38" fontId="20" fillId="3" borderId="4" xfId="0" applyNumberFormat="1" applyFont="1" applyFill="1" applyBorder="1" applyAlignment="1">
      <alignment horizontal="center" vertical="center" wrapText="1"/>
    </xf>
    <xf numFmtId="38" fontId="20" fillId="3" borderId="1" xfId="0" applyNumberFormat="1" applyFont="1" applyFill="1" applyBorder="1" applyAlignment="1">
      <alignment horizontal="center" vertical="center"/>
    </xf>
    <xf numFmtId="38" fontId="20" fillId="3" borderId="8" xfId="0" applyNumberFormat="1" applyFont="1" applyFill="1" applyBorder="1" applyAlignment="1">
      <alignment horizontal="center" vertical="center"/>
    </xf>
    <xf numFmtId="38" fontId="20" fillId="3" borderId="4" xfId="0" applyNumberFormat="1" applyFont="1" applyFill="1" applyBorder="1" applyAlignment="1">
      <alignment horizontal="center" vertical="center"/>
    </xf>
    <xf numFmtId="0" fontId="20" fillId="3" borderId="2" xfId="0"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6"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20" fillId="3" borderId="8" xfId="0" applyFont="1" applyFill="1" applyBorder="1" applyAlignment="1" applyProtection="1">
      <alignment horizontal="center" vertical="center" wrapText="1"/>
      <protection locked="0"/>
    </xf>
    <xf numFmtId="0" fontId="20" fillId="3" borderId="4" xfId="0" applyFont="1" applyFill="1" applyBorder="1" applyAlignment="1" applyProtection="1">
      <alignment horizontal="center" vertical="center" wrapText="1"/>
      <protection locked="0"/>
    </xf>
    <xf numFmtId="38" fontId="20" fillId="3" borderId="9" xfId="0" applyNumberFormat="1" applyFont="1" applyFill="1" applyBorder="1" applyAlignment="1">
      <alignment horizontal="center" vertical="center" wrapText="1"/>
    </xf>
    <xf numFmtId="38" fontId="20" fillId="3" borderId="10"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14" xfId="0" applyFont="1" applyFill="1" applyBorder="1" applyAlignment="1">
      <alignment horizontal="center" vertical="center"/>
    </xf>
    <xf numFmtId="38" fontId="20" fillId="3" borderId="6"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cellXfs>
  <cellStyles count="8">
    <cellStyle name="パーセント" xfId="7" builtinId="5"/>
    <cellStyle name="パーセント 2" xfId="4"/>
    <cellStyle name="パーセント 5" xfId="2"/>
    <cellStyle name="桁区切り" xfId="1" builtinId="6"/>
    <cellStyle name="標準" xfId="0" builtinId="0"/>
    <cellStyle name="標準 51" xfId="3"/>
    <cellStyle name="標準 52 2" xfId="5"/>
    <cellStyle name="標準 52 2 2" xfId="6"/>
  </cellStyles>
  <dxfs count="0"/>
  <tableStyles count="0" defaultTableStyle="TableStyleMedium2" defaultPivotStyle="PivotStyleLight16"/>
  <colors>
    <mruColors>
      <color rgb="FFCC0099"/>
      <color rgb="FF74FFB9"/>
      <color rgb="FFEA157A"/>
      <color rgb="FFBE0E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theme/theme1.xml" Type="http://schemas.openxmlformats.org/officeDocument/2006/relationships/theme"/><Relationship Id="rId28" Target="styles.xml" Type="http://schemas.openxmlformats.org/officeDocument/2006/relationships/styles"/><Relationship Id="rId29" Target="sharedStrings.xml" Type="http://schemas.openxmlformats.org/officeDocument/2006/relationships/sharedStrings"/><Relationship Id="rId3" Target="worksheets/sheet3.xml" Type="http://schemas.openxmlformats.org/officeDocument/2006/relationships/worksheet"/><Relationship Id="rId30"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9.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drawings/drawing10.xml" Type="http://schemas.openxmlformats.org/officeDocument/2006/relationships/chartUserShapes"/></Relationships>
</file>

<file path=xl/charts/_rels/chart20.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21.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 Id="rId3" Target="../drawings/drawing12.xml" Type="http://schemas.openxmlformats.org/officeDocument/2006/relationships/chartUserShapes"/></Relationships>
</file>

<file path=xl/charts/_rels/chart22.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drawings/drawing14.xml" Type="http://schemas.openxmlformats.org/officeDocument/2006/relationships/chartUserShapes"/></Relationships>
</file>

<file path=xl/charts/_rels/chart7.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8.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'表1_図1-1'!$D$54</c:f>
              <c:strCache>
                <c:ptCount val="1"/>
                <c:pt idx="0">
                  <c:v>有</c:v>
                </c:pt>
              </c:strCache>
            </c:strRef>
          </c:tx>
          <c:spPr>
            <a:solidFill>
              <a:srgbClr val="92D050"/>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'表1_図1-1'!$C$55:$C$59</c:f>
              <c:strCache>
                <c:ptCount val="5"/>
                <c:pt idx="0">
                  <c:v>平成27年度</c:v>
                </c:pt>
                <c:pt idx="1">
                  <c:v>平成28年度</c:v>
                </c:pt>
                <c:pt idx="2">
                  <c:v>平成29年度</c:v>
                </c:pt>
                <c:pt idx="3">
                  <c:v>平成30年度</c:v>
                </c:pt>
                <c:pt idx="4">
                  <c:v>令和元年度</c:v>
                </c:pt>
              </c:strCache>
            </c:strRef>
          </c:cat>
          <c:val>
            <c:numRef>
              <c:f>'表1_図1-1'!$D$55:$D$59</c:f>
              <c:numCache>
                <c:formatCode>"["0.0%"]"</c:formatCode>
                <c:ptCount val="5"/>
                <c:pt idx="0">
                  <c:v>0.81102814474439977</c:v>
                </c:pt>
                <c:pt idx="1">
                  <c:v>0.7955198161975876</c:v>
                </c:pt>
                <c:pt idx="2">
                  <c:v>0.86502010338885693</c:v>
                </c:pt>
                <c:pt idx="3">
                  <c:v>0.89488799540493968</c:v>
                </c:pt>
                <c:pt idx="4">
                  <c:v>0.95921883974727173</c:v>
                </c:pt>
              </c:numCache>
            </c:numRef>
          </c:val>
          <c:extLst>
            <c:ext xmlns:c16="http://schemas.microsoft.com/office/drawing/2014/chart" uri="{C3380CC4-5D6E-409C-BE32-E72D297353CC}">
              <c16:uniqueId val="{00000000-02D0-4401-BB0B-CB74CC010CFF}"/>
            </c:ext>
          </c:extLst>
        </c:ser>
        <c:ser>
          <c:idx val="1"/>
          <c:order val="1"/>
          <c:tx>
            <c:strRef>
              <c:f>'表1_図1-1'!$E$54</c:f>
              <c:strCache>
                <c:ptCount val="1"/>
                <c:pt idx="0">
                  <c:v>無</c:v>
                </c:pt>
              </c:strCache>
            </c:strRef>
          </c:tx>
          <c:spPr>
            <a:solidFill>
              <a:srgbClr val="CC0099"/>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'表1_図1-1'!$C$55:$C$59</c:f>
              <c:strCache>
                <c:ptCount val="5"/>
                <c:pt idx="0">
                  <c:v>平成27年度</c:v>
                </c:pt>
                <c:pt idx="1">
                  <c:v>平成28年度</c:v>
                </c:pt>
                <c:pt idx="2">
                  <c:v>平成29年度</c:v>
                </c:pt>
                <c:pt idx="3">
                  <c:v>平成30年度</c:v>
                </c:pt>
                <c:pt idx="4">
                  <c:v>令和元年度</c:v>
                </c:pt>
              </c:strCache>
            </c:strRef>
          </c:cat>
          <c:val>
            <c:numRef>
              <c:f>'表1_図1-1'!$E$55:$E$59</c:f>
              <c:numCache>
                <c:formatCode>"["0.0%"]"</c:formatCode>
                <c:ptCount val="5"/>
                <c:pt idx="0">
                  <c:v>0.18897185525560023</c:v>
                </c:pt>
                <c:pt idx="1">
                  <c:v>0.2044801838024124</c:v>
                </c:pt>
                <c:pt idx="2">
                  <c:v>0.13497989661114301</c:v>
                </c:pt>
                <c:pt idx="3">
                  <c:v>0.10511200459506032</c:v>
                </c:pt>
                <c:pt idx="4">
                  <c:v>4.0781160252728314E-2</c:v>
                </c:pt>
              </c:numCache>
            </c:numRef>
          </c:val>
          <c:extLst>
            <c:ext xmlns:c16="http://schemas.microsoft.com/office/drawing/2014/chart" uri="{C3380CC4-5D6E-409C-BE32-E72D297353CC}">
              <c16:uniqueId val="{00000001-02D0-4401-BB0B-CB74CC010CFF}"/>
            </c:ext>
          </c:extLst>
        </c:ser>
        <c:dLbls>
          <c:showLegendKey val="0"/>
          <c:showVal val="0"/>
          <c:showCatName val="0"/>
          <c:showSerName val="0"/>
          <c:showPercent val="0"/>
          <c:showBubbleSize val="0"/>
        </c:dLbls>
        <c:gapWidth val="127"/>
        <c:overlap val="100"/>
        <c:axId val="92067328"/>
        <c:axId val="92068864"/>
        <c:extLst/>
      </c:barChart>
      <c:catAx>
        <c:axId val="92067328"/>
        <c:scaling>
          <c:orientation val="maxMin"/>
        </c:scaling>
        <c:delete val="0"/>
        <c:axPos val="l"/>
        <c:numFmt formatCode="General" sourceLinked="0"/>
        <c:majorTickMark val="out"/>
        <c:minorTickMark val="none"/>
        <c:tickLblPos val="nextTo"/>
        <c:crossAx val="92068864"/>
        <c:crosses val="autoZero"/>
        <c:auto val="1"/>
        <c:lblAlgn val="ctr"/>
        <c:lblOffset val="100"/>
        <c:noMultiLvlLbl val="0"/>
      </c:catAx>
      <c:valAx>
        <c:axId val="92068864"/>
        <c:scaling>
          <c:orientation val="minMax"/>
          <c:max val="1"/>
        </c:scaling>
        <c:delete val="0"/>
        <c:axPos val="t"/>
        <c:majorGridlines/>
        <c:numFmt formatCode="0.0%" sourceLinked="0"/>
        <c:majorTickMark val="out"/>
        <c:minorTickMark val="none"/>
        <c:tickLblPos val="nextTo"/>
        <c:crossAx val="92067328"/>
        <c:crosses val="autoZero"/>
        <c:crossBetween val="between"/>
      </c:valAx>
    </c:plotArea>
    <c:legend>
      <c:legendPos val="r"/>
      <c:layout>
        <c:manualLayout>
          <c:xMode val="edge"/>
          <c:yMode val="edge"/>
          <c:x val="0.9384579129742715"/>
          <c:y val="0.33815721040189123"/>
          <c:w val="3.8991264872613909E-2"/>
          <c:h val="0.36068319241944352"/>
        </c:manualLayout>
      </c:layout>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75631692355862967"/>
          <c:h val="0.7446454545454545"/>
        </c:manualLayout>
      </c:layout>
      <c:barChart>
        <c:barDir val="bar"/>
        <c:grouping val="stacked"/>
        <c:varyColors val="0"/>
        <c:ser>
          <c:idx val="0"/>
          <c:order val="0"/>
          <c:tx>
            <c:strRef>
              <c:f>図3!$C$30</c:f>
              <c:strCache>
                <c:ptCount val="1"/>
                <c:pt idx="0">
                  <c:v>1～20人</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93543</c:v>
                </c:pt>
                <c:pt idx="1">
                  <c:v>28156</c:v>
                </c:pt>
                <c:pt idx="2">
                  <c:v>4861</c:v>
                </c:pt>
                <c:pt idx="3">
                  <c:v>1265</c:v>
                </c:pt>
                <c:pt idx="4">
                  <c:v>465</c:v>
                </c:pt>
                <c:pt idx="5">
                  <c:v>478</c:v>
                </c:pt>
                <c:pt idx="6">
                  <c:v>128768</c:v>
                </c:pt>
              </c:numCache>
            </c:numRef>
          </c:cat>
          <c:val>
            <c:numRef>
              <c:f>図3!$C$31</c:f>
              <c:numCache>
                <c:formatCode>#,##0</c:formatCode>
                <c:ptCount val="1"/>
                <c:pt idx="0">
                  <c:v>93543</c:v>
                </c:pt>
              </c:numCache>
            </c:numRef>
          </c:val>
          <c:extLst>
            <c:ext xmlns:c16="http://schemas.microsoft.com/office/drawing/2014/chart" uri="{C3380CC4-5D6E-409C-BE32-E72D297353CC}">
              <c16:uniqueId val="{00000000-78E2-4DD9-A724-7A18B7059FBD}"/>
            </c:ext>
          </c:extLst>
        </c:ser>
        <c:ser>
          <c:idx val="1"/>
          <c:order val="1"/>
          <c:tx>
            <c:strRef>
              <c:f>図3!$D$30</c:f>
              <c:strCache>
                <c:ptCount val="1"/>
                <c:pt idx="0">
                  <c:v>21～40人</c:v>
                </c:pt>
              </c:strCache>
            </c:strRef>
          </c:tx>
          <c:spPr>
            <a:solidFill>
              <a:srgbClr val="CC0099"/>
            </a:solidFill>
            <a:ln>
              <a:solidFill>
                <a:schemeClr val="bg1"/>
              </a:solidFill>
            </a:ln>
          </c:spPr>
          <c:invertIfNegative val="0"/>
          <c:dLbls>
            <c:dLbl>
              <c:idx val="0"/>
              <c:layout>
                <c:manualLayout>
                  <c:x val="5.4146157435047985E-4"/>
                  <c:y val="6.5905345108172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E2-4DD9-A724-7A18B7059FBD}"/>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93543</c:v>
                </c:pt>
                <c:pt idx="1">
                  <c:v>28156</c:v>
                </c:pt>
                <c:pt idx="2">
                  <c:v>4861</c:v>
                </c:pt>
                <c:pt idx="3">
                  <c:v>1265</c:v>
                </c:pt>
                <c:pt idx="4">
                  <c:v>465</c:v>
                </c:pt>
                <c:pt idx="5">
                  <c:v>478</c:v>
                </c:pt>
                <c:pt idx="6">
                  <c:v>128768</c:v>
                </c:pt>
              </c:numCache>
            </c:numRef>
          </c:cat>
          <c:val>
            <c:numRef>
              <c:f>図3!$D$31</c:f>
              <c:numCache>
                <c:formatCode>#,##0</c:formatCode>
                <c:ptCount val="1"/>
                <c:pt idx="0">
                  <c:v>28156</c:v>
                </c:pt>
              </c:numCache>
            </c:numRef>
          </c:val>
          <c:extLst>
            <c:ext xmlns:c16="http://schemas.microsoft.com/office/drawing/2014/chart" uri="{C3380CC4-5D6E-409C-BE32-E72D297353CC}">
              <c16:uniqueId val="{00000002-78E2-4DD9-A724-7A18B7059FBD}"/>
            </c:ext>
          </c:extLst>
        </c:ser>
        <c:ser>
          <c:idx val="2"/>
          <c:order val="2"/>
          <c:tx>
            <c:strRef>
              <c:f>図3!$E$30</c:f>
              <c:strCache>
                <c:ptCount val="1"/>
                <c:pt idx="0">
                  <c:v>41～60人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4-78E2-4DD9-A724-7A18B7059FBD}"/>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6-78E2-4DD9-A724-7A18B7059FBD}"/>
              </c:ext>
            </c:extLst>
          </c:dPt>
          <c:dLbls>
            <c:dLbl>
              <c:idx val="0"/>
              <c:layout>
                <c:manualLayout>
                  <c:x val="0"/>
                  <c:y val="6.41515151515151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E2-4DD9-A724-7A18B7059FB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図3!$C$31:$I$31</c:f>
              <c:numCache>
                <c:formatCode>#,##0</c:formatCode>
                <c:ptCount val="7"/>
                <c:pt idx="0">
                  <c:v>93543</c:v>
                </c:pt>
                <c:pt idx="1">
                  <c:v>28156</c:v>
                </c:pt>
                <c:pt idx="2">
                  <c:v>4861</c:v>
                </c:pt>
                <c:pt idx="3">
                  <c:v>1265</c:v>
                </c:pt>
                <c:pt idx="4">
                  <c:v>465</c:v>
                </c:pt>
                <c:pt idx="5">
                  <c:v>478</c:v>
                </c:pt>
                <c:pt idx="6">
                  <c:v>128768</c:v>
                </c:pt>
              </c:numCache>
            </c:numRef>
          </c:cat>
          <c:val>
            <c:numRef>
              <c:f>図3!$E$31</c:f>
              <c:numCache>
                <c:formatCode>#,##0</c:formatCode>
                <c:ptCount val="1"/>
                <c:pt idx="0">
                  <c:v>4861</c:v>
                </c:pt>
              </c:numCache>
            </c:numRef>
          </c:val>
          <c:extLst>
            <c:ext xmlns:c16="http://schemas.microsoft.com/office/drawing/2014/chart" uri="{C3380CC4-5D6E-409C-BE32-E72D297353CC}">
              <c16:uniqueId val="{00000007-78E2-4DD9-A724-7A18B7059FBD}"/>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7.6662932605894591E-3"/>
                  <c:y val="-7.278431925910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8E2-4DD9-A724-7A18B7059FBD}"/>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93543</c:v>
                </c:pt>
                <c:pt idx="1">
                  <c:v>28156</c:v>
                </c:pt>
                <c:pt idx="2">
                  <c:v>4861</c:v>
                </c:pt>
                <c:pt idx="3">
                  <c:v>1265</c:v>
                </c:pt>
                <c:pt idx="4">
                  <c:v>465</c:v>
                </c:pt>
                <c:pt idx="5">
                  <c:v>478</c:v>
                </c:pt>
                <c:pt idx="6">
                  <c:v>128768</c:v>
                </c:pt>
              </c:numCache>
            </c:numRef>
          </c:cat>
          <c:val>
            <c:numRef>
              <c:f>図3!$F$31</c:f>
              <c:numCache>
                <c:formatCode>#,##0</c:formatCode>
                <c:ptCount val="1"/>
                <c:pt idx="0">
                  <c:v>1265</c:v>
                </c:pt>
              </c:numCache>
            </c:numRef>
          </c:val>
          <c:extLst>
            <c:ext xmlns:c16="http://schemas.microsoft.com/office/drawing/2014/chart" uri="{C3380CC4-5D6E-409C-BE32-E72D297353CC}">
              <c16:uniqueId val="{00000009-78E2-4DD9-A724-7A18B7059FBD}"/>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2.9398148148148148E-3"/>
                  <c:y val="-0.2180803030303029"/>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8E2-4DD9-A724-7A18B7059FBD}"/>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93543</c:v>
                </c:pt>
                <c:pt idx="1">
                  <c:v>28156</c:v>
                </c:pt>
                <c:pt idx="2">
                  <c:v>4861</c:v>
                </c:pt>
                <c:pt idx="3">
                  <c:v>1265</c:v>
                </c:pt>
                <c:pt idx="4">
                  <c:v>465</c:v>
                </c:pt>
                <c:pt idx="5">
                  <c:v>478</c:v>
                </c:pt>
                <c:pt idx="6">
                  <c:v>128768</c:v>
                </c:pt>
              </c:numCache>
            </c:numRef>
          </c:cat>
          <c:val>
            <c:numRef>
              <c:f>図3!$G$31</c:f>
              <c:numCache>
                <c:formatCode>#,##0</c:formatCode>
                <c:ptCount val="1"/>
                <c:pt idx="0">
                  <c:v>465</c:v>
                </c:pt>
              </c:numCache>
            </c:numRef>
          </c:val>
          <c:extLst>
            <c:ext xmlns:c16="http://schemas.microsoft.com/office/drawing/2014/chart" uri="{C3380CC4-5D6E-409C-BE32-E72D297353CC}">
              <c16:uniqueId val="{0000000B-78E2-4DD9-A724-7A18B7059FBD}"/>
            </c:ext>
          </c:extLst>
        </c:ser>
        <c:ser>
          <c:idx val="5"/>
          <c:order val="5"/>
          <c:tx>
            <c:strRef>
              <c:f>図3!$H$30</c:f>
              <c:strCache>
                <c:ptCount val="1"/>
                <c:pt idx="0">
                  <c:v>100人超</c:v>
                </c:pt>
              </c:strCache>
            </c:strRef>
          </c:tx>
          <c:spPr>
            <a:solidFill>
              <a:srgbClr val="00B050"/>
            </a:solidFill>
            <a:ln>
              <a:noFill/>
            </a:ln>
          </c:spPr>
          <c:invertIfNegative val="0"/>
          <c:dLbls>
            <c:dLbl>
              <c:idx val="0"/>
              <c:layout>
                <c:manualLayout>
                  <c:x val="9.178572970172983E-3"/>
                  <c:y val="0.192501620061368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8E2-4DD9-A724-7A18B7059FBD}"/>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図3!$C$31:$I$31</c:f>
              <c:numCache>
                <c:formatCode>#,##0</c:formatCode>
                <c:ptCount val="7"/>
                <c:pt idx="0">
                  <c:v>93543</c:v>
                </c:pt>
                <c:pt idx="1">
                  <c:v>28156</c:v>
                </c:pt>
                <c:pt idx="2">
                  <c:v>4861</c:v>
                </c:pt>
                <c:pt idx="3">
                  <c:v>1265</c:v>
                </c:pt>
                <c:pt idx="4">
                  <c:v>465</c:v>
                </c:pt>
                <c:pt idx="5">
                  <c:v>478</c:v>
                </c:pt>
                <c:pt idx="6">
                  <c:v>128768</c:v>
                </c:pt>
              </c:numCache>
            </c:numRef>
          </c:cat>
          <c:val>
            <c:numRef>
              <c:f>図3!$H$31</c:f>
              <c:numCache>
                <c:formatCode>#,##0</c:formatCode>
                <c:ptCount val="1"/>
                <c:pt idx="0">
                  <c:v>478</c:v>
                </c:pt>
              </c:numCache>
            </c:numRef>
          </c:val>
          <c:extLst>
            <c:ext xmlns:c16="http://schemas.microsoft.com/office/drawing/2014/chart" uri="{C3380CC4-5D6E-409C-BE32-E72D297353CC}">
              <c16:uniqueId val="{0000000D-78E2-4DD9-A724-7A18B7059FBD}"/>
            </c:ext>
          </c:extLst>
        </c:ser>
        <c:ser>
          <c:idx val="6"/>
          <c:order val="6"/>
          <c:tx>
            <c:strRef>
              <c:f>図3!$I$30</c:f>
              <c:strCache>
                <c:ptCount val="1"/>
                <c:pt idx="0">
                  <c:v>合計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図3!$C$31:$I$31</c:f>
              <c:numCache>
                <c:formatCode>#,##0</c:formatCode>
                <c:ptCount val="7"/>
                <c:pt idx="0">
                  <c:v>93543</c:v>
                </c:pt>
                <c:pt idx="1">
                  <c:v>28156</c:v>
                </c:pt>
                <c:pt idx="2">
                  <c:v>4861</c:v>
                </c:pt>
                <c:pt idx="3">
                  <c:v>1265</c:v>
                </c:pt>
                <c:pt idx="4">
                  <c:v>465</c:v>
                </c:pt>
                <c:pt idx="5">
                  <c:v>478</c:v>
                </c:pt>
                <c:pt idx="6">
                  <c:v>128768</c:v>
                </c:pt>
              </c:numCache>
            </c:numRef>
          </c:cat>
          <c:val>
            <c:numRef>
              <c:f>図3!$I$31</c:f>
              <c:numCache>
                <c:formatCode>#,##0</c:formatCode>
                <c:ptCount val="1"/>
                <c:pt idx="0">
                  <c:v>128768</c:v>
                </c:pt>
              </c:numCache>
            </c:numRef>
          </c:val>
          <c:extLst>
            <c:ext xmlns:c16="http://schemas.microsoft.com/office/drawing/2014/chart" uri="{C3380CC4-5D6E-409C-BE32-E72D297353CC}">
              <c16:uniqueId val="{0000000E-78E2-4DD9-A724-7A18B7059FBD}"/>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30000"/>
          <c:min val="0"/>
        </c:scaling>
        <c:delete val="0"/>
        <c:axPos val="t"/>
        <c:majorGridlines/>
        <c:numFmt formatCode="#,##0" sourceLinked="1"/>
        <c:majorTickMark val="out"/>
        <c:minorTickMark val="none"/>
        <c:tickLblPos val="nextTo"/>
        <c:crossAx val="103253888"/>
        <c:crosses val="autoZero"/>
        <c:crossBetween val="between"/>
        <c:majorUnit val="10000"/>
      </c:valAx>
    </c:plotArea>
    <c:legend>
      <c:legendPos val="r"/>
      <c:legendEntry>
        <c:idx val="6"/>
        <c:delete val="1"/>
      </c:legendEntry>
      <c:layout>
        <c:manualLayout>
          <c:xMode val="edge"/>
          <c:yMode val="edge"/>
          <c:x val="0.88766639625407395"/>
          <c:y val="0.16460277988639635"/>
          <c:w val="9.1420138888888891E-2"/>
          <c:h val="0.69591818181818177"/>
        </c:manualLayout>
      </c:layout>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図4!$D$76</c:f>
              <c:strCache>
                <c:ptCount val="1"/>
                <c:pt idx="0">
                  <c:v>男性</c:v>
                </c:pt>
              </c:strCache>
            </c:strRef>
          </c:tx>
          <c:spPr>
            <a:solidFill>
              <a:srgbClr val="92D050"/>
            </a:solidFill>
            <a:ln>
              <a:solidFill>
                <a:srgbClr val="92D050"/>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図4!$G$75:$K$75</c:f>
              <c:strCache>
                <c:ptCount val="5"/>
                <c:pt idx="0">
                  <c:v>平成27年度</c:v>
                </c:pt>
                <c:pt idx="1">
                  <c:v>平成28年度</c:v>
                </c:pt>
                <c:pt idx="2">
                  <c:v>平成29年度</c:v>
                </c:pt>
                <c:pt idx="3">
                  <c:v>平成30年度</c:v>
                </c:pt>
                <c:pt idx="4">
                  <c:v>令和元年度</c:v>
                </c:pt>
              </c:strCache>
            </c:strRef>
          </c:cat>
          <c:val>
            <c:numRef>
              <c:f>図4!$G$76:$K$76</c:f>
              <c:numCache>
                <c:formatCode>0.0%</c:formatCode>
                <c:ptCount val="5"/>
                <c:pt idx="0">
                  <c:v>0.20217297953118715</c:v>
                </c:pt>
                <c:pt idx="1">
                  <c:v>0.19717641451054507</c:v>
                </c:pt>
                <c:pt idx="2">
                  <c:v>0.19526126739677274</c:v>
                </c:pt>
                <c:pt idx="3">
                  <c:v>0.20520753738141781</c:v>
                </c:pt>
                <c:pt idx="4">
                  <c:v>0.19898068587887482</c:v>
                </c:pt>
              </c:numCache>
            </c:numRef>
          </c:val>
          <c:extLst>
            <c:ext xmlns:c16="http://schemas.microsoft.com/office/drawing/2014/chart" uri="{C3380CC4-5D6E-409C-BE32-E72D297353CC}">
              <c16:uniqueId val="{00000000-C6CC-409A-87FB-865F11286249}"/>
            </c:ext>
          </c:extLst>
        </c:ser>
        <c:ser>
          <c:idx val="1"/>
          <c:order val="1"/>
          <c:tx>
            <c:strRef>
              <c:f>図4!$D$77</c:f>
              <c:strCache>
                <c:ptCount val="1"/>
                <c:pt idx="0">
                  <c:v>女性</c:v>
                </c:pt>
              </c:strCache>
            </c:strRef>
          </c:tx>
          <c:spPr>
            <a:solidFill>
              <a:srgbClr val="EA157A"/>
            </a:solidFill>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図4!$G$75:$K$75</c:f>
              <c:strCache>
                <c:ptCount val="5"/>
                <c:pt idx="0">
                  <c:v>平成27年度</c:v>
                </c:pt>
                <c:pt idx="1">
                  <c:v>平成28年度</c:v>
                </c:pt>
                <c:pt idx="2">
                  <c:v>平成29年度</c:v>
                </c:pt>
                <c:pt idx="3">
                  <c:v>平成30年度</c:v>
                </c:pt>
                <c:pt idx="4">
                  <c:v>令和元年度</c:v>
                </c:pt>
              </c:strCache>
            </c:strRef>
          </c:cat>
          <c:val>
            <c:numRef>
              <c:f>図4!$G$77:$K$77</c:f>
              <c:numCache>
                <c:formatCode>0.0%</c:formatCode>
                <c:ptCount val="5"/>
                <c:pt idx="0">
                  <c:v>0.79782702046881282</c:v>
                </c:pt>
                <c:pt idx="1">
                  <c:v>0.80282358548945498</c:v>
                </c:pt>
                <c:pt idx="2">
                  <c:v>0.80473873260322726</c:v>
                </c:pt>
                <c:pt idx="3">
                  <c:v>0.79479246261858216</c:v>
                </c:pt>
                <c:pt idx="4">
                  <c:v>0.80101931412112515</c:v>
                </c:pt>
              </c:numCache>
            </c:numRef>
          </c:val>
          <c:extLst>
            <c:ext xmlns:c16="http://schemas.microsoft.com/office/drawing/2014/chart" uri="{C3380CC4-5D6E-409C-BE32-E72D297353CC}">
              <c16:uniqueId val="{00000001-C6CC-409A-87FB-865F11286249}"/>
            </c:ext>
          </c:extLst>
        </c:ser>
        <c:dLbls>
          <c:dLblPos val="ctr"/>
          <c:showLegendKey val="0"/>
          <c:showVal val="1"/>
          <c:showCatName val="0"/>
          <c:showSerName val="0"/>
          <c:showPercent val="0"/>
          <c:showBubbleSize val="0"/>
        </c:dLbls>
        <c:gapWidth val="8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0%" sourceLinked="1"/>
        <c:majorTickMark val="out"/>
        <c:minorTickMark val="none"/>
        <c:tickLblPos val="nextTo"/>
        <c:crossAx val="103462016"/>
        <c:crosses val="autoZero"/>
        <c:crossBetween val="between"/>
      </c:valAx>
    </c:plotArea>
    <c:legend>
      <c:legendPos val="r"/>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72453703703722E-2"/>
          <c:y val="0.12031778889463898"/>
          <c:w val="0.7985420138888889"/>
          <c:h val="0.82668391696854693"/>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図4!$E$58:$K$58</c15:sqref>
                  </c15:fullRef>
                </c:ext>
              </c:extLst>
              <c:f>図4!$G$58:$K$58</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図4!$E$60:$K$60</c15:sqref>
                  </c15:fullRef>
                </c:ext>
              </c:extLst>
              <c:f>図4!$G$60:$K$60</c:f>
              <c:numCache>
                <c:formatCode>#,##0_);[Red]\(#,##0\)</c:formatCode>
                <c:ptCount val="5"/>
                <c:pt idx="0">
                  <c:v>163782</c:v>
                </c:pt>
                <c:pt idx="1">
                  <c:v>178022</c:v>
                </c:pt>
                <c:pt idx="2">
                  <c:v>189981</c:v>
                </c:pt>
                <c:pt idx="3">
                  <c:v>216489</c:v>
                </c:pt>
                <c:pt idx="4">
                  <c:v>230940</c:v>
                </c:pt>
              </c:numCache>
            </c:numRef>
          </c:val>
          <c:extLst>
            <c:ext xmlns:c16="http://schemas.microsoft.com/office/drawing/2014/chart" uri="{C3380CC4-5D6E-409C-BE32-E72D297353CC}">
              <c16:uniqueId val="{00000000-52E4-4BC2-A6AD-6F254CEAD8D5}"/>
            </c:ext>
          </c:extLst>
        </c:ser>
        <c:ser>
          <c:idx val="2"/>
          <c:order val="1"/>
          <c:tx>
            <c:strRef>
              <c:f>図4!$D$62</c:f>
              <c:strCache>
                <c:ptCount val="1"/>
                <c:pt idx="0">
                  <c:v>75歳以上</c:v>
                </c:pt>
              </c:strCache>
            </c:strRef>
          </c:tx>
          <c:spPr>
            <a:solidFill>
              <a:srgbClr val="EA157A"/>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図4!$E$58:$K$58</c15:sqref>
                  </c15:fullRef>
                </c:ext>
              </c:extLst>
              <c:f>図4!$G$58:$K$58</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図4!$E$62:$K$62</c15:sqref>
                  </c15:fullRef>
                </c:ext>
              </c:extLst>
              <c:f>図4!$G$62:$K$62</c:f>
              <c:numCache>
                <c:formatCode>#,##0_);[Red]\(#,##0\)</c:formatCode>
                <c:ptCount val="5"/>
                <c:pt idx="0">
                  <c:v>276351</c:v>
                </c:pt>
                <c:pt idx="1">
                  <c:v>300306</c:v>
                </c:pt>
                <c:pt idx="2">
                  <c:v>356241</c:v>
                </c:pt>
                <c:pt idx="3">
                  <c:v>423468</c:v>
                </c:pt>
                <c:pt idx="4">
                  <c:v>491899</c:v>
                </c:pt>
              </c:numCache>
            </c:numRef>
          </c:val>
          <c:extLst>
            <c:ext xmlns:c16="http://schemas.microsoft.com/office/drawing/2014/chart" uri="{C3380CC4-5D6E-409C-BE32-E72D297353CC}">
              <c16:uniqueId val="{00000004-52E4-4BC2-A6AD-6F254CEAD8D5}"/>
            </c:ext>
          </c:extLst>
        </c:ser>
        <c:ser>
          <c:idx val="1"/>
          <c:order val="2"/>
          <c:tx>
            <c:strRef>
              <c:f>図4!$D$59</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図4!$E$58:$K$58</c15:sqref>
                  </c15:fullRef>
                </c:ext>
              </c:extLst>
              <c:f>図4!$G$58:$K$58</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図4!$E$59:$K$59</c15:sqref>
                  </c15:fullRef>
                </c:ext>
              </c:extLst>
              <c:f>図4!$G$59:$K$59</c:f>
              <c:numCache>
                <c:formatCode>#,##0_);[Red]\(#,##0\)</c:formatCode>
                <c:ptCount val="5"/>
                <c:pt idx="0">
                  <c:v>440133</c:v>
                </c:pt>
                <c:pt idx="1">
                  <c:v>478328</c:v>
                </c:pt>
                <c:pt idx="2">
                  <c:v>546222</c:v>
                </c:pt>
                <c:pt idx="3">
                  <c:v>639957</c:v>
                </c:pt>
                <c:pt idx="4">
                  <c:v>722839</c:v>
                </c:pt>
              </c:numCache>
            </c:numRef>
          </c:val>
          <c:extLst>
            <c:ext xmlns:c16="http://schemas.microsoft.com/office/drawing/2014/chart" uri="{C3380CC4-5D6E-409C-BE32-E72D297353CC}">
              <c16:uniqueId val="{00000000-3E00-4E90-83F0-D4E191BAB502}"/>
            </c:ext>
          </c:extLst>
        </c:ser>
        <c:dLbls>
          <c:showLegendKey val="0"/>
          <c:showVal val="0"/>
          <c:showCatName val="0"/>
          <c:showSerName val="0"/>
          <c:showPercent val="0"/>
          <c:showBubbleSize val="0"/>
        </c:dLbls>
        <c:gapWidth val="8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800000"/>
        </c:scaling>
        <c:delete val="0"/>
        <c:axPos val="t"/>
        <c:majorGridlines/>
        <c:numFmt formatCode="#,##0_);[Red]\(#,##0\)" sourceLinked="0"/>
        <c:majorTickMark val="out"/>
        <c:minorTickMark val="none"/>
        <c:tickLblPos val="nextTo"/>
        <c:crossAx val="105220352"/>
        <c:crosses val="autoZero"/>
        <c:crossBetween val="between"/>
        <c:majorUnit val="100000"/>
      </c:valAx>
    </c:plotArea>
    <c:legend>
      <c:legendPos val="r"/>
      <c:layout>
        <c:manualLayout>
          <c:xMode val="edge"/>
          <c:yMode val="edge"/>
          <c:x val="0.90847984531112724"/>
          <c:y val="0.322847999053752"/>
          <c:w val="7.1074080431122857E-2"/>
          <c:h val="0.43285275742057994"/>
        </c:manualLayout>
      </c:layout>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0717592592593E-2"/>
          <c:y val="0.1812262313860252"/>
          <c:w val="0.79847499999999993"/>
          <c:h val="0.75075658648339061"/>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図4!$E$58:$K$58</c15:sqref>
                  </c15:fullRef>
                </c:ext>
              </c:extLst>
              <c:f>図4!$G$58:$K$58</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図4!$E$61:$K$61</c15:sqref>
                  </c15:fullRef>
                </c:ext>
              </c:extLst>
              <c:f>図4!$G$61:$K$61</c:f>
              <c:numCache>
                <c:formatCode>0.0%</c:formatCode>
                <c:ptCount val="5"/>
                <c:pt idx="0">
                  <c:v>0.37211933665505653</c:v>
                </c:pt>
                <c:pt idx="1">
                  <c:v>0.37217557826428727</c:v>
                </c:pt>
                <c:pt idx="2">
                  <c:v>0.34780913255050144</c:v>
                </c:pt>
                <c:pt idx="3">
                  <c:v>0.33828679114377996</c:v>
                </c:pt>
                <c:pt idx="4">
                  <c:v>0.31949023226472284</c:v>
                </c:pt>
              </c:numCache>
            </c:numRef>
          </c:val>
          <c:extLst>
            <c:ext xmlns:c16="http://schemas.microsoft.com/office/drawing/2014/chart" uri="{C3380CC4-5D6E-409C-BE32-E72D297353CC}">
              <c16:uniqueId val="{00000000-2C58-4BBA-8D4A-DB62EFD6266A}"/>
            </c:ext>
          </c:extLst>
        </c:ser>
        <c:ser>
          <c:idx val="2"/>
          <c:order val="1"/>
          <c:tx>
            <c:strRef>
              <c:f>図4!$D$62</c:f>
              <c:strCache>
                <c:ptCount val="1"/>
                <c:pt idx="0">
                  <c:v>75歳以上</c:v>
                </c:pt>
              </c:strCache>
            </c:strRef>
          </c:tx>
          <c:spPr>
            <a:solidFill>
              <a:srgbClr val="EA157A"/>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図4!$E$58:$K$58</c15:sqref>
                  </c15:fullRef>
                </c:ext>
              </c:extLst>
              <c:f>図4!$G$58:$K$58</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図4!$E$63:$K$63</c15:sqref>
                  </c15:fullRef>
                </c:ext>
              </c:extLst>
              <c:f>図4!$G$63:$K$63</c:f>
              <c:numCache>
                <c:formatCode>0.0%</c:formatCode>
                <c:ptCount val="5"/>
                <c:pt idx="0">
                  <c:v>0.62788066334494341</c:v>
                </c:pt>
                <c:pt idx="1">
                  <c:v>0.62782442173571273</c:v>
                </c:pt>
                <c:pt idx="2">
                  <c:v>0.6521908674494985</c:v>
                </c:pt>
                <c:pt idx="3">
                  <c:v>0.66171320885621998</c:v>
                </c:pt>
                <c:pt idx="4">
                  <c:v>0.68050976773527716</c:v>
                </c:pt>
              </c:numCache>
            </c:numRef>
          </c:val>
          <c:extLst>
            <c:ext xmlns:c16="http://schemas.microsoft.com/office/drawing/2014/chart" uri="{C3380CC4-5D6E-409C-BE32-E72D297353CC}">
              <c16:uniqueId val="{00000002-2C58-4BBA-8D4A-DB62EFD6266A}"/>
            </c:ext>
          </c:extLst>
        </c:ser>
        <c:dLbls>
          <c:showLegendKey val="0"/>
          <c:showVal val="0"/>
          <c:showCatName val="0"/>
          <c:showSerName val="0"/>
          <c:showPercent val="0"/>
          <c:showBubbleSize val="0"/>
        </c:dLbls>
        <c:gapWidth val="8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0%" sourceLinked="1"/>
        <c:majorTickMark val="out"/>
        <c:minorTickMark val="none"/>
        <c:tickLblPos val="nextTo"/>
        <c:crossAx val="104880384"/>
        <c:crosses val="autoZero"/>
        <c:crossBetween val="between"/>
      </c:valAx>
    </c:plotArea>
    <c:legend>
      <c:legendPos val="r"/>
      <c:layout>
        <c:manualLayout>
          <c:xMode val="edge"/>
          <c:yMode val="edge"/>
          <c:x val="0.91157746862556055"/>
          <c:y val="0.34863688925111003"/>
          <c:w val="7.1074080431122857E-2"/>
          <c:h val="0.28856861362691399"/>
        </c:manualLayout>
      </c:layout>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図4!$D$71</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図4!$G$70:$K$70</c:f>
              <c:strCache>
                <c:ptCount val="5"/>
                <c:pt idx="0">
                  <c:v>平成27年度</c:v>
                </c:pt>
                <c:pt idx="1">
                  <c:v>平成28年度</c:v>
                </c:pt>
                <c:pt idx="2">
                  <c:v>平成29年度</c:v>
                </c:pt>
                <c:pt idx="3">
                  <c:v>平成30年度</c:v>
                </c:pt>
                <c:pt idx="4">
                  <c:v>令和元年度</c:v>
                </c:pt>
              </c:strCache>
            </c:strRef>
          </c:cat>
          <c:val>
            <c:numRef>
              <c:f>図4!$G$71:$K$71</c:f>
              <c:numCache>
                <c:formatCode>#,##0_);[Red]\(#,##0\)</c:formatCode>
                <c:ptCount val="5"/>
                <c:pt idx="0">
                  <c:v>88983</c:v>
                </c:pt>
                <c:pt idx="1">
                  <c:v>94315</c:v>
                </c:pt>
                <c:pt idx="2">
                  <c:v>106656</c:v>
                </c:pt>
                <c:pt idx="3">
                  <c:v>131324</c:v>
                </c:pt>
                <c:pt idx="4">
                  <c:v>143831</c:v>
                </c:pt>
              </c:numCache>
            </c:numRef>
          </c:val>
          <c:extLst>
            <c:ext xmlns:c16="http://schemas.microsoft.com/office/drawing/2014/chart" uri="{C3380CC4-5D6E-409C-BE32-E72D297353CC}">
              <c16:uniqueId val="{00000000-30C8-4E8F-9D6B-F6A8F8D979BD}"/>
            </c:ext>
          </c:extLst>
        </c:ser>
        <c:ser>
          <c:idx val="1"/>
          <c:order val="1"/>
          <c:tx>
            <c:strRef>
              <c:f>図4!$D$72</c:f>
              <c:strCache>
                <c:ptCount val="1"/>
                <c:pt idx="0">
                  <c:v>女性</c:v>
                </c:pt>
              </c:strCache>
            </c:strRef>
          </c:tx>
          <c:spPr>
            <a:solidFill>
              <a:srgbClr val="EA157A"/>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図4!$G$70:$K$70</c:f>
              <c:strCache>
                <c:ptCount val="5"/>
                <c:pt idx="0">
                  <c:v>平成27年度</c:v>
                </c:pt>
                <c:pt idx="1">
                  <c:v>平成28年度</c:v>
                </c:pt>
                <c:pt idx="2">
                  <c:v>平成29年度</c:v>
                </c:pt>
                <c:pt idx="3">
                  <c:v>平成30年度</c:v>
                </c:pt>
                <c:pt idx="4">
                  <c:v>令和元年度</c:v>
                </c:pt>
              </c:strCache>
            </c:strRef>
          </c:cat>
          <c:val>
            <c:numRef>
              <c:f>図4!$G$72:$K$72</c:f>
              <c:numCache>
                <c:formatCode>#,##0_);[Red]\(#,##0\)</c:formatCode>
                <c:ptCount val="5"/>
                <c:pt idx="0">
                  <c:v>351150</c:v>
                </c:pt>
                <c:pt idx="1">
                  <c:v>384013</c:v>
                </c:pt>
                <c:pt idx="2">
                  <c:v>439566</c:v>
                </c:pt>
                <c:pt idx="3">
                  <c:v>508633</c:v>
                </c:pt>
                <c:pt idx="4">
                  <c:v>579008</c:v>
                </c:pt>
              </c:numCache>
            </c:numRef>
          </c:val>
          <c:extLst>
            <c:ext xmlns:c16="http://schemas.microsoft.com/office/drawing/2014/chart" uri="{C3380CC4-5D6E-409C-BE32-E72D297353CC}">
              <c16:uniqueId val="{00000001-30C8-4E8F-9D6B-F6A8F8D979BD}"/>
            </c:ext>
          </c:extLst>
        </c:ser>
        <c:ser>
          <c:idx val="2"/>
          <c:order val="2"/>
          <c:tx>
            <c:strRef>
              <c:f>図4!$D$73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図4!$G$70:$K$70</c:f>
              <c:strCache>
                <c:ptCount val="5"/>
                <c:pt idx="0">
                  <c:v>平成27年度</c:v>
                </c:pt>
                <c:pt idx="1">
                  <c:v>平成28年度</c:v>
                </c:pt>
                <c:pt idx="2">
                  <c:v>平成29年度</c:v>
                </c:pt>
                <c:pt idx="3">
                  <c:v>平成30年度</c:v>
                </c:pt>
                <c:pt idx="4">
                  <c:v>令和元年度</c:v>
                </c:pt>
              </c:strCache>
            </c:strRef>
          </c:cat>
          <c:val>
            <c:numRef>
              <c:f>図4!$G$73:$K$73</c:f>
              <c:numCache>
                <c:formatCode>#,##0_);[Red]\(#,##0\)</c:formatCode>
                <c:ptCount val="5"/>
                <c:pt idx="0">
                  <c:v>440133</c:v>
                </c:pt>
                <c:pt idx="1">
                  <c:v>478328</c:v>
                </c:pt>
                <c:pt idx="2">
                  <c:v>546222</c:v>
                </c:pt>
                <c:pt idx="3">
                  <c:v>639957</c:v>
                </c:pt>
                <c:pt idx="4">
                  <c:v>722839</c:v>
                </c:pt>
              </c:numCache>
            </c:numRef>
          </c:val>
          <c:extLst>
            <c:ext xmlns:c16="http://schemas.microsoft.com/office/drawing/2014/chart" uri="{C3380CC4-5D6E-409C-BE32-E72D297353CC}">
              <c16:uniqueId val="{00000002-30C8-4E8F-9D6B-F6A8F8D979BD}"/>
            </c:ext>
          </c:extLst>
        </c:ser>
        <c:dLbls>
          <c:showLegendKey val="0"/>
          <c:showVal val="0"/>
          <c:showCatName val="0"/>
          <c:showSerName val="0"/>
          <c:showPercent val="0"/>
          <c:showBubbleSize val="0"/>
        </c:dLbls>
        <c:gapWidth val="8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80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5208333333335"/>
          <c:y val="0.19099656357388317"/>
          <c:w val="0.76787650462962953"/>
          <c:h val="0.75600515463917528"/>
        </c:manualLayout>
      </c:layout>
      <c:barChart>
        <c:barDir val="bar"/>
        <c:grouping val="stacked"/>
        <c:varyColors val="0"/>
        <c:ser>
          <c:idx val="0"/>
          <c:order val="0"/>
          <c:tx>
            <c:strRef>
              <c:f>'表2_図5-1'!$D$3</c:f>
              <c:strCache>
                <c:ptCount val="1"/>
                <c:pt idx="0">
                  <c:v>把握している</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'表2_図5-1'!$C$8:$C$17</c15:sqref>
                  </c15:fullRef>
                </c:ext>
              </c:extLst>
              <c:f>('表2_図5-1'!$C$8,'表2_図5-1'!$C$10,'表2_図5-1'!$C$12,'表2_図5-1'!$C$14,'表2_図5-1'!$C$16)</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'表2_図5-1'!$D$8:$D$17</c15:sqref>
                  </c15:fullRef>
                </c:ext>
              </c:extLst>
              <c:f>('表2_図5-1'!$D$8,'表2_図5-1'!$D$10,'表2_図5-1'!$D$12,'表2_図5-1'!$D$14,'表2_図5-1'!$D$16)</c:f>
              <c:numCache>
                <c:formatCode>"["0.0%"]"</c:formatCode>
                <c:ptCount val="5"/>
                <c:pt idx="0" formatCode="#,##0">
                  <c:v>14473</c:v>
                </c:pt>
                <c:pt idx="1" formatCode="#,##0">
                  <c:v>14930</c:v>
                </c:pt>
                <c:pt idx="2" formatCode="#,##0">
                  <c:v>17927</c:v>
                </c:pt>
                <c:pt idx="3" formatCode="#,##0">
                  <c:v>20870</c:v>
                </c:pt>
                <c:pt idx="4" formatCode="#,##0">
                  <c:v>25791</c:v>
                </c:pt>
              </c:numCache>
            </c:numRef>
          </c:val>
          <c:extLst>
            <c:ext xmlns:c16="http://schemas.microsoft.com/office/drawing/2014/chart" uri="{C3380CC4-5D6E-409C-BE32-E72D297353CC}">
              <c16:uniqueId val="{00000000-FB03-4FAC-B88C-788589775F9B}"/>
            </c:ext>
          </c:extLst>
        </c:ser>
        <c:ser>
          <c:idx val="1"/>
          <c:order val="1"/>
          <c:tx>
            <c:strRef>
              <c:f>'表2_図5-1'!$E$3</c:f>
              <c:strCache>
                <c:ptCount val="1"/>
                <c:pt idx="0">
                  <c:v>把握していない</c:v>
                </c:pt>
              </c:strCache>
            </c:strRef>
          </c:tx>
          <c:spPr>
            <a:solidFill>
              <a:srgbClr val="EA157A"/>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'表2_図5-1'!$C$8:$C$17</c15:sqref>
                  </c15:fullRef>
                </c:ext>
              </c:extLst>
              <c:f>('表2_図5-1'!$C$8,'表2_図5-1'!$C$10,'表2_図5-1'!$C$12,'表2_図5-1'!$C$14,'表2_図5-1'!$C$16)</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'表2_図5-1'!$E$8:$E$17</c15:sqref>
                  </c15:fullRef>
                </c:ext>
              </c:extLst>
              <c:f>('表2_図5-1'!$E$8,'表2_図5-1'!$E$10,'表2_図5-1'!$E$12,'表2_図5-1'!$E$14,'表2_図5-1'!$E$16)</c:f>
              <c:numCache>
                <c:formatCode>"["0.0%"]"</c:formatCode>
                <c:ptCount val="5"/>
                <c:pt idx="0" formatCode="#,##0_);[Red]\(#,##0\)">
                  <c:v>55661</c:v>
                </c:pt>
                <c:pt idx="1" formatCode="#,##0_);[Red]\(#,##0\)">
                  <c:v>61562</c:v>
                </c:pt>
                <c:pt idx="2" formatCode="#,##0_);[Red]\(#,##0\)">
                  <c:v>73132</c:v>
                </c:pt>
                <c:pt idx="3" formatCode="#,##0_);[Red]\(#,##0\)">
                  <c:v>85896</c:v>
                </c:pt>
                <c:pt idx="4" formatCode="#,##0_);[Red]\(#,##0\)">
                  <c:v>102977</c:v>
                </c:pt>
              </c:numCache>
            </c:numRef>
          </c:val>
          <c:extLst>
            <c:ext xmlns:c16="http://schemas.microsoft.com/office/drawing/2014/chart" uri="{C3380CC4-5D6E-409C-BE32-E72D297353CC}">
              <c16:uniqueId val="{00000002-FB03-4FAC-B88C-788589775F9B}"/>
            </c:ext>
          </c:extLst>
        </c:ser>
        <c:ser>
          <c:idx val="2"/>
          <c:order val="2"/>
          <c:tx>
            <c:strRef>
              <c:f>'表2_図5-1'!$F$3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'表2_図5-1'!$C$8:$C$17</c15:sqref>
                  </c15:fullRef>
                </c:ext>
              </c:extLst>
              <c:f>('表2_図5-1'!$C$8,'表2_図5-1'!$C$10,'表2_図5-1'!$C$12,'表2_図5-1'!$C$14,'表2_図5-1'!$C$16)</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'表2_図5-1'!$F$8:$F$17</c15:sqref>
                  </c15:fullRef>
                </c:ext>
              </c:extLst>
              <c:f>('表2_図5-1'!$F$8,'表2_図5-1'!$F$10,'表2_図5-1'!$F$12,'表2_図5-1'!$F$14,'表2_図5-1'!$F$16)</c:f>
              <c:numCache>
                <c:formatCode>"["0.0%"]"</c:formatCode>
                <c:ptCount val="5"/>
                <c:pt idx="0" formatCode="#,##0">
                  <c:v>70134</c:v>
                </c:pt>
                <c:pt idx="1" formatCode="#,##0">
                  <c:v>76492</c:v>
                </c:pt>
                <c:pt idx="2" formatCode="#,##0">
                  <c:v>91059</c:v>
                </c:pt>
                <c:pt idx="3" formatCode="#,##0">
                  <c:v>106766</c:v>
                </c:pt>
                <c:pt idx="4" formatCode="#,##0">
                  <c:v>128768</c:v>
                </c:pt>
              </c:numCache>
            </c:numRef>
          </c:val>
          <c:extLst>
            <c:ext xmlns:c16="http://schemas.microsoft.com/office/drawing/2014/chart" uri="{C3380CC4-5D6E-409C-BE32-E72D297353CC}">
              <c16:uniqueId val="{00000004-FB03-4FAC-B88C-788589775F9B}"/>
            </c:ext>
          </c:extLst>
        </c:ser>
        <c:dLbls>
          <c:showLegendKey val="0"/>
          <c:showVal val="0"/>
          <c:showCatName val="0"/>
          <c:showSerName val="0"/>
          <c:showPercent val="0"/>
          <c:showBubbleSize val="0"/>
        </c:dLbls>
        <c:gapWidth val="80"/>
        <c:overlap val="100"/>
        <c:axId val="104649472"/>
        <c:axId val="104651008"/>
      </c:barChart>
      <c:catAx>
        <c:axId val="104649472"/>
        <c:scaling>
          <c:orientation val="maxMin"/>
        </c:scaling>
        <c:delete val="0"/>
        <c:axPos val="l"/>
        <c:numFmt formatCode="General" sourceLinked="0"/>
        <c:majorTickMark val="out"/>
        <c:minorTickMark val="none"/>
        <c:tickLblPos val="nextTo"/>
        <c:crossAx val="104651008"/>
        <c:crosses val="autoZero"/>
        <c:auto val="1"/>
        <c:lblAlgn val="ctr"/>
        <c:lblOffset val="100"/>
        <c:noMultiLvlLbl val="0"/>
      </c:catAx>
      <c:valAx>
        <c:axId val="104651008"/>
        <c:scaling>
          <c:orientation val="minMax"/>
          <c:max val="130000"/>
          <c:min val="0"/>
        </c:scaling>
        <c:delete val="0"/>
        <c:axPos val="t"/>
        <c:majorGridlines/>
        <c:numFmt formatCode="#,##0_);[Red]\(#,##0\)" sourceLinked="0"/>
        <c:majorTickMark val="out"/>
        <c:minorTickMark val="none"/>
        <c:tickLblPos val="nextTo"/>
        <c:crossAx val="104649472"/>
        <c:crosses val="autoZero"/>
        <c:crossBetween val="between"/>
        <c:majorUnit val="10000"/>
      </c:valAx>
    </c:plotArea>
    <c:legend>
      <c:legendPos val="r"/>
      <c:layout>
        <c:manualLayout>
          <c:xMode val="edge"/>
          <c:yMode val="edge"/>
          <c:x val="0.87475236887933805"/>
          <c:y val="0.27084797587094273"/>
          <c:w val="0.12524759070416333"/>
          <c:h val="0.25947370779864698"/>
        </c:manualLayout>
      </c:layout>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8217592592593"/>
          <c:y val="0.19827033218785797"/>
          <c:w val="0.76934641203703702"/>
          <c:h val="0.77055269186712483"/>
        </c:manualLayout>
      </c:layout>
      <c:barChart>
        <c:barDir val="bar"/>
        <c:grouping val="stacked"/>
        <c:varyColors val="0"/>
        <c:ser>
          <c:idx val="0"/>
          <c:order val="0"/>
          <c:tx>
            <c:strRef>
              <c:f>'表2_図5-1'!$D$54</c:f>
              <c:strCache>
                <c:ptCount val="1"/>
                <c:pt idx="0">
                  <c:v>把握している</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'表2_図5-1'!$C$57:$C$61</c:f>
              <c:strCache>
                <c:ptCount val="5"/>
                <c:pt idx="0">
                  <c:v>平成27年度</c:v>
                </c:pt>
                <c:pt idx="1">
                  <c:v>平成28年度</c:v>
                </c:pt>
                <c:pt idx="2">
                  <c:v>平成29年度</c:v>
                </c:pt>
                <c:pt idx="3">
                  <c:v>平成30年度</c:v>
                </c:pt>
                <c:pt idx="4">
                  <c:v>令和元年度</c:v>
                </c:pt>
              </c:strCache>
            </c:strRef>
          </c:cat>
          <c:val>
            <c:numRef>
              <c:f>'表2_図5-1'!$D$57:$D$61</c:f>
              <c:numCache>
                <c:formatCode>"["0.0%"]"</c:formatCode>
                <c:ptCount val="5"/>
                <c:pt idx="0">
                  <c:v>0.20636210682407963</c:v>
                </c:pt>
                <c:pt idx="1">
                  <c:v>0.19518381007164101</c:v>
                </c:pt>
                <c:pt idx="2">
                  <c:v>0.19687235748251133</c:v>
                </c:pt>
                <c:pt idx="3">
                  <c:v>0.19547421463761872</c:v>
                </c:pt>
                <c:pt idx="4">
                  <c:v>0.20029044483101391</c:v>
                </c:pt>
              </c:numCache>
            </c:numRef>
          </c:val>
          <c:extLst>
            <c:ext xmlns:c16="http://schemas.microsoft.com/office/drawing/2014/chart" uri="{C3380CC4-5D6E-409C-BE32-E72D297353CC}">
              <c16:uniqueId val="{00000000-EB2E-413F-A3DB-09A9E8F4974F}"/>
            </c:ext>
          </c:extLst>
        </c:ser>
        <c:ser>
          <c:idx val="1"/>
          <c:order val="1"/>
          <c:tx>
            <c:strRef>
              <c:f>'表2_図5-1'!$E$54</c:f>
              <c:strCache>
                <c:ptCount val="1"/>
                <c:pt idx="0">
                  <c:v>把握していない</c:v>
                </c:pt>
              </c:strCache>
            </c:strRef>
          </c:tx>
          <c:spPr>
            <a:solidFill>
              <a:srgbClr val="EA157A"/>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'表2_図5-1'!$C$57:$C$61</c:f>
              <c:strCache>
                <c:ptCount val="5"/>
                <c:pt idx="0">
                  <c:v>平成27年度</c:v>
                </c:pt>
                <c:pt idx="1">
                  <c:v>平成28年度</c:v>
                </c:pt>
                <c:pt idx="2">
                  <c:v>平成29年度</c:v>
                </c:pt>
                <c:pt idx="3">
                  <c:v>平成30年度</c:v>
                </c:pt>
                <c:pt idx="4">
                  <c:v>令和元年度</c:v>
                </c:pt>
              </c:strCache>
            </c:strRef>
          </c:cat>
          <c:val>
            <c:numRef>
              <c:f>'表2_図5-1'!$E$57:$E$61</c:f>
              <c:numCache>
                <c:formatCode>"["0.0%"]"</c:formatCode>
                <c:ptCount val="5"/>
                <c:pt idx="0">
                  <c:v>0.79363789317592037</c:v>
                </c:pt>
                <c:pt idx="1">
                  <c:v>0.80481618992835857</c:v>
                </c:pt>
                <c:pt idx="2">
                  <c:v>0.80312764251748869</c:v>
                </c:pt>
                <c:pt idx="3">
                  <c:v>0.80452578536238128</c:v>
                </c:pt>
                <c:pt idx="4">
                  <c:v>0.79970955516898612</c:v>
                </c:pt>
              </c:numCache>
            </c:numRef>
          </c:val>
          <c:extLst>
            <c:ext xmlns:c16="http://schemas.microsoft.com/office/drawing/2014/chart" uri="{C3380CC4-5D6E-409C-BE32-E72D297353CC}">
              <c16:uniqueId val="{00000001-EB2E-413F-A3DB-09A9E8F4974F}"/>
            </c:ext>
          </c:extLst>
        </c:ser>
        <c:dLbls>
          <c:showLegendKey val="0"/>
          <c:showVal val="0"/>
          <c:showCatName val="0"/>
          <c:showSerName val="0"/>
          <c:showPercent val="0"/>
          <c:showBubbleSize val="0"/>
        </c:dLbls>
        <c:gapWidth val="80"/>
        <c:overlap val="100"/>
        <c:axId val="104944384"/>
        <c:axId val="104945920"/>
      </c:barChart>
      <c:catAx>
        <c:axId val="104944384"/>
        <c:scaling>
          <c:orientation val="maxMin"/>
        </c:scaling>
        <c:delete val="0"/>
        <c:axPos val="l"/>
        <c:numFmt formatCode="General" sourceLinked="0"/>
        <c:majorTickMark val="out"/>
        <c:minorTickMark val="none"/>
        <c:tickLblPos val="nextTo"/>
        <c:crossAx val="104945920"/>
        <c:crosses val="autoZero"/>
        <c:auto val="1"/>
        <c:lblAlgn val="ctr"/>
        <c:lblOffset val="100"/>
        <c:noMultiLvlLbl val="0"/>
      </c:catAx>
      <c:valAx>
        <c:axId val="104945920"/>
        <c:scaling>
          <c:orientation val="minMax"/>
          <c:max val="1"/>
        </c:scaling>
        <c:delete val="0"/>
        <c:axPos val="t"/>
        <c:majorGridlines/>
        <c:numFmt formatCode="0.0%" sourceLinked="0"/>
        <c:majorTickMark val="out"/>
        <c:minorTickMark val="none"/>
        <c:tickLblPos val="nextTo"/>
        <c:crossAx val="104944384"/>
        <c:crosses val="autoZero"/>
        <c:crossBetween val="between"/>
      </c:valAx>
    </c:plotArea>
    <c:legend>
      <c:legendPos val="r"/>
      <c:layout>
        <c:manualLayout>
          <c:xMode val="edge"/>
          <c:yMode val="edge"/>
          <c:x val="0.87475236887933805"/>
          <c:y val="0.27084797587094273"/>
          <c:w val="0.12356112342128935"/>
          <c:h val="0.56373031904590609"/>
        </c:manualLayout>
      </c:layout>
      <c:overlay val="0"/>
    </c:legend>
    <c:plotVisOnly val="1"/>
    <c:dispBlanksAs val="gap"/>
    <c:showDLblsOverMax val="0"/>
  </c:chart>
  <c:txPr>
    <a:bodyPr/>
    <a:lstStyle/>
    <a:p>
      <a:pPr>
        <a:defRPr sz="10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09448645747954E-2"/>
          <c:y val="0.15541574074074074"/>
          <c:w val="0.89202418720104504"/>
          <c:h val="0.63154949494949497"/>
        </c:manualLayout>
      </c:layout>
      <c:barChart>
        <c:barDir val="bar"/>
        <c:grouping val="stacked"/>
        <c:varyColors val="0"/>
        <c:ser>
          <c:idx val="0"/>
          <c:order val="0"/>
          <c:tx>
            <c:strRef>
              <c:f>'表3_図5-2'!$C$3</c:f>
              <c:strCache>
                <c:ptCount val="1"/>
                <c:pt idx="0">
                  <c:v>認定等なし</c:v>
                </c:pt>
              </c:strCache>
            </c:strRef>
          </c:tx>
          <c:spPr>
            <a:solidFill>
              <a:srgbClr val="92D050"/>
            </a:solidFill>
            <a:ln>
              <a:solidFill>
                <a:schemeClr val="bg1"/>
              </a:solidFill>
            </a:ln>
          </c:spPr>
          <c:invertIfNegative val="0"/>
          <c:dPt>
            <c:idx val="0"/>
            <c:invertIfNegative val="0"/>
            <c:bubble3D val="0"/>
            <c:extLst>
              <c:ext xmlns:c16="http://schemas.microsoft.com/office/drawing/2014/chart" uri="{C3380CC4-5D6E-409C-BE32-E72D297353CC}">
                <c16:uniqueId val="{00000000-4362-4D7A-A1FB-7D9FC1E11E04}"/>
              </c:ext>
            </c:extLst>
          </c:dPt>
          <c:dPt>
            <c:idx val="1"/>
            <c:invertIfNegative val="0"/>
            <c:bubble3D val="0"/>
            <c:extLst>
              <c:ext xmlns:c16="http://schemas.microsoft.com/office/drawing/2014/chart" uri="{C3380CC4-5D6E-409C-BE32-E72D297353CC}">
                <c16:uniqueId val="{00000001-4362-4D7A-A1FB-7D9FC1E11E04}"/>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'表3_図5-2'!$C$4</c:f>
              <c:numCache>
                <c:formatCode>#,##0</c:formatCode>
                <c:ptCount val="1"/>
                <c:pt idx="0">
                  <c:v>9408</c:v>
                </c:pt>
              </c:numCache>
            </c:numRef>
          </c:val>
          <c:extLst>
            <c:ext xmlns:c16="http://schemas.microsoft.com/office/drawing/2014/chart" uri="{C3380CC4-5D6E-409C-BE32-E72D297353CC}">
              <c16:uniqueId val="{00000002-4362-4D7A-A1FB-7D9FC1E11E04}"/>
            </c:ext>
          </c:extLst>
        </c:ser>
        <c:ser>
          <c:idx val="1"/>
          <c:order val="1"/>
          <c:tx>
            <c:strRef>
              <c:f>'表3_図5-2'!$D$3</c:f>
              <c:strCache>
                <c:ptCount val="1"/>
                <c:pt idx="0">
                  <c:v>サービス事業対象者</c:v>
                </c:pt>
              </c:strCache>
            </c:strRef>
          </c:tx>
          <c:spPr>
            <a:solidFill>
              <a:srgbClr val="CC0099"/>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'表3_図5-2'!$D$4</c:f>
              <c:numCache>
                <c:formatCode>#,##0</c:formatCode>
                <c:ptCount val="1"/>
                <c:pt idx="0">
                  <c:v>1382</c:v>
                </c:pt>
              </c:numCache>
            </c:numRef>
          </c:val>
          <c:extLst>
            <c:ext xmlns:c16="http://schemas.microsoft.com/office/drawing/2014/chart" uri="{C3380CC4-5D6E-409C-BE32-E72D297353CC}">
              <c16:uniqueId val="{00000003-4362-4D7A-A1FB-7D9FC1E11E04}"/>
            </c:ext>
          </c:extLst>
        </c:ser>
        <c:ser>
          <c:idx val="2"/>
          <c:order val="2"/>
          <c:tx>
            <c:strRef>
              <c:f>'表3_図5-2'!$E$3</c:f>
              <c:strCache>
                <c:ptCount val="1"/>
                <c:pt idx="0">
                  <c:v>要支援1</c:v>
                </c:pt>
              </c:strCache>
            </c:strRef>
          </c:tx>
          <c:spPr>
            <a:solidFill>
              <a:srgbClr val="CC990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'表3_図5-2'!$E$4</c:f>
              <c:numCache>
                <c:formatCode>#,##0</c:formatCode>
                <c:ptCount val="1"/>
                <c:pt idx="0">
                  <c:v>3670</c:v>
                </c:pt>
              </c:numCache>
            </c:numRef>
          </c:val>
          <c:extLst>
            <c:ext xmlns:c16="http://schemas.microsoft.com/office/drawing/2014/chart" uri="{C3380CC4-5D6E-409C-BE32-E72D297353CC}">
              <c16:uniqueId val="{00000004-4362-4D7A-A1FB-7D9FC1E11E04}"/>
            </c:ext>
          </c:extLst>
        </c:ser>
        <c:ser>
          <c:idx val="3"/>
          <c:order val="3"/>
          <c:tx>
            <c:strRef>
              <c:f>'表3_図5-2'!$F$3</c:f>
              <c:strCache>
                <c:ptCount val="1"/>
                <c:pt idx="0">
                  <c:v>要支援2</c:v>
                </c:pt>
              </c:strCache>
            </c:strRef>
          </c:tx>
          <c:spPr>
            <a:solidFill>
              <a:srgbClr val="0099FF"/>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'表3_図5-2'!$F$4</c:f>
              <c:numCache>
                <c:formatCode>#,##0_);[Red]\(#,##0\)</c:formatCode>
                <c:ptCount val="1"/>
                <c:pt idx="0">
                  <c:v>4288</c:v>
                </c:pt>
              </c:numCache>
            </c:numRef>
          </c:val>
          <c:extLst>
            <c:ext xmlns:c16="http://schemas.microsoft.com/office/drawing/2014/chart" uri="{C3380CC4-5D6E-409C-BE32-E72D297353CC}">
              <c16:uniqueId val="{00000005-4362-4D7A-A1FB-7D9FC1E11E04}"/>
            </c:ext>
          </c:extLst>
        </c:ser>
        <c:ser>
          <c:idx val="4"/>
          <c:order val="4"/>
          <c:tx>
            <c:strRef>
              <c:f>'表3_図5-2'!$G$3</c:f>
              <c:strCache>
                <c:ptCount val="1"/>
                <c:pt idx="0">
                  <c:v>要介護1</c:v>
                </c:pt>
              </c:strCache>
            </c:strRef>
          </c:tx>
          <c:spPr>
            <a:ln>
              <a:solidFill>
                <a:schemeClr val="bg1"/>
              </a:solidFill>
            </a:ln>
          </c:spPr>
          <c:invertIfNegative val="0"/>
          <c:dLbls>
            <c:dLbl>
              <c:idx val="0"/>
              <c:layout>
                <c:manualLayout>
                  <c:x val="-9.5443979935454749E-5"/>
                  <c:y val="-9.40547224924230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362-4D7A-A1FB-7D9FC1E11E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'表3_図5-2'!$G$4</c:f>
              <c:numCache>
                <c:formatCode>#,##0_);[Red]\(#,##0\)</c:formatCode>
                <c:ptCount val="1"/>
                <c:pt idx="0">
                  <c:v>4161</c:v>
                </c:pt>
              </c:numCache>
            </c:numRef>
          </c:val>
          <c:extLst>
            <c:ext xmlns:c16="http://schemas.microsoft.com/office/drawing/2014/chart" uri="{C3380CC4-5D6E-409C-BE32-E72D297353CC}">
              <c16:uniqueId val="{00000007-4362-4D7A-A1FB-7D9FC1E11E04}"/>
            </c:ext>
          </c:extLst>
        </c:ser>
        <c:ser>
          <c:idx val="5"/>
          <c:order val="5"/>
          <c:tx>
            <c:strRef>
              <c:f>'表3_図5-2'!$H$3</c:f>
              <c:strCache>
                <c:ptCount val="1"/>
                <c:pt idx="0">
                  <c:v>要介護2</c:v>
                </c:pt>
              </c:strCache>
            </c:strRef>
          </c:tx>
          <c:spPr>
            <a:solidFill>
              <a:srgbClr val="6666FF"/>
            </a:solidFill>
            <a:ln>
              <a:solidFill>
                <a:schemeClr val="bg1"/>
              </a:solidFill>
            </a:ln>
          </c:spPr>
          <c:invertIfNegative val="0"/>
          <c:dLbls>
            <c:dLbl>
              <c:idx val="0"/>
              <c:layout>
                <c:manualLayout>
                  <c:x val="1.2084710738008517E-3"/>
                  <c:y val="1.03669688713714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362-4D7A-A1FB-7D9FC1E11E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'表3_図5-2'!$H$4</c:f>
              <c:numCache>
                <c:formatCode>#,##0_);[Red]\(#,##0\)</c:formatCode>
                <c:ptCount val="1"/>
                <c:pt idx="0">
                  <c:v>1904</c:v>
                </c:pt>
              </c:numCache>
            </c:numRef>
          </c:val>
          <c:extLst>
            <c:ext xmlns:c16="http://schemas.microsoft.com/office/drawing/2014/chart" uri="{C3380CC4-5D6E-409C-BE32-E72D297353CC}">
              <c16:uniqueId val="{00000009-4362-4D7A-A1FB-7D9FC1E11E04}"/>
            </c:ext>
          </c:extLst>
        </c:ser>
        <c:ser>
          <c:idx val="6"/>
          <c:order val="6"/>
          <c:tx>
            <c:strRef>
              <c:f>'表3_図5-2'!$I$3</c:f>
              <c:strCache>
                <c:ptCount val="1"/>
                <c:pt idx="0">
                  <c:v>要介護3</c:v>
                </c:pt>
              </c:strCache>
            </c:strRef>
          </c:tx>
          <c:spPr>
            <a:solidFill>
              <a:srgbClr val="00A251"/>
            </a:solidFill>
            <a:ln>
              <a:solidFill>
                <a:schemeClr val="bg1"/>
              </a:solidFill>
            </a:ln>
          </c:spPr>
          <c:invertIfNegative val="0"/>
          <c:dLbls>
            <c:dLbl>
              <c:idx val="0"/>
              <c:layout>
                <c:manualLayout>
                  <c:x val="-4.1652156602150501E-3"/>
                  <c:y val="-0.181974815806723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362-4D7A-A1FB-7D9FC1E11E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'表3_図5-2'!$I$4</c:f>
              <c:numCache>
                <c:formatCode>#,##0_);[Red]\(#,##0\)</c:formatCode>
                <c:ptCount val="1"/>
                <c:pt idx="0">
                  <c:v>625</c:v>
                </c:pt>
              </c:numCache>
            </c:numRef>
          </c:val>
          <c:extLst>
            <c:ext xmlns:c16="http://schemas.microsoft.com/office/drawing/2014/chart" uri="{C3380CC4-5D6E-409C-BE32-E72D297353CC}">
              <c16:uniqueId val="{0000000B-4362-4D7A-A1FB-7D9FC1E11E04}"/>
            </c:ext>
          </c:extLst>
        </c:ser>
        <c:ser>
          <c:idx val="7"/>
          <c:order val="7"/>
          <c:tx>
            <c:strRef>
              <c:f>'表3_図5-2'!$J$3</c:f>
              <c:strCache>
                <c:ptCount val="1"/>
                <c:pt idx="0">
                  <c:v>要介護4</c:v>
                </c:pt>
              </c:strCache>
            </c:strRef>
          </c:tx>
          <c:spPr>
            <a:solidFill>
              <a:srgbClr val="F79646"/>
            </a:solidFill>
            <a:ln>
              <a:solidFill>
                <a:schemeClr val="bg1"/>
              </a:solidFill>
            </a:ln>
          </c:spPr>
          <c:invertIfNegative val="0"/>
          <c:dPt>
            <c:idx val="0"/>
            <c:invertIfNegative val="0"/>
            <c:bubble3D val="0"/>
            <c:extLst>
              <c:ext xmlns:c16="http://schemas.microsoft.com/office/drawing/2014/chart" uri="{C3380CC4-5D6E-409C-BE32-E72D297353CC}">
                <c16:uniqueId val="{0000000C-4362-4D7A-A1FB-7D9FC1E11E04}"/>
              </c:ext>
            </c:extLst>
          </c:dPt>
          <c:dPt>
            <c:idx val="1"/>
            <c:invertIfNegative val="0"/>
            <c:bubble3D val="0"/>
            <c:extLst>
              <c:ext xmlns:c16="http://schemas.microsoft.com/office/drawing/2014/chart" uri="{C3380CC4-5D6E-409C-BE32-E72D297353CC}">
                <c16:uniqueId val="{0000000D-4362-4D7A-A1FB-7D9FC1E11E04}"/>
              </c:ext>
            </c:extLst>
          </c:dPt>
          <c:dLbls>
            <c:dLbl>
              <c:idx val="0"/>
              <c:layout>
                <c:manualLayout>
                  <c:x val="-1.424369618308301E-3"/>
                  <c:y val="0.1827194493221098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362-4D7A-A1FB-7D9FC1E11E0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'表3_図5-2'!$J$4</c:f>
              <c:numCache>
                <c:formatCode>#,##0</c:formatCode>
                <c:ptCount val="1"/>
                <c:pt idx="0">
                  <c:v>243</c:v>
                </c:pt>
              </c:numCache>
            </c:numRef>
          </c:val>
          <c:extLst>
            <c:ext xmlns:c16="http://schemas.microsoft.com/office/drawing/2014/chart" uri="{C3380CC4-5D6E-409C-BE32-E72D297353CC}">
              <c16:uniqueId val="{0000000E-4362-4D7A-A1FB-7D9FC1E11E04}"/>
            </c:ext>
          </c:extLst>
        </c:ser>
        <c:ser>
          <c:idx val="8"/>
          <c:order val="8"/>
          <c:tx>
            <c:strRef>
              <c:f>'表3_図5-2'!$K$3</c:f>
              <c:strCache>
                <c:ptCount val="1"/>
                <c:pt idx="0">
                  <c:v>要介護5</c:v>
                </c:pt>
              </c:strCache>
            </c:strRef>
          </c:tx>
          <c:spPr>
            <a:solidFill>
              <a:srgbClr val="74FFB9"/>
            </a:solidFill>
            <a:ln>
              <a:solidFill>
                <a:schemeClr val="bg1"/>
              </a:solidFill>
            </a:ln>
          </c:spPr>
          <c:invertIfNegative val="0"/>
          <c:dLbls>
            <c:dLbl>
              <c:idx val="0"/>
              <c:layout>
                <c:manualLayout>
                  <c:x val="1.2819326564773768E-2"/>
                  <c:y val="-0.1782625264762482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1D-41B0-9E2F-376A7D6E6592}"/>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'表3_図5-2'!$K$4</c:f>
              <c:numCache>
                <c:formatCode>#,##0</c:formatCode>
                <c:ptCount val="1"/>
                <c:pt idx="0">
                  <c:v>110</c:v>
                </c:pt>
              </c:numCache>
            </c:numRef>
          </c:val>
          <c:extLst>
            <c:ext xmlns:c16="http://schemas.microsoft.com/office/drawing/2014/chart" uri="{C3380CC4-5D6E-409C-BE32-E72D297353CC}">
              <c16:uniqueId val="{0000000F-4362-4D7A-A1FB-7D9FC1E11E04}"/>
            </c:ext>
          </c:extLst>
        </c:ser>
        <c:ser>
          <c:idx val="10"/>
          <c:order val="9"/>
          <c:tx>
            <c:strRef>
              <c:f>'表3_図5-2'!$L$3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'表3_図5-2'!$L$4</c:f>
              <c:numCache>
                <c:formatCode>#,##0</c:formatCode>
                <c:ptCount val="1"/>
                <c:pt idx="0">
                  <c:v>25791</c:v>
                </c:pt>
              </c:numCache>
            </c:numRef>
          </c:val>
          <c:extLst>
            <c:ext xmlns:c16="http://schemas.microsoft.com/office/drawing/2014/chart" uri="{C3380CC4-5D6E-409C-BE32-E72D297353CC}">
              <c16:uniqueId val="{00000010-4362-4D7A-A1FB-7D9FC1E11E04}"/>
            </c:ext>
          </c:extLst>
        </c:ser>
        <c:dLbls>
          <c:dLblPos val="ctr"/>
          <c:showLegendKey val="0"/>
          <c:showVal val="1"/>
          <c:showCatName val="0"/>
          <c:showSerName val="0"/>
          <c:showPercent val="0"/>
          <c:showBubbleSize val="0"/>
        </c:dLbls>
        <c:gapWidth val="150"/>
        <c:overlap val="100"/>
        <c:axId val="104717312"/>
        <c:axId val="104801024"/>
      </c:barChart>
      <c:catAx>
        <c:axId val="104717312"/>
        <c:scaling>
          <c:orientation val="maxMin"/>
        </c:scaling>
        <c:delete val="1"/>
        <c:axPos val="l"/>
        <c:numFmt formatCode="General" sourceLinked="0"/>
        <c:majorTickMark val="out"/>
        <c:minorTickMark val="none"/>
        <c:tickLblPos val="nextTo"/>
        <c:crossAx val="104801024"/>
        <c:crosses val="autoZero"/>
        <c:auto val="1"/>
        <c:lblAlgn val="ctr"/>
        <c:lblOffset val="100"/>
        <c:noMultiLvlLbl val="0"/>
      </c:catAx>
      <c:valAx>
        <c:axId val="104801024"/>
        <c:scaling>
          <c:orientation val="minMax"/>
          <c:max val="26000"/>
          <c:min val="0"/>
        </c:scaling>
        <c:delete val="0"/>
        <c:axPos val="t"/>
        <c:majorGridlines/>
        <c:numFmt formatCode="#,##0_);[Red]\(#,##0\)" sourceLinked="0"/>
        <c:majorTickMark val="out"/>
        <c:minorTickMark val="none"/>
        <c:tickLblPos val="nextTo"/>
        <c:crossAx val="104717312"/>
        <c:crosses val="autoZero"/>
        <c:crossBetween val="between"/>
        <c:majorUnit val="2000"/>
      </c:valAx>
    </c:plotArea>
    <c:legend>
      <c:legendPos val="b"/>
      <c:legendEntry>
        <c:idx val="9"/>
        <c:delete val="1"/>
      </c:legendEntry>
      <c:layout>
        <c:manualLayout>
          <c:xMode val="edge"/>
          <c:yMode val="edge"/>
          <c:x val="5.1707291666666662E-2"/>
          <c:y val="0.84552878787878782"/>
          <c:w val="0.90099513888888894"/>
          <c:h val="0.11598636363636364"/>
        </c:manualLayout>
      </c:layout>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900675614209813E-2"/>
          <c:y val="0.14252613163629249"/>
          <c:w val="0.90144062709650086"/>
          <c:h val="0.68185536857352025"/>
        </c:manualLayout>
      </c:layout>
      <c:barChart>
        <c:barDir val="bar"/>
        <c:grouping val="stacked"/>
        <c:varyColors val="0"/>
        <c:ser>
          <c:idx val="0"/>
          <c:order val="0"/>
          <c:tx>
            <c:strRef>
              <c:f>'表3_図5-2'!$C$3</c:f>
              <c:strCache>
                <c:ptCount val="1"/>
                <c:pt idx="0">
                  <c:v>認定等なし</c:v>
                </c:pt>
              </c:strCache>
            </c:strRef>
          </c:tx>
          <c:spPr>
            <a:solidFill>
              <a:srgbClr val="92D05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'表3_図5-2'!$C$4:$C$5</c15:sqref>
                  </c15:fullRef>
                </c:ext>
              </c:extLst>
              <c:f>'表3_図5-2'!$C$5</c:f>
              <c:numCache>
                <c:formatCode>"["0.0%"]"</c:formatCode>
                <c:ptCount val="1"/>
                <c:pt idx="0">
                  <c:v>0.36477841107363035</c:v>
                </c:pt>
              </c:numCache>
            </c:numRef>
          </c:val>
          <c:extLst>
            <c:ext xmlns:c16="http://schemas.microsoft.com/office/drawing/2014/chart" uri="{C3380CC4-5D6E-409C-BE32-E72D297353CC}">
              <c16:uniqueId val="{00000000-1015-411C-A0BA-5B572D598171}"/>
            </c:ext>
          </c:extLst>
        </c:ser>
        <c:ser>
          <c:idx val="1"/>
          <c:order val="1"/>
          <c:tx>
            <c:strRef>
              <c:f>'表3_図5-2'!$D$3</c:f>
              <c:strCache>
                <c:ptCount val="1"/>
                <c:pt idx="0">
                  <c:v>サービス事業対象者</c:v>
                </c:pt>
              </c:strCache>
            </c:strRef>
          </c:tx>
          <c:spPr>
            <a:solidFill>
              <a:srgbClr val="CC0099"/>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'表3_図5-2'!$D$4:$D$5</c15:sqref>
                  </c15:fullRef>
                </c:ext>
              </c:extLst>
              <c:f>'表3_図5-2'!$D$5</c:f>
              <c:numCache>
                <c:formatCode>"["0.0%"]"</c:formatCode>
                <c:ptCount val="1"/>
                <c:pt idx="0">
                  <c:v>5.3584583769532006E-2</c:v>
                </c:pt>
              </c:numCache>
            </c:numRef>
          </c:val>
          <c:extLst>
            <c:ext xmlns:c16="http://schemas.microsoft.com/office/drawing/2014/chart" uri="{C3380CC4-5D6E-409C-BE32-E72D297353CC}">
              <c16:uniqueId val="{00000002-1015-411C-A0BA-5B572D598171}"/>
            </c:ext>
          </c:extLst>
        </c:ser>
        <c:ser>
          <c:idx val="2"/>
          <c:order val="2"/>
          <c:tx>
            <c:strRef>
              <c:f>'表3_図5-2'!$E$3</c:f>
              <c:strCache>
                <c:ptCount val="1"/>
                <c:pt idx="0">
                  <c:v>要支援1</c:v>
                </c:pt>
              </c:strCache>
            </c:strRef>
          </c:tx>
          <c:spPr>
            <a:solidFill>
              <a:srgbClr val="CC990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'表3_図5-2'!$E$4:$E$5</c15:sqref>
                  </c15:fullRef>
                </c:ext>
              </c:extLst>
              <c:f>'表3_図5-2'!$E$5</c:f>
              <c:numCache>
                <c:formatCode>"["0.0%"]"</c:formatCode>
                <c:ptCount val="1"/>
                <c:pt idx="0">
                  <c:v>0.14229770074832307</c:v>
                </c:pt>
              </c:numCache>
            </c:numRef>
          </c:val>
          <c:extLst>
            <c:ext xmlns:c16="http://schemas.microsoft.com/office/drawing/2014/chart" uri="{C3380CC4-5D6E-409C-BE32-E72D297353CC}">
              <c16:uniqueId val="{00000003-1015-411C-A0BA-5B572D598171}"/>
            </c:ext>
          </c:extLst>
        </c:ser>
        <c:ser>
          <c:idx val="3"/>
          <c:order val="3"/>
          <c:tx>
            <c:strRef>
              <c:f>'表3_図5-2'!$F$3</c:f>
              <c:strCache>
                <c:ptCount val="1"/>
                <c:pt idx="0">
                  <c:v>要支援2</c:v>
                </c:pt>
              </c:strCache>
            </c:strRef>
          </c:tx>
          <c:spPr>
            <a:solidFill>
              <a:srgbClr val="0099FF"/>
            </a:solidFill>
            <a:ln>
              <a:solidFill>
                <a:schemeClr val="bg1"/>
              </a:solidFill>
            </a:ln>
          </c:spPr>
          <c:invertIfNegative val="0"/>
          <c:dLbls>
            <c:dLbl>
              <c:idx val="0"/>
              <c:numFmt formatCode="0.0%" sourceLinked="0"/>
              <c:spPr>
                <a:noFill/>
                <a:ln>
                  <a:noFill/>
                </a:ln>
                <a:effectLst/>
              </c:spPr>
              <c:txPr>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73CE-44EF-9157-926A3E9B33F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'表3_図5-2'!$F$4:$F$5</c15:sqref>
                  </c15:fullRef>
                </c:ext>
              </c:extLst>
              <c:f>'表3_図5-2'!$F$5</c:f>
              <c:numCache>
                <c:formatCode>"["0.0%"]"</c:formatCode>
                <c:ptCount val="1"/>
                <c:pt idx="0">
                  <c:v>0.16625954790430769</c:v>
                </c:pt>
              </c:numCache>
            </c:numRef>
          </c:val>
          <c:extLst>
            <c:ext xmlns:c16="http://schemas.microsoft.com/office/drawing/2014/chart" uri="{C3380CC4-5D6E-409C-BE32-E72D297353CC}">
              <c16:uniqueId val="{00000005-1015-411C-A0BA-5B572D598171}"/>
            </c:ext>
          </c:extLst>
        </c:ser>
        <c:ser>
          <c:idx val="4"/>
          <c:order val="4"/>
          <c:tx>
            <c:strRef>
              <c:f>'表3_図5-2'!$G$3</c:f>
              <c:strCache>
                <c:ptCount val="1"/>
                <c:pt idx="0">
                  <c:v>要介護1</c:v>
                </c:pt>
              </c:strCache>
            </c:strRef>
          </c:tx>
          <c:spPr>
            <a:solidFill>
              <a:schemeClr val="accent5"/>
            </a:solidFill>
            <a:ln>
              <a:solidFill>
                <a:schemeClr val="bg1"/>
              </a:solidFill>
            </a:ln>
          </c:spPr>
          <c:invertIfNegative val="0"/>
          <c:dLbls>
            <c:dLbl>
              <c:idx val="0"/>
              <c:layout>
                <c:manualLayout>
                  <c:x val="-1.8897637795275591E-3"/>
                  <c:y val="-1.6757557913542883E-2"/>
                </c:manualLayout>
              </c:layout>
              <c:numFmt formatCode="0.0%" sourceLinked="0"/>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CE-44EF-9157-926A3E9B33F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'表3_図5-2'!$G$4:$G$5</c15:sqref>
                  </c15:fullRef>
                </c:ext>
              </c:extLst>
              <c:f>'表3_図5-2'!$G$5</c:f>
              <c:numCache>
                <c:formatCode>"["0.0%"]"</c:formatCode>
                <c:ptCount val="1"/>
                <c:pt idx="0">
                  <c:v>0.16133534954053741</c:v>
                </c:pt>
              </c:numCache>
            </c:numRef>
          </c:val>
          <c:extLst>
            <c:ext xmlns:c16="http://schemas.microsoft.com/office/drawing/2014/chart" uri="{C3380CC4-5D6E-409C-BE32-E72D297353CC}">
              <c16:uniqueId val="{00000007-1015-411C-A0BA-5B572D598171}"/>
            </c:ext>
          </c:extLst>
        </c:ser>
        <c:ser>
          <c:idx val="5"/>
          <c:order val="5"/>
          <c:tx>
            <c:strRef>
              <c:f>'表3_図5-2'!$H$3</c:f>
              <c:strCache>
                <c:ptCount val="1"/>
                <c:pt idx="0">
                  <c:v>要介護2</c:v>
                </c:pt>
              </c:strCache>
            </c:strRef>
          </c:tx>
          <c:spPr>
            <a:solidFill>
              <a:srgbClr val="6666FF"/>
            </a:solidFill>
            <a:ln>
              <a:solidFill>
                <a:schemeClr val="bg1"/>
              </a:solidFill>
            </a:ln>
          </c:spPr>
          <c:invertIfNegative val="0"/>
          <c:dLbls>
            <c:dLbl>
              <c:idx val="0"/>
              <c:layout>
                <c:manualLayout>
                  <c:x val="-1.4704430602892151E-3"/>
                  <c:y val="-3.6714656261839828E-3"/>
                </c:manualLayout>
              </c:layout>
              <c:numFmt formatCode="0.0%" sourceLinked="0"/>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CE-44EF-9157-926A3E9B33F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'表3_図5-2'!$H$4:$H$5</c15:sqref>
                  </c15:fullRef>
                </c:ext>
              </c:extLst>
              <c:f>'表3_図5-2'!$H$5</c:f>
              <c:numCache>
                <c:formatCode>"["0.0%"]"</c:formatCode>
                <c:ptCount val="1"/>
                <c:pt idx="0">
                  <c:v>7.382420224109186E-2</c:v>
                </c:pt>
              </c:numCache>
            </c:numRef>
          </c:val>
          <c:extLst>
            <c:ext xmlns:c16="http://schemas.microsoft.com/office/drawing/2014/chart" uri="{C3380CC4-5D6E-409C-BE32-E72D297353CC}">
              <c16:uniqueId val="{00000009-1015-411C-A0BA-5B572D598171}"/>
            </c:ext>
          </c:extLst>
        </c:ser>
        <c:ser>
          <c:idx val="6"/>
          <c:order val="6"/>
          <c:tx>
            <c:strRef>
              <c:f>'表3_図5-2'!$I$3</c:f>
              <c:strCache>
                <c:ptCount val="1"/>
                <c:pt idx="0">
                  <c:v>要介護3</c:v>
                </c:pt>
              </c:strCache>
            </c:strRef>
          </c:tx>
          <c:spPr>
            <a:solidFill>
              <a:srgbClr val="00A251"/>
            </a:solidFill>
            <a:ln>
              <a:solidFill>
                <a:schemeClr val="bg1"/>
              </a:solidFill>
            </a:ln>
          </c:spPr>
          <c:invertIfNegative val="0"/>
          <c:dLbls>
            <c:dLbl>
              <c:idx val="0"/>
              <c:layout>
                <c:manualLayout>
                  <c:x val="2.9514813089370645E-3"/>
                  <c:y val="-0.1772459151303459"/>
                </c:manualLayout>
              </c:layout>
              <c:numFmt formatCode="0.0%" sourceLinked="0"/>
              <c:spPr>
                <a:noFill/>
                <a:ln>
                  <a:noFill/>
                </a:ln>
                <a:effectLst/>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CE-44EF-9157-926A3E9B33F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'表3_図5-2'!$I$4:$I$5</c15:sqref>
                  </c15:fullRef>
                </c:ext>
              </c:extLst>
              <c:f>'表3_図5-2'!$I$5</c:f>
              <c:numCache>
                <c:formatCode>"["0.0%"]"</c:formatCode>
                <c:ptCount val="1"/>
                <c:pt idx="0">
                  <c:v>2.4233259664223954E-2</c:v>
                </c:pt>
              </c:numCache>
            </c:numRef>
          </c:val>
          <c:extLst>
            <c:ext xmlns:c16="http://schemas.microsoft.com/office/drawing/2014/chart" uri="{C3380CC4-5D6E-409C-BE32-E72D297353CC}">
              <c16:uniqueId val="{0000000B-1015-411C-A0BA-5B572D598171}"/>
            </c:ext>
          </c:extLst>
        </c:ser>
        <c:ser>
          <c:idx val="7"/>
          <c:order val="7"/>
          <c:tx>
            <c:strRef>
              <c:f>'表3_図5-2'!$J$3</c:f>
              <c:strCache>
                <c:ptCount val="1"/>
                <c:pt idx="0">
                  <c:v>要介護4</c:v>
                </c:pt>
              </c:strCache>
            </c:strRef>
          </c:tx>
          <c:spPr>
            <a:solidFill>
              <a:srgbClr val="F79646"/>
            </a:solidFill>
            <a:ln>
              <a:solidFill>
                <a:schemeClr val="bg1"/>
              </a:solidFill>
            </a:ln>
          </c:spPr>
          <c:invertIfNegative val="0"/>
          <c:dLbls>
            <c:dLbl>
              <c:idx val="0"/>
              <c:layout>
                <c:manualLayout>
                  <c:x val="-1.4925373134329453E-3"/>
                  <c:y val="0.178376486046429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72-4FCA-92FC-80457AAAD159}"/>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'表3_図5-2'!$J$4:$J$5</c15:sqref>
                  </c15:fullRef>
                </c:ext>
              </c:extLst>
              <c:f>'表3_図5-2'!$J$5</c:f>
              <c:numCache>
                <c:formatCode>"["0.0%"]"</c:formatCode>
                <c:ptCount val="1"/>
                <c:pt idx="0">
                  <c:v>9.4218913574502742E-3</c:v>
                </c:pt>
              </c:numCache>
            </c:numRef>
          </c:val>
          <c:extLst>
            <c:ext xmlns:c16="http://schemas.microsoft.com/office/drawing/2014/chart" uri="{C3380CC4-5D6E-409C-BE32-E72D297353CC}">
              <c16:uniqueId val="{0000000C-1015-411C-A0BA-5B572D598171}"/>
            </c:ext>
          </c:extLst>
        </c:ser>
        <c:ser>
          <c:idx val="8"/>
          <c:order val="8"/>
          <c:tx>
            <c:strRef>
              <c:f>'表3_図5-2'!$K$3</c:f>
              <c:strCache>
                <c:ptCount val="1"/>
                <c:pt idx="0">
                  <c:v>要介護5</c:v>
                </c:pt>
              </c:strCache>
            </c:strRef>
          </c:tx>
          <c:spPr>
            <a:solidFill>
              <a:schemeClr val="accent6">
                <a:lumMod val="40000"/>
                <a:lumOff val="60000"/>
              </a:schemeClr>
            </a:solidFill>
            <a:ln>
              <a:solidFill>
                <a:schemeClr val="bg1"/>
              </a:solidFill>
            </a:ln>
          </c:spPr>
          <c:invertIfNegative val="0"/>
          <c:dPt>
            <c:idx val="0"/>
            <c:invertIfNegative val="0"/>
            <c:bubble3D val="0"/>
            <c:spPr>
              <a:solidFill>
                <a:srgbClr val="74FFB9"/>
              </a:solidFill>
              <a:ln>
                <a:solidFill>
                  <a:schemeClr val="bg1"/>
                </a:solidFill>
              </a:ln>
            </c:spPr>
            <c:extLst>
              <c:ext xmlns:c16="http://schemas.microsoft.com/office/drawing/2014/chart" uri="{C3380CC4-5D6E-409C-BE32-E72D297353CC}">
                <c16:uniqueId val="{0000000E-1015-411C-A0BA-5B572D598171}"/>
              </c:ext>
            </c:extLst>
          </c:dPt>
          <c:dLbls>
            <c:dLbl>
              <c:idx val="0"/>
              <c:layout>
                <c:manualLayout>
                  <c:x val="2.2388059701492428E-2"/>
                  <c:y val="-0.1739170738952683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15-411C-A0BA-5B572D598171}"/>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'表3_図5-2'!$K$4:$K$5</c15:sqref>
                  </c15:fullRef>
                </c:ext>
              </c:extLst>
              <c:f>'表3_図5-2'!$K$5</c:f>
              <c:numCache>
                <c:formatCode>"["0.0%"]"</c:formatCode>
                <c:ptCount val="1"/>
                <c:pt idx="0">
                  <c:v>4.2650537009034156E-3</c:v>
                </c:pt>
              </c:numCache>
            </c:numRef>
          </c:val>
          <c:extLst>
            <c:ext xmlns:c16="http://schemas.microsoft.com/office/drawing/2014/chart" uri="{C3380CC4-5D6E-409C-BE32-E72D297353CC}">
              <c16:uniqueId val="{0000000D-1015-411C-A0BA-5B572D598171}"/>
            </c:ext>
          </c:extLst>
        </c:ser>
        <c:dLbls>
          <c:dLblPos val="ctr"/>
          <c:showLegendKey val="0"/>
          <c:showVal val="1"/>
          <c:showCatName val="0"/>
          <c:showSerName val="0"/>
          <c:showPercent val="0"/>
          <c:showBubbleSize val="0"/>
        </c:dLbls>
        <c:gapWidth val="150"/>
        <c:overlap val="100"/>
        <c:axId val="105794944"/>
        <c:axId val="105821312"/>
      </c:barChart>
      <c:catAx>
        <c:axId val="105794944"/>
        <c:scaling>
          <c:orientation val="maxMin"/>
        </c:scaling>
        <c:delete val="1"/>
        <c:axPos val="l"/>
        <c:numFmt formatCode="General" sourceLinked="0"/>
        <c:majorTickMark val="out"/>
        <c:minorTickMark val="none"/>
        <c:tickLblPos val="nextTo"/>
        <c:crossAx val="105821312"/>
        <c:crosses val="autoZero"/>
        <c:auto val="1"/>
        <c:lblAlgn val="ctr"/>
        <c:lblOffset val="100"/>
        <c:noMultiLvlLbl val="0"/>
      </c:catAx>
      <c:valAx>
        <c:axId val="105821312"/>
        <c:scaling>
          <c:orientation val="minMax"/>
          <c:max val="1"/>
        </c:scaling>
        <c:delete val="0"/>
        <c:axPos val="t"/>
        <c:majorGridlines/>
        <c:numFmt formatCode="0.0%" sourceLinked="0"/>
        <c:majorTickMark val="out"/>
        <c:minorTickMark val="none"/>
        <c:tickLblPos val="nextTo"/>
        <c:crossAx val="105794944"/>
        <c:crosses val="autoZero"/>
        <c:crossBetween val="between"/>
      </c:valAx>
    </c:plotArea>
    <c:legend>
      <c:legendPos val="b"/>
      <c:layout>
        <c:manualLayout>
          <c:xMode val="edge"/>
          <c:yMode val="edge"/>
          <c:x val="5.000000000000001E-2"/>
          <c:y val="0.85835707070707057"/>
          <c:w val="0.90000000000000013"/>
          <c:h val="0.11598636363636364"/>
        </c:manualLayout>
      </c:layout>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7198945534494"/>
          <c:y val="0.13122150774949112"/>
          <c:w val="0.68463429571303591"/>
          <c:h val="0.76069859192129285"/>
        </c:manualLayout>
      </c:layout>
      <c:barChart>
        <c:barDir val="bar"/>
        <c:grouping val="percentStacked"/>
        <c:varyColors val="0"/>
        <c:ser>
          <c:idx val="0"/>
          <c:order val="0"/>
          <c:tx>
            <c:strRef>
              <c:f>図6!$C$21</c:f>
              <c:strCache>
                <c:ptCount val="1"/>
                <c:pt idx="0">
                  <c:v>実施市町村</c:v>
                </c:pt>
              </c:strCache>
            </c:strRef>
          </c:tx>
          <c:spPr>
            <a:solidFill>
              <a:schemeClr val="accent1"/>
            </a:solidFill>
            <a:ln>
              <a:noFill/>
            </a:ln>
            <a:effectLst/>
          </c:spPr>
          <c:invertIfNegative val="0"/>
          <c:dLbls>
            <c:dLbl>
              <c:idx val="0"/>
              <c:layout>
                <c:manualLayout>
                  <c:x val="-1.9996062992125984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4E6-41D3-8B52-25C5FE6F37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図6!$D$20:$F$20</c:f>
              <c:strCache>
                <c:ptCount val="3"/>
                <c:pt idx="0">
                  <c:v>介護予防
ケアマネジメントA</c:v>
                </c:pt>
                <c:pt idx="1">
                  <c:v>介護予防
ケアマネジメントB</c:v>
                </c:pt>
                <c:pt idx="2">
                  <c:v>介護予防
ケアマネジメントC</c:v>
                </c:pt>
              </c:strCache>
            </c:strRef>
          </c:cat>
          <c:val>
            <c:numRef>
              <c:f>図6!$D$21:$F$21</c:f>
              <c:numCache>
                <c:formatCode>#,##0_);[Red]\(#,##0\)</c:formatCode>
                <c:ptCount val="3"/>
                <c:pt idx="0">
                  <c:v>1485</c:v>
                </c:pt>
                <c:pt idx="1">
                  <c:v>389</c:v>
                </c:pt>
                <c:pt idx="2">
                  <c:v>349</c:v>
                </c:pt>
              </c:numCache>
            </c:numRef>
          </c:val>
          <c:extLst xmlns:c15="http://schemas.microsoft.com/office/drawing/2012/chart">
            <c:ext xmlns:c16="http://schemas.microsoft.com/office/drawing/2014/chart" uri="{C3380CC4-5D6E-409C-BE32-E72D297353CC}">
              <c16:uniqueId val="{00000002-9ED7-4224-90D5-7BE2D30F31F5}"/>
            </c:ext>
          </c:extLst>
        </c:ser>
        <c:ser>
          <c:idx val="1"/>
          <c:order val="1"/>
          <c:tx>
            <c:strRef>
              <c:f>図6!$C$22</c:f>
              <c:strCache>
                <c:ptCount val="1"/>
                <c:pt idx="0">
                  <c:v>未実施市町村</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図6!$D$20:$F$20</c:f>
              <c:strCache>
                <c:ptCount val="3"/>
                <c:pt idx="0">
                  <c:v>介護予防
ケアマネジメントA</c:v>
                </c:pt>
                <c:pt idx="1">
                  <c:v>介護予防
ケアマネジメントB</c:v>
                </c:pt>
                <c:pt idx="2">
                  <c:v>介護予防
ケアマネジメントC</c:v>
                </c:pt>
              </c:strCache>
            </c:strRef>
          </c:cat>
          <c:val>
            <c:numRef>
              <c:f>図6!$D$22:$F$22</c:f>
              <c:numCache>
                <c:formatCode>#,##0_);[Red]\(#,##0\)</c:formatCode>
                <c:ptCount val="3"/>
                <c:pt idx="0">
                  <c:v>256</c:v>
                </c:pt>
                <c:pt idx="1">
                  <c:v>1352</c:v>
                </c:pt>
                <c:pt idx="2">
                  <c:v>1392</c:v>
                </c:pt>
              </c:numCache>
            </c:numRef>
          </c:val>
          <c:extLst xmlns:c15="http://schemas.microsoft.com/office/drawing/2012/chart">
            <c:ext xmlns:c16="http://schemas.microsoft.com/office/drawing/2014/chart" uri="{C3380CC4-5D6E-409C-BE32-E72D297353CC}">
              <c16:uniqueId val="{00000003-9ED7-4224-90D5-7BE2D30F31F5}"/>
            </c:ext>
          </c:extLst>
        </c:ser>
        <c:dLbls>
          <c:dLblPos val="ctr"/>
          <c:showLegendKey val="0"/>
          <c:showVal val="1"/>
          <c:showCatName val="0"/>
          <c:showSerName val="0"/>
          <c:showPercent val="0"/>
          <c:showBubbleSize val="0"/>
        </c:dLbls>
        <c:gapWidth val="150"/>
        <c:overlap val="100"/>
        <c:axId val="596070544"/>
        <c:axId val="596075136"/>
        <c:extLst/>
      </c:barChart>
      <c:catAx>
        <c:axId val="5960705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596075136"/>
        <c:crosses val="autoZero"/>
        <c:auto val="1"/>
        <c:lblAlgn val="ctr"/>
        <c:lblOffset val="100"/>
        <c:noMultiLvlLbl val="0"/>
      </c:catAx>
      <c:valAx>
        <c:axId val="59607513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596070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'表1_図1-1'!$D$3</c:f>
              <c:strCache>
                <c:ptCount val="1"/>
                <c:pt idx="0">
                  <c:v>有</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'表1_図1-1'!$C$8:$C$17</c15:sqref>
                  </c15:fullRef>
                </c:ext>
              </c:extLst>
              <c:f>('表1_図1-1'!$C$8,'表1_図1-1'!$C$10,'表1_図1-1'!$C$12,'表1_図1-1'!$C$14,'表1_図1-1'!$C$16)</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'表1_図1-1'!$D$8:$D$17</c15:sqref>
                  </c15:fullRef>
                </c:ext>
              </c:extLst>
              <c:f>('表1_図1-1'!$D$8,'表1_図1-1'!$D$10,'表1_図1-1'!$D$12,'表1_図1-1'!$D$14,'表1_図1-1'!$D$16)</c:f>
              <c:numCache>
                <c:formatCode>"["0.0%"]"</c:formatCode>
                <c:ptCount val="5"/>
                <c:pt idx="0" formatCode="#,##0">
                  <c:v>1412</c:v>
                </c:pt>
                <c:pt idx="1" formatCode="#,##0">
                  <c:v>1385</c:v>
                </c:pt>
                <c:pt idx="2" formatCode="#,##0">
                  <c:v>1506</c:v>
                </c:pt>
                <c:pt idx="3" formatCode="#,##0">
                  <c:v>1558</c:v>
                </c:pt>
                <c:pt idx="4" formatCode="#,##0">
                  <c:v>1670</c:v>
                </c:pt>
              </c:numCache>
            </c:numRef>
          </c:val>
          <c:extLst>
            <c:ext xmlns:c16="http://schemas.microsoft.com/office/drawing/2014/chart" uri="{C3380CC4-5D6E-409C-BE32-E72D297353CC}">
              <c16:uniqueId val="{00000001-D7C1-4BBE-8A31-95978F83F95B}"/>
            </c:ext>
          </c:extLst>
        </c:ser>
        <c:ser>
          <c:idx val="1"/>
          <c:order val="1"/>
          <c:tx>
            <c:strRef>
              <c:f>'表1_図1-1'!$E$3</c:f>
              <c:strCache>
                <c:ptCount val="1"/>
                <c:pt idx="0">
                  <c:v>無</c:v>
                </c:pt>
              </c:strCache>
            </c:strRef>
          </c:tx>
          <c:spPr>
            <a:solidFill>
              <a:srgbClr val="CC0099"/>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'表1_図1-1'!$C$8:$C$17</c15:sqref>
                  </c15:fullRef>
                </c:ext>
              </c:extLst>
              <c:f>('表1_図1-1'!$C$8,'表1_図1-1'!$C$10,'表1_図1-1'!$C$12,'表1_図1-1'!$C$14,'表1_図1-1'!$C$16)</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'表1_図1-1'!$E$8:$E$17</c15:sqref>
                  </c15:fullRef>
                </c:ext>
              </c:extLst>
              <c:f>('表1_図1-1'!$E$8,'表1_図1-1'!$E$10,'表1_図1-1'!$E$12,'表1_図1-1'!$E$14,'表1_図1-1'!$E$16)</c:f>
              <c:numCache>
                <c:formatCode>"["0.0%"]"</c:formatCode>
                <c:ptCount val="5"/>
                <c:pt idx="0" formatCode="#,##0_);[Red]\(#,##0\)">
                  <c:v>329</c:v>
                </c:pt>
                <c:pt idx="1" formatCode="#,##0_);[Red]\(#,##0\)">
                  <c:v>356</c:v>
                </c:pt>
                <c:pt idx="2" formatCode="#,##0_);[Red]\(#,##0\)">
                  <c:v>235</c:v>
                </c:pt>
                <c:pt idx="3" formatCode="#,##0">
                  <c:v>183</c:v>
                </c:pt>
                <c:pt idx="4" formatCode="#,##0">
                  <c:v>71</c:v>
                </c:pt>
              </c:numCache>
            </c:numRef>
          </c:val>
          <c:extLst>
            <c:ext xmlns:c16="http://schemas.microsoft.com/office/drawing/2014/chart" uri="{C3380CC4-5D6E-409C-BE32-E72D297353CC}">
              <c16:uniqueId val="{00000002-D7C1-4BBE-8A31-95978F83F95B}"/>
            </c:ext>
          </c:extLst>
        </c:ser>
        <c:ser>
          <c:idx val="2"/>
          <c:order val="2"/>
          <c:tx>
            <c:strRef>
              <c:f>'表1_図1-1'!$F$3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'表1_図1-1'!$C$8:$C$17</c15:sqref>
                  </c15:fullRef>
                </c:ext>
              </c:extLst>
              <c:f>('表1_図1-1'!$C$8,'表1_図1-1'!$C$10,'表1_図1-1'!$C$12,'表1_図1-1'!$C$14,'表1_図1-1'!$C$16)</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'表1_図1-1'!$F$8:$F$17</c15:sqref>
                  </c15:fullRef>
                </c:ext>
              </c:extLst>
              <c:f>('表1_図1-1'!$F$8,'表1_図1-1'!$F$10,'表1_図1-1'!$F$12,'表1_図1-1'!$F$14,'表1_図1-1'!$F$16)</c:f>
              <c:numCache>
                <c:formatCode>"["0.0%"]"</c:formatCode>
                <c:ptCount val="5"/>
                <c:pt idx="0" formatCode="#,##0">
                  <c:v>1741</c:v>
                </c:pt>
                <c:pt idx="1" formatCode="#,##0">
                  <c:v>1741</c:v>
                </c:pt>
                <c:pt idx="2" formatCode="#,##0">
                  <c:v>1741</c:v>
                </c:pt>
                <c:pt idx="3" formatCode="#,##0">
                  <c:v>1741</c:v>
                </c:pt>
                <c:pt idx="4" formatCode="#,##0">
                  <c:v>1741</c:v>
                </c:pt>
              </c:numCache>
            </c:numRef>
          </c:val>
          <c:extLst>
            <c:ext xmlns:c16="http://schemas.microsoft.com/office/drawing/2014/chart" uri="{C3380CC4-5D6E-409C-BE32-E72D297353CC}">
              <c16:uniqueId val="{00000003-D7C1-4BBE-8A31-95978F83F95B}"/>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crossAx val="92043136"/>
        <c:crosses val="autoZero"/>
        <c:auto val="1"/>
        <c:lblAlgn val="ctr"/>
        <c:lblOffset val="100"/>
        <c:noMultiLvlLbl val="0"/>
      </c:catAx>
      <c:valAx>
        <c:axId val="92043136"/>
        <c:scaling>
          <c:orientation val="minMax"/>
          <c:max val="1800"/>
        </c:scaling>
        <c:delete val="0"/>
        <c:axPos val="t"/>
        <c:majorGridlines/>
        <c:numFmt formatCode="#,##0_);[Red]\(#,##0\)" sourceLinked="0"/>
        <c:majorTickMark val="out"/>
        <c:minorTickMark val="none"/>
        <c:tickLblPos val="nextTo"/>
        <c:crossAx val="92041600"/>
        <c:crosses val="autoZero"/>
        <c:crossBetween val="between"/>
      </c:valAx>
    </c:plotArea>
    <c:legend>
      <c:legendPos val="r"/>
      <c:legendEntry>
        <c:idx val="2"/>
        <c:delete val="1"/>
      </c:legendEntry>
      <c:layout>
        <c:manualLayout>
          <c:xMode val="edge"/>
          <c:yMode val="edge"/>
          <c:x val="0.93152344399643527"/>
          <c:y val="0.36248625609945589"/>
          <c:w val="4.8961644730978339E-2"/>
          <c:h val="0.37052551476483381"/>
        </c:manualLayou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04936665525507E-2"/>
          <c:y val="3.7083303912673463E-2"/>
          <c:w val="0.9291907155083875"/>
          <c:h val="0.75750333006476434"/>
        </c:manualLayout>
      </c:layout>
      <c:barChart>
        <c:barDir val="col"/>
        <c:grouping val="stacked"/>
        <c:varyColors val="0"/>
        <c:ser>
          <c:idx val="0"/>
          <c:order val="0"/>
          <c:tx>
            <c:strRef>
              <c:f>図7_図8!$I$71:$I$72</c:f>
              <c:strCache>
                <c:ptCount val="2"/>
                <c:pt idx="0">
                  <c:v>介護給付・予防給付の指定事業所</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図7_図8!$G$73:$H$82</c:f>
              <c:multiLvlStrCache>
                <c:ptCount val="10"/>
                <c:lvl>
                  <c:pt idx="0">
                    <c:v>訪問型</c:v>
                  </c:pt>
                  <c:pt idx="1">
                    <c:v>通所型</c:v>
                  </c:pt>
                  <c:pt idx="2">
                    <c:v>訪問型</c:v>
                  </c:pt>
                  <c:pt idx="3">
                    <c:v>通所型</c:v>
                  </c:pt>
                  <c:pt idx="4">
                    <c:v>訪問型</c:v>
                  </c:pt>
                  <c:pt idx="5">
                    <c:v>通所型</c:v>
                  </c:pt>
                  <c:pt idx="6">
                    <c:v>訪問型</c:v>
                  </c:pt>
                  <c:pt idx="7">
                    <c:v>見守り</c:v>
                  </c:pt>
                  <c:pt idx="8">
                    <c:v>配食</c:v>
                  </c:pt>
                  <c:pt idx="9">
                    <c:v>その他</c:v>
                  </c:pt>
                </c:lvl>
                <c:lvl>
                  <c:pt idx="0">
                    <c:v>A</c:v>
                  </c:pt>
                  <c:pt idx="2">
                    <c:v>B</c:v>
                  </c:pt>
                  <c:pt idx="4">
                    <c:v>C</c:v>
                  </c:pt>
                  <c:pt idx="6">
                    <c:v>D</c:v>
                  </c:pt>
                  <c:pt idx="7">
                    <c:v>その他生活支援</c:v>
                  </c:pt>
                </c:lvl>
              </c:multiLvlStrCache>
            </c:multiLvlStrRef>
          </c:cat>
          <c:val>
            <c:numRef>
              <c:f>図7_図8!$I$73:$I$82</c:f>
              <c:numCache>
                <c:formatCode>#,##0_);[Red]\(#,##0\)</c:formatCode>
                <c:ptCount val="10"/>
                <c:pt idx="0">
                  <c:v>11107</c:v>
                </c:pt>
                <c:pt idx="1">
                  <c:v>7083</c:v>
                </c:pt>
                <c:pt idx="2">
                  <c:v>68</c:v>
                </c:pt>
                <c:pt idx="3">
                  <c:v>269</c:v>
                </c:pt>
                <c:pt idx="4">
                  <c:v>528</c:v>
                </c:pt>
                <c:pt idx="5">
                  <c:v>1280</c:v>
                </c:pt>
                <c:pt idx="6">
                  <c:v>28</c:v>
                </c:pt>
                <c:pt idx="7">
                  <c:v>71</c:v>
                </c:pt>
                <c:pt idx="8">
                  <c:v>295</c:v>
                </c:pt>
                <c:pt idx="9">
                  <c:v>38</c:v>
                </c:pt>
              </c:numCache>
            </c:numRef>
          </c:val>
          <c:extLst>
            <c:ext xmlns:c16="http://schemas.microsoft.com/office/drawing/2014/chart" uri="{C3380CC4-5D6E-409C-BE32-E72D297353CC}">
              <c16:uniqueId val="{00000000-BFD9-4B81-9021-3D84656BB0F2}"/>
            </c:ext>
          </c:extLst>
        </c:ser>
        <c:ser>
          <c:idx val="1"/>
          <c:order val="1"/>
          <c:tx>
            <c:strRef>
              <c:f>図7_図8!$J$71:$J$72</c:f>
              <c:strCache>
                <c:ptCount val="2"/>
                <c:pt idx="0">
                  <c:v>介護給付・予防給付の指定事業所以外</c:v>
                </c:pt>
              </c:strCache>
            </c:strRef>
          </c:tx>
          <c:spPr>
            <a:solidFill>
              <a:schemeClr val="accent2"/>
            </a:solidFill>
            <a:ln>
              <a:noFill/>
            </a:ln>
            <a:effectLst/>
          </c:spPr>
          <c:invertIfNegative val="0"/>
          <c:dLbls>
            <c:dLbl>
              <c:idx val="2"/>
              <c:layout>
                <c:manualLayout>
                  <c:x val="3.1999999999999952E-2"/>
                  <c:y val="-6.9955820420654815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CC7-47DC-A51A-677287822BCF}"/>
                </c:ext>
              </c:extLst>
            </c:dLbl>
            <c:dLbl>
              <c:idx val="4"/>
              <c:layout>
                <c:manualLayout>
                  <c:x val="3.478260869565207E-2"/>
                  <c:y val="-1.2825085587303604E-16"/>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FD9-4B81-9021-3D84656BB0F2}"/>
                </c:ext>
              </c:extLst>
            </c:dLbl>
            <c:dLbl>
              <c:idx val="6"/>
              <c:layout>
                <c:manualLayout>
                  <c:x val="3.0608695652173914E-2"/>
                  <c:y val="-1.0873079538776077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FD9-4B81-9021-3D84656BB0F2}"/>
                </c:ext>
              </c:extLst>
            </c:dLbl>
            <c:dLbl>
              <c:idx val="7"/>
              <c:layout>
                <c:manualLayout>
                  <c:x val="3.0608695652173914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FD9-4B81-9021-3D84656BB0F2}"/>
                </c:ext>
              </c:extLst>
            </c:dLbl>
            <c:dLbl>
              <c:idx val="8"/>
              <c:layout>
                <c:manualLayout>
                  <c:x val="3.478260869565207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CC7-47DC-A51A-677287822BCF}"/>
                </c:ext>
              </c:extLst>
            </c:dLbl>
            <c:dLbl>
              <c:idx val="9"/>
              <c:layout>
                <c:manualLayout>
                  <c:x val="2.2260869565217393E-2"/>
                  <c:y val="-1.348483778642671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FD9-4B81-9021-3D84656BB0F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図7_図8!$G$73:$H$82</c:f>
              <c:multiLvlStrCache>
                <c:ptCount val="10"/>
                <c:lvl>
                  <c:pt idx="0">
                    <c:v>訪問型</c:v>
                  </c:pt>
                  <c:pt idx="1">
                    <c:v>通所型</c:v>
                  </c:pt>
                  <c:pt idx="2">
                    <c:v>訪問型</c:v>
                  </c:pt>
                  <c:pt idx="3">
                    <c:v>通所型</c:v>
                  </c:pt>
                  <c:pt idx="4">
                    <c:v>訪問型</c:v>
                  </c:pt>
                  <c:pt idx="5">
                    <c:v>通所型</c:v>
                  </c:pt>
                  <c:pt idx="6">
                    <c:v>訪問型</c:v>
                  </c:pt>
                  <c:pt idx="7">
                    <c:v>見守り</c:v>
                  </c:pt>
                  <c:pt idx="8">
                    <c:v>配食</c:v>
                  </c:pt>
                  <c:pt idx="9">
                    <c:v>その他</c:v>
                  </c:pt>
                </c:lvl>
                <c:lvl>
                  <c:pt idx="0">
                    <c:v>A</c:v>
                  </c:pt>
                  <c:pt idx="2">
                    <c:v>B</c:v>
                  </c:pt>
                  <c:pt idx="4">
                    <c:v>C</c:v>
                  </c:pt>
                  <c:pt idx="6">
                    <c:v>D</c:v>
                  </c:pt>
                  <c:pt idx="7">
                    <c:v>その他生活支援</c:v>
                  </c:pt>
                </c:lvl>
              </c:multiLvlStrCache>
            </c:multiLvlStrRef>
          </c:cat>
          <c:val>
            <c:numRef>
              <c:f>図7_図8!$J$73:$J$82</c:f>
              <c:numCache>
                <c:formatCode>#,##0_);[Red]\(#,##0\)</c:formatCode>
                <c:ptCount val="10"/>
                <c:pt idx="0">
                  <c:v>692</c:v>
                </c:pt>
                <c:pt idx="1">
                  <c:v>1281</c:v>
                </c:pt>
                <c:pt idx="2">
                  <c:v>709</c:v>
                </c:pt>
                <c:pt idx="3">
                  <c:v>1794</c:v>
                </c:pt>
                <c:pt idx="4">
                  <c:v>369</c:v>
                </c:pt>
                <c:pt idx="5">
                  <c:v>1131</c:v>
                </c:pt>
                <c:pt idx="6">
                  <c:v>102</c:v>
                </c:pt>
                <c:pt idx="7">
                  <c:v>477</c:v>
                </c:pt>
                <c:pt idx="8">
                  <c:v>522</c:v>
                </c:pt>
                <c:pt idx="9">
                  <c:v>48</c:v>
                </c:pt>
              </c:numCache>
            </c:numRef>
          </c:val>
          <c:extLst>
            <c:ext xmlns:c16="http://schemas.microsoft.com/office/drawing/2014/chart" uri="{C3380CC4-5D6E-409C-BE32-E72D297353CC}">
              <c16:uniqueId val="{00000001-BFD9-4B81-9021-3D84656BB0F2}"/>
            </c:ext>
          </c:extLst>
        </c:ser>
        <c:ser>
          <c:idx val="2"/>
          <c:order val="2"/>
          <c:tx>
            <c:strRef>
              <c:f>図7_図8!$K$71:$K$72</c:f>
              <c:strCache>
                <c:ptCount val="2"/>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図7_図8!$G$73:$H$82</c:f>
              <c:multiLvlStrCache>
                <c:ptCount val="10"/>
                <c:lvl>
                  <c:pt idx="0">
                    <c:v>訪問型</c:v>
                  </c:pt>
                  <c:pt idx="1">
                    <c:v>通所型</c:v>
                  </c:pt>
                  <c:pt idx="2">
                    <c:v>訪問型</c:v>
                  </c:pt>
                  <c:pt idx="3">
                    <c:v>通所型</c:v>
                  </c:pt>
                  <c:pt idx="4">
                    <c:v>訪問型</c:v>
                  </c:pt>
                  <c:pt idx="5">
                    <c:v>通所型</c:v>
                  </c:pt>
                  <c:pt idx="6">
                    <c:v>訪問型</c:v>
                  </c:pt>
                  <c:pt idx="7">
                    <c:v>見守り</c:v>
                  </c:pt>
                  <c:pt idx="8">
                    <c:v>配食</c:v>
                  </c:pt>
                  <c:pt idx="9">
                    <c:v>その他</c:v>
                  </c:pt>
                </c:lvl>
                <c:lvl>
                  <c:pt idx="0">
                    <c:v>A</c:v>
                  </c:pt>
                  <c:pt idx="2">
                    <c:v>B</c:v>
                  </c:pt>
                  <c:pt idx="4">
                    <c:v>C</c:v>
                  </c:pt>
                  <c:pt idx="6">
                    <c:v>D</c:v>
                  </c:pt>
                  <c:pt idx="7">
                    <c:v>その他生活支援</c:v>
                  </c:pt>
                </c:lvl>
              </c:multiLvlStrCache>
            </c:multiLvlStrRef>
          </c:cat>
          <c:val>
            <c:numRef>
              <c:f>図7_図8!$K$73:$K$82</c:f>
              <c:numCache>
                <c:formatCode>#,##0_);[Red]\(#,##0\)</c:formatCode>
                <c:ptCount val="10"/>
                <c:pt idx="0">
                  <c:v>11799</c:v>
                </c:pt>
                <c:pt idx="1">
                  <c:v>8364</c:v>
                </c:pt>
                <c:pt idx="2">
                  <c:v>777</c:v>
                </c:pt>
                <c:pt idx="3">
                  <c:v>2063</c:v>
                </c:pt>
                <c:pt idx="4">
                  <c:v>897</c:v>
                </c:pt>
                <c:pt idx="5">
                  <c:v>2411</c:v>
                </c:pt>
                <c:pt idx="6">
                  <c:v>130</c:v>
                </c:pt>
                <c:pt idx="7">
                  <c:v>548</c:v>
                </c:pt>
                <c:pt idx="8">
                  <c:v>817</c:v>
                </c:pt>
                <c:pt idx="9">
                  <c:v>86</c:v>
                </c:pt>
              </c:numCache>
            </c:numRef>
          </c:val>
          <c:extLst>
            <c:ext xmlns:c16="http://schemas.microsoft.com/office/drawing/2014/chart" uri="{C3380CC4-5D6E-409C-BE32-E72D297353CC}">
              <c16:uniqueId val="{00000003-BFD9-4B81-9021-3D84656BB0F2}"/>
            </c:ext>
          </c:extLst>
        </c:ser>
        <c:dLbls>
          <c:dLblPos val="ctr"/>
          <c:showLegendKey val="0"/>
          <c:showVal val="1"/>
          <c:showCatName val="0"/>
          <c:showSerName val="0"/>
          <c:showPercent val="0"/>
          <c:showBubbleSize val="0"/>
        </c:dLbls>
        <c:gapWidth val="150"/>
        <c:overlap val="100"/>
        <c:axId val="547390064"/>
        <c:axId val="547390720"/>
      </c:barChart>
      <c:catAx>
        <c:axId val="54739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547390720"/>
        <c:crosses val="autoZero"/>
        <c:auto val="1"/>
        <c:lblAlgn val="ctr"/>
        <c:lblOffset val="100"/>
        <c:noMultiLvlLbl val="0"/>
      </c:catAx>
      <c:valAx>
        <c:axId val="547390720"/>
        <c:scaling>
          <c:orientation val="minMax"/>
          <c:max val="120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547390064"/>
        <c:crosses val="autoZero"/>
        <c:crossBetween val="between"/>
      </c:valAx>
      <c:spPr>
        <a:noFill/>
        <a:ln>
          <a:noFill/>
        </a:ln>
        <a:effectLst/>
      </c:spPr>
    </c:plotArea>
    <c:legend>
      <c:legendPos val="b"/>
      <c:legendEntry>
        <c:idx val="2"/>
        <c:delete val="1"/>
      </c:legendEntry>
      <c:layout>
        <c:manualLayout>
          <c:xMode val="edge"/>
          <c:yMode val="edge"/>
          <c:x val="0.21979716535433072"/>
          <c:y val="0.93636802352095494"/>
          <c:w val="0.5604055597398151"/>
          <c:h val="5.68895575858317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図7_図8!$D$53:$D$54</c:f>
              <c:strCache>
                <c:ptCount val="2"/>
                <c:pt idx="0">
                  <c:v>実施市町村数</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図7_図8!$B$55:$C$66</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図7_図8!$D$55:$D$66</c:f>
              <c:numCache>
                <c:formatCode>#,##0_);[Red]\(#,##0\)</c:formatCode>
                <c:ptCount val="12"/>
                <c:pt idx="0">
                  <c:v>1625</c:v>
                </c:pt>
                <c:pt idx="1">
                  <c:v>891</c:v>
                </c:pt>
                <c:pt idx="2">
                  <c:v>281</c:v>
                </c:pt>
                <c:pt idx="3">
                  <c:v>403</c:v>
                </c:pt>
                <c:pt idx="4">
                  <c:v>62</c:v>
                </c:pt>
                <c:pt idx="5">
                  <c:v>1624</c:v>
                </c:pt>
                <c:pt idx="6">
                  <c:v>939</c:v>
                </c:pt>
                <c:pt idx="7">
                  <c:v>250</c:v>
                </c:pt>
                <c:pt idx="8">
                  <c:v>702</c:v>
                </c:pt>
                <c:pt idx="9">
                  <c:v>141</c:v>
                </c:pt>
                <c:pt idx="10">
                  <c:v>326</c:v>
                </c:pt>
                <c:pt idx="11">
                  <c:v>54</c:v>
                </c:pt>
              </c:numCache>
            </c:numRef>
          </c:val>
          <c:extLst>
            <c:ext xmlns:c16="http://schemas.microsoft.com/office/drawing/2014/chart" uri="{C3380CC4-5D6E-409C-BE32-E72D297353CC}">
              <c16:uniqueId val="{00000000-2455-468A-B4D0-3DD20B2D56FE}"/>
            </c:ext>
          </c:extLst>
        </c:ser>
        <c:ser>
          <c:idx val="1"/>
          <c:order val="1"/>
          <c:tx>
            <c:strRef>
              <c:f>図7_図8!$E$53:$E$54</c:f>
              <c:strCache>
                <c:ptCount val="2"/>
                <c:pt idx="0">
                  <c:v>実施市町村数</c:v>
                </c:pt>
                <c:pt idx="1">
                  <c:v>実施率</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図7_図8!$B$55:$C$66</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図7_図8!$E$55:$E$66</c:f>
              <c:numCache>
                <c:formatCode>0.0%</c:formatCode>
                <c:ptCount val="12"/>
                <c:pt idx="0">
                  <c:v>0.93337162550258468</c:v>
                </c:pt>
                <c:pt idx="1">
                  <c:v>0.51177484204480184</c:v>
                </c:pt>
                <c:pt idx="2">
                  <c:v>0.1614014933946008</c:v>
                </c:pt>
                <c:pt idx="3">
                  <c:v>0.231476163124641</c:v>
                </c:pt>
                <c:pt idx="4">
                  <c:v>3.5611717403790925E-2</c:v>
                </c:pt>
                <c:pt idx="5">
                  <c:v>0.93279724296381394</c:v>
                </c:pt>
                <c:pt idx="6">
                  <c:v>0.53934520390580132</c:v>
                </c:pt>
                <c:pt idx="7">
                  <c:v>0.14359563469270534</c:v>
                </c:pt>
                <c:pt idx="8">
                  <c:v>0.40321654221711661</c:v>
                </c:pt>
                <c:pt idx="9">
                  <c:v>8.0987937966685811E-2</c:v>
                </c:pt>
                <c:pt idx="10">
                  <c:v>0.18724870763928778</c:v>
                </c:pt>
                <c:pt idx="11">
                  <c:v>3.1016657093624354E-2</c:v>
                </c:pt>
              </c:numCache>
            </c:numRef>
          </c:val>
          <c:extLst>
            <c:ext xmlns:c16="http://schemas.microsoft.com/office/drawing/2014/chart" uri="{C3380CC4-5D6E-409C-BE32-E72D297353CC}">
              <c16:uniqueId val="{00000001-2455-468A-B4D0-3DD20B2D56FE}"/>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842654104"/>
        <c:crosses val="autoZero"/>
        <c:auto val="1"/>
        <c:lblAlgn val="ctr"/>
        <c:lblOffset val="100"/>
        <c:noMultiLvlLbl val="0"/>
      </c:catAx>
      <c:valAx>
        <c:axId val="842654104"/>
        <c:scaling>
          <c:orientation val="minMax"/>
          <c:max val="1780"/>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842653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9248800796453E-2"/>
          <c:y val="8.5726598608771534E-2"/>
          <c:w val="0.85412833740610006"/>
          <c:h val="0.81980653407411341"/>
        </c:manualLayout>
      </c:layout>
      <c:barChart>
        <c:barDir val="col"/>
        <c:grouping val="stacked"/>
        <c:varyColors val="0"/>
        <c:ser>
          <c:idx val="0"/>
          <c:order val="0"/>
          <c:tx>
            <c:strRef>
              <c:f>図9!$B$28</c:f>
              <c:strCache>
                <c:ptCount val="1"/>
                <c:pt idx="0">
                  <c:v>従前相当サービス</c:v>
                </c:pt>
              </c:strCache>
            </c:strRef>
          </c:tx>
          <c:spPr>
            <a:solidFill>
              <a:schemeClr val="accent1">
                <a:lumMod val="60000"/>
                <a:lumOff val="40000"/>
              </a:schemeClr>
            </a:solidFill>
            <a:ln>
              <a:noFill/>
            </a:ln>
            <a:effectLst/>
          </c:spPr>
          <c:invertIfNegative val="0"/>
          <c:dLbls>
            <c:dLbl>
              <c:idx val="0"/>
              <c:layout/>
              <c:tx>
                <c:rich>
                  <a:bodyPr/>
                  <a:lstStyle/>
                  <a:p>
                    <a:r>
                      <a:rPr lang="ja-JP" altLang="en-US"/>
                      <a:t>従前相当</a:t>
                    </a:r>
                  </a:p>
                  <a:p>
                    <a:fld id="{6231DD73-2540-48BE-9CE3-046D97E794B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90E8-413A-B19F-70884B02E895}"/>
                </c:ext>
              </c:extLst>
            </c:dLbl>
            <c:dLbl>
              <c:idx val="1"/>
              <c:layout/>
              <c:tx>
                <c:rich>
                  <a:bodyPr/>
                  <a:lstStyle/>
                  <a:p>
                    <a:r>
                      <a:rPr lang="ja-JP" altLang="en-US"/>
                      <a:t>従前相当</a:t>
                    </a:r>
                  </a:p>
                  <a:p>
                    <a:fld id="{D6EB181A-E936-4C09-806A-98349ED516ED}"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90E8-413A-B19F-70884B02E895}"/>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図9!$C$28:$E$28</c:f>
              <c:numCache>
                <c:formatCode>#,##0_);[Red]\(#,##0\)</c:formatCode>
                <c:ptCount val="3"/>
                <c:pt idx="0">
                  <c:v>384844</c:v>
                </c:pt>
                <c:pt idx="1">
                  <c:v>466943</c:v>
                </c:pt>
              </c:numCache>
            </c:numRef>
          </c:val>
          <c:extLst>
            <c:ext xmlns:c16="http://schemas.microsoft.com/office/drawing/2014/chart" uri="{C3380CC4-5D6E-409C-BE32-E72D297353CC}">
              <c16:uniqueId val="{00000002-90E8-413A-B19F-70884B02E895}"/>
            </c:ext>
          </c:extLst>
        </c:ser>
        <c:ser>
          <c:idx val="1"/>
          <c:order val="1"/>
          <c:tx>
            <c:strRef>
              <c:f>図9!$B$29</c:f>
              <c:strCache>
                <c:ptCount val="1"/>
                <c:pt idx="0">
                  <c:v>サービスA</c:v>
                </c:pt>
              </c:strCache>
            </c:strRef>
          </c:tx>
          <c:spPr>
            <a:solidFill>
              <a:schemeClr val="accent2"/>
            </a:solidFill>
            <a:ln>
              <a:noFill/>
            </a:ln>
            <a:effectLst/>
          </c:spPr>
          <c:invertIfNegative val="0"/>
          <c:dLbls>
            <c:dLbl>
              <c:idx val="0"/>
              <c:layout/>
              <c:tx>
                <c:rich>
                  <a:bodyPr/>
                  <a:lstStyle/>
                  <a:p>
                    <a:r>
                      <a:rPr lang="en-US" altLang="ja-JP"/>
                      <a:t>A</a:t>
                    </a:r>
                  </a:p>
                  <a:p>
                    <a:fld id="{0F79C443-62FD-4D3D-B278-654F8E4B0552}"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90E8-413A-B19F-70884B02E895}"/>
                </c:ext>
              </c:extLst>
            </c:dLbl>
            <c:dLbl>
              <c:idx val="1"/>
              <c:layout/>
              <c:tx>
                <c:rich>
                  <a:bodyPr/>
                  <a:lstStyle/>
                  <a:p>
                    <a:r>
                      <a:rPr lang="en-US" altLang="ja-JP"/>
                      <a:t>A</a:t>
                    </a:r>
                  </a:p>
                  <a:p>
                    <a:fld id="{DACC2037-F0FA-4756-A940-95787E66B7CC}"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90E8-413A-B19F-70884B02E89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図9!$C$29:$E$29</c:f>
              <c:numCache>
                <c:formatCode>#,##0_);[Red]\(#,##0\)</c:formatCode>
                <c:ptCount val="3"/>
                <c:pt idx="0">
                  <c:v>72684</c:v>
                </c:pt>
                <c:pt idx="1">
                  <c:v>77567</c:v>
                </c:pt>
              </c:numCache>
            </c:numRef>
          </c:val>
          <c:extLst>
            <c:ext xmlns:c16="http://schemas.microsoft.com/office/drawing/2014/chart" uri="{C3380CC4-5D6E-409C-BE32-E72D297353CC}">
              <c16:uniqueId val="{00000005-90E8-413A-B19F-70884B02E895}"/>
            </c:ext>
          </c:extLst>
        </c:ser>
        <c:ser>
          <c:idx val="2"/>
          <c:order val="2"/>
          <c:tx>
            <c:strRef>
              <c:f>図9!$B$30</c:f>
              <c:strCache>
                <c:ptCount val="1"/>
                <c:pt idx="0">
                  <c:v>サービスB</c:v>
                </c:pt>
              </c:strCache>
            </c:strRef>
          </c:tx>
          <c:spPr>
            <a:solidFill>
              <a:schemeClr val="accent3"/>
            </a:solidFill>
            <a:ln>
              <a:noFill/>
            </a:ln>
            <a:effectLst/>
          </c:spPr>
          <c:invertIfNegative val="0"/>
          <c:dLbls>
            <c:dLbl>
              <c:idx val="0"/>
              <c:layout>
                <c:manualLayout>
                  <c:x val="0.12225468368178116"/>
                  <c:y val="5.7158068197744195E-2"/>
                </c:manualLayout>
              </c:layout>
              <c:tx>
                <c:rich>
                  <a:bodyPr/>
                  <a:lstStyle/>
                  <a:p>
                    <a:r>
                      <a:rPr lang="en-US" altLang="ja-JP"/>
                      <a:t>B </a:t>
                    </a:r>
                    <a:fld id="{69747DF7-3AA1-45E0-A800-01CF42670F49}"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90E8-413A-B19F-70884B02E895}"/>
                </c:ext>
              </c:extLst>
            </c:dLbl>
            <c:dLbl>
              <c:idx val="1"/>
              <c:layout>
                <c:manualLayout>
                  <c:x val="0.12413793103448276"/>
                  <c:y val="4.5736057929939199E-2"/>
                </c:manualLayout>
              </c:layout>
              <c:tx>
                <c:rich>
                  <a:bodyPr/>
                  <a:lstStyle/>
                  <a:p>
                    <a:r>
                      <a:rPr lang="en-US" altLang="ja-JP"/>
                      <a:t>B </a:t>
                    </a:r>
                    <a:fld id="{F7F52CC9-D7C1-43A1-90EC-D94A06525F67}"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90E8-413A-B19F-70884B02E89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図9!$C$30:$E$30</c:f>
              <c:numCache>
                <c:formatCode>#,##0_);[Red]\(#,##0\)</c:formatCode>
                <c:ptCount val="3"/>
                <c:pt idx="0">
                  <c:v>6183</c:v>
                </c:pt>
                <c:pt idx="1">
                  <c:v>10791</c:v>
                </c:pt>
              </c:numCache>
            </c:numRef>
          </c:val>
          <c:extLst>
            <c:ext xmlns:c16="http://schemas.microsoft.com/office/drawing/2014/chart" uri="{C3380CC4-5D6E-409C-BE32-E72D297353CC}">
              <c16:uniqueId val="{00000008-90E8-413A-B19F-70884B02E895}"/>
            </c:ext>
          </c:extLst>
        </c:ser>
        <c:ser>
          <c:idx val="3"/>
          <c:order val="3"/>
          <c:tx>
            <c:strRef>
              <c:f>図9!$B$31</c:f>
              <c:strCache>
                <c:ptCount val="1"/>
                <c:pt idx="0">
                  <c:v>サービスC</c:v>
                </c:pt>
              </c:strCache>
            </c:strRef>
          </c:tx>
          <c:spPr>
            <a:solidFill>
              <a:schemeClr val="accent4"/>
            </a:solidFill>
            <a:ln>
              <a:noFill/>
            </a:ln>
            <a:effectLst/>
          </c:spPr>
          <c:invertIfNegative val="0"/>
          <c:dLbls>
            <c:dLbl>
              <c:idx val="0"/>
              <c:layout>
                <c:manualLayout>
                  <c:x val="0.12383727034120735"/>
                  <c:y val="2.1307481056564034E-5"/>
                </c:manualLayout>
              </c:layout>
              <c:tx>
                <c:rich>
                  <a:bodyPr/>
                  <a:lstStyle/>
                  <a:p>
                    <a:r>
                      <a:rPr lang="en-US" altLang="ja-JP"/>
                      <a:t>C </a:t>
                    </a:r>
                    <a:fld id="{1C731309-8412-4CD9-9E5A-2A0C7D6914ED}"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90E8-413A-B19F-70884B02E895}"/>
                </c:ext>
              </c:extLst>
            </c:dLbl>
            <c:dLbl>
              <c:idx val="1"/>
              <c:layout>
                <c:manualLayout>
                  <c:x val="0.12413793103448276"/>
                  <c:y val="3.8113381608282579E-3"/>
                </c:manualLayout>
              </c:layout>
              <c:tx>
                <c:rich>
                  <a:bodyPr/>
                  <a:lstStyle/>
                  <a:p>
                    <a:r>
                      <a:rPr lang="en-US" altLang="ja-JP"/>
                      <a:t>C </a:t>
                    </a:r>
                    <a:fld id="{8E3CC904-D339-42F3-97BE-5B6ED8FD25DF}"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90E8-413A-B19F-70884B02E89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図9!$C$31:$E$31</c:f>
              <c:numCache>
                <c:formatCode>#,##0_);[Red]\(#,##0\)</c:formatCode>
                <c:ptCount val="3"/>
                <c:pt idx="0">
                  <c:v>1526</c:v>
                </c:pt>
                <c:pt idx="1">
                  <c:v>11378</c:v>
                </c:pt>
              </c:numCache>
            </c:numRef>
          </c:val>
          <c:extLst>
            <c:ext xmlns:c16="http://schemas.microsoft.com/office/drawing/2014/chart" uri="{C3380CC4-5D6E-409C-BE32-E72D297353CC}">
              <c16:uniqueId val="{0000000B-90E8-413A-B19F-70884B02E895}"/>
            </c:ext>
          </c:extLst>
        </c:ser>
        <c:ser>
          <c:idx val="4"/>
          <c:order val="4"/>
          <c:tx>
            <c:strRef>
              <c:f>図9!$B$32</c:f>
              <c:strCache>
                <c:ptCount val="1"/>
                <c:pt idx="0">
                  <c:v>サービスD</c:v>
                </c:pt>
              </c:strCache>
            </c:strRef>
          </c:tx>
          <c:spPr>
            <a:solidFill>
              <a:schemeClr val="accent5"/>
            </a:solidFill>
            <a:ln>
              <a:noFill/>
            </a:ln>
            <a:effectLst/>
          </c:spPr>
          <c:invertIfNegative val="0"/>
          <c:dLbls>
            <c:dLbl>
              <c:idx val="0"/>
              <c:layout>
                <c:manualLayout>
                  <c:x val="0.12437668567291157"/>
                  <c:y val="-5.7136760716687648E-2"/>
                </c:manualLayout>
              </c:layout>
              <c:tx>
                <c:rich>
                  <a:bodyPr/>
                  <a:lstStyle/>
                  <a:p>
                    <a:r>
                      <a:rPr lang="en-US" altLang="ja-JP"/>
                      <a:t>D</a:t>
                    </a:r>
                    <a:r>
                      <a:rPr lang="en-US" altLang="ja-JP" baseline="0"/>
                      <a:t> </a:t>
                    </a:r>
                    <a:fld id="{2C601ED3-D376-46DF-8DFA-892DA6FCC330}" type="VALUE">
                      <a:rPr lang="en-US" altLang="ja-JP"/>
                      <a:pPr/>
                      <a:t>[値]</a:t>
                    </a:fld>
                    <a:endParaRPr lang="en-US" altLang="ja-JP" baseline="0"/>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C-90E8-413A-B19F-70884B02E89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図9!$C$32:$E$32</c:f>
              <c:numCache>
                <c:formatCode>#,##0_);[Red]\(#,##0\)</c:formatCode>
                <c:ptCount val="3"/>
                <c:pt idx="0">
                  <c:v>736</c:v>
                </c:pt>
              </c:numCache>
            </c:numRef>
          </c:val>
          <c:extLst>
            <c:ext xmlns:c16="http://schemas.microsoft.com/office/drawing/2014/chart" uri="{C3380CC4-5D6E-409C-BE32-E72D297353CC}">
              <c16:uniqueId val="{0000000D-90E8-413A-B19F-70884B02E895}"/>
            </c:ext>
          </c:extLst>
        </c:ser>
        <c:ser>
          <c:idx val="5"/>
          <c:order val="5"/>
          <c:tx>
            <c:strRef>
              <c:f>図9!$B$33</c:f>
              <c:strCache>
                <c:ptCount val="1"/>
                <c:pt idx="0">
                  <c:v>サービス（その他）</c:v>
                </c:pt>
              </c:strCache>
            </c:strRef>
          </c:tx>
          <c:spPr>
            <a:solidFill>
              <a:schemeClr val="accent6"/>
            </a:solidFill>
            <a:ln>
              <a:noFill/>
            </a:ln>
            <a:effectLst/>
          </c:spPr>
          <c:invertIfNegative val="0"/>
          <c:dLbls>
            <c:dLbl>
              <c:idx val="0"/>
              <c:layout>
                <c:manualLayout>
                  <c:x val="0.12183908045977007"/>
                  <c:y val="-0.11807885748686364"/>
                </c:manualLayout>
              </c:layout>
              <c:tx>
                <c:rich>
                  <a:bodyPr/>
                  <a:lstStyle/>
                  <a:p>
                    <a:r>
                      <a:rPr lang="ja-JP" altLang="en-US"/>
                      <a:t>その他 </a:t>
                    </a:r>
                    <a:fld id="{D769C199-48DC-4B05-98D6-B4B3E02DEE3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E-90E8-413A-B19F-70884B02E895}"/>
                </c:ext>
              </c:extLst>
            </c:dLbl>
            <c:dLbl>
              <c:idx val="1"/>
              <c:layout>
                <c:manualLayout>
                  <c:x val="0.12873563218390796"/>
                  <c:y val="-3.8113381608282669E-2"/>
                </c:manualLayout>
              </c:layout>
              <c:tx>
                <c:rich>
                  <a:bodyPr/>
                  <a:lstStyle/>
                  <a:p>
                    <a:r>
                      <a:rPr lang="ja-JP" altLang="en-US"/>
                      <a:t>その他</a:t>
                    </a:r>
                    <a:r>
                      <a:rPr lang="ja-JP" altLang="en-US" baseline="0"/>
                      <a:t> </a:t>
                    </a:r>
                    <a:fld id="{1B3FB9B7-864C-4F10-8F0E-AA3DE36A8050}" type="VALUE">
                      <a:rPr lang="en-US" altLang="ja-JP"/>
                      <a:pPr/>
                      <a:t>[値]</a:t>
                    </a:fld>
                    <a:endParaRPr lang="ja-JP" altLang="en-US" baseline="0"/>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90E8-413A-B19F-70884B02E89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図9!$C$33:$E$33</c:f>
              <c:numCache>
                <c:formatCode>#,##0_);[Red]\(#,##0\)</c:formatCode>
                <c:ptCount val="3"/>
                <c:pt idx="0">
                  <c:v>5</c:v>
                </c:pt>
                <c:pt idx="1">
                  <c:v>49</c:v>
                </c:pt>
              </c:numCache>
            </c:numRef>
          </c:val>
          <c:extLst>
            <c:ext xmlns:c16="http://schemas.microsoft.com/office/drawing/2014/chart" uri="{C3380CC4-5D6E-409C-BE32-E72D297353CC}">
              <c16:uniqueId val="{00000010-90E8-413A-B19F-70884B02E895}"/>
            </c:ext>
          </c:extLst>
        </c:ser>
        <c:ser>
          <c:idx val="6"/>
          <c:order val="6"/>
          <c:tx>
            <c:strRef>
              <c:f>図9!$B$34</c:f>
              <c:strCache>
                <c:ptCount val="1"/>
                <c:pt idx="0">
                  <c:v>見守り</c:v>
                </c:pt>
              </c:strCache>
            </c:strRef>
          </c:tx>
          <c:spPr>
            <a:solidFill>
              <a:schemeClr val="accent1">
                <a:lumMod val="60000"/>
              </a:schemeClr>
            </a:solidFill>
            <a:ln>
              <a:noFill/>
            </a:ln>
            <a:effectLst/>
          </c:spPr>
          <c:invertIfNegative val="0"/>
          <c:dLbls>
            <c:dLbl>
              <c:idx val="2"/>
              <c:layout>
                <c:manualLayout>
                  <c:x val="0.13095378704626484"/>
                  <c:y val="-1.1820029366754898E-2"/>
                </c:manualLayout>
              </c:layout>
              <c:tx>
                <c:rich>
                  <a:bodyPr/>
                  <a:lstStyle/>
                  <a:p>
                    <a:r>
                      <a:rPr lang="ja-JP" altLang="en-US"/>
                      <a:t>見守り </a:t>
                    </a:r>
                    <a:fld id="{D8E02C31-756B-4D88-8CC4-9F24F5E6F3F1}"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1-90E8-413A-B19F-70884B02E89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図9!$C$34:$E$34</c:f>
              <c:numCache>
                <c:formatCode>#,##0_);[Red]\(#,##0\)</c:formatCode>
                <c:ptCount val="3"/>
                <c:pt idx="2">
                  <c:v>6150</c:v>
                </c:pt>
              </c:numCache>
            </c:numRef>
          </c:val>
          <c:extLst>
            <c:ext xmlns:c16="http://schemas.microsoft.com/office/drawing/2014/chart" uri="{C3380CC4-5D6E-409C-BE32-E72D297353CC}">
              <c16:uniqueId val="{00000012-90E8-413A-B19F-70884B02E895}"/>
            </c:ext>
          </c:extLst>
        </c:ser>
        <c:ser>
          <c:idx val="7"/>
          <c:order val="7"/>
          <c:tx>
            <c:strRef>
              <c:f>図9!$B$35</c:f>
              <c:strCache>
                <c:ptCount val="1"/>
                <c:pt idx="0">
                  <c:v>配食</c:v>
                </c:pt>
              </c:strCache>
            </c:strRef>
          </c:tx>
          <c:spPr>
            <a:solidFill>
              <a:schemeClr val="accent2">
                <a:lumMod val="60000"/>
              </a:schemeClr>
            </a:solidFill>
            <a:ln>
              <a:noFill/>
            </a:ln>
            <a:effectLst/>
          </c:spPr>
          <c:invertIfNegative val="0"/>
          <c:dLbls>
            <c:dLbl>
              <c:idx val="2"/>
              <c:layout>
                <c:manualLayout>
                  <c:x val="0.13795776747126079"/>
                  <c:y val="-5.750452931220628E-2"/>
                </c:manualLayout>
              </c:layout>
              <c:tx>
                <c:rich>
                  <a:bodyPr/>
                  <a:lstStyle/>
                  <a:p>
                    <a:r>
                      <a:rPr lang="ja-JP" altLang="en-US"/>
                      <a:t>配食 </a:t>
                    </a:r>
                    <a:fld id="{743B3B30-B4AC-4C9E-8D6A-93C63088CF56}"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3-90E8-413A-B19F-70884B02E89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図9!$C$35:$E$35</c:f>
              <c:numCache>
                <c:formatCode>#,##0_);[Red]\(#,##0\)</c:formatCode>
                <c:ptCount val="3"/>
                <c:pt idx="2">
                  <c:v>25532</c:v>
                </c:pt>
              </c:numCache>
            </c:numRef>
          </c:val>
          <c:extLst>
            <c:ext xmlns:c16="http://schemas.microsoft.com/office/drawing/2014/chart" uri="{C3380CC4-5D6E-409C-BE32-E72D297353CC}">
              <c16:uniqueId val="{00000014-90E8-413A-B19F-70884B02E895}"/>
            </c:ext>
          </c:extLst>
        </c:ser>
        <c:ser>
          <c:idx val="8"/>
          <c:order val="8"/>
          <c:tx>
            <c:strRef>
              <c:f>図9!$B$36</c:f>
              <c:strCache>
                <c:ptCount val="1"/>
                <c:pt idx="0">
                  <c:v>その他</c:v>
                </c:pt>
              </c:strCache>
            </c:strRef>
          </c:tx>
          <c:spPr>
            <a:solidFill>
              <a:schemeClr val="accent3">
                <a:lumMod val="60000"/>
              </a:schemeClr>
            </a:solidFill>
            <a:ln>
              <a:noFill/>
            </a:ln>
            <a:effectLst/>
          </c:spPr>
          <c:invertIfNegative val="0"/>
          <c:dLbls>
            <c:dLbl>
              <c:idx val="2"/>
              <c:layout>
                <c:manualLayout>
                  <c:x val="9.187943588601967E-2"/>
                  <c:y val="-0.16757024383468055"/>
                </c:manualLayout>
              </c:layout>
              <c:tx>
                <c:rich>
                  <a:bodyPr/>
                  <a:lstStyle/>
                  <a:p>
                    <a:r>
                      <a:rPr lang="ja-JP" altLang="en-US"/>
                      <a:t>その他 </a:t>
                    </a:r>
                    <a:fld id="{E63D1BAC-3E0C-4233-9C36-2B07EDD51325}"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5-90E8-413A-B19F-70884B02E895}"/>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図9!$C$36:$E$36</c:f>
              <c:numCache>
                <c:formatCode>#,##0_);[Red]\(#,##0\)</c:formatCode>
                <c:ptCount val="3"/>
                <c:pt idx="2">
                  <c:v>1448</c:v>
                </c:pt>
              </c:numCache>
            </c:numRef>
          </c:val>
          <c:extLst>
            <c:ext xmlns:c16="http://schemas.microsoft.com/office/drawing/2014/chart" uri="{C3380CC4-5D6E-409C-BE32-E72D297353CC}">
              <c16:uniqueId val="{00000016-90E8-413A-B19F-70884B02E895}"/>
            </c:ext>
          </c:extLst>
        </c:ser>
        <c:ser>
          <c:idx val="9"/>
          <c:order val="9"/>
          <c:tx>
            <c:strRef>
              <c:f>図9!$B$37</c:f>
              <c:strCache>
                <c:ptCount val="1"/>
                <c:pt idx="0">
                  <c:v>合計</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図9!$C$27:$E$27</c:f>
              <c:strCache>
                <c:ptCount val="3"/>
                <c:pt idx="0">
                  <c:v>訪問型</c:v>
                </c:pt>
                <c:pt idx="1">
                  <c:v>通所型</c:v>
                </c:pt>
                <c:pt idx="2">
                  <c:v>その他生活支援</c:v>
                </c:pt>
              </c:strCache>
            </c:strRef>
          </c:cat>
          <c:val>
            <c:numRef>
              <c:f>図9!$C$37:$E$37</c:f>
              <c:numCache>
                <c:formatCode>#,##0_);[Red]\(#,##0\)</c:formatCode>
                <c:ptCount val="3"/>
                <c:pt idx="0">
                  <c:v>465978</c:v>
                </c:pt>
                <c:pt idx="1">
                  <c:v>566728</c:v>
                </c:pt>
                <c:pt idx="2">
                  <c:v>33130</c:v>
                </c:pt>
              </c:numCache>
            </c:numRef>
          </c:val>
          <c:extLst>
            <c:ext xmlns:c16="http://schemas.microsoft.com/office/drawing/2014/chart" uri="{C3380CC4-5D6E-409C-BE32-E72D297353CC}">
              <c16:uniqueId val="{00000018-90E8-413A-B19F-70884B02E895}"/>
            </c:ext>
          </c:extLst>
        </c:ser>
        <c:dLbls>
          <c:dLblPos val="ctr"/>
          <c:showLegendKey val="0"/>
          <c:showVal val="1"/>
          <c:showCatName val="0"/>
          <c:showSerName val="0"/>
          <c:showPercent val="0"/>
          <c:showBubbleSize val="0"/>
        </c:dLbls>
        <c:gapWidth val="150"/>
        <c:overlap val="100"/>
        <c:axId val="547347752"/>
        <c:axId val="547346768"/>
      </c:barChart>
      <c:catAx>
        <c:axId val="54734775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547346768"/>
        <c:crosses val="autoZero"/>
        <c:auto val="1"/>
        <c:lblAlgn val="ctr"/>
        <c:lblOffset val="100"/>
        <c:noMultiLvlLbl val="0"/>
      </c:catAx>
      <c:valAx>
        <c:axId val="547346768"/>
        <c:scaling>
          <c:orientation val="minMax"/>
          <c:max val="600000"/>
        </c:scaling>
        <c:delete val="0"/>
        <c:axPos val="l"/>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547347752"/>
        <c:crosses val="autoZero"/>
        <c:crossBetween val="between"/>
      </c:valAx>
      <c:spPr>
        <a:noFill/>
        <a:ln>
          <a:solidFill>
            <a:schemeClr val="bg1">
              <a:lumMod val="50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'図1-2'!$D$47</c:f>
              <c:strCache>
                <c:ptCount val="1"/>
                <c:pt idx="0">
                  <c:v>体操（運動）</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'図1-2'!$C$48:$C$54</c15:sqref>
                  </c15:fullRef>
                </c:ext>
              </c:extLst>
              <c:f>'図1-2'!$C$50:$C$54</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'図1-2'!$D$48:$D$54</c15:sqref>
                  </c15:fullRef>
                </c:ext>
              </c:extLst>
              <c:f>'図1-2'!$D$50:$D$54</c:f>
              <c:numCache>
                <c:formatCode>"["0.0%"]"</c:formatCode>
                <c:ptCount val="5"/>
                <c:pt idx="0">
                  <c:v>0.43056149656372089</c:v>
                </c:pt>
                <c:pt idx="1">
                  <c:v>0.4828217329916854</c:v>
                </c:pt>
                <c:pt idx="2">
                  <c:v>0.51436980419288592</c:v>
                </c:pt>
                <c:pt idx="3">
                  <c:v>0.52793960624168745</c:v>
                </c:pt>
                <c:pt idx="4">
                  <c:v>0.52024571322067592</c:v>
                </c:pt>
              </c:numCache>
            </c:numRef>
          </c:val>
          <c:extLst>
            <c:ext xmlns:c16="http://schemas.microsoft.com/office/drawing/2014/chart" uri="{C3380CC4-5D6E-409C-BE32-E72D297353CC}">
              <c16:uniqueId val="{00000000-7F1C-4906-92C4-46540A8DE66D}"/>
            </c:ext>
          </c:extLst>
        </c:ser>
        <c:ser>
          <c:idx val="1"/>
          <c:order val="1"/>
          <c:tx>
            <c:strRef>
              <c:f>'図1-2'!$E$47</c:f>
              <c:strCache>
                <c:ptCount val="1"/>
                <c:pt idx="0">
                  <c:v>会食</c:v>
                </c:pt>
              </c:strCache>
            </c:strRef>
          </c:tx>
          <c:spPr>
            <a:solidFill>
              <a:srgbClr val="CC0099"/>
            </a:solidFill>
            <a:ln>
              <a:solidFill>
                <a:schemeClr val="bg1"/>
              </a:solidFill>
            </a:ln>
          </c:spPr>
          <c:invertIfNegative val="0"/>
          <c:dLbls>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'図1-2'!$C$48:$C$54</c15:sqref>
                  </c15:fullRef>
                </c:ext>
              </c:extLst>
              <c:f>'図1-2'!$C$50:$C$54</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'図1-2'!$E$48:$E$54</c15:sqref>
                  </c15:fullRef>
                </c:ext>
              </c:extLst>
              <c:f>'図1-2'!$E$50:$E$54</c:f>
              <c:numCache>
                <c:formatCode>"["0.0%"]"</c:formatCode>
                <c:ptCount val="5"/>
                <c:pt idx="0">
                  <c:v>5.1458636324749764E-2</c:v>
                </c:pt>
                <c:pt idx="1">
                  <c:v>4.6684620613920411E-2</c:v>
                </c:pt>
                <c:pt idx="2">
                  <c:v>4.1467619894793487E-2</c:v>
                </c:pt>
                <c:pt idx="3">
                  <c:v>4.7131109154599782E-2</c:v>
                </c:pt>
                <c:pt idx="4">
                  <c:v>3.6173583499005964E-2</c:v>
                </c:pt>
              </c:numCache>
            </c:numRef>
          </c:val>
          <c:extLst>
            <c:ext xmlns:c16="http://schemas.microsoft.com/office/drawing/2014/chart" uri="{C3380CC4-5D6E-409C-BE32-E72D297353CC}">
              <c16:uniqueId val="{00000001-7F1C-4906-92C4-46540A8DE66D}"/>
            </c:ext>
          </c:extLst>
        </c:ser>
        <c:ser>
          <c:idx val="2"/>
          <c:order val="2"/>
          <c:tx>
            <c:strRef>
              <c:f>'図1-2'!$F$47</c:f>
              <c:strCache>
                <c:ptCount val="1"/>
                <c:pt idx="0">
                  <c:v>茶話会</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'図1-2'!$C$48:$C$54</c15:sqref>
                  </c15:fullRef>
                </c:ext>
              </c:extLst>
              <c:f>'図1-2'!$C$50:$C$54</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'図1-2'!$F$48:$F$54</c15:sqref>
                  </c15:fullRef>
                </c:ext>
              </c:extLst>
              <c:f>'図1-2'!$F$50:$F$54</c:f>
              <c:numCache>
                <c:formatCode>"["0.0%"]"</c:formatCode>
                <c:ptCount val="5"/>
                <c:pt idx="0">
                  <c:v>0.24464596344141215</c:v>
                </c:pt>
                <c:pt idx="1">
                  <c:v>0.23274329341630498</c:v>
                </c:pt>
                <c:pt idx="2">
                  <c:v>0.20503190239295402</c:v>
                </c:pt>
                <c:pt idx="3">
                  <c:v>0.18991064571118146</c:v>
                </c:pt>
                <c:pt idx="4">
                  <c:v>0.18823776093439365</c:v>
                </c:pt>
              </c:numCache>
            </c:numRef>
          </c:val>
          <c:extLst>
            <c:ext xmlns:c16="http://schemas.microsoft.com/office/drawing/2014/chart" uri="{C3380CC4-5D6E-409C-BE32-E72D297353CC}">
              <c16:uniqueId val="{00000002-7F1C-4906-92C4-46540A8DE66D}"/>
            </c:ext>
          </c:extLst>
        </c:ser>
        <c:ser>
          <c:idx val="3"/>
          <c:order val="3"/>
          <c:tx>
            <c:strRef>
              <c:f>'図1-2'!$G$47</c:f>
              <c:strCache>
                <c:ptCount val="1"/>
                <c:pt idx="0">
                  <c:v>認知症予防</c:v>
                </c:pt>
              </c:strCache>
            </c:strRef>
          </c:tx>
          <c:spPr>
            <a:solidFill>
              <a:srgbClr val="0099F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'図1-2'!$C$48:$C$54</c15:sqref>
                  </c15:fullRef>
                </c:ext>
              </c:extLst>
              <c:f>'図1-2'!$C$50:$C$54</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'図1-2'!$G$48:$G$54</c15:sqref>
                  </c15:fullRef>
                </c:ext>
              </c:extLst>
              <c:f>'図1-2'!$G$50:$G$54</c:f>
              <c:numCache>
                <c:formatCode>"["0.0%"]"</c:formatCode>
                <c:ptCount val="5"/>
                <c:pt idx="0">
                  <c:v>6.5275044914021724E-2</c:v>
                </c:pt>
                <c:pt idx="1">
                  <c:v>5.571824504523349E-2</c:v>
                </c:pt>
                <c:pt idx="2">
                  <c:v>4.7441768523704408E-2</c:v>
                </c:pt>
                <c:pt idx="3">
                  <c:v>4.1829796002472698E-2</c:v>
                </c:pt>
                <c:pt idx="4">
                  <c:v>4.1260250994035783E-2</c:v>
                </c:pt>
              </c:numCache>
            </c:numRef>
          </c:val>
          <c:extLst>
            <c:ext xmlns:c16="http://schemas.microsoft.com/office/drawing/2014/chart" uri="{C3380CC4-5D6E-409C-BE32-E72D297353CC}">
              <c16:uniqueId val="{00000003-7F1C-4906-92C4-46540A8DE66D}"/>
            </c:ext>
          </c:extLst>
        </c:ser>
        <c:ser>
          <c:idx val="4"/>
          <c:order val="4"/>
          <c:tx>
            <c:strRef>
              <c:f>'図1-2'!$H$47</c:f>
              <c:strCache>
                <c:ptCount val="1"/>
                <c:pt idx="0">
                  <c:v>趣味活動</c:v>
                </c:pt>
              </c:strCache>
            </c:strRef>
          </c:tx>
          <c:spPr>
            <a:solidFill>
              <a:srgbClr val="6666F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'図1-2'!$C$48:$C$54</c15:sqref>
                  </c15:fullRef>
                </c:ext>
              </c:extLst>
              <c:f>'図1-2'!$C$50:$C$54</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'図1-2'!$H$48:$H$54</c15:sqref>
                  </c15:fullRef>
                </c:ext>
              </c:extLst>
              <c:f>'図1-2'!$H$50:$H$54</c:f>
              <c:numCache>
                <c:formatCode>"["0.0%"]"</c:formatCode>
                <c:ptCount val="5"/>
                <c:pt idx="0">
                  <c:v>0.20805885875609548</c:v>
                </c:pt>
                <c:pt idx="1">
                  <c:v>0.18203210793285574</c:v>
                </c:pt>
                <c:pt idx="2">
                  <c:v>0.17469991983219671</c:v>
                </c:pt>
                <c:pt idx="3">
                  <c:v>0.16922990465129348</c:v>
                </c:pt>
                <c:pt idx="4">
                  <c:v>0.17788581013916502</c:v>
                </c:pt>
              </c:numCache>
            </c:numRef>
          </c:val>
          <c:extLst>
            <c:ext xmlns:c16="http://schemas.microsoft.com/office/drawing/2014/chart" uri="{C3380CC4-5D6E-409C-BE32-E72D297353CC}">
              <c16:uniqueId val="{00000004-7F1C-4906-92C4-46540A8DE66D}"/>
            </c:ext>
          </c:extLst>
        </c:ser>
        <c:ser>
          <c:idx val="5"/>
          <c:order val="5"/>
          <c:tx>
            <c:strRef>
              <c:f>'図1-2'!$I$47</c:f>
              <c:strCache>
                <c:ptCount val="1"/>
                <c:pt idx="0">
                  <c:v>その他</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F1C-4906-92C4-46540A8DE66D}"/>
                </c:ext>
              </c:extLst>
            </c:dLbl>
            <c:dLbl>
              <c:idx val="1"/>
              <c:delete val="1"/>
              <c:extLst>
                <c:ext xmlns:c15="http://schemas.microsoft.com/office/drawing/2012/chart" uri="{CE6537A1-D6FC-4f65-9D91-7224C49458BB}"/>
                <c:ext xmlns:c16="http://schemas.microsoft.com/office/drawing/2014/chart" uri="{C3380CC4-5D6E-409C-BE32-E72D297353CC}">
                  <c16:uniqueId val="{00000008-7F1C-4906-92C4-46540A8DE66D}"/>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'図1-2'!$C$48:$C$54</c15:sqref>
                  </c15:fullRef>
                </c:ext>
              </c:extLst>
              <c:f>'図1-2'!$C$50:$C$54</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'図1-2'!$I$48:$I$54</c15:sqref>
                  </c15:fullRef>
                </c:ext>
              </c:extLst>
              <c:f>'図1-2'!$I$50:$I$54</c:f>
              <c:numCache>
                <c:formatCode>"["0.0%"]"</c:formatCode>
                <c:ptCount val="5"/>
                <c:pt idx="0">
                  <c:v>0</c:v>
                </c:pt>
                <c:pt idx="1">
                  <c:v>0</c:v>
                </c:pt>
                <c:pt idx="2">
                  <c:v>1.6988985163465444E-2</c:v>
                </c:pt>
                <c:pt idx="3">
                  <c:v>2.3958938238765149E-2</c:v>
                </c:pt>
                <c:pt idx="4">
                  <c:v>3.6196881212723658E-2</c:v>
                </c:pt>
              </c:numCache>
            </c:numRef>
          </c:val>
          <c:extLst>
            <c:ext xmlns:c15="http://schemas.microsoft.com/office/drawing/2012/chart" uri="{02D57815-91ED-43cb-92C2-25804820EDAC}">
              <c15:categoryFilterExceptions>
                <c15:categoryFilterException>
                  <c15:sqref>'図1-2'!$I$48</c15:sqref>
                  <c15:dLbl>
                    <c:idx val="-1"/>
                    <c:delete val="1"/>
                    <c:extLst>
                      <c:ext uri="{CE6537A1-D6FC-4f65-9D91-7224C49458BB}"/>
                      <c:ext xmlns:c16="http://schemas.microsoft.com/office/drawing/2014/chart" uri="{C3380CC4-5D6E-409C-BE32-E72D297353CC}">
                        <c16:uniqueId val="{00000000-7805-4C20-8C28-775E356C5ECE}"/>
                      </c:ext>
                    </c:extLst>
                  </c15:dLbl>
                </c15:categoryFilterException>
                <c15:categoryFilterException>
                  <c15:sqref>'図1-2'!$I$49</c15:sqref>
                  <c15:dLbl>
                    <c:idx val="-1"/>
                    <c:delete val="1"/>
                    <c:extLst>
                      <c:ext uri="{CE6537A1-D6FC-4f65-9D91-7224C49458BB}"/>
                      <c:ext xmlns:c16="http://schemas.microsoft.com/office/drawing/2014/chart" uri="{C3380CC4-5D6E-409C-BE32-E72D297353CC}">
                        <c16:uniqueId val="{00000001-7805-4C20-8C28-775E356C5ECE}"/>
                      </c:ext>
                    </c:extLst>
                  </c15:dLbl>
                </c15:categoryFilterException>
              </c15:categoryFilterExceptions>
            </c:ext>
            <c:ext xmlns:c16="http://schemas.microsoft.com/office/drawing/2014/chart" uri="{C3380CC4-5D6E-409C-BE32-E72D297353CC}">
              <c16:uniqueId val="{00000009-7F1C-4906-92C4-46540A8DE66D}"/>
            </c:ext>
          </c:extLst>
        </c:ser>
        <c:dLbls>
          <c:showLegendKey val="0"/>
          <c:showVal val="0"/>
          <c:showCatName val="0"/>
          <c:showSerName val="0"/>
          <c:showPercent val="0"/>
          <c:showBubbleSize val="0"/>
        </c:dLbls>
        <c:gapWidth val="80"/>
        <c:overlap val="100"/>
        <c:axId val="91452544"/>
        <c:axId val="91454080"/>
      </c:barChart>
      <c:catAx>
        <c:axId val="91452544"/>
        <c:scaling>
          <c:orientation val="maxMin"/>
        </c:scaling>
        <c:delete val="0"/>
        <c:axPos val="l"/>
        <c:numFmt formatCode="General" sourceLinked="0"/>
        <c:majorTickMark val="out"/>
        <c:minorTickMark val="none"/>
        <c:tickLblPos val="nextTo"/>
        <c:crossAx val="91454080"/>
        <c:crosses val="autoZero"/>
        <c:auto val="1"/>
        <c:lblAlgn val="ctr"/>
        <c:lblOffset val="100"/>
        <c:noMultiLvlLbl val="0"/>
      </c:catAx>
      <c:valAx>
        <c:axId val="91454080"/>
        <c:scaling>
          <c:orientation val="minMax"/>
          <c:max val="1"/>
        </c:scaling>
        <c:delete val="0"/>
        <c:axPos val="t"/>
        <c:majorGridlines/>
        <c:numFmt formatCode="0.0%" sourceLinked="0"/>
        <c:majorTickMark val="out"/>
        <c:minorTickMark val="none"/>
        <c:tickLblPos val="nextTo"/>
        <c:crossAx val="91452544"/>
        <c:crosses val="autoZero"/>
        <c:crossBetween val="between"/>
      </c:valAx>
    </c:plotArea>
    <c:legend>
      <c:legendPos val="r"/>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7615923871987873"/>
          <c:h val="0.82756355791769864"/>
        </c:manualLayout>
      </c:layout>
      <c:barChart>
        <c:barDir val="bar"/>
        <c:grouping val="stacked"/>
        <c:varyColors val="0"/>
        <c:ser>
          <c:idx val="0"/>
          <c:order val="0"/>
          <c:tx>
            <c:strRef>
              <c:f>'図1-2'!$D$30</c:f>
              <c:strCache>
                <c:ptCount val="1"/>
                <c:pt idx="0">
                  <c:v>体操（運動）</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'図1-2'!$C$31:$C$44</c15:sqref>
                  </c15:fullRef>
                </c:ext>
              </c:extLst>
              <c:f>('図1-2'!$C$35,'図1-2'!$C$37,'図1-2'!$C$39,'図1-2'!$C$41,'図1-2'!$C$43)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'図1-2'!$D$31:$D$44</c15:sqref>
                  </c15:fullRef>
                </c:ext>
              </c:extLst>
              <c:f>('図1-2'!$D$35,'図1-2'!$D$37,'図1-2'!$D$39,'図1-2'!$D$41,'図1-2'!$D$43)</c:f>
              <c:numCache>
                <c:formatCode>"["0.0%"]"</c:formatCode>
                <c:ptCount val="5"/>
                <c:pt idx="0" formatCode="#,##0">
                  <c:v>30197</c:v>
                </c:pt>
                <c:pt idx="1" formatCode="#,##0">
                  <c:v>36932</c:v>
                </c:pt>
                <c:pt idx="2" formatCode="#,##0">
                  <c:v>46838</c:v>
                </c:pt>
                <c:pt idx="3" formatCode="#,##0">
                  <c:v>56366</c:v>
                </c:pt>
                <c:pt idx="4" formatCode="#,##0">
                  <c:v>66991</c:v>
                </c:pt>
              </c:numCache>
            </c:numRef>
          </c:val>
          <c:extLst>
            <c:ext xmlns:c15="http://schemas.microsoft.com/office/drawing/2012/chart" uri="{02D57815-91ED-43cb-92C2-25804820EDAC}">
              <c15:categoryFilterExceptions>
                <c15:categoryFilterException>
                  <c15:sqref>'図1-2'!$D$31</c15:sqref>
                  <c15:invertIfNegative val="0"/>
                  <c15:bubble3D val="0"/>
                </c15:categoryFilterException>
                <c15:categoryFilterException>
                  <c15:sqref>'図1-2'!$D$33</c15:sqref>
                  <c15:invertIfNegative val="0"/>
                  <c15:bubble3D val="0"/>
                </c15:categoryFilterException>
              </c15:categoryFilterExceptions>
            </c:ext>
            <c:ext xmlns:c16="http://schemas.microsoft.com/office/drawing/2014/chart" uri="{C3380CC4-5D6E-409C-BE32-E72D297353CC}">
              <c16:uniqueId val="{00000000-F999-42B6-9403-7A95E3B3A6B9}"/>
            </c:ext>
          </c:extLst>
        </c:ser>
        <c:ser>
          <c:idx val="1"/>
          <c:order val="1"/>
          <c:tx>
            <c:strRef>
              <c:f>'図1-2'!$E$30</c:f>
              <c:strCache>
                <c:ptCount val="1"/>
                <c:pt idx="0">
                  <c:v>会食</c:v>
                </c:pt>
              </c:strCache>
            </c:strRef>
          </c:tx>
          <c:spPr>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'図1-2'!$C$31:$C$44</c15:sqref>
                  </c15:fullRef>
                </c:ext>
              </c:extLst>
              <c:f>('図1-2'!$C$35,'図1-2'!$C$37,'図1-2'!$C$39,'図1-2'!$C$41,'図1-2'!$C$43)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'図1-2'!$E$31:$E$44</c15:sqref>
                  </c15:fullRef>
                </c:ext>
              </c:extLst>
              <c:f>('図1-2'!$E$35,'図1-2'!$E$37,'図1-2'!$E$39,'図1-2'!$E$41,'図1-2'!$E$43)</c:f>
              <c:numCache>
                <c:formatCode>"["0.0%"]"</c:formatCode>
                <c:ptCount val="5"/>
                <c:pt idx="0" formatCode="#,##0">
                  <c:v>3609</c:v>
                </c:pt>
                <c:pt idx="1" formatCode="#,##0">
                  <c:v>3571</c:v>
                </c:pt>
                <c:pt idx="2" formatCode="#,##0">
                  <c:v>3776</c:v>
                </c:pt>
                <c:pt idx="3" formatCode="#,##0">
                  <c:v>5032</c:v>
                </c:pt>
                <c:pt idx="4" formatCode="#,##0">
                  <c:v>4658</c:v>
                </c:pt>
              </c:numCache>
            </c:numRef>
          </c:val>
          <c:extLst>
            <c:ext xmlns:c16="http://schemas.microsoft.com/office/drawing/2014/chart" uri="{C3380CC4-5D6E-409C-BE32-E72D297353CC}">
              <c16:uniqueId val="{00000001-F999-42B6-9403-7A95E3B3A6B9}"/>
            </c:ext>
          </c:extLst>
        </c:ser>
        <c:ser>
          <c:idx val="2"/>
          <c:order val="2"/>
          <c:tx>
            <c:strRef>
              <c:f>'図1-2'!$F$30</c:f>
              <c:strCache>
                <c:ptCount val="1"/>
                <c:pt idx="0">
                  <c:v>茶話会</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'図1-2'!$C$31:$C$44</c15:sqref>
                  </c15:fullRef>
                </c:ext>
              </c:extLst>
              <c:f>('図1-2'!$C$35,'図1-2'!$C$37,'図1-2'!$C$39,'図1-2'!$C$41,'図1-2'!$C$43)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'図1-2'!$F$31:$F$44</c15:sqref>
                  </c15:fullRef>
                </c:ext>
              </c:extLst>
              <c:f>('図1-2'!$F$35,'図1-2'!$F$37,'図1-2'!$F$39,'図1-2'!$F$41,'図1-2'!$F$43)</c:f>
              <c:numCache>
                <c:formatCode>"["0.0%"]"</c:formatCode>
                <c:ptCount val="5"/>
                <c:pt idx="0" formatCode="#,##0">
                  <c:v>17158</c:v>
                </c:pt>
                <c:pt idx="1" formatCode="#,##0">
                  <c:v>17803</c:v>
                </c:pt>
                <c:pt idx="2" formatCode="#,##0">
                  <c:v>18670</c:v>
                </c:pt>
                <c:pt idx="3" formatCode="#,##0">
                  <c:v>20276</c:v>
                </c:pt>
                <c:pt idx="4" formatCode="#,##0">
                  <c:v>24239</c:v>
                </c:pt>
              </c:numCache>
            </c:numRef>
          </c:val>
          <c:extLst>
            <c:ext xmlns:c16="http://schemas.microsoft.com/office/drawing/2014/chart" uri="{C3380CC4-5D6E-409C-BE32-E72D297353CC}">
              <c16:uniqueId val="{00000002-F999-42B6-9403-7A95E3B3A6B9}"/>
            </c:ext>
          </c:extLst>
        </c:ser>
        <c:ser>
          <c:idx val="3"/>
          <c:order val="3"/>
          <c:tx>
            <c:strRef>
              <c:f>'図1-2'!$G$30</c:f>
              <c:strCache>
                <c:ptCount val="1"/>
                <c:pt idx="0">
                  <c:v>認知症予防</c:v>
                </c:pt>
              </c:strCache>
            </c:strRef>
          </c:tx>
          <c:spPr>
            <a:solidFill>
              <a:srgbClr val="0099F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'図1-2'!$C$31:$C$44</c15:sqref>
                  </c15:fullRef>
                </c:ext>
              </c:extLst>
              <c:f>('図1-2'!$C$35,'図1-2'!$C$37,'図1-2'!$C$39,'図1-2'!$C$41,'図1-2'!$C$43)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'図1-2'!$G$31:$G$44</c15:sqref>
                  </c15:fullRef>
                </c:ext>
              </c:extLst>
              <c:f>('図1-2'!$G$35,'図1-2'!$G$37,'図1-2'!$G$39,'図1-2'!$G$41,'図1-2'!$G$43)</c:f>
              <c:numCache>
                <c:formatCode>"["0.0%"]"</c:formatCode>
                <c:ptCount val="5"/>
                <c:pt idx="0" formatCode="#,##0">
                  <c:v>4578</c:v>
                </c:pt>
                <c:pt idx="1" formatCode="#,##0">
                  <c:v>4262</c:v>
                </c:pt>
                <c:pt idx="2" formatCode="#,##0">
                  <c:v>4320</c:v>
                </c:pt>
                <c:pt idx="3" formatCode="#,##0">
                  <c:v>4466</c:v>
                </c:pt>
                <c:pt idx="4" formatCode="#,##0">
                  <c:v>5313</c:v>
                </c:pt>
              </c:numCache>
            </c:numRef>
          </c:val>
          <c:extLst>
            <c:ext xmlns:c16="http://schemas.microsoft.com/office/drawing/2014/chart" uri="{C3380CC4-5D6E-409C-BE32-E72D297353CC}">
              <c16:uniqueId val="{00000003-F999-42B6-9403-7A95E3B3A6B9}"/>
            </c:ext>
          </c:extLst>
        </c:ser>
        <c:ser>
          <c:idx val="4"/>
          <c:order val="4"/>
          <c:tx>
            <c:strRef>
              <c:f>'図1-2'!$H$30</c:f>
              <c:strCache>
                <c:ptCount val="1"/>
                <c:pt idx="0">
                  <c:v>趣味活動</c:v>
                </c:pt>
              </c:strCache>
            </c:strRef>
          </c:tx>
          <c:spPr>
            <a:solidFill>
              <a:srgbClr val="6666F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'図1-2'!$C$31:$C$44</c15:sqref>
                  </c15:fullRef>
                </c:ext>
              </c:extLst>
              <c:f>('図1-2'!$C$35,'図1-2'!$C$37,'図1-2'!$C$39,'図1-2'!$C$41,'図1-2'!$C$43)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'図1-2'!$H$31:$H$44</c15:sqref>
                  </c15:fullRef>
                </c:ext>
              </c:extLst>
              <c:f>('図1-2'!$H$35,'図1-2'!$H$37,'図1-2'!$H$39,'図1-2'!$H$41,'図1-2'!$H$43)</c:f>
              <c:numCache>
                <c:formatCode>"["0.0%"]"</c:formatCode>
                <c:ptCount val="5"/>
                <c:pt idx="0" formatCode="#,##0">
                  <c:v>14592</c:v>
                </c:pt>
                <c:pt idx="1" formatCode="#,##0">
                  <c:v>13924</c:v>
                </c:pt>
                <c:pt idx="2" formatCode="#,##0">
                  <c:v>15908</c:v>
                </c:pt>
                <c:pt idx="3" formatCode="#,##0">
                  <c:v>18068</c:v>
                </c:pt>
                <c:pt idx="4" formatCode="#,##0">
                  <c:v>22906</c:v>
                </c:pt>
              </c:numCache>
            </c:numRef>
          </c:val>
          <c:extLst>
            <c:ext xmlns:c16="http://schemas.microsoft.com/office/drawing/2014/chart" uri="{C3380CC4-5D6E-409C-BE32-E72D297353CC}">
              <c16:uniqueId val="{00000004-F999-42B6-9403-7A95E3B3A6B9}"/>
            </c:ext>
          </c:extLst>
        </c:ser>
        <c:ser>
          <c:idx val="5"/>
          <c:order val="5"/>
          <c:tx>
            <c:strRef>
              <c:f>'図1-2'!$I$30</c:f>
              <c:strCache>
                <c:ptCount val="1"/>
                <c:pt idx="0">
                  <c:v>その他</c:v>
                </c:pt>
              </c:strCache>
            </c:strRef>
          </c:tx>
          <c:spPr>
            <a:solidFill>
              <a:schemeClr val="accent6"/>
            </a:solidFill>
            <a:ln>
              <a:solidFill>
                <a:schemeClr val="bg1"/>
              </a:solidFill>
            </a:ln>
          </c:spPr>
          <c:invertIfNegative val="0"/>
          <c:dLbls>
            <c:dLbl>
              <c:idx val="0"/>
              <c:layout>
                <c:manualLayout>
                  <c:x val="-2.3341435185184108E-3"/>
                  <c:y val="2.0202020202020202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99-42B6-9403-7A95E3B3A6B9}"/>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'図1-2'!$C$31:$C$44</c15:sqref>
                  </c15:fullRef>
                </c:ext>
              </c:extLst>
              <c:f>('図1-2'!$C$35,'図1-2'!$C$37,'図1-2'!$C$39,'図1-2'!$C$41,'図1-2'!$C$43)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'図1-2'!$I$31:$I$44</c15:sqref>
                  </c15:fullRef>
                </c:ext>
              </c:extLst>
              <c:f>('図1-2'!$I$35,'図1-2'!$I$37,'図1-2'!$I$39,'図1-2'!$I$41,'図1-2'!$I$43)</c:f>
              <c:numCache>
                <c:formatCode>"["0.0%"]"</c:formatCode>
                <c:ptCount val="5"/>
                <c:pt idx="0" formatCode="#,##0">
                  <c:v>0</c:v>
                </c:pt>
                <c:pt idx="1" formatCode="#,##0">
                  <c:v>0</c:v>
                </c:pt>
                <c:pt idx="2" formatCode="#,##0">
                  <c:v>1547</c:v>
                </c:pt>
                <c:pt idx="3" formatCode="#,##0">
                  <c:v>2558</c:v>
                </c:pt>
                <c:pt idx="4" formatCode="#,##0">
                  <c:v>4661</c:v>
                </c:pt>
              </c:numCache>
            </c:numRef>
          </c:val>
          <c:extLst>
            <c:ext xmlns:c15="http://schemas.microsoft.com/office/drawing/2012/chart" uri="{02D57815-91ED-43cb-92C2-25804820EDAC}">
              <c15:categoryFilterExceptions>
                <c15:categoryFilterException>
                  <c15:sqref>'図1-2'!$I$31</c15:sqref>
                  <c15:dLbl>
                    <c:idx val="-1"/>
                    <c:delete val="1"/>
                    <c:extLst>
                      <c:ext uri="{CE6537A1-D6FC-4f65-9D91-7224C49458BB}"/>
                      <c:ext xmlns:c16="http://schemas.microsoft.com/office/drawing/2014/chart" uri="{C3380CC4-5D6E-409C-BE32-E72D297353CC}">
                        <c16:uniqueId val="{00000002-0640-4AC1-BBF1-82E6E8A4A907}"/>
                      </c:ext>
                    </c:extLst>
                  </c15:dLbl>
                </c15:categoryFilterException>
                <c15:categoryFilterException>
                  <c15:sqref>'図1-2'!$I$32</c15:sqref>
                  <c15:dLbl>
                    <c:idx val="-1"/>
                    <c:delete val="1"/>
                    <c:extLst>
                      <c:ext uri="{CE6537A1-D6FC-4f65-9D91-7224C49458BB}"/>
                      <c:ext xmlns:c16="http://schemas.microsoft.com/office/drawing/2014/chart" uri="{C3380CC4-5D6E-409C-BE32-E72D297353CC}">
                        <c16:uniqueId val="{00000003-0640-4AC1-BBF1-82E6E8A4A907}"/>
                      </c:ext>
                    </c:extLst>
                  </c15:dLbl>
                </c15:categoryFilterException>
                <c15:categoryFilterException>
                  <c15:sqref>'図1-2'!$I$33</c15:sqref>
                  <c15:dLbl>
                    <c:idx val="-1"/>
                    <c:delete val="1"/>
                    <c:extLst>
                      <c:ext uri="{CE6537A1-D6FC-4f65-9D91-7224C49458BB}"/>
                      <c:ext xmlns:c16="http://schemas.microsoft.com/office/drawing/2014/chart" uri="{C3380CC4-5D6E-409C-BE32-E72D297353CC}">
                        <c16:uniqueId val="{00000004-0640-4AC1-BBF1-82E6E8A4A907}"/>
                      </c:ext>
                    </c:extLst>
                  </c15:dLbl>
                </c15:categoryFilterException>
                <c15:categoryFilterException>
                  <c15:sqref>'図1-2'!$I$34</c15:sqref>
                  <c15:dLbl>
                    <c:idx val="-1"/>
                    <c:delete val="1"/>
                    <c:extLst>
                      <c:ext uri="{CE6537A1-D6FC-4f65-9D91-7224C49458BB}"/>
                      <c:ext xmlns:c16="http://schemas.microsoft.com/office/drawing/2014/chart" uri="{C3380CC4-5D6E-409C-BE32-E72D297353CC}">
                        <c16:uniqueId val="{00000005-0640-4AC1-BBF1-82E6E8A4A907}"/>
                      </c:ext>
                    </c:extLst>
                  </c15:dLbl>
                </c15:categoryFilterException>
                <c15:categoryFilterException>
                  <c15:sqref>'図1-2'!$I$36</c15:sqref>
                  <c15:dLbl>
                    <c:idx val="0"/>
                    <c:layout>
                      <c:manualLayout>
                        <c:x val="-5.192562866688827E-3"/>
                        <c:y val="1.0375526622823151E-6"/>
                      </c:manualLayout>
                    </c:layout>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6-0640-4AC1-BBF1-82E6E8A4A907}"/>
                      </c:ext>
                    </c:extLst>
                  </c15:dLbl>
                </c15:categoryFilterException>
              </c15:categoryFilterExceptions>
            </c:ext>
            <c:ext xmlns:c16="http://schemas.microsoft.com/office/drawing/2014/chart" uri="{C3380CC4-5D6E-409C-BE32-E72D297353CC}">
              <c16:uniqueId val="{00000006-F999-42B6-9403-7A95E3B3A6B9}"/>
            </c:ext>
          </c:extLst>
        </c:ser>
        <c:ser>
          <c:idx val="6"/>
          <c:order val="6"/>
          <c:tx>
            <c:strRef>
              <c:f>'図1-2'!$J$30</c:f>
              <c:strCache>
                <c:ptCount val="1"/>
                <c:pt idx="0">
                  <c:v>計</c:v>
                </c:pt>
              </c:strCache>
            </c:strRef>
          </c:tx>
          <c:spPr>
            <a:noFill/>
          </c:spPr>
          <c:invertIfNegative val="0"/>
          <c:dLbls>
            <c:dLbl>
              <c:idx val="0"/>
              <c:layout>
                <c:manualLayout>
                  <c:x val="-0.17286499177143053"/>
                  <c:y val="-6.646074915582545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99-42B6-9403-7A95E3B3A6B9}"/>
                </c:ext>
              </c:extLst>
            </c:dLbl>
            <c:dLbl>
              <c:idx val="1"/>
              <c:layout>
                <c:manualLayout>
                  <c:x val="-0.17888233571995008"/>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99-42B6-9403-7A95E3B3A6B9}"/>
                </c:ext>
              </c:extLst>
            </c:dLbl>
            <c:dLbl>
              <c:idx val="2"/>
              <c:layout>
                <c:manualLayout>
                  <c:x val="-0.19846058955781742"/>
                  <c:y val="6.649216030154700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99-42B6-9403-7A95E3B3A6B9}"/>
                </c:ext>
              </c:extLst>
            </c:dLbl>
            <c:dLbl>
              <c:idx val="3"/>
              <c:layout>
                <c:manualLayout>
                  <c:x val="-0.18787367511504355"/>
                  <c:y val="5.235190953590032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99-42B6-9403-7A95E3B3A6B9}"/>
                </c:ext>
              </c:extLst>
            </c:dLbl>
            <c:dLbl>
              <c:idx val="4"/>
              <c:layout>
                <c:manualLayout>
                  <c:x val="-7.3720478763469238E-2"/>
                  <c:y val="-6.648168991963981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99-42B6-9403-7A95E3B3A6B9}"/>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'図1-2'!$C$31:$C$44</c15:sqref>
                  </c15:fullRef>
                </c:ext>
              </c:extLst>
              <c:f>('図1-2'!$C$35,'図1-2'!$C$37,'図1-2'!$C$39,'図1-2'!$C$41,'図1-2'!$C$43)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'図1-2'!$J$31:$J$44</c15:sqref>
                  </c15:fullRef>
                </c:ext>
              </c:extLst>
              <c:f>('図1-2'!$J$35,'図1-2'!$J$37,'図1-2'!$J$39,'図1-2'!$J$41,'図1-2'!$J$43)</c:f>
              <c:numCache>
                <c:formatCode>"["0.0%"]"</c:formatCode>
                <c:ptCount val="5"/>
                <c:pt idx="0" formatCode="#,##0">
                  <c:v>70134</c:v>
                </c:pt>
                <c:pt idx="1" formatCode="#,##0">
                  <c:v>76492</c:v>
                </c:pt>
                <c:pt idx="2" formatCode="#,##0">
                  <c:v>91059</c:v>
                </c:pt>
                <c:pt idx="3" formatCode="#,##0">
                  <c:v>106766</c:v>
                </c:pt>
                <c:pt idx="4" formatCode="#,##0">
                  <c:v>128768</c:v>
                </c:pt>
              </c:numCache>
            </c:numRef>
          </c:val>
          <c:extLst>
            <c:ext xmlns:c15="http://schemas.microsoft.com/office/drawing/2012/chart" uri="{02D57815-91ED-43cb-92C2-25804820EDAC}">
              <c15:categoryFilterExceptions>
                <c15:categoryFilterException>
                  <c15:sqref>'図1-2'!$J$36</c15:sqref>
                  <c15:dLbl>
                    <c:idx val="0"/>
                    <c:layout>
                      <c:manualLayout>
                        <c:x val="-8.8232207672608101E-2"/>
                        <c:y val="2.0940763814360129E-6"/>
                      </c:manualLayout>
                    </c:layout>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7-0640-4AC1-BBF1-82E6E8A4A907}"/>
                      </c:ext>
                    </c:extLst>
                  </c15:dLbl>
                </c15:categoryFilterException>
              </c15:categoryFilterExceptions>
            </c:ext>
            <c:ext xmlns:c16="http://schemas.microsoft.com/office/drawing/2014/chart" uri="{C3380CC4-5D6E-409C-BE32-E72D297353CC}">
              <c16:uniqueId val="{0000000C-F999-42B6-9403-7A95E3B3A6B9}"/>
            </c:ext>
          </c:extLst>
        </c:ser>
        <c:dLbls>
          <c:showLegendKey val="0"/>
          <c:showVal val="0"/>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30000"/>
          <c:min val="0"/>
        </c:scaling>
        <c:delete val="0"/>
        <c:axPos val="t"/>
        <c:majorGridlines/>
        <c:numFmt formatCode="#,##0" sourceLinked="1"/>
        <c:majorTickMark val="out"/>
        <c:minorTickMark val="none"/>
        <c:tickLblPos val="nextTo"/>
        <c:crossAx val="91197824"/>
        <c:crosses val="autoZero"/>
        <c:crossBetween val="between"/>
        <c:majorUnit val="10000"/>
      </c:valAx>
    </c:plotArea>
    <c:legend>
      <c:legendPos val="r"/>
      <c:legendEntry>
        <c:idx val="6"/>
        <c:delete val="1"/>
      </c:legendEntry>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3950730576"/>
          <c:h val="0.82756355791769864"/>
        </c:manualLayout>
      </c:layout>
      <c:barChart>
        <c:barDir val="bar"/>
        <c:grouping val="stacked"/>
        <c:varyColors val="0"/>
        <c:ser>
          <c:idx val="0"/>
          <c:order val="0"/>
          <c:tx>
            <c:strRef>
              <c:f>'図1-3'!$D$30</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'図1-3'!$C$35:$C$44</c15:sqref>
                  </c15:fullRef>
                </c:ext>
              </c:extLst>
              <c:f>('図1-3'!$C$35,'図1-3'!$C$37,'図1-3'!$C$39,'図1-3'!$C$41,'図1-3'!$C$43)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'図1-3'!$D$35:$D$44</c15:sqref>
                  </c15:fullRef>
                </c:ext>
              </c:extLst>
              <c:f>('図1-3'!$D$35,'図1-3'!$D$37,'図1-3'!$D$39,'図1-3'!$D$41,'図1-3'!$D$43)</c:f>
              <c:numCache>
                <c:formatCode>"["0.0%"]"</c:formatCode>
                <c:ptCount val="5"/>
                <c:pt idx="0" formatCode="#,##0">
                  <c:v>20336</c:v>
                </c:pt>
                <c:pt idx="1" formatCode="#,##0">
                  <c:v>25266</c:v>
                </c:pt>
                <c:pt idx="2" formatCode="#,##0">
                  <c:v>33461</c:v>
                </c:pt>
                <c:pt idx="3" formatCode="#,##0">
                  <c:v>41509</c:v>
                </c:pt>
                <c:pt idx="4" formatCode="#,##0">
                  <c:v>51032</c:v>
                </c:pt>
              </c:numCache>
            </c:numRef>
          </c:val>
          <c:extLst>
            <c:ext xmlns:c16="http://schemas.microsoft.com/office/drawing/2014/chart" uri="{C3380CC4-5D6E-409C-BE32-E72D297353CC}">
              <c16:uniqueId val="{00000000-1074-4067-980A-FA2A4B01E9D5}"/>
            </c:ext>
          </c:extLst>
        </c:ser>
        <c:ser>
          <c:idx val="1"/>
          <c:order val="1"/>
          <c:tx>
            <c:strRef>
              <c:f>'図1-3'!$E$30</c:f>
              <c:strCache>
                <c:ptCount val="1"/>
                <c:pt idx="0">
                  <c:v>月2回以上4回未満</c:v>
                </c:pt>
              </c:strCache>
            </c:strRef>
          </c:tx>
          <c:spPr>
            <a:solidFill>
              <a:srgbClr val="CC0099"/>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'図1-3'!$C$35:$C$44</c15:sqref>
                  </c15:fullRef>
                </c:ext>
              </c:extLst>
              <c:f>('図1-3'!$C$35,'図1-3'!$C$37,'図1-3'!$C$39,'図1-3'!$C$41,'図1-3'!$C$43)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'図1-3'!$E$35:$E$44</c15:sqref>
                  </c15:fullRef>
                </c:ext>
              </c:extLst>
              <c:f>('図1-3'!$E$35,'図1-3'!$E$37,'図1-3'!$E$39,'図1-3'!$E$41,'図1-3'!$E$43)</c:f>
              <c:numCache>
                <c:formatCode>"["0.0%"]"</c:formatCode>
                <c:ptCount val="5"/>
                <c:pt idx="0" formatCode="#,##0">
                  <c:v>15354</c:v>
                </c:pt>
                <c:pt idx="1" formatCode="#,##0">
                  <c:v>16357</c:v>
                </c:pt>
                <c:pt idx="2" formatCode="#,##0">
                  <c:v>20097</c:v>
                </c:pt>
                <c:pt idx="3" formatCode="#,##0">
                  <c:v>22884</c:v>
                </c:pt>
                <c:pt idx="4" formatCode="#,##0">
                  <c:v>28134</c:v>
                </c:pt>
              </c:numCache>
            </c:numRef>
          </c:val>
          <c:extLst>
            <c:ext xmlns:c16="http://schemas.microsoft.com/office/drawing/2014/chart" uri="{C3380CC4-5D6E-409C-BE32-E72D297353CC}">
              <c16:uniqueId val="{00000001-1074-4067-980A-FA2A4B01E9D5}"/>
            </c:ext>
          </c:extLst>
        </c:ser>
        <c:ser>
          <c:idx val="2"/>
          <c:order val="2"/>
          <c:tx>
            <c:strRef>
              <c:f>'図1-3'!$F$30</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'図1-3'!$C$35:$C$44</c15:sqref>
                  </c15:fullRef>
                </c:ext>
              </c:extLst>
              <c:f>('図1-3'!$C$35,'図1-3'!$C$37,'図1-3'!$C$39,'図1-3'!$C$41,'図1-3'!$C$43)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'図1-3'!$F$35:$F$44</c15:sqref>
                  </c15:fullRef>
                </c:ext>
              </c:extLst>
              <c:f>('図1-3'!$F$35,'図1-3'!$F$37,'図1-3'!$F$39,'図1-3'!$F$41,'図1-3'!$F$43)</c:f>
              <c:numCache>
                <c:formatCode>"["0.0%"]"</c:formatCode>
                <c:ptCount val="5"/>
                <c:pt idx="0" formatCode="#,##0">
                  <c:v>30304</c:v>
                </c:pt>
                <c:pt idx="1" formatCode="#,##0">
                  <c:v>30371</c:v>
                </c:pt>
                <c:pt idx="2" formatCode="#,##0">
                  <c:v>33976</c:v>
                </c:pt>
                <c:pt idx="3" formatCode="#,##0">
                  <c:v>38056</c:v>
                </c:pt>
                <c:pt idx="4" formatCode="#,##0">
                  <c:v>44895</c:v>
                </c:pt>
              </c:numCache>
            </c:numRef>
          </c:val>
          <c:extLst>
            <c:ext xmlns:c16="http://schemas.microsoft.com/office/drawing/2014/chart" uri="{C3380CC4-5D6E-409C-BE32-E72D297353CC}">
              <c16:uniqueId val="{00000002-1074-4067-980A-FA2A4B01E9D5}"/>
            </c:ext>
          </c:extLst>
        </c:ser>
        <c:ser>
          <c:idx val="3"/>
          <c:order val="3"/>
          <c:tx>
            <c:strRef>
              <c:f>'図1-3'!$G$30</c:f>
              <c:strCache>
                <c:ptCount val="1"/>
                <c:pt idx="0">
                  <c:v>把握していない</c:v>
                </c:pt>
              </c:strCache>
            </c:strRef>
          </c:tx>
          <c:spPr>
            <a:solidFill>
              <a:srgbClr val="0099FF"/>
            </a:solidFill>
            <a:ln>
              <a:solidFill>
                <a:schemeClr val="bg1"/>
              </a:solidFill>
            </a:ln>
          </c:spPr>
          <c:invertIfNegative val="0"/>
          <c:dLbls>
            <c:spPr>
              <a:noFill/>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'図1-3'!$C$35:$C$44</c15:sqref>
                  </c15:fullRef>
                </c:ext>
              </c:extLst>
              <c:f>('図1-3'!$C$35,'図1-3'!$C$37,'図1-3'!$C$39,'図1-3'!$C$41,'図1-3'!$C$43)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'図1-3'!$G$35:$G$44</c15:sqref>
                  </c15:fullRef>
                </c:ext>
              </c:extLst>
              <c:f>('図1-3'!$G$35,'図1-3'!$G$37,'図1-3'!$G$39,'図1-3'!$G$41,'図1-3'!$G$43)</c:f>
              <c:numCache>
                <c:formatCode>"["0.0%"]"</c:formatCode>
                <c:ptCount val="5"/>
                <c:pt idx="0" formatCode="#,##0">
                  <c:v>4140</c:v>
                </c:pt>
                <c:pt idx="1" formatCode="#,##0">
                  <c:v>4498</c:v>
                </c:pt>
                <c:pt idx="2" formatCode="#,##0">
                  <c:v>3525</c:v>
                </c:pt>
                <c:pt idx="3" formatCode="#,##0">
                  <c:v>4317</c:v>
                </c:pt>
                <c:pt idx="4" formatCode="#,##0">
                  <c:v>4707</c:v>
                </c:pt>
              </c:numCache>
            </c:numRef>
          </c:val>
          <c:extLst>
            <c:ext xmlns:c16="http://schemas.microsoft.com/office/drawing/2014/chart" uri="{C3380CC4-5D6E-409C-BE32-E72D297353CC}">
              <c16:uniqueId val="{00000003-1074-4067-980A-FA2A4B01E9D5}"/>
            </c:ext>
          </c:extLst>
        </c:ser>
        <c:ser>
          <c:idx val="4"/>
          <c:order val="4"/>
          <c:tx>
            <c:strRef>
              <c:f>'図1-3'!$H$30</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'図1-3'!$C$35:$C$44</c15:sqref>
                  </c15:fullRef>
                </c:ext>
              </c:extLst>
              <c:f>('図1-3'!$C$35,'図1-3'!$C$37,'図1-3'!$C$39,'図1-3'!$C$41,'図1-3'!$C$43)</c:f>
              <c:strCache>
                <c:ptCount val="5"/>
                <c:pt idx="0">
                  <c:v>平成27年度</c:v>
                </c:pt>
                <c:pt idx="1">
                  <c:v>平成28年度</c:v>
                </c:pt>
                <c:pt idx="2">
                  <c:v>平成29年度</c:v>
                </c:pt>
                <c:pt idx="3">
                  <c:v>平成30年度</c:v>
                </c:pt>
                <c:pt idx="4">
                  <c:v>令和元年度</c:v>
                </c:pt>
              </c:strCache>
            </c:strRef>
          </c:cat>
          <c:val>
            <c:numRef>
              <c:extLst>
                <c:ext xmlns:c15="http://schemas.microsoft.com/office/drawing/2012/chart" uri="{02D57815-91ED-43cb-92C2-25804820EDAC}">
                  <c15:fullRef>
                    <c15:sqref>'図1-3'!$H$35:$H$44</c15:sqref>
                  </c15:fullRef>
                </c:ext>
              </c:extLst>
              <c:f>('図1-3'!$H$35,'図1-3'!$H$37,'図1-3'!$H$39,'図1-3'!$H$41,'図1-3'!$H$43)</c:f>
              <c:numCache>
                <c:formatCode>"["0.0%"]"</c:formatCode>
                <c:ptCount val="5"/>
                <c:pt idx="0" formatCode="#,##0_);[Red]\(#,##0\)">
                  <c:v>70134</c:v>
                </c:pt>
                <c:pt idx="1" formatCode="#,##0_);[Red]\(#,##0\)">
                  <c:v>76492</c:v>
                </c:pt>
                <c:pt idx="2" formatCode="#,##0_);[Red]\(#,##0\)">
                  <c:v>91059</c:v>
                </c:pt>
                <c:pt idx="3" formatCode="#,##0_);[Red]\(#,##0\)">
                  <c:v>106766</c:v>
                </c:pt>
                <c:pt idx="4" formatCode="#,##0_);[Red]\(#,##0\)">
                  <c:v>128768</c:v>
                </c:pt>
              </c:numCache>
            </c:numRef>
          </c:val>
          <c:extLst>
            <c:ext xmlns:c16="http://schemas.microsoft.com/office/drawing/2014/chart" uri="{C3380CC4-5D6E-409C-BE32-E72D297353CC}">
              <c16:uniqueId val="{00000000-7035-47DC-9BAD-79F53A6F6D39}"/>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30000"/>
          <c:min val="0"/>
        </c:scaling>
        <c:delete val="0"/>
        <c:axPos val="t"/>
        <c:majorGridlines/>
        <c:numFmt formatCode="#,##0" sourceLinked="1"/>
        <c:majorTickMark val="out"/>
        <c:minorTickMark val="none"/>
        <c:tickLblPos val="nextTo"/>
        <c:crossAx val="93518080"/>
        <c:crosses val="autoZero"/>
        <c:crossBetween val="between"/>
        <c:majorUnit val="10000"/>
      </c:valAx>
    </c:plotArea>
    <c:legend>
      <c:legendPos val="r"/>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'図1-3'!$D$47</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'図1-3'!$C$50:$C$54</c:f>
              <c:strCache>
                <c:ptCount val="5"/>
                <c:pt idx="0">
                  <c:v>平成27年度</c:v>
                </c:pt>
                <c:pt idx="1">
                  <c:v>平成28年度</c:v>
                </c:pt>
                <c:pt idx="2">
                  <c:v>平成29年度</c:v>
                </c:pt>
                <c:pt idx="3">
                  <c:v>平成30年度</c:v>
                </c:pt>
                <c:pt idx="4">
                  <c:v>令和元年度</c:v>
                </c:pt>
              </c:strCache>
            </c:strRef>
          </c:cat>
          <c:val>
            <c:numRef>
              <c:f>'図1-3'!$D$50:$D$54</c:f>
              <c:numCache>
                <c:formatCode>"["0.0%"]"</c:formatCode>
                <c:ptCount val="5"/>
                <c:pt idx="0">
                  <c:v>0.28995922091995324</c:v>
                </c:pt>
                <c:pt idx="1">
                  <c:v>0.33030905192699889</c:v>
                </c:pt>
                <c:pt idx="2">
                  <c:v>0.36746505013233177</c:v>
                </c:pt>
                <c:pt idx="3">
                  <c:v>0.38878481913717849</c:v>
                </c:pt>
                <c:pt idx="4">
                  <c:v>0.39630964214711728</c:v>
                </c:pt>
              </c:numCache>
            </c:numRef>
          </c:val>
          <c:extLst>
            <c:ext xmlns:c16="http://schemas.microsoft.com/office/drawing/2014/chart" uri="{C3380CC4-5D6E-409C-BE32-E72D297353CC}">
              <c16:uniqueId val="{00000000-AC84-4B2F-81FA-792FF4586803}"/>
            </c:ext>
          </c:extLst>
        </c:ser>
        <c:ser>
          <c:idx val="1"/>
          <c:order val="1"/>
          <c:tx>
            <c:strRef>
              <c:f>'図1-3'!$E$47</c:f>
              <c:strCache>
                <c:ptCount val="1"/>
                <c:pt idx="0">
                  <c:v>月2回以上4回未満</c:v>
                </c:pt>
              </c:strCache>
            </c:strRef>
          </c:tx>
          <c:spPr>
            <a:solidFill>
              <a:srgbClr val="CC0099"/>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'図1-3'!$C$50:$C$54</c:f>
              <c:strCache>
                <c:ptCount val="5"/>
                <c:pt idx="0">
                  <c:v>平成27年度</c:v>
                </c:pt>
                <c:pt idx="1">
                  <c:v>平成28年度</c:v>
                </c:pt>
                <c:pt idx="2">
                  <c:v>平成29年度</c:v>
                </c:pt>
                <c:pt idx="3">
                  <c:v>平成30年度</c:v>
                </c:pt>
                <c:pt idx="4">
                  <c:v>令和元年度</c:v>
                </c:pt>
              </c:strCache>
            </c:strRef>
          </c:cat>
          <c:val>
            <c:numRef>
              <c:f>'図1-3'!$E$50:$E$54</c:f>
              <c:numCache>
                <c:formatCode>"["0.0%"]"</c:formatCode>
                <c:ptCount val="5"/>
                <c:pt idx="0">
                  <c:v>0.21892377448883565</c:v>
                </c:pt>
                <c:pt idx="1">
                  <c:v>0.21383935574962087</c:v>
                </c:pt>
                <c:pt idx="2">
                  <c:v>0.22070306065298323</c:v>
                </c:pt>
                <c:pt idx="3">
                  <c:v>0.21433789783264334</c:v>
                </c:pt>
                <c:pt idx="4">
                  <c:v>0.21848595924453279</c:v>
                </c:pt>
              </c:numCache>
            </c:numRef>
          </c:val>
          <c:extLst>
            <c:ext xmlns:c16="http://schemas.microsoft.com/office/drawing/2014/chart" uri="{C3380CC4-5D6E-409C-BE32-E72D297353CC}">
              <c16:uniqueId val="{00000001-AC84-4B2F-81FA-792FF4586803}"/>
            </c:ext>
          </c:extLst>
        </c:ser>
        <c:ser>
          <c:idx val="2"/>
          <c:order val="2"/>
          <c:tx>
            <c:strRef>
              <c:f>'図1-3'!$F$47</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'図1-3'!$C$50:$C$54</c:f>
              <c:strCache>
                <c:ptCount val="5"/>
                <c:pt idx="0">
                  <c:v>平成27年度</c:v>
                </c:pt>
                <c:pt idx="1">
                  <c:v>平成28年度</c:v>
                </c:pt>
                <c:pt idx="2">
                  <c:v>平成29年度</c:v>
                </c:pt>
                <c:pt idx="3">
                  <c:v>平成30年度</c:v>
                </c:pt>
                <c:pt idx="4">
                  <c:v>令和元年度</c:v>
                </c:pt>
              </c:strCache>
            </c:strRef>
          </c:cat>
          <c:val>
            <c:numRef>
              <c:f>'図1-3'!$F$50:$F$54</c:f>
              <c:numCache>
                <c:formatCode>"["0.0%"]"</c:formatCode>
                <c:ptCount val="5"/>
                <c:pt idx="0">
                  <c:v>0.43208714746057547</c:v>
                </c:pt>
                <c:pt idx="1">
                  <c:v>0.3970480573131831</c:v>
                </c:pt>
                <c:pt idx="2">
                  <c:v>0.37312072392624562</c:v>
                </c:pt>
                <c:pt idx="3">
                  <c:v>0.35644306239814172</c:v>
                </c:pt>
                <c:pt idx="4">
                  <c:v>0.34865028578528828</c:v>
                </c:pt>
              </c:numCache>
            </c:numRef>
          </c:val>
          <c:extLst>
            <c:ext xmlns:c16="http://schemas.microsoft.com/office/drawing/2014/chart" uri="{C3380CC4-5D6E-409C-BE32-E72D297353CC}">
              <c16:uniqueId val="{00000002-AC84-4B2F-81FA-792FF4586803}"/>
            </c:ext>
          </c:extLst>
        </c:ser>
        <c:ser>
          <c:idx val="3"/>
          <c:order val="3"/>
          <c:tx>
            <c:strRef>
              <c:f>'図1-3'!$G$47</c:f>
              <c:strCache>
                <c:ptCount val="1"/>
                <c:pt idx="0">
                  <c:v>把握していない</c:v>
                </c:pt>
              </c:strCache>
            </c:strRef>
          </c:tx>
          <c:spPr>
            <a:solidFill>
              <a:srgbClr val="0099FF"/>
            </a:solidFill>
            <a:ln>
              <a:solidFill>
                <a:schemeClr val="bg1"/>
              </a:solidFill>
            </a:ln>
          </c:spPr>
          <c:invertIfNegative val="0"/>
          <c:dLbls>
            <c:dLbl>
              <c:idx val="2"/>
              <c:layout>
                <c:manualLayout>
                  <c:x val="-2.5381898698569505E-4"/>
                  <c:y val="6.498004706845390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F0-472D-BB47-3F8807618A84}"/>
                </c:ext>
              </c:extLst>
            </c:dLbl>
            <c:dLbl>
              <c:idx val="3"/>
              <c:layout>
                <c:manualLayout>
                  <c:x val="-7.2674487405025034E-4"/>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F0-472D-BB47-3F8807618A84}"/>
                </c:ext>
              </c:extLst>
            </c:dLbl>
            <c:numFmt formatCode="0.0%" sourceLinked="0"/>
            <c:spPr>
              <a:noFill/>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'図1-3'!$C$50:$C$54</c:f>
              <c:strCache>
                <c:ptCount val="5"/>
                <c:pt idx="0">
                  <c:v>平成27年度</c:v>
                </c:pt>
                <c:pt idx="1">
                  <c:v>平成28年度</c:v>
                </c:pt>
                <c:pt idx="2">
                  <c:v>平成29年度</c:v>
                </c:pt>
                <c:pt idx="3">
                  <c:v>平成30年度</c:v>
                </c:pt>
                <c:pt idx="4">
                  <c:v>令和元年度</c:v>
                </c:pt>
              </c:strCache>
            </c:strRef>
          </c:cat>
          <c:val>
            <c:numRef>
              <c:f>'図1-3'!$G$50:$G$54</c:f>
              <c:numCache>
                <c:formatCode>"["0.0%"]"</c:formatCode>
                <c:ptCount val="5"/>
                <c:pt idx="0">
                  <c:v>5.9029857130635639E-2</c:v>
                </c:pt>
                <c:pt idx="1">
                  <c:v>5.8803535010197146E-2</c:v>
                </c:pt>
                <c:pt idx="2">
                  <c:v>3.8711165288439361E-2</c:v>
                </c:pt>
                <c:pt idx="3">
                  <c:v>4.0434220632036416E-2</c:v>
                </c:pt>
                <c:pt idx="4">
                  <c:v>3.6554112823061632E-2</c:v>
                </c:pt>
              </c:numCache>
            </c:numRef>
          </c:val>
          <c:extLst>
            <c:ext xmlns:c16="http://schemas.microsoft.com/office/drawing/2014/chart" uri="{C3380CC4-5D6E-409C-BE32-E72D297353CC}">
              <c16:uniqueId val="{00000007-AC84-4B2F-81FA-792FF4586803}"/>
            </c:ext>
          </c:extLst>
        </c:ser>
        <c:dLbls>
          <c:showLegendKey val="0"/>
          <c:showVal val="0"/>
          <c:showCatName val="0"/>
          <c:showSerName val="0"/>
          <c:showPercent val="0"/>
          <c:showBubbleSize val="0"/>
        </c:dLbls>
        <c:gapWidth val="80"/>
        <c:overlap val="100"/>
        <c:axId val="93519872"/>
        <c:axId val="93521408"/>
      </c:barChart>
      <c:catAx>
        <c:axId val="93519872"/>
        <c:scaling>
          <c:orientation val="maxMin"/>
        </c:scaling>
        <c:delete val="0"/>
        <c:axPos val="l"/>
        <c:numFmt formatCode="General" sourceLinked="0"/>
        <c:majorTickMark val="out"/>
        <c:minorTickMark val="none"/>
        <c:tickLblPos val="nextTo"/>
        <c:crossAx val="93521408"/>
        <c:crosses val="autoZero"/>
        <c:auto val="1"/>
        <c:lblAlgn val="ctr"/>
        <c:lblOffset val="100"/>
        <c:noMultiLvlLbl val="0"/>
      </c:catAx>
      <c:valAx>
        <c:axId val="93521408"/>
        <c:scaling>
          <c:orientation val="minMax"/>
          <c:max val="1"/>
        </c:scaling>
        <c:delete val="0"/>
        <c:axPos val="t"/>
        <c:majorGridlines/>
        <c:numFmt formatCode="0.0%" sourceLinked="0"/>
        <c:majorTickMark val="out"/>
        <c:minorTickMark val="none"/>
        <c:tickLblPos val="nextTo"/>
        <c:crossAx val="93519872"/>
        <c:crosses val="autoZero"/>
        <c:crossBetween val="between"/>
      </c:valAx>
    </c:plotArea>
    <c:legend>
      <c:legendPos val="r"/>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0"/>
          <c:order val="0"/>
          <c:tx>
            <c:strRef>
              <c:f>図2データ!$K$59</c:f>
              <c:strCache>
                <c:ptCount val="1"/>
                <c:pt idx="0">
                  <c:v>平成27年度</c:v>
                </c:pt>
              </c:strCache>
            </c:strRef>
          </c:tx>
          <c:spPr>
            <a:solidFill>
              <a:schemeClr val="accent1"/>
            </a:solidFill>
            <a:ln>
              <a:no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図2データ!$K$60:$K$107</c:f>
              <c:numCache>
                <c:formatCode>0.0%</c:formatCode>
                <c:ptCount val="48"/>
                <c:pt idx="0">
                  <c:v>1.0892627688730519E-2</c:v>
                </c:pt>
                <c:pt idx="1">
                  <c:v>9.8271774458981321E-3</c:v>
                </c:pt>
                <c:pt idx="2">
                  <c:v>4.6779344382313218E-3</c:v>
                </c:pt>
                <c:pt idx="3">
                  <c:v>5.588129403898575E-3</c:v>
                </c:pt>
                <c:pt idx="4">
                  <c:v>1.0921862236103115E-2</c:v>
                </c:pt>
                <c:pt idx="5">
                  <c:v>2.1598769734075948E-3</c:v>
                </c:pt>
                <c:pt idx="6">
                  <c:v>1.1559705341980654E-2</c:v>
                </c:pt>
                <c:pt idx="7">
                  <c:v>9.9739975366087315E-3</c:v>
                </c:pt>
                <c:pt idx="8">
                  <c:v>7.0385581091605177E-3</c:v>
                </c:pt>
                <c:pt idx="9">
                  <c:v>1.4605270580728746E-2</c:v>
                </c:pt>
                <c:pt idx="10">
                  <c:v>1.3839539282490933E-2</c:v>
                </c:pt>
                <c:pt idx="11">
                  <c:v>6.8479820682975064E-3</c:v>
                </c:pt>
                <c:pt idx="12">
                  <c:v>8.5184112290217998E-3</c:v>
                </c:pt>
                <c:pt idx="13">
                  <c:v>6.3179438207155072E-3</c:v>
                </c:pt>
                <c:pt idx="14">
                  <c:v>5.3512512518526494E-3</c:v>
                </c:pt>
                <c:pt idx="15">
                  <c:v>1.2840946506254388E-2</c:v>
                </c:pt>
                <c:pt idx="16">
                  <c:v>3.5372610198336964E-2</c:v>
                </c:pt>
                <c:pt idx="17">
                  <c:v>2.5272559517458246E-2</c:v>
                </c:pt>
                <c:pt idx="18">
                  <c:v>6.9359299068347995E-3</c:v>
                </c:pt>
                <c:pt idx="19">
                  <c:v>4.2502593164166266E-3</c:v>
                </c:pt>
                <c:pt idx="20">
                  <c:v>4.4695112086712962E-3</c:v>
                </c:pt>
                <c:pt idx="21">
                  <c:v>1.1688528640984502E-2</c:v>
                </c:pt>
                <c:pt idx="22">
                  <c:v>6.9943513137224822E-3</c:v>
                </c:pt>
                <c:pt idx="23">
                  <c:v>8.5140550465341719E-3</c:v>
                </c:pt>
                <c:pt idx="24">
                  <c:v>6.5833174006539952E-3</c:v>
                </c:pt>
                <c:pt idx="25">
                  <c:v>2.5815711920724189E-2</c:v>
                </c:pt>
                <c:pt idx="26">
                  <c:v>3.9185395638347744E-3</c:v>
                </c:pt>
                <c:pt idx="27">
                  <c:v>1.0451881505767466E-2</c:v>
                </c:pt>
                <c:pt idx="28">
                  <c:v>2.6758761831670502E-2</c:v>
                </c:pt>
                <c:pt idx="29">
                  <c:v>8.7476921117972881E-3</c:v>
                </c:pt>
                <c:pt idx="30">
                  <c:v>1.667497259045151E-2</c:v>
                </c:pt>
                <c:pt idx="31">
                  <c:v>9.9286763534679572E-3</c:v>
                </c:pt>
                <c:pt idx="32">
                  <c:v>4.4295062992476516E-3</c:v>
                </c:pt>
                <c:pt idx="33">
                  <c:v>1.7590584186778689E-2</c:v>
                </c:pt>
                <c:pt idx="34">
                  <c:v>8.8614113135137822E-3</c:v>
                </c:pt>
                <c:pt idx="35">
                  <c:v>8.6658792616086944E-3</c:v>
                </c:pt>
                <c:pt idx="36">
                  <c:v>3.5639170532574286E-3</c:v>
                </c:pt>
                <c:pt idx="37">
                  <c:v>1.695830595810989E-2</c:v>
                </c:pt>
                <c:pt idx="38">
                  <c:v>5.6948410610956641E-3</c:v>
                </c:pt>
                <c:pt idx="39">
                  <c:v>5.8252144467647864E-2</c:v>
                </c:pt>
                <c:pt idx="40">
                  <c:v>9.0699518597815373E-3</c:v>
                </c:pt>
                <c:pt idx="41">
                  <c:v>8.0850452771238472E-3</c:v>
                </c:pt>
                <c:pt idx="42">
                  <c:v>1.7602743563075889E-2</c:v>
                </c:pt>
                <c:pt idx="43">
                  <c:v>1.322269131848401E-2</c:v>
                </c:pt>
                <c:pt idx="44">
                  <c:v>4.5080639937819807E-2</c:v>
                </c:pt>
                <c:pt idx="45">
                  <c:v>1.9402320717556602E-2</c:v>
                </c:pt>
                <c:pt idx="46">
                  <c:v>1.2683616515827806E-2</c:v>
                </c:pt>
                <c:pt idx="47">
                  <c:v>8.2551912452638494E-3</c:v>
                </c:pt>
              </c:numCache>
            </c:numRef>
          </c:val>
          <c:extLst>
            <c:ext xmlns:c16="http://schemas.microsoft.com/office/drawing/2014/chart" uri="{C3380CC4-5D6E-409C-BE32-E72D297353CC}">
              <c16:uniqueId val="{00000000-5987-42EF-A91C-CE5C8B1E886E}"/>
            </c:ext>
          </c:extLst>
        </c:ser>
        <c:ser>
          <c:idx val="1"/>
          <c:order val="1"/>
          <c:tx>
            <c:strRef>
              <c:f>図2データ!$L$59</c:f>
              <c:strCache>
                <c:ptCount val="1"/>
                <c:pt idx="0">
                  <c:v>平成28年度</c:v>
                </c:pt>
              </c:strCache>
            </c:strRef>
          </c:tx>
          <c:spPr>
            <a:solidFill>
              <a:srgbClr val="FFC000"/>
            </a:solidFill>
            <a:ln>
              <a:solidFill>
                <a:srgbClr val="FFC000"/>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図2データ!$L$60:$L$107</c:f>
              <c:numCache>
                <c:formatCode>0.0%</c:formatCode>
                <c:ptCount val="48"/>
                <c:pt idx="0">
                  <c:v>1.3583418131950296E-2</c:v>
                </c:pt>
                <c:pt idx="1">
                  <c:v>9.5182723520835805E-3</c:v>
                </c:pt>
                <c:pt idx="2">
                  <c:v>2.8986659181965183E-3</c:v>
                </c:pt>
                <c:pt idx="3">
                  <c:v>1.1135783984062734E-2</c:v>
                </c:pt>
                <c:pt idx="4">
                  <c:v>9.758395920121175E-3</c:v>
                </c:pt>
                <c:pt idx="5">
                  <c:v>2.9135919205497945E-3</c:v>
                </c:pt>
                <c:pt idx="6">
                  <c:v>1.5434403783918346E-2</c:v>
                </c:pt>
                <c:pt idx="7">
                  <c:v>1.4541597799109521E-2</c:v>
                </c:pt>
                <c:pt idx="8">
                  <c:v>8.0150063944859767E-3</c:v>
                </c:pt>
                <c:pt idx="9">
                  <c:v>1.2593272066713386E-2</c:v>
                </c:pt>
                <c:pt idx="10">
                  <c:v>1.2363291394932764E-2</c:v>
                </c:pt>
                <c:pt idx="11">
                  <c:v>1.2219622083761974E-2</c:v>
                </c:pt>
                <c:pt idx="12">
                  <c:v>8.9664412308254112E-3</c:v>
                </c:pt>
                <c:pt idx="13">
                  <c:v>7.5271409278886824E-3</c:v>
                </c:pt>
                <c:pt idx="14">
                  <c:v>6.8674222307596698E-3</c:v>
                </c:pt>
                <c:pt idx="15">
                  <c:v>1.4578932044822508E-2</c:v>
                </c:pt>
                <c:pt idx="16">
                  <c:v>3.7359885196503489E-2</c:v>
                </c:pt>
                <c:pt idx="17">
                  <c:v>2.152003189526485E-2</c:v>
                </c:pt>
                <c:pt idx="18">
                  <c:v>7.1364027064553812E-3</c:v>
                </c:pt>
                <c:pt idx="19">
                  <c:v>7.0143273131517596E-3</c:v>
                </c:pt>
                <c:pt idx="20">
                  <c:v>6.3143714216342805E-3</c:v>
                </c:pt>
                <c:pt idx="21">
                  <c:v>9.5689189999400449E-3</c:v>
                </c:pt>
                <c:pt idx="22">
                  <c:v>1.0298412336025417E-2</c:v>
                </c:pt>
                <c:pt idx="23">
                  <c:v>6.4005799090295374E-3</c:v>
                </c:pt>
                <c:pt idx="24">
                  <c:v>8.3961670769302447E-3</c:v>
                </c:pt>
                <c:pt idx="25">
                  <c:v>3.1628218753491248E-2</c:v>
                </c:pt>
                <c:pt idx="26">
                  <c:v>4.1719284645552789E-3</c:v>
                </c:pt>
                <c:pt idx="27">
                  <c:v>1.9925669201232586E-2</c:v>
                </c:pt>
                <c:pt idx="28">
                  <c:v>3.2999673780540154E-2</c:v>
                </c:pt>
                <c:pt idx="29">
                  <c:v>1.3036412219829305E-2</c:v>
                </c:pt>
                <c:pt idx="30">
                  <c:v>2.413802156833144E-2</c:v>
                </c:pt>
                <c:pt idx="31">
                  <c:v>1.5940544504324142E-2</c:v>
                </c:pt>
                <c:pt idx="32">
                  <c:v>9.1053327457029532E-3</c:v>
                </c:pt>
                <c:pt idx="33">
                  <c:v>1.7730675565978172E-2</c:v>
                </c:pt>
                <c:pt idx="34">
                  <c:v>1.9768486706485542E-2</c:v>
                </c:pt>
                <c:pt idx="35">
                  <c:v>1.1858889691804224E-2</c:v>
                </c:pt>
                <c:pt idx="36">
                  <c:v>7.6473613652268489E-3</c:v>
                </c:pt>
                <c:pt idx="37">
                  <c:v>2.3275756877313338E-2</c:v>
                </c:pt>
                <c:pt idx="38">
                  <c:v>1.0432924756692264E-2</c:v>
                </c:pt>
                <c:pt idx="39">
                  <c:v>8.2642038426651271E-2</c:v>
                </c:pt>
                <c:pt idx="40">
                  <c:v>7.3045198121052752E-3</c:v>
                </c:pt>
                <c:pt idx="41">
                  <c:v>1.0957584643185926E-2</c:v>
                </c:pt>
                <c:pt idx="42">
                  <c:v>2.1143868206489252E-2</c:v>
                </c:pt>
                <c:pt idx="43">
                  <c:v>1.7453928280638985E-2</c:v>
                </c:pt>
                <c:pt idx="44">
                  <c:v>4.2234875760227761E-2</c:v>
                </c:pt>
                <c:pt idx="45">
                  <c:v>2.6453744097951561E-2</c:v>
                </c:pt>
                <c:pt idx="46">
                  <c:v>2.322324304879084E-2</c:v>
                </c:pt>
                <c:pt idx="47">
                  <c:v>9.1778332569080016E-3</c:v>
                </c:pt>
              </c:numCache>
            </c:numRef>
          </c:val>
          <c:extLst>
            <c:ext xmlns:c16="http://schemas.microsoft.com/office/drawing/2014/chart" uri="{C3380CC4-5D6E-409C-BE32-E72D297353CC}">
              <c16:uniqueId val="{00000001-5987-42EF-A91C-CE5C8B1E886E}"/>
            </c:ext>
          </c:extLst>
        </c:ser>
        <c:ser>
          <c:idx val="2"/>
          <c:order val="2"/>
          <c:tx>
            <c:strRef>
              <c:f>図2データ!$M$59</c:f>
              <c:strCache>
                <c:ptCount val="1"/>
                <c:pt idx="0">
                  <c:v>平成29年度</c:v>
                </c:pt>
              </c:strCache>
            </c:strRef>
          </c:tx>
          <c:spPr>
            <a:solidFill>
              <a:srgbClr val="FF0000"/>
            </a:solidFill>
            <a:ln>
              <a:solidFill>
                <a:srgbClr val="FF0000"/>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図2データ!$M$60:$M$107</c:f>
              <c:numCache>
                <c:formatCode>0.0%</c:formatCode>
                <c:ptCount val="48"/>
                <c:pt idx="0">
                  <c:v>1.7261119115716025E-2</c:v>
                </c:pt>
                <c:pt idx="1">
                  <c:v>1.2998742814427672E-2</c:v>
                </c:pt>
                <c:pt idx="2">
                  <c:v>4.324694543986889E-3</c:v>
                </c:pt>
                <c:pt idx="3">
                  <c:v>1.2978131810325392E-2</c:v>
                </c:pt>
                <c:pt idx="4">
                  <c:v>1.6489179533875128E-2</c:v>
                </c:pt>
                <c:pt idx="5">
                  <c:v>3.9890582610973852E-3</c:v>
                </c:pt>
                <c:pt idx="6">
                  <c:v>2.1485606962739615E-2</c:v>
                </c:pt>
                <c:pt idx="7">
                  <c:v>1.372439590405109E-2</c:v>
                </c:pt>
                <c:pt idx="8">
                  <c:v>8.8758447860692244E-3</c:v>
                </c:pt>
                <c:pt idx="9">
                  <c:v>1.9538531949648559E-2</c:v>
                </c:pt>
                <c:pt idx="10">
                  <c:v>1.375441409388474E-2</c:v>
                </c:pt>
                <c:pt idx="11">
                  <c:v>1.6025961962507908E-2</c:v>
                </c:pt>
                <c:pt idx="12">
                  <c:v>1.2576477148534375E-2</c:v>
                </c:pt>
                <c:pt idx="13">
                  <c:v>9.4313778568892188E-3</c:v>
                </c:pt>
                <c:pt idx="14">
                  <c:v>6.4656033630727996E-3</c:v>
                </c:pt>
                <c:pt idx="15">
                  <c:v>1.5660167564926098E-2</c:v>
                </c:pt>
                <c:pt idx="16">
                  <c:v>4.3423272773372532E-2</c:v>
                </c:pt>
                <c:pt idx="17">
                  <c:v>2.5862622200355102E-2</c:v>
                </c:pt>
                <c:pt idx="18">
                  <c:v>8.3509126728150765E-3</c:v>
                </c:pt>
                <c:pt idx="19">
                  <c:v>1.1491053189616705E-2</c:v>
                </c:pt>
                <c:pt idx="20">
                  <c:v>8.94426604222439E-3</c:v>
                </c:pt>
                <c:pt idx="21">
                  <c:v>1.0807007811826148E-2</c:v>
                </c:pt>
                <c:pt idx="22">
                  <c:v>1.3971100156202709E-2</c:v>
                </c:pt>
                <c:pt idx="23">
                  <c:v>8.6294037286914604E-3</c:v>
                </c:pt>
                <c:pt idx="24">
                  <c:v>1.4715137653406605E-2</c:v>
                </c:pt>
                <c:pt idx="25">
                  <c:v>3.2820166743993136E-2</c:v>
                </c:pt>
                <c:pt idx="26">
                  <c:v>6.7274305555555559E-3</c:v>
                </c:pt>
                <c:pt idx="27">
                  <c:v>1.9679639518875906E-2</c:v>
                </c:pt>
                <c:pt idx="28">
                  <c:v>4.9769691431427794E-2</c:v>
                </c:pt>
                <c:pt idx="29">
                  <c:v>2.059747386695503E-2</c:v>
                </c:pt>
                <c:pt idx="30">
                  <c:v>2.8537087464658439E-2</c:v>
                </c:pt>
                <c:pt idx="31">
                  <c:v>1.9130935251798563E-2</c:v>
                </c:pt>
                <c:pt idx="32">
                  <c:v>1.5041711942234217E-2</c:v>
                </c:pt>
                <c:pt idx="33">
                  <c:v>2.681043197462377E-2</c:v>
                </c:pt>
                <c:pt idx="34">
                  <c:v>3.4332291490399451E-2</c:v>
                </c:pt>
                <c:pt idx="35">
                  <c:v>1.756091224955892E-2</c:v>
                </c:pt>
                <c:pt idx="36">
                  <c:v>1.44538025873059E-2</c:v>
                </c:pt>
                <c:pt idx="37">
                  <c:v>2.3921472688702483E-2</c:v>
                </c:pt>
                <c:pt idx="38">
                  <c:v>2.090048325081037E-2</c:v>
                </c:pt>
                <c:pt idx="39">
                  <c:v>4.6756935973737854E-2</c:v>
                </c:pt>
                <c:pt idx="40">
                  <c:v>7.9400568365683884E-3</c:v>
                </c:pt>
                <c:pt idx="41">
                  <c:v>1.9080480974022707E-2</c:v>
                </c:pt>
                <c:pt idx="42">
                  <c:v>2.4893801994614117E-2</c:v>
                </c:pt>
                <c:pt idx="43">
                  <c:v>2.4882576920830561E-2</c:v>
                </c:pt>
                <c:pt idx="44">
                  <c:v>4.5187843144756872E-2</c:v>
                </c:pt>
                <c:pt idx="45">
                  <c:v>4.3775444421876239E-2</c:v>
                </c:pt>
                <c:pt idx="46">
                  <c:v>3.073540083412413E-2</c:v>
                </c:pt>
                <c:pt idx="47">
                  <c:v>1.782330396171947E-2</c:v>
                </c:pt>
              </c:numCache>
            </c:numRef>
          </c:val>
          <c:extLst>
            <c:ext xmlns:c16="http://schemas.microsoft.com/office/drawing/2014/chart" uri="{C3380CC4-5D6E-409C-BE32-E72D297353CC}">
              <c16:uniqueId val="{00000002-5987-42EF-A91C-CE5C8B1E886E}"/>
            </c:ext>
          </c:extLst>
        </c:ser>
        <c:ser>
          <c:idx val="3"/>
          <c:order val="3"/>
          <c:tx>
            <c:strRef>
              <c:f>図2データ!$N$59</c:f>
              <c:strCache>
                <c:ptCount val="1"/>
                <c:pt idx="0">
                  <c:v>平成30年度</c:v>
                </c:pt>
              </c:strCache>
            </c:strRef>
          </c:tx>
          <c:spPr>
            <a:solidFill>
              <a:srgbClr val="92D050"/>
            </a:solidFill>
            <a:ln>
              <a:solidFill>
                <a:srgbClr val="92D050"/>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図2データ!$N$60:$N$107</c:f>
              <c:numCache>
                <c:formatCode>0.0%</c:formatCode>
                <c:ptCount val="48"/>
                <c:pt idx="0">
                  <c:v>2.208448370304561E-2</c:v>
                </c:pt>
                <c:pt idx="1">
                  <c:v>1.3421571292232273E-2</c:v>
                </c:pt>
                <c:pt idx="2">
                  <c:v>5.5537824716145384E-3</c:v>
                </c:pt>
                <c:pt idx="3">
                  <c:v>1.8537925143038779E-2</c:v>
                </c:pt>
                <c:pt idx="4">
                  <c:v>1.9019605339598188E-2</c:v>
                </c:pt>
                <c:pt idx="5">
                  <c:v>5.2452877642554735E-3</c:v>
                </c:pt>
                <c:pt idx="6">
                  <c:v>2.9122096566288575E-2</c:v>
                </c:pt>
                <c:pt idx="7">
                  <c:v>1.9111572051639308E-2</c:v>
                </c:pt>
                <c:pt idx="8">
                  <c:v>1.1154757481143321E-2</c:v>
                </c:pt>
                <c:pt idx="9">
                  <c:v>2.1435927265277602E-2</c:v>
                </c:pt>
                <c:pt idx="10">
                  <c:v>1.5782925632578677E-2</c:v>
                </c:pt>
                <c:pt idx="11">
                  <c:v>1.7208701394806125E-2</c:v>
                </c:pt>
                <c:pt idx="12">
                  <c:v>1.4350741467857834E-2</c:v>
                </c:pt>
                <c:pt idx="13">
                  <c:v>1.7389617716454378E-2</c:v>
                </c:pt>
                <c:pt idx="14">
                  <c:v>9.7508106676674686E-3</c:v>
                </c:pt>
                <c:pt idx="15">
                  <c:v>1.7682548917924135E-2</c:v>
                </c:pt>
                <c:pt idx="16">
                  <c:v>4.4643633626519283E-2</c:v>
                </c:pt>
                <c:pt idx="17">
                  <c:v>4.0942048737938178E-2</c:v>
                </c:pt>
                <c:pt idx="18">
                  <c:v>9.1758583728086852E-3</c:v>
                </c:pt>
                <c:pt idx="19">
                  <c:v>1.1520317466744954E-2</c:v>
                </c:pt>
                <c:pt idx="20">
                  <c:v>1.0517997891770341E-2</c:v>
                </c:pt>
                <c:pt idx="21">
                  <c:v>1.2616098422987698E-2</c:v>
                </c:pt>
                <c:pt idx="22">
                  <c:v>1.7417107948258383E-2</c:v>
                </c:pt>
                <c:pt idx="23">
                  <c:v>2.122686474242217E-2</c:v>
                </c:pt>
                <c:pt idx="24">
                  <c:v>1.1926476511852375E-2</c:v>
                </c:pt>
                <c:pt idx="25">
                  <c:v>4.4368411574850053E-2</c:v>
                </c:pt>
                <c:pt idx="26">
                  <c:v>8.037916604740394E-3</c:v>
                </c:pt>
                <c:pt idx="27">
                  <c:v>2.5427384279356067E-2</c:v>
                </c:pt>
                <c:pt idx="28">
                  <c:v>5.748514402825982E-2</c:v>
                </c:pt>
                <c:pt idx="29">
                  <c:v>2.8577726960010076E-2</c:v>
                </c:pt>
                <c:pt idx="30">
                  <c:v>2.5183416131533947E-2</c:v>
                </c:pt>
                <c:pt idx="31">
                  <c:v>2.2215639810426541E-2</c:v>
                </c:pt>
                <c:pt idx="32">
                  <c:v>3.4526736928539921E-2</c:v>
                </c:pt>
                <c:pt idx="33">
                  <c:v>2.3790849209278556E-2</c:v>
                </c:pt>
                <c:pt idx="34">
                  <c:v>4.3016689548758577E-2</c:v>
                </c:pt>
                <c:pt idx="35">
                  <c:v>1.9853835473420227E-2</c:v>
                </c:pt>
                <c:pt idx="36">
                  <c:v>1.7743559568552215E-2</c:v>
                </c:pt>
                <c:pt idx="37">
                  <c:v>2.4942775012642731E-2</c:v>
                </c:pt>
                <c:pt idx="38">
                  <c:v>3.0321211212166663E-2</c:v>
                </c:pt>
                <c:pt idx="39">
                  <c:v>4.2295850749311859E-2</c:v>
                </c:pt>
                <c:pt idx="40">
                  <c:v>8.9389462801690335E-3</c:v>
                </c:pt>
                <c:pt idx="41">
                  <c:v>2.7371161714262099E-2</c:v>
                </c:pt>
                <c:pt idx="42">
                  <c:v>3.051276915839532E-2</c:v>
                </c:pt>
                <c:pt idx="43">
                  <c:v>3.2870281609655404E-2</c:v>
                </c:pt>
                <c:pt idx="44">
                  <c:v>6.4391542119014003E-2</c:v>
                </c:pt>
                <c:pt idx="45">
                  <c:v>4.9840599752529295E-2</c:v>
                </c:pt>
                <c:pt idx="46">
                  <c:v>3.7098466441576473E-2</c:v>
                </c:pt>
                <c:pt idx="47">
                  <c:v>5.3795595823603888E-2</c:v>
                </c:pt>
              </c:numCache>
            </c:numRef>
          </c:val>
          <c:extLst>
            <c:ext xmlns:c16="http://schemas.microsoft.com/office/drawing/2014/chart" uri="{C3380CC4-5D6E-409C-BE32-E72D297353CC}">
              <c16:uniqueId val="{00000003-5987-42EF-A91C-CE5C8B1E886E}"/>
            </c:ext>
          </c:extLst>
        </c:ser>
        <c:ser>
          <c:idx val="4"/>
          <c:order val="4"/>
          <c:tx>
            <c:strRef>
              <c:f>図2データ!$O$59</c:f>
              <c:strCache>
                <c:ptCount val="1"/>
                <c:pt idx="0">
                  <c:v>令和元年度</c:v>
                </c:pt>
              </c:strCache>
            </c:strRef>
          </c:tx>
          <c:spPr>
            <a:solidFill>
              <a:schemeClr val="tx1"/>
            </a:solidFill>
            <a:ln>
              <a:solidFill>
                <a:schemeClr val="tx1"/>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図2データ!$O$60:$O$107</c:f>
              <c:numCache>
                <c:formatCode>0.0%</c:formatCode>
                <c:ptCount val="48"/>
                <c:pt idx="0">
                  <c:v>2.5780174167867809E-2</c:v>
                </c:pt>
                <c:pt idx="1">
                  <c:v>1.8170105660226993E-2</c:v>
                </c:pt>
                <c:pt idx="2">
                  <c:v>7.4123262286554014E-3</c:v>
                </c:pt>
                <c:pt idx="3">
                  <c:v>2.3826203643862513E-2</c:v>
                </c:pt>
                <c:pt idx="4">
                  <c:v>2.4754952879185631E-2</c:v>
                </c:pt>
                <c:pt idx="5">
                  <c:v>9.2700849526359194E-3</c:v>
                </c:pt>
                <c:pt idx="6">
                  <c:v>3.722697427193139E-2</c:v>
                </c:pt>
                <c:pt idx="7">
                  <c:v>2.2926754005030883E-2</c:v>
                </c:pt>
                <c:pt idx="8">
                  <c:v>1.0179895212913502E-2</c:v>
                </c:pt>
                <c:pt idx="9">
                  <c:v>2.1287673651459383E-2</c:v>
                </c:pt>
                <c:pt idx="10">
                  <c:v>1.8162483975554373E-2</c:v>
                </c:pt>
                <c:pt idx="11">
                  <c:v>2.2683742706491015E-2</c:v>
                </c:pt>
                <c:pt idx="12">
                  <c:v>1.8379137772760724E-2</c:v>
                </c:pt>
                <c:pt idx="13">
                  <c:v>2.7686936468025815E-2</c:v>
                </c:pt>
                <c:pt idx="14">
                  <c:v>1.1236067176913176E-2</c:v>
                </c:pt>
                <c:pt idx="15">
                  <c:v>1.9025242669624288E-2</c:v>
                </c:pt>
                <c:pt idx="16">
                  <c:v>5.3929061921538186E-2</c:v>
                </c:pt>
                <c:pt idx="17">
                  <c:v>3.0508657781193983E-2</c:v>
                </c:pt>
                <c:pt idx="18">
                  <c:v>1.8089444884193139E-2</c:v>
                </c:pt>
                <c:pt idx="19">
                  <c:v>1.7064271005190333E-2</c:v>
                </c:pt>
                <c:pt idx="20">
                  <c:v>1.3979814616503832E-2</c:v>
                </c:pt>
                <c:pt idx="21">
                  <c:v>1.9107262623757844E-2</c:v>
                </c:pt>
                <c:pt idx="22">
                  <c:v>1.9464212314123531E-2</c:v>
                </c:pt>
                <c:pt idx="23">
                  <c:v>1.7581559836885665E-2</c:v>
                </c:pt>
                <c:pt idx="24">
                  <c:v>1.8740546164929647E-2</c:v>
                </c:pt>
                <c:pt idx="25">
                  <c:v>4.74402553044867E-2</c:v>
                </c:pt>
                <c:pt idx="26">
                  <c:v>1.0382378720736806E-2</c:v>
                </c:pt>
                <c:pt idx="27">
                  <c:v>3.2056211469080456E-2</c:v>
                </c:pt>
                <c:pt idx="28">
                  <c:v>5.9153515907332158E-2</c:v>
                </c:pt>
                <c:pt idx="29">
                  <c:v>3.4036406910930954E-2</c:v>
                </c:pt>
                <c:pt idx="30">
                  <c:v>3.7075880285109442E-2</c:v>
                </c:pt>
                <c:pt idx="31">
                  <c:v>2.4979070977668168E-2</c:v>
                </c:pt>
                <c:pt idx="32">
                  <c:v>2.6237198575221585E-2</c:v>
                </c:pt>
                <c:pt idx="33">
                  <c:v>3.2155613101063019E-2</c:v>
                </c:pt>
                <c:pt idx="34">
                  <c:v>4.8692675947295434E-2</c:v>
                </c:pt>
                <c:pt idx="35">
                  <c:v>2.3764462987655385E-2</c:v>
                </c:pt>
                <c:pt idx="36">
                  <c:v>2.0909150789599356E-2</c:v>
                </c:pt>
                <c:pt idx="37">
                  <c:v>2.7935461623141505E-2</c:v>
                </c:pt>
                <c:pt idx="38">
                  <c:v>3.6263975113091436E-2</c:v>
                </c:pt>
                <c:pt idx="39">
                  <c:v>5.2522325244417668E-2</c:v>
                </c:pt>
                <c:pt idx="40">
                  <c:v>1.1328264822530533E-2</c:v>
                </c:pt>
                <c:pt idx="41">
                  <c:v>3.6156543488389203E-2</c:v>
                </c:pt>
                <c:pt idx="42">
                  <c:v>3.7747246539874157E-2</c:v>
                </c:pt>
                <c:pt idx="43">
                  <c:v>3.8870449028008534E-2</c:v>
                </c:pt>
                <c:pt idx="44">
                  <c:v>4.4481811075863513E-2</c:v>
                </c:pt>
                <c:pt idx="45">
                  <c:v>4.8788631529257345E-2</c:v>
                </c:pt>
                <c:pt idx="46">
                  <c:v>4.2542484947660573E-2</c:v>
                </c:pt>
                <c:pt idx="47">
                  <c:v>4.3972043363080797E-2</c:v>
                </c:pt>
              </c:numCache>
            </c:numRef>
          </c:val>
          <c:extLst>
            <c:ext xmlns:c16="http://schemas.microsoft.com/office/drawing/2014/chart" uri="{C3380CC4-5D6E-409C-BE32-E72D297353CC}">
              <c16:uniqueId val="{00000004-5987-42EF-A91C-CE5C8B1E886E}"/>
            </c:ext>
          </c:extLst>
        </c:ser>
        <c:dLbls>
          <c:showLegendKey val="0"/>
          <c:showVal val="0"/>
          <c:showCatName val="0"/>
          <c:showSerName val="0"/>
          <c:showPercent val="0"/>
          <c:showBubbleSize val="0"/>
        </c:dLbls>
        <c:gapWidth val="219"/>
        <c:overlap val="-27"/>
        <c:axId val="803569584"/>
        <c:axId val="803571552"/>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803569584"/>
        <c:crosses val="autoZero"/>
        <c:crossBetween val="between"/>
      </c:valAx>
      <c:spPr>
        <a:noFill/>
        <a:ln>
          <a:noFill/>
        </a:ln>
        <a:effectLst/>
      </c:spPr>
    </c:plotArea>
    <c:legend>
      <c:legendPos val="b"/>
      <c:layout>
        <c:manualLayout>
          <c:xMode val="edge"/>
          <c:yMode val="edge"/>
          <c:x val="6.0437502199669174E-2"/>
          <c:y val="5.5921404319872858E-2"/>
          <c:w val="0.11824038418555344"/>
          <c:h val="0.36490789568735099"/>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0"/>
          <c:order val="0"/>
          <c:tx>
            <c:strRef>
              <c:f>図2データ!$S$59</c:f>
              <c:strCache>
                <c:ptCount val="1"/>
                <c:pt idx="0">
                  <c:v>平成27年度</c:v>
                </c:pt>
              </c:strCache>
            </c:strRef>
          </c:tx>
          <c:spPr>
            <a:solidFill>
              <a:schemeClr val="accent1"/>
            </a:solidFill>
            <a:ln>
              <a:no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図2データ!$S$60:$S$107</c:f>
              <c:numCache>
                <c:formatCode>0.0%</c:formatCode>
                <c:ptCount val="48"/>
                <c:pt idx="0">
                  <c:v>3.9194090058801867E-2</c:v>
                </c:pt>
                <c:pt idx="1">
                  <c:v>2.5614817329054556E-2</c:v>
                </c:pt>
                <c:pt idx="2">
                  <c:v>1.1080115622988274E-2</c:v>
                </c:pt>
                <c:pt idx="3">
                  <c:v>4.7351231805791288E-2</c:v>
                </c:pt>
                <c:pt idx="4">
                  <c:v>4.5100446826613953E-2</c:v>
                </c:pt>
                <c:pt idx="5">
                  <c:v>1.1309115832762166E-2</c:v>
                </c:pt>
                <c:pt idx="6">
                  <c:v>5.0724763676618038E-2</c:v>
                </c:pt>
                <c:pt idx="7">
                  <c:v>3.9246384745221477E-2</c:v>
                </c:pt>
                <c:pt idx="8">
                  <c:v>4.132554806709083E-2</c:v>
                </c:pt>
                <c:pt idx="9">
                  <c:v>3.9859082871488011E-2</c:v>
                </c:pt>
                <c:pt idx="10">
                  <c:v>4.1321934263567034E-2</c:v>
                </c:pt>
                <c:pt idx="11">
                  <c:v>2.4317187120760485E-2</c:v>
                </c:pt>
                <c:pt idx="12">
                  <c:v>2.3734919793604994E-2</c:v>
                </c:pt>
                <c:pt idx="13">
                  <c:v>2.036593258525873E-2</c:v>
                </c:pt>
                <c:pt idx="14">
                  <c:v>2.7007666629848603E-2</c:v>
                </c:pt>
                <c:pt idx="15">
                  <c:v>5.119187410219727E-2</c:v>
                </c:pt>
                <c:pt idx="16">
                  <c:v>8.6311882027581568E-2</c:v>
                </c:pt>
                <c:pt idx="17">
                  <c:v>6.2141059357406027E-2</c:v>
                </c:pt>
                <c:pt idx="18">
                  <c:v>6.160895674664614E-2</c:v>
                </c:pt>
                <c:pt idx="19">
                  <c:v>3.9833531510107018E-2</c:v>
                </c:pt>
                <c:pt idx="20">
                  <c:v>3.1510212626924286E-2</c:v>
                </c:pt>
                <c:pt idx="21">
                  <c:v>4.4451907716830295E-2</c:v>
                </c:pt>
                <c:pt idx="22">
                  <c:v>4.0684522133568421E-2</c:v>
                </c:pt>
                <c:pt idx="23">
                  <c:v>2.6549361657467418E-2</c:v>
                </c:pt>
                <c:pt idx="24">
                  <c:v>3.3643905602324269E-2</c:v>
                </c:pt>
                <c:pt idx="25">
                  <c:v>5.2368176961641873E-2</c:v>
                </c:pt>
                <c:pt idx="26">
                  <c:v>1.6357608038725057E-2</c:v>
                </c:pt>
                <c:pt idx="27">
                  <c:v>3.5799969746752175E-2</c:v>
                </c:pt>
                <c:pt idx="28">
                  <c:v>6.8602146194342337E-2</c:v>
                </c:pt>
                <c:pt idx="29">
                  <c:v>4.5597504297447002E-2</c:v>
                </c:pt>
                <c:pt idx="30">
                  <c:v>3.3781853217714874E-2</c:v>
                </c:pt>
                <c:pt idx="31">
                  <c:v>9.3151396091063016E-2</c:v>
                </c:pt>
                <c:pt idx="32">
                  <c:v>5.6920268886613543E-2</c:v>
                </c:pt>
                <c:pt idx="33">
                  <c:v>6.6899133283911297E-2</c:v>
                </c:pt>
                <c:pt idx="34">
                  <c:v>3.96089547918025E-2</c:v>
                </c:pt>
                <c:pt idx="35">
                  <c:v>4.2875974856121629E-2</c:v>
                </c:pt>
                <c:pt idx="36">
                  <c:v>1.9207456811065279E-2</c:v>
                </c:pt>
                <c:pt idx="37">
                  <c:v>5.8243009428542929E-2</c:v>
                </c:pt>
                <c:pt idx="38">
                  <c:v>3.4887653114901933E-2</c:v>
                </c:pt>
                <c:pt idx="39">
                  <c:v>7.5936202607472983E-2</c:v>
                </c:pt>
                <c:pt idx="40">
                  <c:v>3.3178444297905889E-2</c:v>
                </c:pt>
                <c:pt idx="41">
                  <c:v>2.5038401789327567E-2</c:v>
                </c:pt>
                <c:pt idx="42">
                  <c:v>4.9980392682208004E-2</c:v>
                </c:pt>
                <c:pt idx="43">
                  <c:v>9.1803756005240933E-2</c:v>
                </c:pt>
                <c:pt idx="44">
                  <c:v>0.17653204617329912</c:v>
                </c:pt>
                <c:pt idx="45">
                  <c:v>6.3115468808117026E-2</c:v>
                </c:pt>
                <c:pt idx="46">
                  <c:v>7.4552209974271089E-2</c:v>
                </c:pt>
                <c:pt idx="47">
                  <c:v>1.8030889937839117E-2</c:v>
                </c:pt>
              </c:numCache>
            </c:numRef>
          </c:val>
          <c:extLst>
            <c:ext xmlns:c16="http://schemas.microsoft.com/office/drawing/2014/chart" uri="{C3380CC4-5D6E-409C-BE32-E72D297353CC}">
              <c16:uniqueId val="{00000000-6E3D-4451-B118-3688014280CF}"/>
            </c:ext>
          </c:extLst>
        </c:ser>
        <c:ser>
          <c:idx val="1"/>
          <c:order val="1"/>
          <c:tx>
            <c:strRef>
              <c:f>図2データ!$T$59</c:f>
              <c:strCache>
                <c:ptCount val="1"/>
                <c:pt idx="0">
                  <c:v>平成28年度</c:v>
                </c:pt>
              </c:strCache>
            </c:strRef>
          </c:tx>
          <c:spPr>
            <a:solidFill>
              <a:srgbClr val="FFC000"/>
            </a:solidFill>
            <a:ln>
              <a:solidFill>
                <a:srgbClr val="FFC000"/>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図2データ!$T$60:$T$107</c:f>
              <c:numCache>
                <c:formatCode>0.0%</c:formatCode>
                <c:ptCount val="48"/>
                <c:pt idx="0">
                  <c:v>4.2013720963312289E-2</c:v>
                </c:pt>
                <c:pt idx="1">
                  <c:v>2.8288026054909866E-2</c:v>
                </c:pt>
                <c:pt idx="2">
                  <c:v>1.1803308006229524E-2</c:v>
                </c:pt>
                <c:pt idx="3">
                  <c:v>4.4598967123044321E-2</c:v>
                </c:pt>
                <c:pt idx="4">
                  <c:v>4.9354389702088546E-2</c:v>
                </c:pt>
                <c:pt idx="5">
                  <c:v>1.187367029987497E-2</c:v>
                </c:pt>
                <c:pt idx="6">
                  <c:v>4.3607770423973971E-2</c:v>
                </c:pt>
                <c:pt idx="7">
                  <c:v>4.1171582957814472E-2</c:v>
                </c:pt>
                <c:pt idx="8">
                  <c:v>4.1048595590682822E-2</c:v>
                </c:pt>
                <c:pt idx="9">
                  <c:v>5.106627848014722E-2</c:v>
                </c:pt>
                <c:pt idx="10">
                  <c:v>3.8473192127892887E-2</c:v>
                </c:pt>
                <c:pt idx="11">
                  <c:v>3.4769666277644322E-2</c:v>
                </c:pt>
                <c:pt idx="12">
                  <c:v>2.6064734053971365E-2</c:v>
                </c:pt>
                <c:pt idx="13">
                  <c:v>2.1257875598387835E-2</c:v>
                </c:pt>
                <c:pt idx="14">
                  <c:v>2.7160080904868981E-2</c:v>
                </c:pt>
                <c:pt idx="15">
                  <c:v>5.3399193103082297E-2</c:v>
                </c:pt>
                <c:pt idx="16">
                  <c:v>8.3726116881415416E-2</c:v>
                </c:pt>
                <c:pt idx="17">
                  <c:v>7.1254392552826534E-2</c:v>
                </c:pt>
                <c:pt idx="18">
                  <c:v>5.2815551098671018E-2</c:v>
                </c:pt>
                <c:pt idx="19">
                  <c:v>3.5598437020383442E-2</c:v>
                </c:pt>
                <c:pt idx="20">
                  <c:v>4.2342786876258059E-2</c:v>
                </c:pt>
                <c:pt idx="21">
                  <c:v>3.8256832800870215E-2</c:v>
                </c:pt>
                <c:pt idx="22">
                  <c:v>4.8482254121362596E-2</c:v>
                </c:pt>
                <c:pt idx="23">
                  <c:v>2.1900419438019455E-2</c:v>
                </c:pt>
                <c:pt idx="24">
                  <c:v>2.9449677354227009E-2</c:v>
                </c:pt>
                <c:pt idx="25">
                  <c:v>5.3278982030267527E-2</c:v>
                </c:pt>
                <c:pt idx="26">
                  <c:v>1.7475420631249038E-2</c:v>
                </c:pt>
                <c:pt idx="27">
                  <c:v>4.821290698395847E-2</c:v>
                </c:pt>
                <c:pt idx="28">
                  <c:v>8.2954835113892858E-2</c:v>
                </c:pt>
                <c:pt idx="29">
                  <c:v>3.6975552364999602E-2</c:v>
                </c:pt>
                <c:pt idx="30">
                  <c:v>4.1249597973128195E-2</c:v>
                </c:pt>
                <c:pt idx="31">
                  <c:v>5.3042030891716038E-2</c:v>
                </c:pt>
                <c:pt idx="32">
                  <c:v>0.10866901718818862</c:v>
                </c:pt>
                <c:pt idx="33">
                  <c:v>4.9438080634977899E-2</c:v>
                </c:pt>
                <c:pt idx="34">
                  <c:v>4.9851623084880656E-2</c:v>
                </c:pt>
                <c:pt idx="35">
                  <c:v>4.5573328850591524E-2</c:v>
                </c:pt>
                <c:pt idx="36">
                  <c:v>1.4565398851631071E-2</c:v>
                </c:pt>
                <c:pt idx="37">
                  <c:v>5.9899399379041991E-2</c:v>
                </c:pt>
                <c:pt idx="38">
                  <c:v>3.2794807585143256E-2</c:v>
                </c:pt>
                <c:pt idx="39">
                  <c:v>0.10358291415848932</c:v>
                </c:pt>
                <c:pt idx="40">
                  <c:v>3.3488413907805721E-2</c:v>
                </c:pt>
                <c:pt idx="41">
                  <c:v>3.4471001397933784E-2</c:v>
                </c:pt>
                <c:pt idx="42">
                  <c:v>5.3451450159003419E-2</c:v>
                </c:pt>
                <c:pt idx="43">
                  <c:v>8.8464199569576796E-2</c:v>
                </c:pt>
                <c:pt idx="44">
                  <c:v>0.16512867097231607</c:v>
                </c:pt>
                <c:pt idx="45">
                  <c:v>6.295518333004195E-2</c:v>
                </c:pt>
                <c:pt idx="46">
                  <c:v>7.8849084287579377E-2</c:v>
                </c:pt>
                <c:pt idx="47">
                  <c:v>1.993852006589562E-2</c:v>
                </c:pt>
              </c:numCache>
            </c:numRef>
          </c:val>
          <c:extLst>
            <c:ext xmlns:c16="http://schemas.microsoft.com/office/drawing/2014/chart" uri="{C3380CC4-5D6E-409C-BE32-E72D297353CC}">
              <c16:uniqueId val="{00000001-6E3D-4451-B118-3688014280CF}"/>
            </c:ext>
          </c:extLst>
        </c:ser>
        <c:ser>
          <c:idx val="2"/>
          <c:order val="2"/>
          <c:tx>
            <c:strRef>
              <c:f>図2データ!$U$59</c:f>
              <c:strCache>
                <c:ptCount val="1"/>
                <c:pt idx="0">
                  <c:v>平成29年度</c:v>
                </c:pt>
              </c:strCache>
            </c:strRef>
          </c:tx>
          <c:spPr>
            <a:solidFill>
              <a:srgbClr val="FF0000"/>
            </a:solidFill>
            <a:ln>
              <a:solidFill>
                <a:srgbClr val="FF0000"/>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図2データ!$U$60:$U$107</c:f>
              <c:numCache>
                <c:formatCode>0.0%</c:formatCode>
                <c:ptCount val="48"/>
                <c:pt idx="0">
                  <c:v>4.8816654143613886E-2</c:v>
                </c:pt>
                <c:pt idx="1">
                  <c:v>3.7970093192355572E-2</c:v>
                </c:pt>
                <c:pt idx="2">
                  <c:v>1.8409304942333331E-2</c:v>
                </c:pt>
                <c:pt idx="3">
                  <c:v>4.525187244808497E-2</c:v>
                </c:pt>
                <c:pt idx="4">
                  <c:v>6.8600765134288047E-2</c:v>
                </c:pt>
                <c:pt idx="5">
                  <c:v>2.0218553064898261E-2</c:v>
                </c:pt>
                <c:pt idx="6">
                  <c:v>5.0336737955359943E-2</c:v>
                </c:pt>
                <c:pt idx="7">
                  <c:v>5.6229226199096462E-2</c:v>
                </c:pt>
                <c:pt idx="8">
                  <c:v>4.3799591929267738E-2</c:v>
                </c:pt>
                <c:pt idx="9">
                  <c:v>5.7186763956227141E-2</c:v>
                </c:pt>
                <c:pt idx="10">
                  <c:v>3.3132973525191595E-2</c:v>
                </c:pt>
                <c:pt idx="11">
                  <c:v>4.2933855157559243E-2</c:v>
                </c:pt>
                <c:pt idx="12">
                  <c:v>3.1828147457185783E-2</c:v>
                </c:pt>
                <c:pt idx="13">
                  <c:v>3.1042368980871086E-2</c:v>
                </c:pt>
                <c:pt idx="14">
                  <c:v>2.7462164098984738E-2</c:v>
                </c:pt>
                <c:pt idx="15">
                  <c:v>5.7517404514196277E-2</c:v>
                </c:pt>
                <c:pt idx="16">
                  <c:v>8.6725807960832721E-2</c:v>
                </c:pt>
                <c:pt idx="17">
                  <c:v>6.4013275107035139E-2</c:v>
                </c:pt>
                <c:pt idx="18">
                  <c:v>5.4490141041510488E-2</c:v>
                </c:pt>
                <c:pt idx="19">
                  <c:v>3.8247563217167393E-2</c:v>
                </c:pt>
                <c:pt idx="20">
                  <c:v>4.7131313005832405E-2</c:v>
                </c:pt>
                <c:pt idx="21">
                  <c:v>3.785496961691779E-2</c:v>
                </c:pt>
                <c:pt idx="22">
                  <c:v>5.9146198052291835E-2</c:v>
                </c:pt>
                <c:pt idx="23">
                  <c:v>2.8687481642899842E-2</c:v>
                </c:pt>
                <c:pt idx="24">
                  <c:v>4.2441534718437958E-2</c:v>
                </c:pt>
                <c:pt idx="25">
                  <c:v>6.8817748534311871E-2</c:v>
                </c:pt>
                <c:pt idx="26">
                  <c:v>2.1517339135021098E-2</c:v>
                </c:pt>
                <c:pt idx="27">
                  <c:v>5.2847939697251385E-2</c:v>
                </c:pt>
                <c:pt idx="28">
                  <c:v>0.10063804292714804</c:v>
                </c:pt>
                <c:pt idx="29">
                  <c:v>4.8563448801790997E-2</c:v>
                </c:pt>
                <c:pt idx="30">
                  <c:v>4.9250172636187153E-2</c:v>
                </c:pt>
                <c:pt idx="31">
                  <c:v>4.9933812949640291E-2</c:v>
                </c:pt>
                <c:pt idx="32">
                  <c:v>9.4097234393073714E-2</c:v>
                </c:pt>
                <c:pt idx="33">
                  <c:v>5.4962189271540687E-2</c:v>
                </c:pt>
                <c:pt idx="34">
                  <c:v>6.976324617023183E-2</c:v>
                </c:pt>
                <c:pt idx="35">
                  <c:v>5.0927078485068243E-2</c:v>
                </c:pt>
                <c:pt idx="36">
                  <c:v>2.767873936759389E-2</c:v>
                </c:pt>
                <c:pt idx="37">
                  <c:v>4.9645936734440822E-2</c:v>
                </c:pt>
                <c:pt idx="38">
                  <c:v>5.7283737261517781E-2</c:v>
                </c:pt>
                <c:pt idx="39">
                  <c:v>6.8925855279853954E-2</c:v>
                </c:pt>
                <c:pt idx="40">
                  <c:v>3.7395343637658049E-2</c:v>
                </c:pt>
                <c:pt idx="41">
                  <c:v>4.2546411980747621E-2</c:v>
                </c:pt>
                <c:pt idx="42">
                  <c:v>5.4631599531621444E-2</c:v>
                </c:pt>
                <c:pt idx="43">
                  <c:v>9.7246845638342572E-2</c:v>
                </c:pt>
                <c:pt idx="44">
                  <c:v>0.16566051864220574</c:v>
                </c:pt>
                <c:pt idx="45">
                  <c:v>7.7439352861697147E-2</c:v>
                </c:pt>
                <c:pt idx="46">
                  <c:v>8.7718598735257294E-2</c:v>
                </c:pt>
                <c:pt idx="47">
                  <c:v>3.0516701752772678E-2</c:v>
                </c:pt>
              </c:numCache>
            </c:numRef>
          </c:val>
          <c:extLst>
            <c:ext xmlns:c16="http://schemas.microsoft.com/office/drawing/2014/chart" uri="{C3380CC4-5D6E-409C-BE32-E72D297353CC}">
              <c16:uniqueId val="{00000002-6E3D-4451-B118-3688014280CF}"/>
            </c:ext>
          </c:extLst>
        </c:ser>
        <c:ser>
          <c:idx val="3"/>
          <c:order val="3"/>
          <c:tx>
            <c:strRef>
              <c:f>図2データ!$V$59</c:f>
              <c:strCache>
                <c:ptCount val="1"/>
                <c:pt idx="0">
                  <c:v>平成30年度</c:v>
                </c:pt>
              </c:strCache>
            </c:strRef>
          </c:tx>
          <c:spPr>
            <a:solidFill>
              <a:srgbClr val="92D050"/>
            </a:solidFill>
            <a:ln>
              <a:solidFill>
                <a:srgbClr val="92D050"/>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図2データ!$V$60:$V$107</c:f>
              <c:numCache>
                <c:formatCode>0.0%</c:formatCode>
                <c:ptCount val="48"/>
                <c:pt idx="0">
                  <c:v>5.7460965351903072E-2</c:v>
                </c:pt>
                <c:pt idx="1">
                  <c:v>3.8607662051623963E-2</c:v>
                </c:pt>
                <c:pt idx="2">
                  <c:v>2.5135882705661618E-2</c:v>
                </c:pt>
                <c:pt idx="3">
                  <c:v>5.1114013827082007E-2</c:v>
                </c:pt>
                <c:pt idx="4">
                  <c:v>7.4991541167382741E-2</c:v>
                </c:pt>
                <c:pt idx="5">
                  <c:v>2.0995123587027903E-2</c:v>
                </c:pt>
                <c:pt idx="6">
                  <c:v>6.1942727479520454E-2</c:v>
                </c:pt>
                <c:pt idx="7">
                  <c:v>5.7966763394338115E-2</c:v>
                </c:pt>
                <c:pt idx="8">
                  <c:v>4.7188750174934006E-2</c:v>
                </c:pt>
                <c:pt idx="9">
                  <c:v>6.0351308489680795E-2</c:v>
                </c:pt>
                <c:pt idx="10">
                  <c:v>3.8829116142146208E-2</c:v>
                </c:pt>
                <c:pt idx="11">
                  <c:v>4.6186292218507931E-2</c:v>
                </c:pt>
                <c:pt idx="12">
                  <c:v>3.193050381287256E-2</c:v>
                </c:pt>
                <c:pt idx="13">
                  <c:v>4.0248852092556894E-2</c:v>
                </c:pt>
                <c:pt idx="14">
                  <c:v>3.9156256740949372E-2</c:v>
                </c:pt>
                <c:pt idx="15">
                  <c:v>5.7619362826734348E-2</c:v>
                </c:pt>
                <c:pt idx="16">
                  <c:v>9.575874984630979E-2</c:v>
                </c:pt>
                <c:pt idx="17">
                  <c:v>8.2504982221495327E-2</c:v>
                </c:pt>
                <c:pt idx="18">
                  <c:v>5.73372290031465E-2</c:v>
                </c:pt>
                <c:pt idx="19">
                  <c:v>3.819319309185884E-2</c:v>
                </c:pt>
                <c:pt idx="20">
                  <c:v>5.7669186973424887E-2</c:v>
                </c:pt>
                <c:pt idx="21">
                  <c:v>5.3864643266919594E-2</c:v>
                </c:pt>
                <c:pt idx="22">
                  <c:v>6.4787304435181187E-2</c:v>
                </c:pt>
                <c:pt idx="23">
                  <c:v>4.7993373538747885E-2</c:v>
                </c:pt>
                <c:pt idx="24">
                  <c:v>4.0229295393571826E-2</c:v>
                </c:pt>
                <c:pt idx="25">
                  <c:v>8.5730908284966267E-2</c:v>
                </c:pt>
                <c:pt idx="26">
                  <c:v>2.6122206329705931E-2</c:v>
                </c:pt>
                <c:pt idx="27">
                  <c:v>6.0739792523494783E-2</c:v>
                </c:pt>
                <c:pt idx="28">
                  <c:v>0.10610047477316965</c:v>
                </c:pt>
                <c:pt idx="29">
                  <c:v>5.1784866425712929E-2</c:v>
                </c:pt>
                <c:pt idx="30">
                  <c:v>5.5162746325998852E-2</c:v>
                </c:pt>
                <c:pt idx="31">
                  <c:v>5.2394732045205977E-2</c:v>
                </c:pt>
                <c:pt idx="32">
                  <c:v>0.16209440365489861</c:v>
                </c:pt>
                <c:pt idx="33">
                  <c:v>5.0101501944862438E-2</c:v>
                </c:pt>
                <c:pt idx="34">
                  <c:v>7.65769540772437E-2</c:v>
                </c:pt>
                <c:pt idx="35">
                  <c:v>5.4651325490533746E-2</c:v>
                </c:pt>
                <c:pt idx="36">
                  <c:v>3.2710803184061457E-2</c:v>
                </c:pt>
                <c:pt idx="37">
                  <c:v>5.1106571557850471E-2</c:v>
                </c:pt>
                <c:pt idx="38">
                  <c:v>6.1531014358372993E-2</c:v>
                </c:pt>
                <c:pt idx="39">
                  <c:v>6.5164644714038128E-2</c:v>
                </c:pt>
                <c:pt idx="40">
                  <c:v>8.2256839593443376E-2</c:v>
                </c:pt>
                <c:pt idx="41">
                  <c:v>5.2171756829359012E-2</c:v>
                </c:pt>
                <c:pt idx="42">
                  <c:v>8.2891237418315111E-2</c:v>
                </c:pt>
                <c:pt idx="43">
                  <c:v>9.0148967021757787E-2</c:v>
                </c:pt>
                <c:pt idx="44">
                  <c:v>0.16551720407423634</c:v>
                </c:pt>
                <c:pt idx="45">
                  <c:v>8.1554698304097825E-2</c:v>
                </c:pt>
                <c:pt idx="46">
                  <c:v>9.1185194534725941E-2</c:v>
                </c:pt>
                <c:pt idx="47">
                  <c:v>7.4769833745840467E-2</c:v>
                </c:pt>
              </c:numCache>
            </c:numRef>
          </c:val>
          <c:extLst>
            <c:ext xmlns:c16="http://schemas.microsoft.com/office/drawing/2014/chart" uri="{C3380CC4-5D6E-409C-BE32-E72D297353CC}">
              <c16:uniqueId val="{00000003-6E3D-4451-B118-3688014280CF}"/>
            </c:ext>
          </c:extLst>
        </c:ser>
        <c:ser>
          <c:idx val="4"/>
          <c:order val="4"/>
          <c:tx>
            <c:strRef>
              <c:f>図2データ!$W$59</c:f>
              <c:strCache>
                <c:ptCount val="1"/>
                <c:pt idx="0">
                  <c:v>令和元年度</c:v>
                </c:pt>
              </c:strCache>
            </c:strRef>
          </c:tx>
          <c:spPr>
            <a:solidFill>
              <a:schemeClr val="tx1"/>
            </a:solidFill>
            <a:ln>
              <a:solidFill>
                <a:schemeClr val="tx1"/>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図2データ!$W$60:$W$107</c:f>
              <c:numCache>
                <c:formatCode>0.0%</c:formatCode>
                <c:ptCount val="48"/>
                <c:pt idx="0">
                  <c:v>6.6919441873110663E-2</c:v>
                </c:pt>
                <c:pt idx="1">
                  <c:v>4.8367884265796961E-2</c:v>
                </c:pt>
                <c:pt idx="2">
                  <c:v>3.0720879890109628E-2</c:v>
                </c:pt>
                <c:pt idx="3">
                  <c:v>6.1799138615766393E-2</c:v>
                </c:pt>
                <c:pt idx="4">
                  <c:v>9.4864869969215657E-2</c:v>
                </c:pt>
                <c:pt idx="5">
                  <c:v>4.115717765070831E-2</c:v>
                </c:pt>
                <c:pt idx="6">
                  <c:v>7.8367875647668395E-2</c:v>
                </c:pt>
                <c:pt idx="7">
                  <c:v>6.4545096795108503E-2</c:v>
                </c:pt>
                <c:pt idx="8">
                  <c:v>4.6447036806434368E-2</c:v>
                </c:pt>
                <c:pt idx="9">
                  <c:v>6.5246647677831171E-2</c:v>
                </c:pt>
                <c:pt idx="10">
                  <c:v>6.1859997953034276E-2</c:v>
                </c:pt>
                <c:pt idx="11">
                  <c:v>5.4700800839683303E-2</c:v>
                </c:pt>
                <c:pt idx="12">
                  <c:v>4.1427503337470056E-2</c:v>
                </c:pt>
                <c:pt idx="13">
                  <c:v>6.1238929549494725E-2</c:v>
                </c:pt>
                <c:pt idx="14">
                  <c:v>4.4029695010497208E-2</c:v>
                </c:pt>
                <c:pt idx="15">
                  <c:v>6.1404599303525258E-2</c:v>
                </c:pt>
                <c:pt idx="16">
                  <c:v>0.10211381142891264</c:v>
                </c:pt>
                <c:pt idx="17">
                  <c:v>7.9038471354409057E-2</c:v>
                </c:pt>
                <c:pt idx="18">
                  <c:v>6.9200192724644657E-2</c:v>
                </c:pt>
                <c:pt idx="19">
                  <c:v>5.9401807182970251E-2</c:v>
                </c:pt>
                <c:pt idx="20">
                  <c:v>7.2948851301417955E-2</c:v>
                </c:pt>
                <c:pt idx="21">
                  <c:v>5.9896383749590179E-2</c:v>
                </c:pt>
                <c:pt idx="22">
                  <c:v>8.7828499388036413E-2</c:v>
                </c:pt>
                <c:pt idx="23">
                  <c:v>4.9976455413172798E-2</c:v>
                </c:pt>
                <c:pt idx="24">
                  <c:v>6.8290444474239306E-2</c:v>
                </c:pt>
                <c:pt idx="25">
                  <c:v>0.10431496304155807</c:v>
                </c:pt>
                <c:pt idx="26">
                  <c:v>3.1491768179338901E-2</c:v>
                </c:pt>
                <c:pt idx="27">
                  <c:v>7.5634226871567872E-2</c:v>
                </c:pt>
                <c:pt idx="28">
                  <c:v>0.11561962870547492</c:v>
                </c:pt>
                <c:pt idx="29">
                  <c:v>6.1983401673268726E-2</c:v>
                </c:pt>
                <c:pt idx="30">
                  <c:v>7.403846776334104E-2</c:v>
                </c:pt>
                <c:pt idx="31">
                  <c:v>5.5269588433604092E-2</c:v>
                </c:pt>
                <c:pt idx="32">
                  <c:v>0.10723768251158614</c:v>
                </c:pt>
                <c:pt idx="33">
                  <c:v>7.8783371782054051E-2</c:v>
                </c:pt>
                <c:pt idx="34">
                  <c:v>8.5065488703014974E-2</c:v>
                </c:pt>
                <c:pt idx="35">
                  <c:v>5.7976687169340617E-2</c:v>
                </c:pt>
                <c:pt idx="36">
                  <c:v>3.5000905692690237E-2</c:v>
                </c:pt>
                <c:pt idx="37">
                  <c:v>5.1172460442723187E-2</c:v>
                </c:pt>
                <c:pt idx="38">
                  <c:v>7.0929500676963755E-2</c:v>
                </c:pt>
                <c:pt idx="39">
                  <c:v>7.2108300839282657E-2</c:v>
                </c:pt>
                <c:pt idx="40">
                  <c:v>6.540741377088613E-2</c:v>
                </c:pt>
                <c:pt idx="41">
                  <c:v>8.8987518697432627E-2</c:v>
                </c:pt>
                <c:pt idx="42">
                  <c:v>9.1820430823997587E-2</c:v>
                </c:pt>
                <c:pt idx="43">
                  <c:v>9.1684379984748737E-2</c:v>
                </c:pt>
                <c:pt idx="44">
                  <c:v>0.16292537746416072</c:v>
                </c:pt>
                <c:pt idx="45">
                  <c:v>8.9820014564629819E-2</c:v>
                </c:pt>
                <c:pt idx="46">
                  <c:v>0.10213551103838224</c:v>
                </c:pt>
                <c:pt idx="47">
                  <c:v>7.9968840900028135E-2</c:v>
                </c:pt>
              </c:numCache>
            </c:numRef>
          </c:val>
          <c:extLst>
            <c:ext xmlns:c16="http://schemas.microsoft.com/office/drawing/2014/chart" uri="{C3380CC4-5D6E-409C-BE32-E72D297353CC}">
              <c16:uniqueId val="{00000004-6E3D-4451-B118-3688014280CF}"/>
            </c:ext>
          </c:extLst>
        </c:ser>
        <c:dLbls>
          <c:showLegendKey val="0"/>
          <c:showVal val="0"/>
          <c:showCatName val="0"/>
          <c:showSerName val="0"/>
          <c:showPercent val="0"/>
          <c:showBubbleSize val="0"/>
        </c:dLbls>
        <c:gapWidth val="219"/>
        <c:overlap val="-27"/>
        <c:axId val="803569584"/>
        <c:axId val="803571552"/>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803569584"/>
        <c:crosses val="autoZero"/>
        <c:crossBetween val="between"/>
      </c:valAx>
      <c:spPr>
        <a:noFill/>
        <a:ln>
          <a:noFill/>
        </a:ln>
        <a:effectLst/>
      </c:spPr>
    </c:plotArea>
    <c:legend>
      <c:legendPos val="b"/>
      <c:layout>
        <c:manualLayout>
          <c:xMode val="edge"/>
          <c:yMode val="edge"/>
          <c:x val="6.0437502199669174E-2"/>
          <c:y val="5.5921404319872858E-2"/>
          <c:w val="0.11824038418555344"/>
          <c:h val="0.36490789568735099"/>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921281471044509E-2"/>
          <c:y val="0.17992727272727271"/>
          <c:w val="0.79391281328722085"/>
          <c:h val="0.73737171717171712"/>
        </c:manualLayout>
      </c:layout>
      <c:barChart>
        <c:barDir val="bar"/>
        <c:grouping val="stacked"/>
        <c:varyColors val="0"/>
        <c:ser>
          <c:idx val="0"/>
          <c:order val="0"/>
          <c:tx>
            <c:strRef>
              <c:f>図3!$C$30</c:f>
              <c:strCache>
                <c:ptCount val="1"/>
                <c:pt idx="0">
                  <c:v>1～20人</c:v>
                </c:pt>
              </c:strCache>
            </c:strRef>
          </c:tx>
          <c:spPr>
            <a:solidFill>
              <a:srgbClr val="93D050"/>
            </a:solidFill>
            <a:ln>
              <a:solidFill>
                <a:schemeClr val="bg1"/>
              </a:solidFill>
            </a:ln>
          </c:spPr>
          <c:invertIfNegative val="0"/>
          <c:dPt>
            <c:idx val="0"/>
            <c:invertIfNegative val="0"/>
            <c:bubble3D val="0"/>
            <c:extLst>
              <c:ext xmlns:c16="http://schemas.microsoft.com/office/drawing/2014/chart" uri="{C3380CC4-5D6E-409C-BE32-E72D297353CC}">
                <c16:uniqueId val="{00000001-D6E4-4293-8D12-F09194A673C1}"/>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図3!$C$31:$C$32</c15:sqref>
                  </c15:fullRef>
                </c:ext>
              </c:extLst>
              <c:f>図3!$C$32</c:f>
              <c:numCache>
                <c:formatCode>"["0.0%"]"</c:formatCode>
                <c:ptCount val="1"/>
                <c:pt idx="0">
                  <c:v>0.72644601143141152</c:v>
                </c:pt>
              </c:numCache>
            </c:numRef>
          </c:val>
          <c:extLst>
            <c:ext xmlns:c16="http://schemas.microsoft.com/office/drawing/2014/chart" uri="{C3380CC4-5D6E-409C-BE32-E72D297353CC}">
              <c16:uniqueId val="{00000002-D6E4-4293-8D12-F09194A673C1}"/>
            </c:ext>
          </c:extLst>
        </c:ser>
        <c:ser>
          <c:idx val="1"/>
          <c:order val="1"/>
          <c:tx>
            <c:strRef>
              <c:f>図3!$D$30</c:f>
              <c:strCache>
                <c:ptCount val="1"/>
                <c:pt idx="0">
                  <c:v>21～40人</c:v>
                </c:pt>
              </c:strCache>
            </c:strRef>
          </c:tx>
          <c:spPr>
            <a:solidFill>
              <a:srgbClr val="CC0099"/>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図3!$D$31:$D$32</c15:sqref>
                  </c15:fullRef>
                </c:ext>
              </c:extLst>
              <c:f>図3!$D$32</c:f>
              <c:numCache>
                <c:formatCode>"["0.0%"]"</c:formatCode>
                <c:ptCount val="1"/>
                <c:pt idx="0">
                  <c:v>0.21865680914512922</c:v>
                </c:pt>
              </c:numCache>
            </c:numRef>
          </c:val>
          <c:extLst>
            <c:ext xmlns:c16="http://schemas.microsoft.com/office/drawing/2014/chart" uri="{C3380CC4-5D6E-409C-BE32-E72D297353CC}">
              <c16:uniqueId val="{00000003-D6E4-4293-8D12-F09194A673C1}"/>
            </c:ext>
          </c:extLst>
        </c:ser>
        <c:ser>
          <c:idx val="2"/>
          <c:order val="2"/>
          <c:tx>
            <c:strRef>
              <c:f>図3!$E$30</c:f>
              <c:strCache>
                <c:ptCount val="1"/>
                <c:pt idx="0">
                  <c:v>41～60人</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図3!$E$31:$E$32</c15:sqref>
                  </c15:fullRef>
                </c:ext>
              </c:extLst>
              <c:f>図3!$E$32</c:f>
              <c:numCache>
                <c:formatCode>"["0.0%"]"</c:formatCode>
                <c:ptCount val="1"/>
                <c:pt idx="0">
                  <c:v>3.7750062127236583E-2</c:v>
                </c:pt>
              </c:numCache>
            </c:numRef>
          </c:val>
          <c:extLst>
            <c:ext xmlns:c16="http://schemas.microsoft.com/office/drawing/2014/chart" uri="{C3380CC4-5D6E-409C-BE32-E72D297353CC}">
              <c16:uniqueId val="{00000004-D6E4-4293-8D12-F09194A673C1}"/>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1.0673747759799913E-2"/>
                  <c:y val="-8.024536045357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86-4495-87E1-B0A9115A14D2}"/>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図3!$F$31:$F$32</c15:sqref>
                  </c15:fullRef>
                </c:ext>
              </c:extLst>
              <c:f>図3!$F$32</c:f>
              <c:numCache>
                <c:formatCode>"["0.0%"]"</c:formatCode>
                <c:ptCount val="1"/>
                <c:pt idx="0">
                  <c:v>9.8238692842942347E-3</c:v>
                </c:pt>
              </c:numCache>
            </c:numRef>
          </c:val>
          <c:extLst>
            <c:ext xmlns:c16="http://schemas.microsoft.com/office/drawing/2014/chart" uri="{C3380CC4-5D6E-409C-BE32-E72D297353CC}">
              <c16:uniqueId val="{00000006-D6E4-4293-8D12-F09194A673C1}"/>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4.0026554099250652E-3"/>
                  <c:y val="0.20455610125061416"/>
                </c:manualLayout>
              </c:layout>
              <c:numFmt formatCode="0.0%" sourceLinked="0"/>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86-4495-87E1-B0A9115A14D2}"/>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図3!$G$31:$G$32</c15:sqref>
                  </c15:fullRef>
                </c:ext>
              </c:extLst>
              <c:f>図3!$G$32</c:f>
              <c:numCache>
                <c:formatCode>"["0.0%"]"</c:formatCode>
                <c:ptCount val="1"/>
                <c:pt idx="0">
                  <c:v>3.6111456262425449E-3</c:v>
                </c:pt>
              </c:numCache>
            </c:numRef>
          </c:val>
          <c:extLst>
            <c:ext xmlns:c16="http://schemas.microsoft.com/office/drawing/2014/chart" uri="{C3380CC4-5D6E-409C-BE32-E72D297353CC}">
              <c16:uniqueId val="{00000008-D6E4-4293-8D12-F09194A673C1}"/>
            </c:ext>
          </c:extLst>
        </c:ser>
        <c:ser>
          <c:idx val="5"/>
          <c:order val="5"/>
          <c:tx>
            <c:strRef>
              <c:f>図3!$H$30</c:f>
              <c:strCache>
                <c:ptCount val="1"/>
                <c:pt idx="0">
                  <c:v>100人超</c:v>
                </c:pt>
              </c:strCache>
            </c:strRef>
          </c:tx>
          <c:invertIfNegative val="0"/>
          <c:dLbls>
            <c:dLbl>
              <c:idx val="0"/>
              <c:layout>
                <c:manualLayout>
                  <c:x val="0"/>
                  <c:y val="-0.191063766430294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86-4495-87E1-B0A9115A14D2}"/>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図3!$H$31:$H$32</c15:sqref>
                  </c15:fullRef>
                </c:ext>
              </c:extLst>
              <c:f>図3!$H$32</c:f>
              <c:numCache>
                <c:formatCode>"["0.0%"]"</c:formatCode>
                <c:ptCount val="1"/>
                <c:pt idx="0">
                  <c:v>3.7121023856858848E-3</c:v>
                </c:pt>
              </c:numCache>
            </c:numRef>
          </c:val>
          <c:extLst>
            <c:ext xmlns:c16="http://schemas.microsoft.com/office/drawing/2014/chart" uri="{C3380CC4-5D6E-409C-BE32-E72D297353CC}">
              <c16:uniqueId val="{0000000A-D6E4-4293-8D12-F09194A673C1}"/>
            </c:ext>
          </c:extLst>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1"/>
        <c:axPos val="l"/>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scaling>
        <c:delete val="0"/>
        <c:axPos val="t"/>
        <c:majorGridlines/>
        <c:numFmt formatCode="0.0%" sourceLinked="0"/>
        <c:majorTickMark val="out"/>
        <c:minorTickMark val="none"/>
        <c:tickLblPos val="nextTo"/>
        <c:crossAx val="103320576"/>
        <c:crosses val="autoZero"/>
        <c:crossBetween val="between"/>
      </c:valAx>
    </c:plotArea>
    <c:legend>
      <c:legendPos val="r"/>
      <c:layout>
        <c:manualLayout>
          <c:xMode val="edge"/>
          <c:yMode val="edge"/>
          <c:x val="0.86876701388888899"/>
          <c:y val="0.14839191919191919"/>
          <c:w val="9.1420138888888891E-2"/>
          <c:h val="0.69591818181818177"/>
        </c:manualLayout>
      </c:layout>
      <c:overlay val="0"/>
    </c:legend>
    <c:plotVisOnly val="1"/>
    <c:dispBlanksAs val="gap"/>
    <c:showDLblsOverMax val="0"/>
  </c:chart>
  <c:txPr>
    <a:bodyPr/>
    <a:lstStyle/>
    <a:p>
      <a:pPr>
        <a:defRPr sz="9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_rels/drawing11.xml.rels><?xml version="1.0" encoding="UTF-8" standalone="yes"?><Relationships xmlns="http://schemas.openxmlformats.org/package/2006/relationships"><Relationship Id="rId1" Target="../charts/chart20.xml" Type="http://schemas.openxmlformats.org/officeDocument/2006/relationships/chart"/><Relationship Id="rId2" Target="../charts/chart21.xml" Type="http://schemas.openxmlformats.org/officeDocument/2006/relationships/chart"/></Relationships>
</file>

<file path=xl/drawings/_rels/drawing13.xml.rels><?xml version="1.0" encoding="UTF-8" standalone="yes"?><Relationships xmlns="http://schemas.openxmlformats.org/package/2006/relationships"><Relationship Id="rId1" Target="../charts/chart22.xml" Type="http://schemas.openxmlformats.org/officeDocument/2006/relationships/chart"/></Relationships>
</file>

<file path=xl/drawings/_rels/drawing2.xml.rels><?xml version="1.0" encoding="UTF-8" standalone="yes"?><Relationships xmlns="http://schemas.openxmlformats.org/package/2006/relationships"><Relationship Id="rId1" Target="../charts/chart3.xml" Type="http://schemas.openxmlformats.org/officeDocument/2006/relationships/chart"/><Relationship Id="rId2" Target="../charts/chart4.xml" Type="http://schemas.openxmlformats.org/officeDocument/2006/relationships/chart"/></Relationships>
</file>

<file path=xl/drawings/_rels/drawing3.xml.rels><?xml version="1.0" encoding="UTF-8" standalone="yes"?><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s>
</file>

<file path=xl/drawings/_rels/drawing4.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s>
</file>

<file path=xl/drawings/_rels/drawing5.xml.rels><?xml version="1.0" encoding="UTF-8" standalone="yes"?><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_rels/drawing6.xml.rels><?xml version="1.0" encoding="UTF-8" standalone="yes"?><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 Id="rId3" Target="../charts/chart13.xml" Type="http://schemas.openxmlformats.org/officeDocument/2006/relationships/chart"/><Relationship Id="rId4" Target="../charts/chart14.xml" Type="http://schemas.openxmlformats.org/officeDocument/2006/relationships/chart"/></Relationships>
</file>

<file path=xl/drawings/_rels/drawing7.xml.rels><?xml version="1.0" encoding="UTF-8" standalone="yes"?><Relationships xmlns="http://schemas.openxmlformats.org/package/2006/relationships"><Relationship Id="rId1" Target="../charts/chart15.xml" Type="http://schemas.openxmlformats.org/officeDocument/2006/relationships/chart"/><Relationship Id="rId2" Target="../charts/chart16.xml" Type="http://schemas.openxmlformats.org/officeDocument/2006/relationships/chart"/></Relationships>
</file>

<file path=xl/drawings/_rels/drawing8.xml.rels><?xml version="1.0" encoding="UTF-8" standalone="yes"?><Relationships xmlns="http://schemas.openxmlformats.org/package/2006/relationships"><Relationship Id="rId1" Target="../charts/chart17.xml" Type="http://schemas.openxmlformats.org/officeDocument/2006/relationships/chart"/><Relationship Id="rId2" Target="../charts/chart18.xml" Type="http://schemas.openxmlformats.org/officeDocument/2006/relationships/chart"/></Relationships>
</file>

<file path=xl/drawings/_rels/drawing9.xml.rels><?xml version="1.0" encoding="UTF-8" standalone="yes"?><Relationships xmlns="http://schemas.openxmlformats.org/package/2006/relationships"><Relationship Id="rId1" Target="../charts/chart1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395568</xdr:colOff>
      <xdr:row>34</xdr:row>
      <xdr:rowOff>156633</xdr:rowOff>
    </xdr:from>
    <xdr:to>
      <xdr:col>9</xdr:col>
      <xdr:colOff>709706</xdr:colOff>
      <xdr:row>46</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305221</xdr:colOff>
      <xdr:row>20</xdr:row>
      <xdr:rowOff>159108</xdr:rowOff>
    </xdr:from>
    <xdr:to>
      <xdr:col>9</xdr:col>
      <xdr:colOff>588007</xdr:colOff>
      <xdr:row>30</xdr:row>
      <xdr:rowOff>185250</xdr:rowOff>
    </xdr:to>
    <xdr:grpSp>
      <xdr:nvGrpSpPr>
        <xdr:cNvPr id="5" name="グループ化 4">
          <a:extLst>
            <a:ext uri="{FF2B5EF4-FFF2-40B4-BE49-F238E27FC236}">
              <a16:creationId xmlns:a16="http://schemas.microsoft.com/office/drawing/2014/main" id="{54969DE1-182E-4E17-9D92-FC7742F89DEA}"/>
            </a:ext>
          </a:extLst>
        </xdr:cNvPr>
        <xdr:cNvGrpSpPr/>
      </xdr:nvGrpSpPr>
      <xdr:grpSpPr>
        <a:xfrm>
          <a:off x="509328" y="5057679"/>
          <a:ext cx="7358500" cy="2475428"/>
          <a:chOff x="501893" y="4892451"/>
          <a:chExt cx="7388346" cy="2390847"/>
        </a:xfrm>
      </xdr:grpSpPr>
      <xdr:graphicFrame macro="">
        <xdr:nvGraphicFramePr>
          <xdr:cNvPr id="4" name="グラフ 3">
            <a:extLst>
              <a:ext uri="{FF2B5EF4-FFF2-40B4-BE49-F238E27FC236}">
                <a16:creationId xmlns:a16="http://schemas.microsoft.com/office/drawing/2014/main" id="{00000000-0008-0000-0000-000004000000}"/>
              </a:ext>
            </a:extLst>
          </xdr:cNvPr>
          <xdr:cNvGraphicFramePr>
            <a:graphicFrameLocks/>
          </xdr:cNvGraphicFramePr>
        </xdr:nvGraphicFramePr>
        <xdr:xfrm>
          <a:off x="504424" y="4892451"/>
          <a:ext cx="7385815" cy="2390847"/>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1893" y="4973462"/>
            <a:ext cx="83211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（市町村数）</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0.80572</cdr:x>
      <cdr:y>0</cdr:y>
    </cdr:from>
    <cdr:to>
      <cdr:x>1</cdr:x>
      <cdr:y>0.08939</cdr:y>
    </cdr:to>
    <cdr:sp macro="" textlink="">
      <cdr:nvSpPr>
        <cdr:cNvPr id="2" name="テキスト ボックス 1">
          <a:extLst xmlns:a="http://schemas.openxmlformats.org/drawingml/2006/main">
            <a:ext uri="{FF2B5EF4-FFF2-40B4-BE49-F238E27FC236}">
              <a16:creationId xmlns:a16="http://schemas.microsoft.com/office/drawing/2014/main" id="{6CF6A3AA-5480-48BB-B221-A93003EF9826}"/>
            </a:ext>
          </a:extLst>
        </cdr:cNvPr>
        <cdr:cNvSpPr txBox="1"/>
      </cdr:nvSpPr>
      <cdr:spPr>
        <a:xfrm xmlns:a="http://schemas.openxmlformats.org/drawingml/2006/main">
          <a:off x="3690012" y="0"/>
          <a:ext cx="889749" cy="267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ゴシック" panose="020B0600070205080204" pitchFamily="50" charset="-128"/>
              <a:ea typeface="ＭＳ Ｐゴシック" panose="020B0600070205080204" pitchFamily="50" charset="-128"/>
            </a:rPr>
            <a:t>市町村割合</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111125</xdr:colOff>
      <xdr:row>27</xdr:row>
      <xdr:rowOff>114243</xdr:rowOff>
    </xdr:from>
    <xdr:to>
      <xdr:col>6</xdr:col>
      <xdr:colOff>1063625</xdr:colOff>
      <xdr:row>50</xdr:row>
      <xdr:rowOff>47625</xdr:rowOff>
    </xdr:to>
    <xdr:graphicFrame macro="">
      <xdr:nvGraphicFramePr>
        <xdr:cNvPr id="4" name="グラフ 3">
          <a:extLst>
            <a:ext uri="{FF2B5EF4-FFF2-40B4-BE49-F238E27FC236}">
              <a16:creationId xmlns:a16="http://schemas.microsoft.com/office/drawing/2014/main" id="{8E1D7136-B590-4F1C-BB58-269D0D6DB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111126</xdr:colOff>
      <xdr:row>1</xdr:row>
      <xdr:rowOff>149754</xdr:rowOff>
    </xdr:from>
    <xdr:to>
      <xdr:col>6</xdr:col>
      <xdr:colOff>966612</xdr:colOff>
      <xdr:row>24</xdr:row>
      <xdr:rowOff>11837</xdr:rowOff>
    </xdr:to>
    <xdr:grpSp>
      <xdr:nvGrpSpPr>
        <xdr:cNvPr id="9" name="グループ化 8">
          <a:extLst>
            <a:ext uri="{FF2B5EF4-FFF2-40B4-BE49-F238E27FC236}">
              <a16:creationId xmlns:a16="http://schemas.microsoft.com/office/drawing/2014/main" id="{8FFF13C7-2239-4394-84FB-B23E77D6EF45}"/>
            </a:ext>
          </a:extLst>
        </xdr:cNvPr>
        <xdr:cNvGrpSpPr/>
      </xdr:nvGrpSpPr>
      <xdr:grpSpPr>
        <a:xfrm>
          <a:off x="363830" y="324703"/>
          <a:ext cx="9019772" cy="3885910"/>
          <a:chOff x="463904" y="312032"/>
          <a:chExt cx="7003288" cy="3594472"/>
        </a:xfrm>
      </xdr:grpSpPr>
      <xdr:graphicFrame macro="">
        <xdr:nvGraphicFramePr>
          <xdr:cNvPr id="2" name="グラフ 1">
            <a:extLst>
              <a:ext uri="{FF2B5EF4-FFF2-40B4-BE49-F238E27FC236}">
                <a16:creationId xmlns:a16="http://schemas.microsoft.com/office/drawing/2014/main" id="{F00EB394-EC6F-444E-807F-61D88A750395}"/>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テキスト ボックス 1">
            <a:extLst>
              <a:ext uri="{FF2B5EF4-FFF2-40B4-BE49-F238E27FC236}">
                <a16:creationId xmlns:a16="http://schemas.microsoft.com/office/drawing/2014/main" id="{A0F60780-0102-42DB-861C-3CFC843797CB}"/>
              </a:ext>
            </a:extLst>
          </xdr:cNvPr>
          <xdr:cNvSpPr txBox="1"/>
        </xdr:nvSpPr>
        <xdr:spPr>
          <a:xfrm>
            <a:off x="4069264" y="1099229"/>
            <a:ext cx="1707810" cy="62270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ＭＳ Ｐゴシック" panose="020B0600070205080204" pitchFamily="50" charset="-128"/>
                <a:ea typeface="ＭＳ Ｐゴシック" panose="020B0600070205080204" pitchFamily="50" charset="-128"/>
              </a:rPr>
              <a:t>通所型の従前相当以外のサービスのいずれかを実施している市町村</a:t>
            </a:r>
            <a:r>
              <a:rPr lang="en-US" altLang="ja-JP" sz="1000">
                <a:latin typeface="ＭＳ Ｐゴシック" panose="020B0600070205080204" pitchFamily="50" charset="-128"/>
                <a:ea typeface="ＭＳ Ｐゴシック" panose="020B0600070205080204" pitchFamily="50" charset="-128"/>
              </a:rPr>
              <a:t/>
            </a:r>
            <a:br>
              <a:rPr lang="en-US" altLang="ja-JP" sz="1000">
                <a:latin typeface="ＭＳ Ｐゴシック" panose="020B0600070205080204" pitchFamily="50" charset="-128"/>
                <a:ea typeface="ＭＳ Ｐゴシック" panose="020B0600070205080204" pitchFamily="50" charset="-128"/>
              </a:rPr>
            </a:br>
            <a:r>
              <a:rPr lang="ja-JP" altLang="en-US" sz="1000">
                <a:latin typeface="ＭＳ Ｐゴシック" panose="020B0600070205080204" pitchFamily="50" charset="-128"/>
                <a:ea typeface="ＭＳ Ｐゴシック" panose="020B0600070205080204" pitchFamily="50" charset="-128"/>
              </a:rPr>
              <a:t>　　　　　</a:t>
            </a:r>
            <a:r>
              <a:rPr lang="en-US" altLang="ja-JP" sz="1000">
                <a:latin typeface="ＭＳ Ｐゴシック" panose="020B0600070205080204" pitchFamily="50" charset="-128"/>
                <a:ea typeface="ＭＳ Ｐゴシック" panose="020B0600070205080204" pitchFamily="50" charset="-128"/>
              </a:rPr>
              <a:t>1,212</a:t>
            </a:r>
            <a:r>
              <a:rPr lang="ja-JP" altLang="en-US" sz="1000">
                <a:latin typeface="ＭＳ Ｐゴシック" panose="020B0600070205080204" pitchFamily="50" charset="-128"/>
                <a:ea typeface="ＭＳ Ｐゴシック" panose="020B0600070205080204" pitchFamily="50" charset="-128"/>
              </a:rPr>
              <a:t>市町村（</a:t>
            </a:r>
            <a:r>
              <a:rPr lang="en-US" altLang="ja-JP" sz="1000">
                <a:latin typeface="ＭＳ Ｐゴシック" panose="020B0600070205080204" pitchFamily="50" charset="-128"/>
                <a:ea typeface="ＭＳ Ｐゴシック" panose="020B0600070205080204" pitchFamily="50" charset="-128"/>
              </a:rPr>
              <a:t>69.6</a:t>
            </a:r>
            <a:r>
              <a:rPr lang="ja-JP" altLang="en-US" sz="1000">
                <a:latin typeface="ＭＳ Ｐゴシック" panose="020B0600070205080204" pitchFamily="50" charset="-128"/>
                <a:ea typeface="ＭＳ Ｐゴシック" panose="020B0600070205080204" pitchFamily="50" charset="-128"/>
              </a:rPr>
              <a:t>％）</a:t>
            </a:r>
          </a:p>
        </xdr:txBody>
      </xdr:sp>
      <xdr:sp macro="" textlink="">
        <xdr:nvSpPr>
          <xdr:cNvPr id="6" name="左大かっこ 5">
            <a:extLst>
              <a:ext uri="{FF2B5EF4-FFF2-40B4-BE49-F238E27FC236}">
                <a16:creationId xmlns:a16="http://schemas.microsoft.com/office/drawing/2014/main" id="{D7A678FD-86E6-474B-B0C9-EA8D48883AC3}"/>
              </a:ext>
            </a:extLst>
          </xdr:cNvPr>
          <xdr:cNvSpPr/>
        </xdr:nvSpPr>
        <xdr:spPr>
          <a:xfrm rot="5400000">
            <a:off x="4765772" y="999609"/>
            <a:ext cx="220542" cy="1600323"/>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sz="1000">
              <a:latin typeface="ＭＳ Ｐゴシック" panose="020B0600070205080204" pitchFamily="50" charset="-128"/>
              <a:ea typeface="ＭＳ Ｐゴシック" panose="020B0600070205080204" pitchFamily="50" charset="-128"/>
            </a:endParaRPr>
          </a:p>
        </xdr:txBody>
      </xdr:sp>
      <xdr:sp macro="" textlink="">
        <xdr:nvSpPr>
          <xdr:cNvPr id="3" name="テキスト ボックス 2">
            <a:extLst>
              <a:ext uri="{FF2B5EF4-FFF2-40B4-BE49-F238E27FC236}">
                <a16:creationId xmlns:a16="http://schemas.microsoft.com/office/drawing/2014/main" id="{CF9FF473-F771-449F-B117-CF59C33A885C}"/>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wsDr>
</file>

<file path=xl/drawings/drawing12.xml><?xml version="1.0" encoding="utf-8"?>
<c:userShapes xmlns:c="http://schemas.openxmlformats.org/drawingml/2006/chart">
  <cdr:relSizeAnchor xmlns:cdr="http://schemas.openxmlformats.org/drawingml/2006/chartDrawing">
    <cdr:from>
      <cdr:x>0.14277</cdr:x>
      <cdr:y>0.22261</cdr:y>
    </cdr:from>
    <cdr:to>
      <cdr:x>0.44682</cdr:x>
      <cdr:y>0.39585</cdr:y>
    </cdr:to>
    <cdr:sp macro="" textlink="">
      <cdr:nvSpPr>
        <cdr:cNvPr id="2" name="テキスト ボックス 1">
          <a:extLst xmlns:a="http://schemas.openxmlformats.org/drawingml/2006/main">
            <a:ext uri="{FF2B5EF4-FFF2-40B4-BE49-F238E27FC236}">
              <a16:creationId xmlns:a16="http://schemas.microsoft.com/office/drawing/2014/main" id="{62444A38-21A5-4A5E-AFAD-5250A94C10E1}"/>
            </a:ext>
          </a:extLst>
        </cdr:cNvPr>
        <cdr:cNvSpPr txBox="1"/>
      </cdr:nvSpPr>
      <cdr:spPr>
        <a:xfrm xmlns:a="http://schemas.openxmlformats.org/drawingml/2006/main">
          <a:off x="1000124" y="815975"/>
          <a:ext cx="2129896" cy="6350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nchor="ctr"/>
        <a:lstStyle xmlns:a="http://schemas.openxmlformats.org/drawingml/2006/main"/>
        <a:p xmlns:a="http://schemas.openxmlformats.org/drawingml/2006/main">
          <a:pPr algn="ctr"/>
          <a:r>
            <a:rPr lang="ja-JP" altLang="en-US" sz="1000">
              <a:latin typeface="ＭＳ Ｐゴシック" panose="020B0600070205080204" pitchFamily="50" charset="-128"/>
              <a:ea typeface="ＭＳ Ｐゴシック" panose="020B0600070205080204" pitchFamily="50" charset="-128"/>
            </a:rPr>
            <a:t>訪問型の従前相当以外のサービスのいずれかを実施している市町村</a:t>
          </a:r>
          <a:r>
            <a:rPr lang="en-US" altLang="ja-JP" sz="1000">
              <a:latin typeface="ＭＳ Ｐゴシック" panose="020B0600070205080204" pitchFamily="50" charset="-128"/>
              <a:ea typeface="ＭＳ Ｐゴシック" panose="020B0600070205080204" pitchFamily="50" charset="-128"/>
            </a:rPr>
            <a:t/>
          </a:r>
          <a:br>
            <a:rPr lang="en-US" altLang="ja-JP" sz="1000">
              <a:latin typeface="ＭＳ Ｐゴシック" panose="020B0600070205080204" pitchFamily="50" charset="-128"/>
              <a:ea typeface="ＭＳ Ｐゴシック" panose="020B0600070205080204" pitchFamily="50" charset="-128"/>
            </a:rPr>
          </a:br>
          <a:r>
            <a:rPr lang="ja-JP" altLang="en-US" sz="1000">
              <a:latin typeface="ＭＳ Ｐゴシック" panose="020B0600070205080204" pitchFamily="50" charset="-128"/>
              <a:ea typeface="ＭＳ Ｐゴシック" panose="020B0600070205080204" pitchFamily="50" charset="-128"/>
            </a:rPr>
            <a:t>　　　　</a:t>
          </a:r>
          <a:r>
            <a:rPr lang="en-US" altLang="ja-JP" sz="1000">
              <a:latin typeface="ＭＳ Ｐゴシック" panose="020B0600070205080204" pitchFamily="50" charset="-128"/>
              <a:ea typeface="ＭＳ Ｐゴシック" panose="020B0600070205080204" pitchFamily="50" charset="-128"/>
            </a:rPr>
            <a:t>1,093</a:t>
          </a:r>
          <a:r>
            <a:rPr lang="ja-JP" altLang="en-US" sz="1000">
              <a:latin typeface="ＭＳ Ｐゴシック" panose="020B0600070205080204" pitchFamily="50" charset="-128"/>
              <a:ea typeface="ＭＳ Ｐゴシック" panose="020B0600070205080204" pitchFamily="50" charset="-128"/>
            </a:rPr>
            <a:t>市町村（</a:t>
          </a:r>
          <a:r>
            <a:rPr lang="en-US" altLang="ja-JP" sz="1000">
              <a:latin typeface="ＭＳ Ｐゴシック" panose="020B0600070205080204" pitchFamily="50" charset="-128"/>
              <a:ea typeface="ＭＳ Ｐゴシック" panose="020B0600070205080204" pitchFamily="50" charset="-128"/>
            </a:rPr>
            <a:t>62.8</a:t>
          </a:r>
          <a:r>
            <a:rPr lang="ja-JP" altLang="en-US" sz="1000">
              <a:latin typeface="ＭＳ Ｐゴシック" panose="020B0600070205080204" pitchFamily="50" charset="-128"/>
              <a:ea typeface="ＭＳ Ｐゴシック" panose="020B0600070205080204" pitchFamily="50" charset="-128"/>
            </a:rPr>
            <a:t>％）</a:t>
          </a:r>
        </a:p>
      </cdr:txBody>
    </cdr:sp>
  </cdr:relSizeAnchor>
  <cdr:relSizeAnchor xmlns:cdr="http://schemas.openxmlformats.org/drawingml/2006/chartDrawing">
    <cdr:from>
      <cdr:x>0.15363</cdr:x>
      <cdr:y>0.38593</cdr:y>
    </cdr:from>
    <cdr:to>
      <cdr:x>0.45438</cdr:x>
      <cdr:y>0.43916</cdr:y>
    </cdr:to>
    <cdr:sp macro="" textlink="">
      <cdr:nvSpPr>
        <cdr:cNvPr id="4" name="左大かっこ 3">
          <a:extLst xmlns:a="http://schemas.openxmlformats.org/drawingml/2006/main">
            <a:ext uri="{FF2B5EF4-FFF2-40B4-BE49-F238E27FC236}">
              <a16:creationId xmlns:a16="http://schemas.microsoft.com/office/drawing/2014/main" id="{342A733F-4C31-477E-9527-FADF7834102C}"/>
            </a:ext>
          </a:extLst>
        </cdr:cNvPr>
        <cdr:cNvSpPr/>
      </cdr:nvSpPr>
      <cdr:spPr>
        <a:xfrm xmlns:a="http://schemas.openxmlformats.org/drawingml/2006/main" rot="5400000">
          <a:off x="2031998" y="458791"/>
          <a:ext cx="195130" cy="2106745"/>
        </a:xfrm>
        <a:prstGeom xmlns:a="http://schemas.openxmlformats.org/drawingml/2006/main" prst="lef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sz="1000">
            <a:latin typeface="ＭＳ Ｐゴシック" panose="020B0600070205080204" pitchFamily="50" charset="-128"/>
            <a:ea typeface="ＭＳ Ｐゴシック" panose="020B0600070205080204" pitchFamily="50" charset="-128"/>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393698</xdr:colOff>
      <xdr:row>1</xdr:row>
      <xdr:rowOff>16668</xdr:rowOff>
    </xdr:from>
    <xdr:to>
      <xdr:col>12</xdr:col>
      <xdr:colOff>177143</xdr:colOff>
      <xdr:row>15</xdr:row>
      <xdr:rowOff>142779</xdr:rowOff>
    </xdr:to>
    <xdr:graphicFrame macro="">
      <xdr:nvGraphicFramePr>
        <xdr:cNvPr id="2" name="グラフ 1">
          <a:extLst>
            <a:ext uri="{FF2B5EF4-FFF2-40B4-BE49-F238E27FC236}">
              <a16:creationId xmlns:a16="http://schemas.microsoft.com/office/drawing/2014/main" id="{7AB8E62B-B845-4C36-AD93-021D5C614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0.05374</cdr:x>
      <cdr:y>0</cdr:y>
    </cdr:from>
    <cdr:to>
      <cdr:x>0.10977</cdr:x>
      <cdr:y>0.06932</cdr:y>
    </cdr:to>
    <cdr:sp macro="" textlink="">
      <cdr:nvSpPr>
        <cdr:cNvPr id="2" name="テキスト ボックス 1">
          <a:extLst xmlns:a="http://schemas.openxmlformats.org/drawingml/2006/main">
            <a:ext uri="{FF2B5EF4-FFF2-40B4-BE49-F238E27FC236}">
              <a16:creationId xmlns:a16="http://schemas.microsoft.com/office/drawing/2014/main" id="{D558D3B7-F9AD-4C7D-BECB-57191F929929}"/>
            </a:ext>
          </a:extLst>
        </cdr:cNvPr>
        <cdr:cNvSpPr txBox="1"/>
      </cdr:nvSpPr>
      <cdr:spPr>
        <a:xfrm xmlns:a="http://schemas.openxmlformats.org/drawingml/2006/main">
          <a:off x="296863" y="0"/>
          <a:ext cx="309562" cy="2309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anose="020B0600070205080204" pitchFamily="50" charset="-128"/>
              <a:ea typeface="ＭＳ Ｐゴシック" panose="020B0600070205080204" pitchFamily="50" charset="-128"/>
            </a:rPr>
            <a:t>人</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31750</xdr:colOff>
      <xdr:row>15</xdr:row>
      <xdr:rowOff>133350</xdr:rowOff>
    </xdr:from>
    <xdr:to>
      <xdr:col>11</xdr:col>
      <xdr:colOff>825</xdr:colOff>
      <xdr:row>27</xdr:row>
      <xdr:rowOff>62300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79375</xdr:colOff>
      <xdr:row>1</xdr:row>
      <xdr:rowOff>206375</xdr:rowOff>
    </xdr:from>
    <xdr:to>
      <xdr:col>11</xdr:col>
      <xdr:colOff>45275</xdr:colOff>
      <xdr:row>13</xdr:row>
      <xdr:rowOff>70238</xdr:rowOff>
    </xdr:to>
    <xdr:graphicFrame macro="">
      <xdr:nvGraphicFramePr>
        <xdr:cNvPr id="7" name="グラフ 6">
          <a:extLst>
            <a:ext uri="{FF2B5EF4-FFF2-40B4-BE49-F238E27FC236}">
              <a16:creationId xmlns:a16="http://schemas.microsoft.com/office/drawing/2014/main" id="{4304C9AE-1A25-4889-BDD6-0BA1C275C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142388</xdr:colOff>
      <xdr:row>2</xdr:row>
      <xdr:rowOff>70563</xdr:rowOff>
    </xdr:from>
    <xdr:to>
      <xdr:col>1</xdr:col>
      <xdr:colOff>790282</xdr:colOff>
      <xdr:row>3</xdr:row>
      <xdr:rowOff>80092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40826" y="530938"/>
          <a:ext cx="647894" cy="239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latin typeface="ＭＳ Ｐゴシック" panose="020B0600070205080204" pitchFamily="50" charset="-128"/>
              <a:ea typeface="ＭＳ Ｐゴシック" panose="020B0600070205080204" pitchFamily="50" charset="-128"/>
            </a:rPr>
            <a:t>（箇所数）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306917</xdr:colOff>
      <xdr:row>1</xdr:row>
      <xdr:rowOff>211667</xdr:rowOff>
    </xdr:from>
    <xdr:to>
      <xdr:col>11</xdr:col>
      <xdr:colOff>267525</xdr:colOff>
      <xdr:row>13</xdr:row>
      <xdr:rowOff>72883</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304800</xdr:colOff>
      <xdr:row>15</xdr:row>
      <xdr:rowOff>120650</xdr:rowOff>
    </xdr:from>
    <xdr:to>
      <xdr:col>11</xdr:col>
      <xdr:colOff>261175</xdr:colOff>
      <xdr:row>27</xdr:row>
      <xdr:rowOff>49600</xdr:rowOff>
    </xdr:to>
    <xdr:graphicFrame macro="">
      <xdr:nvGraphicFramePr>
        <xdr:cNvPr id="4" name="グラフ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319880</xdr:colOff>
      <xdr:row>2</xdr:row>
      <xdr:rowOff>30691</xdr:rowOff>
    </xdr:from>
    <xdr:ext cx="646331" cy="242374"/>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20963" y="496358"/>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Ｐゴシック" panose="020B0600070205080204" pitchFamily="50" charset="-128"/>
              <a:ea typeface="ＭＳ Ｐゴシック" panose="020B0600070205080204" pitchFamily="50" charset="-128"/>
            </a:rPr>
            <a:t>（箇所数）</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256118</xdr:colOff>
      <xdr:row>24</xdr:row>
      <xdr:rowOff>65617</xdr:rowOff>
    </xdr:from>
    <xdr:to>
      <xdr:col>12</xdr:col>
      <xdr:colOff>603250</xdr:colOff>
      <xdr:row>41</xdr:row>
      <xdr:rowOff>2118</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203203</xdr:colOff>
      <xdr:row>2</xdr:row>
      <xdr:rowOff>50797</xdr:rowOff>
    </xdr:from>
    <xdr:to>
      <xdr:col>12</xdr:col>
      <xdr:colOff>503768</xdr:colOff>
      <xdr:row>18</xdr:row>
      <xdr:rowOff>220132</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169333</xdr:colOff>
      <xdr:row>15</xdr:row>
      <xdr:rowOff>158750</xdr:rowOff>
    </xdr:from>
    <xdr:to>
      <xdr:col>11</xdr:col>
      <xdr:colOff>129941</xdr:colOff>
      <xdr:row>27</xdr:row>
      <xdr:rowOff>19967</xdr:rowOff>
    </xdr:to>
    <xdr:graphicFrame macro="">
      <xdr:nvGraphicFramePr>
        <xdr:cNvPr id="3" name="グラフ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119063</xdr:colOff>
      <xdr:row>3</xdr:row>
      <xdr:rowOff>63500</xdr:rowOff>
    </xdr:from>
    <xdr:to>
      <xdr:col>11</xdr:col>
      <xdr:colOff>91313</xdr:colOff>
      <xdr:row>11</xdr:row>
      <xdr:rowOff>132150</xdr:rowOff>
    </xdr:to>
    <xdr:graphicFrame macro="">
      <xdr:nvGraphicFramePr>
        <xdr:cNvPr id="5" name="グラフ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54769</xdr:colOff>
      <xdr:row>3</xdr:row>
      <xdr:rowOff>176211</xdr:rowOff>
    </xdr:from>
    <xdr:ext cx="761747" cy="285527"/>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52325" y="853544"/>
          <a:ext cx="76174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158112</xdr:colOff>
      <xdr:row>15</xdr:row>
      <xdr:rowOff>114300</xdr:rowOff>
    </xdr:from>
    <xdr:to>
      <xdr:col>14</xdr:col>
      <xdr:colOff>324037</xdr:colOff>
      <xdr:row>27</xdr:row>
      <xdr:rowOff>43250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196212</xdr:colOff>
      <xdr:row>30</xdr:row>
      <xdr:rowOff>0</xdr:rowOff>
    </xdr:from>
    <xdr:to>
      <xdr:col>14</xdr:col>
      <xdr:colOff>158937</xdr:colOff>
      <xdr:row>41</xdr:row>
      <xdr:rowOff>94050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196212</xdr:colOff>
      <xdr:row>44</xdr:row>
      <xdr:rowOff>0</xdr:rowOff>
    </xdr:from>
    <xdr:to>
      <xdr:col>14</xdr:col>
      <xdr:colOff>158937</xdr:colOff>
      <xdr:row>55</xdr:row>
      <xdr:rowOff>94050</xdr:rowOff>
    </xdr:to>
    <xdr:graphicFrame macro="">
      <xdr:nvGraphicFramePr>
        <xdr:cNvPr id="4" name="グラフ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484978</xdr:colOff>
      <xdr:row>30</xdr:row>
      <xdr:rowOff>73023</xdr:rowOff>
    </xdr:from>
    <xdr:ext cx="415498" cy="242374"/>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88178" y="502602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Ｐゴシック" panose="020B0600070205080204" pitchFamily="50" charset="-128"/>
              <a:ea typeface="ＭＳ Ｐゴシック" panose="020B0600070205080204" pitchFamily="50" charset="-128"/>
            </a:rPr>
            <a:t>（人）</a:t>
          </a:r>
        </a:p>
      </xdr:txBody>
    </xdr:sp>
    <xdr:clientData/>
  </xdr:oneCellAnchor>
  <xdr:twoCellAnchor>
    <xdr:from>
      <xdr:col>1</xdr:col>
      <xdr:colOff>158750</xdr:colOff>
      <xdr:row>1</xdr:row>
      <xdr:rowOff>82550</xdr:rowOff>
    </xdr:from>
    <xdr:to>
      <xdr:col>14</xdr:col>
      <xdr:colOff>265906</xdr:colOff>
      <xdr:row>13</xdr:row>
      <xdr:rowOff>46831</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431003</xdr:colOff>
      <xdr:row>1</xdr:row>
      <xdr:rowOff>184944</xdr:rowOff>
    </xdr:from>
    <xdr:ext cx="415498"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632086" y="417777"/>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Ｐゴシック" panose="020B0600070205080204" pitchFamily="50" charset="-128"/>
              <a:ea typeface="ＭＳ Ｐゴシック" panose="020B0600070205080204" pitchFamily="50" charset="-128"/>
            </a:rPr>
            <a:t>（人）</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3116</xdr:colOff>
      <xdr:row>22</xdr:row>
      <xdr:rowOff>0</xdr:rowOff>
    </xdr:from>
    <xdr:to>
      <xdr:col>10</xdr:col>
      <xdr:colOff>842141</xdr:colOff>
      <xdr:row>33</xdr:row>
      <xdr:rowOff>94050</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3116</xdr:colOff>
      <xdr:row>35</xdr:row>
      <xdr:rowOff>165561</xdr:rowOff>
    </xdr:from>
    <xdr:to>
      <xdr:col>10</xdr:col>
      <xdr:colOff>842141</xdr:colOff>
      <xdr:row>47</xdr:row>
      <xdr:rowOff>88161</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88106</xdr:colOff>
      <xdr:row>22</xdr:row>
      <xdr:rowOff>24606</xdr:rowOff>
    </xdr:from>
    <xdr:ext cx="64633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291306" y="3777456"/>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Ｐゴシック" panose="020B0600070205080204" pitchFamily="50" charset="-128"/>
              <a:ea typeface="ＭＳ Ｐゴシック" panose="020B0600070205080204" pitchFamily="50" charset="-128"/>
            </a:rPr>
            <a:t>（箇所数）</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188594</xdr:colOff>
      <xdr:row>11</xdr:row>
      <xdr:rowOff>163284</xdr:rowOff>
    </xdr:from>
    <xdr:to>
      <xdr:col>11</xdr:col>
      <xdr:colOff>675194</xdr:colOff>
      <xdr:row>24</xdr:row>
      <xdr:rowOff>20570</xdr:rowOff>
    </xdr:to>
    <xdr:graphicFrame macro="">
      <xdr:nvGraphicFramePr>
        <xdr:cNvPr id="2" name="グラフ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28</xdr:row>
      <xdr:rowOff>165099</xdr:rowOff>
    </xdr:from>
    <xdr:to>
      <xdr:col>11</xdr:col>
      <xdr:colOff>285751</xdr:colOff>
      <xdr:row>41</xdr:row>
      <xdr:rowOff>20571</xdr:rowOff>
    </xdr:to>
    <xdr:graphicFrame macro="">
      <xdr:nvGraphicFramePr>
        <xdr:cNvPr id="3" name="グラフ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14282</xdr:colOff>
      <xdr:row>12</xdr:row>
      <xdr:rowOff>9525</xdr:rowOff>
    </xdr:from>
    <xdr:ext cx="646331" cy="242374"/>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17482" y="24479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Ｐゴシック" panose="020B0600070205080204" pitchFamily="50" charset="-128"/>
              <a:ea typeface="ＭＳ Ｐゴシック" panose="020B0600070205080204" pitchFamily="50" charset="-128"/>
            </a:rPr>
            <a:t>（箇所数）</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582789</xdr:colOff>
      <xdr:row>2</xdr:row>
      <xdr:rowOff>75495</xdr:rowOff>
    </xdr:from>
    <xdr:to>
      <xdr:col>5</xdr:col>
      <xdr:colOff>641350</xdr:colOff>
      <xdr:row>15</xdr:row>
      <xdr:rowOff>132645</xdr:rowOff>
    </xdr:to>
    <xdr:grpSp>
      <xdr:nvGrpSpPr>
        <xdr:cNvPr id="17" name="グループ化 16">
          <a:extLst>
            <a:ext uri="{FF2B5EF4-FFF2-40B4-BE49-F238E27FC236}">
              <a16:creationId xmlns:a16="http://schemas.microsoft.com/office/drawing/2014/main" id="{95662912-6AAA-4951-A1A7-108000243745}"/>
            </a:ext>
          </a:extLst>
        </xdr:cNvPr>
        <xdr:cNvGrpSpPr/>
      </xdr:nvGrpSpPr>
      <xdr:grpSpPr>
        <a:xfrm>
          <a:off x="782814" y="485070"/>
          <a:ext cx="4649611" cy="3152775"/>
          <a:chOff x="785989" y="469195"/>
          <a:chExt cx="4636911" cy="3028950"/>
        </a:xfrm>
      </xdr:grpSpPr>
      <xdr:graphicFrame macro="">
        <xdr:nvGraphicFramePr>
          <xdr:cNvPr id="2" name="グラフ 1">
            <a:extLst>
              <a:ext uri="{FF2B5EF4-FFF2-40B4-BE49-F238E27FC236}">
                <a16:creationId xmlns:a16="http://schemas.microsoft.com/office/drawing/2014/main" id="{AD8168C8-F51D-4A98-A502-21C2ADEED488}"/>
              </a:ext>
            </a:extLst>
          </xdr:cNvPr>
          <xdr:cNvGraphicFramePr>
            <a:graphicFrameLocks/>
          </xdr:cNvGraphicFramePr>
        </xdr:nvGraphicFramePr>
        <xdr:xfrm>
          <a:off x="785989" y="469195"/>
          <a:ext cx="4572000" cy="30289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テキスト ボックス 2">
            <a:extLst>
              <a:ext uri="{FF2B5EF4-FFF2-40B4-BE49-F238E27FC236}">
                <a16:creationId xmlns:a16="http://schemas.microsoft.com/office/drawing/2014/main" id="{3FCB5514-7079-4B55-89B7-DAEEA3C07CB8}"/>
              </a:ext>
            </a:extLst>
          </xdr:cNvPr>
          <xdr:cNvSpPr txBox="1"/>
        </xdr:nvSpPr>
        <xdr:spPr>
          <a:xfrm>
            <a:off x="3429000" y="1136650"/>
            <a:ext cx="5397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latin typeface="ＭＳ Ｐゴシック" panose="020B0600070205080204" pitchFamily="50" charset="-128"/>
                <a:ea typeface="ＭＳ Ｐゴシック" panose="020B0600070205080204" pitchFamily="50" charset="-128"/>
              </a:rPr>
              <a:t>（</a:t>
            </a:r>
            <a:r>
              <a:rPr kumimoji="1" lang="en-US" altLang="ja-JP" sz="900">
                <a:solidFill>
                  <a:schemeClr val="bg1"/>
                </a:solidFill>
                <a:latin typeface="ＭＳ Ｐゴシック" panose="020B0600070205080204" pitchFamily="50" charset="-128"/>
                <a:ea typeface="ＭＳ Ｐゴシック" panose="020B0600070205080204" pitchFamily="50" charset="-128"/>
              </a:rPr>
              <a:t>85.3%)</a:t>
            </a:r>
            <a:endParaRPr kumimoji="1" lang="ja-JP" altLang="en-US" sz="900">
              <a:solidFill>
                <a:schemeClr val="bg1"/>
              </a:solidFill>
              <a:latin typeface="ＭＳ Ｐゴシック" panose="020B0600070205080204" pitchFamily="50" charset="-128"/>
              <a:ea typeface="ＭＳ Ｐゴシック" panose="020B0600070205080204" pitchFamily="50" charset="-128"/>
            </a:endParaRPr>
          </a:p>
        </xdr:txBody>
      </xdr:sp>
      <xdr:sp macro="" textlink="">
        <xdr:nvSpPr>
          <xdr:cNvPr id="11" name="テキスト ボックス 10">
            <a:extLst>
              <a:ext uri="{FF2B5EF4-FFF2-40B4-BE49-F238E27FC236}">
                <a16:creationId xmlns:a16="http://schemas.microsoft.com/office/drawing/2014/main" id="{DA5FECD9-DE63-4500-8881-F79080E64F43}"/>
              </a:ext>
            </a:extLst>
          </xdr:cNvPr>
          <xdr:cNvSpPr txBox="1"/>
        </xdr:nvSpPr>
        <xdr:spPr>
          <a:xfrm>
            <a:off x="3949700" y="2673350"/>
            <a:ext cx="5397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80.0%)</a:t>
            </a:r>
            <a:endParaRPr kumimoji="1" lang="ja-JP" altLang="en-US" sz="900">
              <a:latin typeface="ＭＳ Ｐゴシック" panose="020B0600070205080204" pitchFamily="50" charset="-128"/>
              <a:ea typeface="ＭＳ Ｐゴシック" panose="020B0600070205080204" pitchFamily="50" charset="-128"/>
            </a:endParaRPr>
          </a:p>
        </xdr:txBody>
      </xdr:sp>
      <xdr:sp macro="" textlink="">
        <xdr:nvSpPr>
          <xdr:cNvPr id="12" name="テキスト ボックス 11">
            <a:extLst>
              <a:ext uri="{FF2B5EF4-FFF2-40B4-BE49-F238E27FC236}">
                <a16:creationId xmlns:a16="http://schemas.microsoft.com/office/drawing/2014/main" id="{D814235F-FA11-48B8-8536-90F34BA1FF90}"/>
              </a:ext>
            </a:extLst>
          </xdr:cNvPr>
          <xdr:cNvSpPr txBox="1"/>
        </xdr:nvSpPr>
        <xdr:spPr>
          <a:xfrm>
            <a:off x="2139950" y="2667000"/>
            <a:ext cx="5397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latin typeface="ＭＳ Ｐゴシック" panose="020B0600070205080204" pitchFamily="50" charset="-128"/>
                <a:ea typeface="ＭＳ Ｐゴシック" panose="020B0600070205080204" pitchFamily="50" charset="-128"/>
              </a:rPr>
              <a:t>（</a:t>
            </a:r>
            <a:r>
              <a:rPr kumimoji="1" lang="en-US" altLang="ja-JP" sz="900">
                <a:solidFill>
                  <a:schemeClr val="bg1"/>
                </a:solidFill>
                <a:latin typeface="ＭＳ Ｐゴシック" panose="020B0600070205080204" pitchFamily="50" charset="-128"/>
                <a:ea typeface="ＭＳ Ｐゴシック" panose="020B0600070205080204" pitchFamily="50" charset="-128"/>
              </a:rPr>
              <a:t>20.0%)</a:t>
            </a:r>
            <a:endParaRPr kumimoji="1" lang="ja-JP" altLang="en-US" sz="900">
              <a:solidFill>
                <a:schemeClr val="bg1"/>
              </a:solidFill>
              <a:latin typeface="ＭＳ Ｐゴシック" panose="020B0600070205080204" pitchFamily="50" charset="-128"/>
              <a:ea typeface="ＭＳ Ｐゴシック" panose="020B0600070205080204" pitchFamily="50" charset="-128"/>
            </a:endParaRPr>
          </a:p>
        </xdr:txBody>
      </xdr:sp>
      <xdr:sp macro="" textlink="">
        <xdr:nvSpPr>
          <xdr:cNvPr id="13" name="テキスト ボックス 12">
            <a:extLst>
              <a:ext uri="{FF2B5EF4-FFF2-40B4-BE49-F238E27FC236}">
                <a16:creationId xmlns:a16="http://schemas.microsoft.com/office/drawing/2014/main" id="{DC43CA9D-2E58-44CF-BDCE-EE66F2B38255}"/>
              </a:ext>
            </a:extLst>
          </xdr:cNvPr>
          <xdr:cNvSpPr txBox="1"/>
        </xdr:nvSpPr>
        <xdr:spPr>
          <a:xfrm>
            <a:off x="2197100" y="1898650"/>
            <a:ext cx="5397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latin typeface="ＭＳ Ｐゴシック" panose="020B0600070205080204" pitchFamily="50" charset="-128"/>
                <a:ea typeface="ＭＳ Ｐゴシック" panose="020B0600070205080204" pitchFamily="50" charset="-128"/>
              </a:rPr>
              <a:t>（</a:t>
            </a:r>
            <a:r>
              <a:rPr kumimoji="1" lang="en-US" altLang="ja-JP" sz="900">
                <a:solidFill>
                  <a:schemeClr val="bg1"/>
                </a:solidFill>
                <a:latin typeface="ＭＳ Ｐゴシック" panose="020B0600070205080204" pitchFamily="50" charset="-128"/>
                <a:ea typeface="ＭＳ Ｐゴシック" panose="020B0600070205080204" pitchFamily="50" charset="-128"/>
              </a:rPr>
              <a:t>22.3%)</a:t>
            </a:r>
            <a:endParaRPr kumimoji="1" lang="ja-JP" altLang="en-US" sz="900">
              <a:solidFill>
                <a:schemeClr val="bg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3">
            <a:extLst>
              <a:ext uri="{FF2B5EF4-FFF2-40B4-BE49-F238E27FC236}">
                <a16:creationId xmlns:a16="http://schemas.microsoft.com/office/drawing/2014/main" id="{612F6711-D788-402E-A7EE-AC9568AD2EC3}"/>
              </a:ext>
            </a:extLst>
          </xdr:cNvPr>
          <xdr:cNvSpPr txBox="1"/>
        </xdr:nvSpPr>
        <xdr:spPr>
          <a:xfrm>
            <a:off x="3987800" y="1892300"/>
            <a:ext cx="5397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77.7%)</a:t>
            </a:r>
            <a:endParaRPr kumimoji="1" lang="ja-JP" altLang="en-US" sz="900">
              <a:latin typeface="ＭＳ Ｐゴシック" panose="020B0600070205080204" pitchFamily="50" charset="-128"/>
              <a:ea typeface="ＭＳ Ｐゴシック" panose="020B0600070205080204" pitchFamily="50" charset="-128"/>
            </a:endParaRPr>
          </a:p>
        </xdr:txBody>
      </xdr:sp>
      <xdr:sp macro="" textlink="">
        <xdr:nvSpPr>
          <xdr:cNvPr id="15" name="テキスト ボックス 14">
            <a:extLst>
              <a:ext uri="{FF2B5EF4-FFF2-40B4-BE49-F238E27FC236}">
                <a16:creationId xmlns:a16="http://schemas.microsoft.com/office/drawing/2014/main" id="{526BFA13-E3E5-4D14-8360-B6380CFE493B}"/>
              </a:ext>
            </a:extLst>
          </xdr:cNvPr>
          <xdr:cNvSpPr txBox="1"/>
        </xdr:nvSpPr>
        <xdr:spPr>
          <a:xfrm>
            <a:off x="4883150" y="1117600"/>
            <a:ext cx="5397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14.7%)</a:t>
            </a:r>
            <a:endParaRPr kumimoji="1" lang="ja-JP" altLang="en-US" sz="9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3.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view="pageBreakPreview" zoomScale="70" zoomScaleNormal="100" zoomScaleSheetLayoutView="70" workbookViewId="0"/>
  </sheetViews>
  <sheetFormatPr defaultRowHeight="18.75" x14ac:dyDescent="0.4"/>
  <cols>
    <col min="1" max="1" width="2.625" customWidth="1"/>
    <col min="2" max="12" width="11.625" customWidth="1"/>
  </cols>
  <sheetData>
    <row r="1" spans="1:12" x14ac:dyDescent="0.4">
      <c r="A1" s="116"/>
      <c r="B1" s="5" t="s">
        <v>5</v>
      </c>
      <c r="C1" s="5"/>
      <c r="D1" s="5"/>
      <c r="E1" s="116"/>
      <c r="F1" s="116"/>
      <c r="G1" s="116"/>
      <c r="H1" s="116"/>
      <c r="I1" s="116"/>
      <c r="J1" s="116"/>
      <c r="K1" s="116"/>
      <c r="L1" s="116"/>
    </row>
    <row r="2" spans="1:12" x14ac:dyDescent="0.4">
      <c r="A2" s="116"/>
      <c r="B2" s="5"/>
      <c r="C2" s="116"/>
      <c r="D2" s="116"/>
      <c r="E2" s="116"/>
      <c r="F2" s="116"/>
      <c r="G2" s="116"/>
      <c r="H2" s="116"/>
      <c r="I2" s="116"/>
      <c r="J2" s="116"/>
      <c r="K2" s="116"/>
      <c r="L2" s="116"/>
    </row>
    <row r="3" spans="1:12" x14ac:dyDescent="0.4">
      <c r="A3" s="116"/>
      <c r="B3" s="6"/>
      <c r="C3" s="7"/>
      <c r="D3" s="8" t="s">
        <v>1</v>
      </c>
      <c r="E3" s="8" t="s">
        <v>2</v>
      </c>
      <c r="F3" s="115" t="s">
        <v>3</v>
      </c>
      <c r="G3" s="116"/>
      <c r="H3" s="118"/>
      <c r="I3" s="23"/>
      <c r="J3" s="23"/>
      <c r="K3" s="116"/>
      <c r="L3" s="116"/>
    </row>
    <row r="4" spans="1:12" x14ac:dyDescent="0.4">
      <c r="A4" s="116"/>
      <c r="B4" s="299" t="s">
        <v>6</v>
      </c>
      <c r="C4" s="119" t="s">
        <v>7</v>
      </c>
      <c r="D4" s="9">
        <v>1084</v>
      </c>
      <c r="E4" s="10">
        <v>658</v>
      </c>
      <c r="F4" s="11">
        <v>1742</v>
      </c>
      <c r="G4" s="116"/>
      <c r="H4" s="118"/>
      <c r="I4" s="118"/>
      <c r="J4" s="118"/>
      <c r="K4" s="116"/>
      <c r="L4" s="116"/>
    </row>
    <row r="5" spans="1:12" x14ac:dyDescent="0.4">
      <c r="A5" s="116"/>
      <c r="B5" s="299"/>
      <c r="C5" s="12" t="s">
        <v>8</v>
      </c>
      <c r="D5" s="13">
        <v>0.62227324913892079</v>
      </c>
      <c r="E5" s="13">
        <v>0.37772675086107921</v>
      </c>
      <c r="F5" s="14">
        <v>1</v>
      </c>
      <c r="G5" s="116"/>
      <c r="H5" s="120"/>
      <c r="I5" s="121"/>
      <c r="J5" s="121"/>
      <c r="K5" s="116"/>
      <c r="L5" s="116"/>
    </row>
    <row r="6" spans="1:12" x14ac:dyDescent="0.4">
      <c r="A6" s="116"/>
      <c r="B6" s="299"/>
      <c r="C6" s="119" t="s">
        <v>9</v>
      </c>
      <c r="D6" s="9">
        <v>1271</v>
      </c>
      <c r="E6" s="10">
        <v>470</v>
      </c>
      <c r="F6" s="11">
        <v>1741</v>
      </c>
      <c r="G6" s="116"/>
      <c r="H6" s="22"/>
      <c r="I6" s="118"/>
      <c r="J6" s="118"/>
      <c r="K6" s="116"/>
      <c r="L6" s="116"/>
    </row>
    <row r="7" spans="1:12" x14ac:dyDescent="0.4">
      <c r="A7" s="116"/>
      <c r="B7" s="299"/>
      <c r="C7" s="12" t="s">
        <v>8</v>
      </c>
      <c r="D7" s="13">
        <v>0.73004020677771397</v>
      </c>
      <c r="E7" s="13">
        <v>0.26995979322228603</v>
      </c>
      <c r="F7" s="14">
        <v>1</v>
      </c>
      <c r="G7" s="116"/>
      <c r="H7" s="120"/>
      <c r="I7" s="121"/>
      <c r="J7" s="121"/>
      <c r="K7" s="116"/>
      <c r="L7" s="116"/>
    </row>
    <row r="8" spans="1:12" x14ac:dyDescent="0.4">
      <c r="A8" s="116"/>
      <c r="B8" s="299"/>
      <c r="C8" s="122" t="s">
        <v>10</v>
      </c>
      <c r="D8" s="16">
        <v>1412</v>
      </c>
      <c r="E8" s="17">
        <v>329</v>
      </c>
      <c r="F8" s="18">
        <v>1741</v>
      </c>
      <c r="G8" s="116"/>
      <c r="H8" s="22"/>
      <c r="I8" s="118"/>
      <c r="J8" s="118"/>
      <c r="K8" s="116"/>
      <c r="L8" s="116"/>
    </row>
    <row r="9" spans="1:12" x14ac:dyDescent="0.4">
      <c r="A9" s="116"/>
      <c r="B9" s="299"/>
      <c r="C9" s="19" t="s">
        <v>8</v>
      </c>
      <c r="D9" s="20">
        <v>0.81102814474439977</v>
      </c>
      <c r="E9" s="20">
        <v>0.18897185525560023</v>
      </c>
      <c r="F9" s="21">
        <v>1</v>
      </c>
      <c r="G9" s="116"/>
      <c r="H9" s="120"/>
      <c r="I9" s="121"/>
      <c r="J9" s="121"/>
      <c r="K9" s="116"/>
      <c r="L9" s="116"/>
    </row>
    <row r="10" spans="1:12" x14ac:dyDescent="0.4">
      <c r="A10" s="116"/>
      <c r="B10" s="299"/>
      <c r="C10" s="122" t="s">
        <v>11</v>
      </c>
      <c r="D10" s="16">
        <v>1385</v>
      </c>
      <c r="E10" s="17">
        <v>356</v>
      </c>
      <c r="F10" s="18">
        <v>1741</v>
      </c>
      <c r="G10" s="116"/>
      <c r="H10" s="22"/>
      <c r="I10" s="118"/>
      <c r="J10" s="118"/>
      <c r="K10" s="116"/>
      <c r="L10" s="116"/>
    </row>
    <row r="11" spans="1:12" x14ac:dyDescent="0.4">
      <c r="A11" s="116"/>
      <c r="B11" s="299"/>
      <c r="C11" s="19" t="s">
        <v>8</v>
      </c>
      <c r="D11" s="20">
        <v>0.7955198161975876</v>
      </c>
      <c r="E11" s="20">
        <v>0.2044801838024124</v>
      </c>
      <c r="F11" s="21">
        <v>1</v>
      </c>
      <c r="G11" s="116"/>
      <c r="H11" s="120"/>
      <c r="I11" s="121"/>
      <c r="J11" s="121"/>
      <c r="K11" s="116"/>
      <c r="L11" s="116"/>
    </row>
    <row r="12" spans="1:12" x14ac:dyDescent="0.4">
      <c r="A12" s="116"/>
      <c r="B12" s="299"/>
      <c r="C12" s="122" t="s">
        <v>12</v>
      </c>
      <c r="D12" s="16">
        <v>1506</v>
      </c>
      <c r="E12" s="17">
        <v>235</v>
      </c>
      <c r="F12" s="18">
        <v>1741</v>
      </c>
      <c r="G12" s="116"/>
      <c r="H12" s="22"/>
      <c r="I12" s="118"/>
      <c r="J12" s="118"/>
      <c r="K12" s="116"/>
      <c r="L12" s="116"/>
    </row>
    <row r="13" spans="1:12" x14ac:dyDescent="0.4">
      <c r="A13" s="116"/>
      <c r="B13" s="299"/>
      <c r="C13" s="19" t="s">
        <v>8</v>
      </c>
      <c r="D13" s="20">
        <v>0.86502010338885693</v>
      </c>
      <c r="E13" s="20">
        <v>0.13497989661114301</v>
      </c>
      <c r="F13" s="21">
        <v>1</v>
      </c>
      <c r="G13" s="116"/>
      <c r="H13" s="120"/>
      <c r="I13" s="121"/>
      <c r="J13" s="121"/>
      <c r="K13" s="116"/>
      <c r="L13" s="116"/>
    </row>
    <row r="14" spans="1:12" x14ac:dyDescent="0.4">
      <c r="A14" s="116"/>
      <c r="B14" s="299"/>
      <c r="C14" s="122" t="s">
        <v>13</v>
      </c>
      <c r="D14" s="16">
        <v>1558</v>
      </c>
      <c r="E14" s="16">
        <v>183</v>
      </c>
      <c r="F14" s="18">
        <v>1741</v>
      </c>
      <c r="G14" s="116"/>
      <c r="H14" s="22"/>
      <c r="I14" s="118"/>
      <c r="J14" s="118"/>
      <c r="K14" s="116"/>
      <c r="L14" s="116"/>
    </row>
    <row r="15" spans="1:12" x14ac:dyDescent="0.4">
      <c r="A15" s="116"/>
      <c r="B15" s="299"/>
      <c r="C15" s="19" t="s">
        <v>8</v>
      </c>
      <c r="D15" s="20">
        <v>0.89488799540493968</v>
      </c>
      <c r="E15" s="20">
        <v>0.10511200459506032</v>
      </c>
      <c r="F15" s="21">
        <v>1</v>
      </c>
      <c r="G15" s="116"/>
      <c r="H15" s="120"/>
      <c r="I15" s="121"/>
      <c r="J15" s="121"/>
      <c r="K15" s="116"/>
      <c r="L15" s="116"/>
    </row>
    <row r="16" spans="1:12" x14ac:dyDescent="0.4">
      <c r="A16" s="116"/>
      <c r="B16" s="299"/>
      <c r="C16" s="122" t="s">
        <v>14</v>
      </c>
      <c r="D16" s="16">
        <v>1670</v>
      </c>
      <c r="E16" s="16">
        <v>71</v>
      </c>
      <c r="F16" s="18">
        <v>1741</v>
      </c>
      <c r="G16" s="116"/>
      <c r="H16" s="22"/>
      <c r="I16" s="118"/>
      <c r="J16" s="118"/>
      <c r="K16" s="116"/>
      <c r="L16" s="116"/>
    </row>
    <row r="17" spans="1:12" x14ac:dyDescent="0.4">
      <c r="A17" s="116"/>
      <c r="B17" s="299"/>
      <c r="C17" s="19" t="s">
        <v>18</v>
      </c>
      <c r="D17" s="20">
        <v>0.95921883974727173</v>
      </c>
      <c r="E17" s="20">
        <v>4.0781160252728314E-2</v>
      </c>
      <c r="F17" s="21">
        <v>1</v>
      </c>
      <c r="G17" s="116"/>
      <c r="H17" s="120"/>
      <c r="I17" s="121"/>
      <c r="J17" s="121"/>
      <c r="K17" s="116"/>
      <c r="L17" s="116"/>
    </row>
    <row r="18" spans="1:12" x14ac:dyDescent="0.4">
      <c r="A18" s="116"/>
      <c r="B18" s="5"/>
      <c r="C18" s="116"/>
      <c r="D18" s="116"/>
      <c r="E18" s="116"/>
      <c r="F18" s="116"/>
      <c r="G18" s="116"/>
      <c r="H18" s="22"/>
      <c r="I18" s="116"/>
      <c r="J18" s="116"/>
      <c r="K18" s="116"/>
      <c r="L18" s="116"/>
    </row>
    <row r="19" spans="1:12" x14ac:dyDescent="0.4">
      <c r="A19" s="116"/>
      <c r="B19" s="5"/>
      <c r="C19" s="116"/>
      <c r="D19" s="116"/>
      <c r="E19" s="116"/>
      <c r="F19" s="116"/>
      <c r="G19" s="116"/>
      <c r="H19" s="116"/>
      <c r="I19" s="116"/>
      <c r="J19" s="116"/>
      <c r="K19" s="116"/>
      <c r="L19" s="116"/>
    </row>
    <row r="20" spans="1:12" x14ac:dyDescent="0.4">
      <c r="A20" s="5"/>
      <c r="B20" s="5" t="s">
        <v>16</v>
      </c>
      <c r="C20" s="116"/>
      <c r="D20" s="116"/>
      <c r="E20" s="116"/>
      <c r="F20" s="116"/>
      <c r="G20" s="116"/>
      <c r="H20" s="116"/>
      <c r="I20" s="116"/>
      <c r="J20" s="116"/>
      <c r="K20" s="116"/>
      <c r="L20" s="116"/>
    </row>
    <row r="21" spans="1:12" x14ac:dyDescent="0.4">
      <c r="B21" s="2"/>
      <c r="C21" s="2"/>
      <c r="D21" s="2"/>
      <c r="E21" s="2"/>
      <c r="F21" s="2"/>
      <c r="G21" s="2"/>
      <c r="H21" s="2"/>
      <c r="I21" s="2"/>
      <c r="J21" s="2"/>
      <c r="K21" s="2"/>
      <c r="L21" s="2"/>
    </row>
    <row r="22" spans="1:12" x14ac:dyDescent="0.4">
      <c r="B22" s="2"/>
      <c r="C22" s="2"/>
      <c r="D22" s="2"/>
      <c r="E22" s="2"/>
      <c r="F22" s="2"/>
      <c r="G22" s="2"/>
      <c r="H22" s="2"/>
      <c r="I22" s="2"/>
      <c r="J22" s="2"/>
      <c r="K22" s="2"/>
      <c r="L22" s="2"/>
    </row>
    <row r="23" spans="1:12" x14ac:dyDescent="0.4">
      <c r="B23" s="2"/>
      <c r="C23" s="2"/>
      <c r="D23" s="2"/>
      <c r="E23" s="2"/>
      <c r="F23" s="2"/>
      <c r="G23" s="2"/>
      <c r="H23" s="2"/>
      <c r="I23" s="2"/>
      <c r="J23" s="2"/>
      <c r="K23" s="2"/>
      <c r="L23" s="2"/>
    </row>
    <row r="24" spans="1:12" x14ac:dyDescent="0.4">
      <c r="B24" s="2"/>
      <c r="C24" s="2"/>
      <c r="D24" s="2"/>
      <c r="E24" s="2"/>
      <c r="F24" s="2"/>
      <c r="G24" s="2"/>
      <c r="H24" s="2"/>
      <c r="I24" s="2"/>
      <c r="J24" s="2"/>
      <c r="K24" s="2"/>
      <c r="L24" s="2"/>
    </row>
    <row r="25" spans="1:12" x14ac:dyDescent="0.4">
      <c r="B25" s="2"/>
      <c r="C25" s="2"/>
      <c r="D25" s="2"/>
      <c r="E25" s="2"/>
      <c r="F25" s="2"/>
      <c r="G25" s="2"/>
      <c r="H25" s="2"/>
      <c r="I25" s="2"/>
      <c r="J25" s="2"/>
      <c r="K25" s="2"/>
      <c r="L25" s="2"/>
    </row>
    <row r="26" spans="1:12" x14ac:dyDescent="0.4">
      <c r="B26" s="2"/>
      <c r="C26" s="2"/>
      <c r="D26" s="2"/>
      <c r="E26" s="2"/>
      <c r="F26" s="2"/>
      <c r="G26" s="2"/>
      <c r="H26" s="2"/>
      <c r="I26" s="2"/>
      <c r="J26" s="2"/>
      <c r="K26" s="2"/>
      <c r="L26" s="2"/>
    </row>
    <row r="27" spans="1:12" x14ac:dyDescent="0.4">
      <c r="B27" s="2"/>
      <c r="C27" s="2"/>
      <c r="D27" s="2"/>
      <c r="E27" s="2"/>
      <c r="F27" s="2"/>
      <c r="G27" s="2"/>
      <c r="H27" s="2"/>
      <c r="I27" s="2"/>
      <c r="J27" s="2"/>
      <c r="K27" s="2"/>
      <c r="L27" s="2"/>
    </row>
    <row r="28" spans="1:12" x14ac:dyDescent="0.4">
      <c r="B28" s="2"/>
      <c r="C28" s="2"/>
      <c r="D28" s="2"/>
      <c r="E28" s="2"/>
      <c r="F28" s="2"/>
      <c r="G28" s="2"/>
      <c r="H28" s="2"/>
      <c r="I28" s="2"/>
      <c r="J28" s="2"/>
      <c r="K28" s="2"/>
      <c r="L28" s="2"/>
    </row>
    <row r="29" spans="1:12" x14ac:dyDescent="0.4">
      <c r="B29" s="2"/>
      <c r="C29" s="2"/>
      <c r="D29" s="2"/>
      <c r="E29" s="2"/>
      <c r="F29" s="2"/>
      <c r="G29" s="2"/>
      <c r="H29" s="2"/>
      <c r="I29" s="2"/>
      <c r="J29" s="2"/>
      <c r="K29" s="2"/>
      <c r="L29" s="2"/>
    </row>
    <row r="30" spans="1:12" x14ac:dyDescent="0.4">
      <c r="B30" s="2"/>
      <c r="C30" s="2"/>
      <c r="D30" s="2"/>
      <c r="E30" s="2"/>
      <c r="F30" s="2"/>
      <c r="G30" s="2"/>
      <c r="H30" s="2"/>
      <c r="I30" s="2"/>
      <c r="J30" s="2"/>
      <c r="K30" s="2"/>
      <c r="L30" s="2"/>
    </row>
    <row r="31" spans="1:12" x14ac:dyDescent="0.4">
      <c r="B31" s="2"/>
      <c r="C31" s="2"/>
      <c r="D31" s="2"/>
      <c r="E31" s="2"/>
      <c r="F31" s="2"/>
      <c r="G31" s="2"/>
      <c r="H31" s="2"/>
      <c r="I31" s="2"/>
      <c r="J31" s="2"/>
      <c r="K31" s="2"/>
      <c r="L31" s="2"/>
    </row>
    <row r="32" spans="1:12" x14ac:dyDescent="0.4">
      <c r="B32" s="2"/>
      <c r="C32" s="2"/>
      <c r="D32" s="2"/>
      <c r="E32" s="2"/>
      <c r="F32" s="2"/>
      <c r="G32" s="2"/>
      <c r="H32" s="2"/>
      <c r="I32" s="2"/>
      <c r="J32" s="2"/>
      <c r="K32" s="2"/>
      <c r="L32" s="2"/>
    </row>
    <row r="33" spans="2:12" x14ac:dyDescent="0.4">
      <c r="B33" s="2"/>
      <c r="C33" s="2"/>
      <c r="D33" s="2"/>
      <c r="E33" s="2"/>
      <c r="F33" s="2"/>
      <c r="G33" s="2"/>
      <c r="H33" s="2"/>
      <c r="I33" s="2"/>
      <c r="J33" s="2"/>
      <c r="K33" s="2"/>
      <c r="L33" s="2"/>
    </row>
    <row r="34" spans="2:12" x14ac:dyDescent="0.4">
      <c r="B34" s="116" t="s">
        <v>17</v>
      </c>
      <c r="C34" s="2"/>
      <c r="D34" s="2"/>
      <c r="E34" s="2"/>
      <c r="F34" s="2"/>
      <c r="G34" s="2"/>
      <c r="H34" s="2"/>
      <c r="I34" s="2"/>
      <c r="J34" s="2"/>
      <c r="K34" s="2"/>
      <c r="L34" s="2"/>
    </row>
    <row r="35" spans="2:12" x14ac:dyDescent="0.4">
      <c r="B35" s="2"/>
      <c r="C35" s="2"/>
      <c r="D35" s="2"/>
      <c r="E35" s="2"/>
      <c r="F35" s="2"/>
      <c r="G35" s="2"/>
      <c r="H35" s="2"/>
      <c r="I35" s="2"/>
      <c r="J35" s="2"/>
      <c r="K35" s="2"/>
      <c r="L35" s="2"/>
    </row>
    <row r="36" spans="2:12" x14ac:dyDescent="0.4">
      <c r="B36" s="2"/>
      <c r="C36" s="2"/>
      <c r="D36" s="2"/>
      <c r="E36" s="2"/>
      <c r="F36" s="2"/>
      <c r="G36" s="2"/>
      <c r="H36" s="2"/>
      <c r="I36" s="2"/>
      <c r="J36" s="2"/>
      <c r="K36" s="2"/>
      <c r="L36" s="2"/>
    </row>
    <row r="37" spans="2:12" x14ac:dyDescent="0.4">
      <c r="B37" s="2"/>
      <c r="C37" s="2"/>
      <c r="D37" s="2"/>
      <c r="E37" s="2"/>
      <c r="F37" s="2"/>
      <c r="G37" s="2"/>
      <c r="H37" s="2"/>
      <c r="I37" s="2"/>
      <c r="J37" s="2"/>
      <c r="K37" s="2"/>
      <c r="L37" s="2"/>
    </row>
    <row r="38" spans="2:12" x14ac:dyDescent="0.4">
      <c r="B38" s="2"/>
      <c r="C38" s="2"/>
      <c r="D38" s="2"/>
      <c r="E38" s="2"/>
      <c r="F38" s="2"/>
      <c r="G38" s="2"/>
      <c r="H38" s="2"/>
      <c r="I38" s="2"/>
      <c r="J38" s="2"/>
      <c r="K38" s="2"/>
      <c r="L38" s="2"/>
    </row>
    <row r="39" spans="2:12" x14ac:dyDescent="0.4">
      <c r="B39" s="2"/>
      <c r="C39" s="2"/>
      <c r="D39" s="2"/>
      <c r="E39" s="2"/>
      <c r="F39" s="2"/>
      <c r="G39" s="2"/>
      <c r="H39" s="2"/>
      <c r="I39" s="2"/>
      <c r="J39" s="2"/>
      <c r="K39" s="2"/>
      <c r="L39" s="2"/>
    </row>
    <row r="40" spans="2:12" x14ac:dyDescent="0.4">
      <c r="B40" s="2"/>
      <c r="C40" s="2"/>
      <c r="D40" s="2"/>
      <c r="E40" s="2"/>
      <c r="F40" s="2"/>
      <c r="G40" s="2"/>
      <c r="H40" s="2"/>
      <c r="I40" s="2"/>
      <c r="J40" s="2"/>
      <c r="K40" s="2"/>
      <c r="L40" s="2"/>
    </row>
    <row r="41" spans="2:12" x14ac:dyDescent="0.4">
      <c r="B41" s="2"/>
      <c r="C41" s="2"/>
      <c r="D41" s="2"/>
      <c r="E41" s="2"/>
      <c r="F41" s="2"/>
      <c r="G41" s="2"/>
      <c r="H41" s="2"/>
      <c r="I41" s="2"/>
      <c r="J41" s="2"/>
      <c r="K41" s="2"/>
      <c r="L41" s="2"/>
    </row>
    <row r="42" spans="2:12" x14ac:dyDescent="0.4">
      <c r="B42" s="2"/>
      <c r="C42" s="2"/>
      <c r="D42" s="2"/>
      <c r="E42" s="2"/>
      <c r="F42" s="2"/>
      <c r="G42" s="2"/>
      <c r="H42" s="2"/>
      <c r="I42" s="2"/>
      <c r="J42" s="2"/>
      <c r="K42" s="2"/>
      <c r="L42" s="2"/>
    </row>
    <row r="43" spans="2:12" x14ac:dyDescent="0.4">
      <c r="B43" s="2"/>
      <c r="C43" s="2"/>
      <c r="D43" s="2"/>
      <c r="E43" s="2"/>
      <c r="F43" s="2"/>
      <c r="G43" s="2"/>
      <c r="H43" s="2"/>
      <c r="I43" s="2"/>
      <c r="J43" s="2"/>
      <c r="K43" s="2"/>
      <c r="L43" s="2"/>
    </row>
    <row r="44" spans="2:12" x14ac:dyDescent="0.4">
      <c r="B44" s="2"/>
      <c r="C44" s="2"/>
      <c r="D44" s="2"/>
      <c r="E44" s="2"/>
      <c r="F44" s="2"/>
      <c r="G44" s="2"/>
      <c r="H44" s="2"/>
      <c r="I44" s="2"/>
      <c r="J44" s="2"/>
      <c r="K44" s="2"/>
      <c r="L44" s="2"/>
    </row>
    <row r="45" spans="2:12" x14ac:dyDescent="0.4">
      <c r="B45" s="2"/>
      <c r="C45" s="2"/>
      <c r="D45" s="2"/>
      <c r="E45" s="2"/>
      <c r="F45" s="2"/>
      <c r="G45" s="2"/>
      <c r="H45" s="2"/>
      <c r="I45" s="2"/>
      <c r="J45" s="2"/>
      <c r="K45" s="2"/>
      <c r="L45" s="2"/>
    </row>
    <row r="46" spans="2:12" x14ac:dyDescent="0.4">
      <c r="B46" s="2"/>
      <c r="C46" s="2"/>
      <c r="D46" s="2"/>
      <c r="E46" s="2"/>
      <c r="F46" s="2"/>
      <c r="G46" s="2"/>
      <c r="H46" s="2"/>
      <c r="I46" s="2"/>
      <c r="J46" s="2"/>
      <c r="K46" s="2"/>
      <c r="L46" s="2"/>
    </row>
    <row r="47" spans="2:12" x14ac:dyDescent="0.4">
      <c r="B47" s="2"/>
      <c r="C47" s="2"/>
      <c r="D47" s="2"/>
      <c r="E47" s="2"/>
      <c r="F47" s="2"/>
      <c r="G47" s="2"/>
      <c r="H47" s="2"/>
      <c r="I47" s="2"/>
      <c r="J47" s="2"/>
      <c r="K47" s="2"/>
      <c r="L47" s="2"/>
    </row>
    <row r="48" spans="2:12" x14ac:dyDescent="0.4">
      <c r="B48" s="2"/>
      <c r="C48" s="2"/>
      <c r="D48" s="2"/>
      <c r="E48" s="2"/>
      <c r="F48" s="2"/>
      <c r="G48" s="2"/>
      <c r="H48" s="2"/>
      <c r="I48" s="2"/>
      <c r="J48" s="2"/>
      <c r="K48" s="2"/>
      <c r="L48" s="2"/>
    </row>
    <row r="49" spans="2:12" x14ac:dyDescent="0.4">
      <c r="B49" s="2"/>
      <c r="C49" s="2"/>
      <c r="D49" s="2"/>
      <c r="E49" s="2"/>
      <c r="F49" s="2"/>
      <c r="G49" s="2"/>
      <c r="H49" s="2"/>
      <c r="I49" s="2"/>
      <c r="J49" s="2"/>
      <c r="K49" s="2"/>
      <c r="L49" s="2"/>
    </row>
    <row r="50" spans="2:12" x14ac:dyDescent="0.4">
      <c r="B50" s="2"/>
      <c r="C50" s="2"/>
      <c r="D50" s="2"/>
      <c r="E50" s="2"/>
      <c r="F50" s="2"/>
      <c r="G50" s="2"/>
      <c r="H50" s="2"/>
      <c r="I50" s="2"/>
      <c r="J50" s="2"/>
      <c r="K50" s="2"/>
      <c r="L50" s="2"/>
    </row>
    <row r="51" spans="2:12" x14ac:dyDescent="0.4">
      <c r="B51" s="2"/>
      <c r="C51" s="2"/>
      <c r="D51" s="2"/>
      <c r="E51" s="2"/>
      <c r="F51" s="2"/>
      <c r="G51" s="2"/>
      <c r="H51" s="2"/>
      <c r="I51" s="2"/>
      <c r="J51" s="2"/>
      <c r="K51" s="2"/>
      <c r="L51" s="2"/>
    </row>
    <row r="52" spans="2:12" x14ac:dyDescent="0.4">
      <c r="B52" s="2"/>
      <c r="C52" s="2"/>
      <c r="D52" s="2"/>
      <c r="E52" s="2"/>
      <c r="F52" s="2"/>
      <c r="G52" s="2"/>
      <c r="H52" s="2"/>
      <c r="I52" s="2"/>
      <c r="J52" s="2"/>
      <c r="K52" s="2"/>
      <c r="L52" s="2"/>
    </row>
    <row r="53" spans="2:12" x14ac:dyDescent="0.4">
      <c r="B53" s="2"/>
      <c r="C53" s="2"/>
      <c r="D53" s="2"/>
      <c r="E53" s="2"/>
      <c r="F53" s="2"/>
      <c r="G53" s="2"/>
      <c r="H53" s="2"/>
      <c r="I53" s="2"/>
      <c r="J53" s="2"/>
      <c r="K53" s="2"/>
      <c r="L53" s="2"/>
    </row>
    <row r="54" spans="2:12" x14ac:dyDescent="0.4">
      <c r="B54" s="2"/>
      <c r="C54" s="117"/>
      <c r="D54" s="115" t="s">
        <v>1</v>
      </c>
      <c r="E54" s="115" t="s">
        <v>2</v>
      </c>
      <c r="F54" s="115" t="s">
        <v>3</v>
      </c>
      <c r="G54" s="2"/>
      <c r="H54" s="2"/>
      <c r="I54" s="2"/>
      <c r="J54" s="2"/>
      <c r="K54" s="2"/>
      <c r="L54" s="2"/>
    </row>
    <row r="55" spans="2:12" x14ac:dyDescent="0.4">
      <c r="B55" s="2"/>
      <c r="C55" s="49" t="s">
        <v>10</v>
      </c>
      <c r="D55" s="83">
        <v>0.81102814474439977</v>
      </c>
      <c r="E55" s="83">
        <v>0.18897185525560023</v>
      </c>
      <c r="F55" s="83">
        <v>1</v>
      </c>
      <c r="G55" s="2"/>
      <c r="H55" s="2"/>
      <c r="I55" s="2"/>
      <c r="J55" s="2"/>
      <c r="K55" s="2"/>
      <c r="L55" s="2"/>
    </row>
    <row r="56" spans="2:12" x14ac:dyDescent="0.4">
      <c r="B56" s="2"/>
      <c r="C56" s="49" t="s">
        <v>11</v>
      </c>
      <c r="D56" s="83">
        <v>0.7955198161975876</v>
      </c>
      <c r="E56" s="83">
        <v>0.2044801838024124</v>
      </c>
      <c r="F56" s="83">
        <v>1</v>
      </c>
      <c r="G56" s="2"/>
      <c r="H56" s="2"/>
      <c r="I56" s="2"/>
      <c r="J56" s="2"/>
      <c r="K56" s="2"/>
      <c r="L56" s="2"/>
    </row>
    <row r="57" spans="2:12" x14ac:dyDescent="0.4">
      <c r="B57" s="2"/>
      <c r="C57" s="49" t="s">
        <v>12</v>
      </c>
      <c r="D57" s="83">
        <v>0.86502010338885693</v>
      </c>
      <c r="E57" s="83">
        <v>0.13497989661114301</v>
      </c>
      <c r="F57" s="83">
        <v>1</v>
      </c>
      <c r="G57" s="2"/>
      <c r="H57" s="2"/>
      <c r="I57" s="2"/>
      <c r="J57" s="2"/>
      <c r="K57" s="2"/>
      <c r="L57" s="2"/>
    </row>
    <row r="58" spans="2:12" x14ac:dyDescent="0.4">
      <c r="B58" s="2"/>
      <c r="C58" s="49" t="s">
        <v>13</v>
      </c>
      <c r="D58" s="83">
        <v>0.89488799540493968</v>
      </c>
      <c r="E58" s="83">
        <v>0.10511200459506032</v>
      </c>
      <c r="F58" s="83">
        <v>1</v>
      </c>
      <c r="G58" s="2"/>
      <c r="H58" s="2"/>
      <c r="I58" s="2"/>
      <c r="J58" s="2"/>
      <c r="K58" s="2"/>
      <c r="L58" s="2"/>
    </row>
    <row r="59" spans="2:12" x14ac:dyDescent="0.4">
      <c r="B59" s="2"/>
      <c r="C59" s="49" t="s">
        <v>14</v>
      </c>
      <c r="D59" s="83">
        <v>0.95921883974727173</v>
      </c>
      <c r="E59" s="83">
        <v>4.0781160252728314E-2</v>
      </c>
      <c r="F59" s="83">
        <v>1</v>
      </c>
      <c r="G59" s="2"/>
      <c r="H59" s="2"/>
      <c r="I59" s="2"/>
      <c r="J59" s="2"/>
      <c r="K59" s="2"/>
      <c r="L59" s="2"/>
    </row>
    <row r="60" spans="2:12" x14ac:dyDescent="0.4">
      <c r="B60" s="2"/>
      <c r="C60" s="2"/>
      <c r="D60" s="2"/>
      <c r="E60" s="2"/>
      <c r="F60" s="2"/>
      <c r="G60" s="2"/>
      <c r="H60" s="2"/>
      <c r="I60" s="2"/>
      <c r="J60" s="2"/>
      <c r="K60" s="2"/>
      <c r="L60" s="2"/>
    </row>
    <row r="61" spans="2:12" x14ac:dyDescent="0.4">
      <c r="B61" s="2"/>
      <c r="C61" s="2"/>
      <c r="D61" s="2"/>
      <c r="E61" s="2"/>
      <c r="F61" s="2"/>
      <c r="G61" s="2"/>
      <c r="H61" s="2"/>
      <c r="I61" s="2"/>
      <c r="J61" s="2"/>
      <c r="K61" s="2"/>
      <c r="L61" s="2"/>
    </row>
    <row r="62" spans="2:12" x14ac:dyDescent="0.4">
      <c r="B62" s="2"/>
      <c r="C62" s="2"/>
      <c r="D62" s="2"/>
      <c r="E62" s="2"/>
      <c r="F62" s="2"/>
      <c r="G62" s="2"/>
      <c r="H62" s="2"/>
      <c r="I62" s="2"/>
      <c r="J62" s="2"/>
      <c r="K62" s="2"/>
      <c r="L62" s="2"/>
    </row>
    <row r="63" spans="2:12" x14ac:dyDescent="0.4">
      <c r="B63" s="2"/>
      <c r="C63" s="2"/>
      <c r="D63" s="2"/>
      <c r="E63" s="2"/>
      <c r="F63" s="2"/>
      <c r="G63" s="2"/>
      <c r="H63" s="2"/>
      <c r="I63" s="2"/>
      <c r="J63" s="2"/>
      <c r="K63" s="2"/>
      <c r="L63" s="2"/>
    </row>
    <row r="64" spans="2:12" x14ac:dyDescent="0.4">
      <c r="B64" s="2"/>
      <c r="C64" s="2"/>
      <c r="D64" s="2"/>
      <c r="E64" s="2"/>
      <c r="F64" s="2"/>
      <c r="G64" s="2"/>
      <c r="H64" s="2"/>
      <c r="I64" s="2"/>
      <c r="J64" s="2"/>
      <c r="K64" s="2"/>
      <c r="L64" s="2"/>
    </row>
    <row r="65" spans="2:12" x14ac:dyDescent="0.4">
      <c r="B65" s="2"/>
      <c r="C65" s="2"/>
      <c r="D65" s="2"/>
      <c r="E65" s="2"/>
      <c r="F65" s="2"/>
      <c r="G65" s="2"/>
      <c r="H65" s="2"/>
      <c r="I65" s="2"/>
      <c r="J65" s="2"/>
      <c r="K65" s="2"/>
      <c r="L65" s="2"/>
    </row>
    <row r="66" spans="2:12" x14ac:dyDescent="0.4">
      <c r="B66" s="2"/>
      <c r="C66" s="2"/>
      <c r="D66" s="2"/>
      <c r="E66" s="2"/>
      <c r="F66" s="2"/>
      <c r="G66" s="2"/>
      <c r="H66" s="2"/>
      <c r="I66" s="2"/>
      <c r="J66" s="2"/>
      <c r="K66" s="2"/>
      <c r="L66" s="2"/>
    </row>
    <row r="67" spans="2:12" x14ac:dyDescent="0.4">
      <c r="B67" s="2"/>
      <c r="C67" s="2"/>
      <c r="D67" s="2"/>
      <c r="E67" s="2"/>
      <c r="F67" s="2"/>
      <c r="G67" s="2"/>
      <c r="H67" s="2"/>
      <c r="I67" s="2"/>
      <c r="J67" s="2"/>
      <c r="K67" s="2"/>
      <c r="L67" s="2"/>
    </row>
    <row r="68" spans="2:12" x14ac:dyDescent="0.4">
      <c r="B68" s="2"/>
      <c r="C68" s="2"/>
      <c r="D68" s="2"/>
      <c r="E68" s="2"/>
      <c r="F68" s="2"/>
      <c r="G68" s="2"/>
      <c r="H68" s="2"/>
      <c r="I68" s="2"/>
      <c r="J68" s="2"/>
      <c r="K68" s="2"/>
      <c r="L68" s="2"/>
    </row>
    <row r="69" spans="2:12" x14ac:dyDescent="0.4">
      <c r="B69" s="2"/>
      <c r="C69" s="2"/>
      <c r="D69" s="2"/>
      <c r="E69" s="2"/>
      <c r="F69" s="2"/>
      <c r="G69" s="2"/>
      <c r="H69" s="2"/>
      <c r="I69" s="2"/>
      <c r="J69" s="2"/>
      <c r="K69" s="2"/>
      <c r="L69" s="2"/>
    </row>
  </sheetData>
  <mergeCells count="1">
    <mergeCell ref="B4:B17"/>
  </mergeCells>
  <phoneticPr fontId="4"/>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heetViews>
  <sheetFormatPr defaultColWidth="8.625" defaultRowHeight="13.5" x14ac:dyDescent="0.4"/>
  <cols>
    <col min="1" max="1" width="2.625" style="5" customWidth="1"/>
    <col min="2" max="2" width="11.375" style="5" customWidth="1"/>
    <col min="3" max="12" width="10.375" style="5" customWidth="1"/>
    <col min="13" max="16384" width="8.625" style="5"/>
  </cols>
  <sheetData>
    <row r="1" spans="1:12" x14ac:dyDescent="0.4">
      <c r="A1" s="155"/>
      <c r="B1" s="5" t="s">
        <v>149</v>
      </c>
      <c r="E1" s="155"/>
      <c r="F1" s="116"/>
      <c r="G1" s="116"/>
      <c r="H1" s="116"/>
      <c r="I1" s="116"/>
      <c r="J1" s="116"/>
      <c r="K1" s="116"/>
      <c r="L1" s="116"/>
    </row>
    <row r="2" spans="1:12" x14ac:dyDescent="0.4">
      <c r="A2" s="116"/>
      <c r="B2" s="116"/>
      <c r="C2" s="116"/>
      <c r="D2" s="116"/>
      <c r="E2" s="116"/>
      <c r="F2" s="116"/>
      <c r="G2" s="116"/>
      <c r="H2" s="116"/>
      <c r="I2" s="116"/>
      <c r="J2" s="116"/>
      <c r="K2" s="116"/>
      <c r="L2" s="116"/>
    </row>
    <row r="3" spans="1:12" x14ac:dyDescent="0.4">
      <c r="A3" s="116"/>
      <c r="B3" s="167"/>
      <c r="C3" s="309" t="s">
        <v>150</v>
      </c>
      <c r="D3" s="168"/>
      <c r="E3" s="168"/>
      <c r="F3" s="168"/>
      <c r="G3" s="168"/>
      <c r="H3" s="168"/>
      <c r="I3" s="168"/>
      <c r="J3" s="168"/>
      <c r="K3" s="169"/>
      <c r="L3" s="116"/>
    </row>
    <row r="4" spans="1:12" ht="60" x14ac:dyDescent="0.4">
      <c r="A4" s="116"/>
      <c r="B4" s="170"/>
      <c r="C4" s="310"/>
      <c r="D4" s="156" t="s">
        <v>151</v>
      </c>
      <c r="E4" s="157" t="s">
        <v>152</v>
      </c>
      <c r="F4" s="157" t="s">
        <v>153</v>
      </c>
      <c r="G4" s="157" t="s">
        <v>154</v>
      </c>
      <c r="H4" s="157" t="s">
        <v>155</v>
      </c>
      <c r="I4" s="157" t="s">
        <v>156</v>
      </c>
      <c r="J4" s="157" t="s">
        <v>157</v>
      </c>
      <c r="K4" s="156" t="s">
        <v>158</v>
      </c>
      <c r="L4" s="158"/>
    </row>
    <row r="5" spans="1:12" ht="24" x14ac:dyDescent="0.4">
      <c r="A5" s="116"/>
      <c r="B5" s="159" t="s">
        <v>159</v>
      </c>
      <c r="C5" s="160">
        <v>1667</v>
      </c>
      <c r="D5" s="161">
        <v>1478</v>
      </c>
      <c r="E5" s="161">
        <v>1237</v>
      </c>
      <c r="F5" s="161">
        <v>1177</v>
      </c>
      <c r="G5" s="161">
        <v>1480</v>
      </c>
      <c r="H5" s="161">
        <v>1629</v>
      </c>
      <c r="I5" s="161">
        <v>1580</v>
      </c>
      <c r="J5" s="161">
        <v>991</v>
      </c>
      <c r="K5" s="161">
        <v>409</v>
      </c>
      <c r="L5" s="162"/>
    </row>
    <row r="6" spans="1:12" ht="14.25" x14ac:dyDescent="0.4">
      <c r="A6" s="116"/>
      <c r="B6" s="163" t="s">
        <v>160</v>
      </c>
      <c r="C6" s="164">
        <v>0.9574956921309592</v>
      </c>
      <c r="D6" s="164">
        <v>0.84893739230327403</v>
      </c>
      <c r="E6" s="164">
        <v>0.710511200459506</v>
      </c>
      <c r="F6" s="164">
        <v>0.6760482481332567</v>
      </c>
      <c r="G6" s="164">
        <v>0.85008615738081561</v>
      </c>
      <c r="H6" s="164">
        <v>0.93566915565766806</v>
      </c>
      <c r="I6" s="164">
        <v>0.90752441125789773</v>
      </c>
      <c r="J6" s="164">
        <v>0.56921309592188396</v>
      </c>
      <c r="K6" s="164">
        <v>0.23492245835726594</v>
      </c>
      <c r="L6" s="165"/>
    </row>
    <row r="7" spans="1:12" x14ac:dyDescent="0.4">
      <c r="A7" s="116"/>
      <c r="B7" s="116"/>
      <c r="C7" s="116"/>
      <c r="D7" s="116"/>
      <c r="E7" s="116"/>
      <c r="F7" s="116"/>
      <c r="G7" s="116"/>
      <c r="H7" s="116"/>
      <c r="I7" s="116"/>
      <c r="J7" s="116"/>
      <c r="K7" s="116"/>
      <c r="L7" s="116"/>
    </row>
    <row r="8" spans="1:12" x14ac:dyDescent="0.4">
      <c r="A8" s="116"/>
      <c r="B8" s="3" t="s">
        <v>161</v>
      </c>
      <c r="C8" s="3"/>
      <c r="D8" s="116"/>
      <c r="E8" s="116"/>
      <c r="F8" s="116"/>
      <c r="G8" s="116"/>
      <c r="H8" s="116"/>
      <c r="I8" s="116"/>
      <c r="J8" s="116"/>
      <c r="K8" s="116"/>
      <c r="L8" s="116"/>
    </row>
    <row r="9" spans="1:12" x14ac:dyDescent="0.4">
      <c r="A9" s="155"/>
      <c r="B9" s="155"/>
      <c r="C9" s="155"/>
      <c r="D9" s="155"/>
      <c r="E9" s="155"/>
      <c r="F9" s="155"/>
      <c r="G9" s="155"/>
      <c r="H9" s="155"/>
      <c r="I9" s="155"/>
      <c r="J9" s="155"/>
      <c r="K9" s="155"/>
      <c r="L9" s="155"/>
    </row>
    <row r="10" spans="1:12" x14ac:dyDescent="0.4">
      <c r="A10" s="155"/>
      <c r="B10" s="155"/>
      <c r="C10" s="155"/>
      <c r="D10" s="155"/>
      <c r="E10" s="155"/>
      <c r="F10" s="155"/>
      <c r="G10" s="155"/>
      <c r="H10" s="155"/>
      <c r="I10" s="155"/>
      <c r="J10" s="155"/>
      <c r="K10" s="155"/>
      <c r="L10" s="155"/>
    </row>
  </sheetData>
  <mergeCells count="1">
    <mergeCell ref="C3:C4"/>
  </mergeCells>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heetViews>
  <sheetFormatPr defaultColWidth="8.625" defaultRowHeight="13.5" x14ac:dyDescent="0.4"/>
  <cols>
    <col min="1" max="1" width="8.625" style="5"/>
    <col min="2" max="2" width="2.875" style="5" customWidth="1"/>
    <col min="3" max="3" width="26.75" style="5" customWidth="1"/>
    <col min="4" max="7" width="12.75" style="5" customWidth="1"/>
    <col min="8" max="16384" width="8.625" style="5"/>
  </cols>
  <sheetData>
    <row r="1" spans="1:8" x14ac:dyDescent="0.4">
      <c r="A1" s="116"/>
      <c r="B1" s="116" t="s">
        <v>162</v>
      </c>
      <c r="C1" s="116"/>
      <c r="D1" s="116"/>
      <c r="E1" s="116"/>
      <c r="F1" s="116"/>
      <c r="G1" s="116"/>
      <c r="H1" s="116"/>
    </row>
    <row r="2" spans="1:8" x14ac:dyDescent="0.4">
      <c r="A2" s="116"/>
      <c r="B2" s="116"/>
      <c r="C2" s="116"/>
      <c r="D2" s="116"/>
      <c r="E2" s="116"/>
      <c r="F2" s="116"/>
      <c r="G2" s="116"/>
      <c r="H2" s="116"/>
    </row>
    <row r="3" spans="1:8" ht="24" x14ac:dyDescent="0.4">
      <c r="A3" s="116"/>
      <c r="B3" s="172"/>
      <c r="C3" s="173"/>
      <c r="D3" s="174" t="s">
        <v>163</v>
      </c>
      <c r="E3" s="175" t="s">
        <v>164</v>
      </c>
      <c r="F3" s="175" t="s">
        <v>165</v>
      </c>
      <c r="G3" s="175" t="s">
        <v>166</v>
      </c>
      <c r="H3" s="116"/>
    </row>
    <row r="4" spans="1:8" ht="16.5" customHeight="1" x14ac:dyDescent="0.4">
      <c r="A4" s="116"/>
      <c r="B4" s="311" t="s">
        <v>167</v>
      </c>
      <c r="C4" s="312"/>
      <c r="D4" s="176">
        <v>1703</v>
      </c>
      <c r="E4" s="177">
        <v>0.97817346352670875</v>
      </c>
      <c r="F4" s="178"/>
      <c r="G4" s="178"/>
      <c r="H4" s="116"/>
    </row>
    <row r="5" spans="1:8" ht="16.5" customHeight="1" x14ac:dyDescent="0.4">
      <c r="A5" s="116"/>
      <c r="B5" s="179"/>
      <c r="C5" s="180" t="s">
        <v>168</v>
      </c>
      <c r="D5" s="176">
        <v>1407</v>
      </c>
      <c r="E5" s="177">
        <v>0.80815623205054565</v>
      </c>
      <c r="F5" s="178"/>
      <c r="G5" s="178"/>
      <c r="H5" s="116"/>
    </row>
    <row r="6" spans="1:8" ht="16.5" customHeight="1" x14ac:dyDescent="0.4">
      <c r="A6" s="116"/>
      <c r="B6" s="179"/>
      <c r="C6" s="180" t="s">
        <v>169</v>
      </c>
      <c r="D6" s="176">
        <v>1011</v>
      </c>
      <c r="E6" s="177">
        <v>0.58070074669730043</v>
      </c>
      <c r="F6" s="176">
        <v>67081</v>
      </c>
      <c r="G6" s="176">
        <v>1194338</v>
      </c>
      <c r="H6" s="116"/>
    </row>
    <row r="7" spans="1:8" ht="16.5" customHeight="1" x14ac:dyDescent="0.4">
      <c r="A7" s="116"/>
      <c r="B7" s="179"/>
      <c r="C7" s="180" t="s">
        <v>170</v>
      </c>
      <c r="D7" s="176">
        <v>1595</v>
      </c>
      <c r="E7" s="177">
        <v>0.91614014933946009</v>
      </c>
      <c r="F7" s="176">
        <v>469830</v>
      </c>
      <c r="G7" s="178"/>
      <c r="H7" s="116"/>
    </row>
    <row r="8" spans="1:8" ht="24" x14ac:dyDescent="0.4">
      <c r="A8" s="116"/>
      <c r="B8" s="179"/>
      <c r="C8" s="180" t="s">
        <v>171</v>
      </c>
      <c r="D8" s="176">
        <v>610</v>
      </c>
      <c r="E8" s="177">
        <v>0.35037334865020103</v>
      </c>
      <c r="F8" s="178"/>
      <c r="G8" s="178"/>
      <c r="H8" s="116"/>
    </row>
    <row r="9" spans="1:8" ht="16.5" customHeight="1" x14ac:dyDescent="0.4">
      <c r="A9" s="116"/>
      <c r="B9" s="181"/>
      <c r="C9" s="180" t="s">
        <v>172</v>
      </c>
      <c r="D9" s="176">
        <v>196</v>
      </c>
      <c r="E9" s="177">
        <v>0.11257897759908099</v>
      </c>
      <c r="F9" s="176">
        <v>42735</v>
      </c>
      <c r="G9" s="178"/>
      <c r="H9" s="116"/>
    </row>
    <row r="10" spans="1:8" x14ac:dyDescent="0.4">
      <c r="A10" s="116"/>
      <c r="B10" s="116"/>
      <c r="C10" s="116"/>
      <c r="D10" s="116"/>
      <c r="E10" s="116"/>
      <c r="F10" s="116"/>
      <c r="G10" s="116"/>
      <c r="H10" s="116"/>
    </row>
    <row r="11" spans="1:8" x14ac:dyDescent="0.4">
      <c r="A11" s="116"/>
      <c r="B11" s="209" t="s">
        <v>173</v>
      </c>
      <c r="C11" s="116"/>
      <c r="D11" s="116"/>
      <c r="E11" s="116"/>
      <c r="F11" s="116"/>
      <c r="G11" s="116"/>
      <c r="H11" s="116"/>
    </row>
    <row r="12" spans="1:8" x14ac:dyDescent="0.4">
      <c r="A12" s="116"/>
      <c r="B12" s="116"/>
      <c r="C12" s="116"/>
      <c r="D12" s="116"/>
      <c r="E12" s="116"/>
      <c r="F12" s="116"/>
      <c r="G12" s="116"/>
      <c r="H12" s="116"/>
    </row>
  </sheetData>
  <mergeCells count="1">
    <mergeCell ref="B4:C4"/>
  </mergeCells>
  <phoneticPr fontId="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heetViews>
  <sheetFormatPr defaultColWidth="8.625" defaultRowHeight="13.5" x14ac:dyDescent="0.4"/>
  <cols>
    <col min="1" max="1" width="8.625" style="5"/>
    <col min="2" max="3" width="2.375" style="5" customWidth="1"/>
    <col min="4" max="4" width="40.375" style="5" customWidth="1"/>
    <col min="5" max="7" width="15.625" style="5" customWidth="1"/>
    <col min="8" max="16384" width="8.625" style="5"/>
  </cols>
  <sheetData>
    <row r="1" spans="1:8" x14ac:dyDescent="0.4">
      <c r="A1" s="116"/>
      <c r="B1" s="116" t="s">
        <v>174</v>
      </c>
      <c r="C1" s="116"/>
      <c r="D1" s="187"/>
      <c r="E1" s="116"/>
      <c r="F1" s="116"/>
      <c r="G1" s="116"/>
      <c r="H1" s="116"/>
    </row>
    <row r="2" spans="1:8" x14ac:dyDescent="0.4">
      <c r="A2" s="116"/>
      <c r="B2" s="116"/>
      <c r="C2" s="116"/>
      <c r="D2" s="187"/>
      <c r="E2" s="116"/>
      <c r="F2" s="116"/>
      <c r="G2" s="116"/>
      <c r="H2" s="116"/>
    </row>
    <row r="3" spans="1:8" ht="24" x14ac:dyDescent="0.4">
      <c r="A3" s="116"/>
      <c r="B3" s="172"/>
      <c r="C3" s="188"/>
      <c r="D3" s="173"/>
      <c r="E3" s="174" t="s">
        <v>163</v>
      </c>
      <c r="F3" s="175" t="s">
        <v>164</v>
      </c>
      <c r="G3" s="175" t="s">
        <v>175</v>
      </c>
      <c r="H3" s="116"/>
    </row>
    <row r="4" spans="1:8" ht="27.6" customHeight="1" x14ac:dyDescent="0.4">
      <c r="A4" s="116"/>
      <c r="B4" s="217" t="s">
        <v>176</v>
      </c>
      <c r="C4" s="217"/>
      <c r="D4" s="169"/>
      <c r="E4" s="176">
        <v>1480</v>
      </c>
      <c r="F4" s="177">
        <v>0.85008615738081561</v>
      </c>
      <c r="G4" s="178"/>
      <c r="H4" s="116"/>
    </row>
    <row r="5" spans="1:8" ht="27.6" customHeight="1" x14ac:dyDescent="0.4">
      <c r="A5" s="116"/>
      <c r="B5" s="179"/>
      <c r="C5" s="313" t="s">
        <v>177</v>
      </c>
      <c r="D5" s="314"/>
      <c r="E5" s="176">
        <v>950</v>
      </c>
      <c r="F5" s="177">
        <v>0.54566341183228029</v>
      </c>
      <c r="G5" s="176">
        <v>11293</v>
      </c>
      <c r="H5" s="116"/>
    </row>
    <row r="6" spans="1:8" ht="27.6" customHeight="1" x14ac:dyDescent="0.4">
      <c r="A6" s="116"/>
      <c r="B6" s="179"/>
      <c r="C6" s="313" t="s">
        <v>178</v>
      </c>
      <c r="D6" s="314"/>
      <c r="E6" s="176">
        <v>1139</v>
      </c>
      <c r="F6" s="177">
        <v>0.65422171165996557</v>
      </c>
      <c r="G6" s="176">
        <v>227668</v>
      </c>
      <c r="H6" s="116"/>
    </row>
    <row r="7" spans="1:8" ht="27.6" customHeight="1" x14ac:dyDescent="0.4">
      <c r="A7" s="116"/>
      <c r="B7" s="179"/>
      <c r="C7" s="315" t="s">
        <v>179</v>
      </c>
      <c r="D7" s="316"/>
      <c r="E7" s="189">
        <v>481</v>
      </c>
      <c r="F7" s="190">
        <v>0.27627800114876505</v>
      </c>
      <c r="G7" s="189">
        <v>465038</v>
      </c>
      <c r="H7" s="116"/>
    </row>
    <row r="8" spans="1:8" ht="27.6" customHeight="1" x14ac:dyDescent="0.4">
      <c r="A8" s="116"/>
      <c r="B8" s="179"/>
      <c r="C8" s="315" t="s">
        <v>180</v>
      </c>
      <c r="D8" s="316"/>
      <c r="E8" s="189">
        <v>593</v>
      </c>
      <c r="F8" s="190">
        <v>0.34060884549109705</v>
      </c>
      <c r="G8" s="189">
        <v>1386363</v>
      </c>
      <c r="H8" s="116"/>
    </row>
    <row r="9" spans="1:8" ht="27.6" customHeight="1" x14ac:dyDescent="0.4">
      <c r="A9" s="116"/>
      <c r="B9" s="179"/>
      <c r="C9" s="179"/>
      <c r="D9" s="191" t="s">
        <v>181</v>
      </c>
      <c r="E9" s="192">
        <v>472</v>
      </c>
      <c r="F9" s="193">
        <v>0.27110855829982766</v>
      </c>
      <c r="G9" s="194"/>
      <c r="H9" s="116"/>
    </row>
    <row r="10" spans="1:8" ht="27.6" customHeight="1" x14ac:dyDescent="0.4">
      <c r="A10" s="116"/>
      <c r="B10" s="179"/>
      <c r="C10" s="195"/>
      <c r="D10" s="196" t="s">
        <v>182</v>
      </c>
      <c r="E10" s="197">
        <v>383</v>
      </c>
      <c r="F10" s="198">
        <v>0.21998851234922459</v>
      </c>
      <c r="G10" s="199"/>
      <c r="H10" s="116"/>
    </row>
    <row r="11" spans="1:8" ht="27.6" customHeight="1" x14ac:dyDescent="0.4">
      <c r="A11" s="116"/>
      <c r="B11" s="181"/>
      <c r="C11" s="172" t="s">
        <v>172</v>
      </c>
      <c r="D11" s="173"/>
      <c r="E11" s="176">
        <v>117</v>
      </c>
      <c r="F11" s="177">
        <v>6.7202757036186098E-2</v>
      </c>
      <c r="G11" s="200">
        <v>38225</v>
      </c>
      <c r="H11" s="116"/>
    </row>
    <row r="12" spans="1:8" x14ac:dyDescent="0.4">
      <c r="A12" s="116"/>
      <c r="B12" s="116"/>
      <c r="C12" s="116"/>
      <c r="D12" s="187"/>
      <c r="E12" s="116"/>
      <c r="F12" s="116"/>
      <c r="G12" s="116"/>
      <c r="H12" s="116"/>
    </row>
    <row r="13" spans="1:8" x14ac:dyDescent="0.4">
      <c r="A13" s="116"/>
      <c r="B13" s="3" t="s">
        <v>183</v>
      </c>
      <c r="C13" s="3"/>
      <c r="D13" s="187"/>
      <c r="E13" s="116"/>
      <c r="F13" s="116"/>
      <c r="G13" s="116"/>
      <c r="H13" s="116"/>
    </row>
    <row r="14" spans="1:8" x14ac:dyDescent="0.4">
      <c r="A14" s="116"/>
      <c r="B14" s="116"/>
      <c r="C14" s="116"/>
      <c r="D14" s="187"/>
      <c r="E14" s="116"/>
      <c r="F14" s="116"/>
      <c r="G14" s="116"/>
      <c r="H14" s="116"/>
    </row>
    <row r="15" spans="1:8" x14ac:dyDescent="0.4">
      <c r="A15" s="116"/>
      <c r="B15" s="116"/>
      <c r="C15" s="116"/>
      <c r="D15" s="116"/>
      <c r="E15" s="116"/>
      <c r="F15" s="116"/>
      <c r="G15" s="116"/>
      <c r="H15" s="116"/>
    </row>
  </sheetData>
  <mergeCells count="4">
    <mergeCell ref="C5:D5"/>
    <mergeCell ref="C6:D6"/>
    <mergeCell ref="C7:D7"/>
    <mergeCell ref="C8:D8"/>
  </mergeCells>
  <phoneticPr fontId="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workbookViewId="0"/>
  </sheetViews>
  <sheetFormatPr defaultColWidth="8.625" defaultRowHeight="13.5" x14ac:dyDescent="0.4"/>
  <cols>
    <col min="1" max="1" width="8.625" style="5"/>
    <col min="2" max="2" width="2.875" style="5" customWidth="1"/>
    <col min="3" max="5" width="18.875" style="5" customWidth="1"/>
    <col min="6" max="16384" width="8.625" style="5"/>
  </cols>
  <sheetData>
    <row r="2" spans="1:6" x14ac:dyDescent="0.4">
      <c r="B2" s="5" t="s">
        <v>184</v>
      </c>
      <c r="F2" s="116"/>
    </row>
    <row r="3" spans="1:6" x14ac:dyDescent="0.4">
      <c r="A3" s="116"/>
      <c r="B3" s="116"/>
      <c r="C3" s="116"/>
      <c r="D3" s="116"/>
      <c r="E3" s="116"/>
      <c r="F3" s="116"/>
    </row>
    <row r="4" spans="1:6" ht="24" x14ac:dyDescent="0.4">
      <c r="A4" s="116"/>
      <c r="B4" s="317"/>
      <c r="C4" s="318"/>
      <c r="D4" s="175" t="s">
        <v>185</v>
      </c>
      <c r="E4" s="175" t="s">
        <v>186</v>
      </c>
      <c r="F4" s="116"/>
    </row>
    <row r="5" spans="1:6" x14ac:dyDescent="0.4">
      <c r="A5" s="116"/>
      <c r="B5" s="319" t="s">
        <v>187</v>
      </c>
      <c r="C5" s="320"/>
      <c r="D5" s="189">
        <v>60197</v>
      </c>
      <c r="E5" s="176">
        <v>352014</v>
      </c>
      <c r="F5" s="116"/>
    </row>
    <row r="6" spans="1:6" x14ac:dyDescent="0.4">
      <c r="A6" s="116"/>
      <c r="B6" s="179"/>
      <c r="C6" s="202" t="s">
        <v>188</v>
      </c>
      <c r="D6" s="189">
        <v>33478</v>
      </c>
      <c r="E6" s="189">
        <v>160413</v>
      </c>
      <c r="F6" s="116"/>
    </row>
    <row r="7" spans="1:6" x14ac:dyDescent="0.4">
      <c r="A7" s="116"/>
      <c r="B7" s="181"/>
      <c r="C7" s="203" t="s">
        <v>189</v>
      </c>
      <c r="D7" s="204">
        <v>0.55614067146203294</v>
      </c>
      <c r="E7" s="204">
        <v>0.45570062554330226</v>
      </c>
      <c r="F7" s="116"/>
    </row>
    <row r="8" spans="1:6" x14ac:dyDescent="0.4">
      <c r="A8" s="116"/>
      <c r="B8" s="116"/>
      <c r="C8" s="116"/>
      <c r="D8" s="116"/>
      <c r="E8" s="116"/>
      <c r="F8" s="116"/>
    </row>
    <row r="9" spans="1:6" x14ac:dyDescent="0.4">
      <c r="A9" s="116"/>
      <c r="B9" s="201" t="s">
        <v>190</v>
      </c>
      <c r="C9" s="116"/>
      <c r="D9" s="116"/>
      <c r="E9" s="116"/>
      <c r="F9" s="116"/>
    </row>
    <row r="10" spans="1:6" x14ac:dyDescent="0.4">
      <c r="A10" s="116"/>
      <c r="B10" s="116"/>
      <c r="C10" s="116"/>
      <c r="D10" s="116"/>
      <c r="E10" s="116"/>
      <c r="F10" s="116"/>
    </row>
  </sheetData>
  <mergeCells count="2">
    <mergeCell ref="B4:C4"/>
    <mergeCell ref="B5:C5"/>
  </mergeCells>
  <phoneticPr fontId="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
  <sheetViews>
    <sheetView workbookViewId="0"/>
  </sheetViews>
  <sheetFormatPr defaultColWidth="8.625" defaultRowHeight="13.5" x14ac:dyDescent="0.4"/>
  <cols>
    <col min="1" max="1" width="8.625" style="5"/>
    <col min="2" max="2" width="49.875" style="5" customWidth="1"/>
    <col min="3" max="4" width="13.625" style="5" customWidth="1"/>
    <col min="5" max="16384" width="8.625" style="5"/>
  </cols>
  <sheetData>
    <row r="2" spans="1:5" x14ac:dyDescent="0.4">
      <c r="B2" s="5" t="s">
        <v>191</v>
      </c>
    </row>
    <row r="3" spans="1:5" x14ac:dyDescent="0.4">
      <c r="A3" s="116"/>
      <c r="B3" s="116"/>
      <c r="C3" s="116"/>
      <c r="D3" s="116"/>
      <c r="E3" s="116"/>
    </row>
    <row r="4" spans="1:5" ht="24.95" customHeight="1" x14ac:dyDescent="0.4">
      <c r="A4" s="116"/>
      <c r="B4" s="207"/>
      <c r="C4" s="175" t="s">
        <v>192</v>
      </c>
      <c r="D4" s="175" t="s">
        <v>195</v>
      </c>
      <c r="E4" s="205"/>
    </row>
    <row r="5" spans="1:5" ht="24.95" customHeight="1" x14ac:dyDescent="0.4">
      <c r="A5" s="116"/>
      <c r="B5" s="179" t="s">
        <v>193</v>
      </c>
      <c r="C5" s="176">
        <v>610</v>
      </c>
      <c r="D5" s="177">
        <v>0.35037334865020103</v>
      </c>
      <c r="E5" s="206"/>
    </row>
    <row r="6" spans="1:5" ht="24.95" customHeight="1" x14ac:dyDescent="0.4">
      <c r="A6" s="116"/>
      <c r="B6" s="208" t="s">
        <v>194</v>
      </c>
      <c r="C6" s="176">
        <v>373</v>
      </c>
      <c r="D6" s="177">
        <v>0.21424468696151636</v>
      </c>
      <c r="E6" s="206"/>
    </row>
    <row r="7" spans="1:5" x14ac:dyDescent="0.4">
      <c r="A7" s="116"/>
      <c r="B7" s="116"/>
      <c r="C7" s="116"/>
      <c r="D7" s="116"/>
      <c r="E7" s="116"/>
    </row>
    <row r="8" spans="1:5" x14ac:dyDescent="0.4">
      <c r="B8" s="171" t="s">
        <v>183</v>
      </c>
    </row>
  </sheetData>
  <phoneticPr fontId="4"/>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ColWidth="8.625" defaultRowHeight="13.5" x14ac:dyDescent="0.4"/>
  <cols>
    <col min="1" max="1" width="8.625" style="5"/>
    <col min="2" max="2" width="35.375" style="5" customWidth="1"/>
    <col min="3" max="4" width="13.875" style="5" customWidth="1"/>
    <col min="5" max="16384" width="8.625" style="5"/>
  </cols>
  <sheetData>
    <row r="1" spans="1:5" x14ac:dyDescent="0.4">
      <c r="B1" s="116" t="s">
        <v>196</v>
      </c>
    </row>
    <row r="2" spans="1:5" x14ac:dyDescent="0.4">
      <c r="A2" s="116"/>
      <c r="B2" s="116"/>
      <c r="C2" s="116"/>
      <c r="D2" s="116"/>
      <c r="E2" s="116"/>
    </row>
    <row r="3" spans="1:5" ht="30" customHeight="1" x14ac:dyDescent="0.4">
      <c r="A3" s="116"/>
      <c r="B3" s="207"/>
      <c r="C3" s="175" t="s">
        <v>192</v>
      </c>
      <c r="D3" s="175" t="s">
        <v>195</v>
      </c>
      <c r="E3" s="116"/>
    </row>
    <row r="4" spans="1:5" ht="30" customHeight="1" x14ac:dyDescent="0.4">
      <c r="A4" s="116"/>
      <c r="B4" s="208" t="s">
        <v>197</v>
      </c>
      <c r="C4" s="176">
        <v>1049</v>
      </c>
      <c r="D4" s="177">
        <v>0.60252728317059157</v>
      </c>
      <c r="E4" s="116"/>
    </row>
    <row r="5" spans="1:5" x14ac:dyDescent="0.4">
      <c r="A5" s="116"/>
      <c r="B5" s="116"/>
      <c r="C5" s="116"/>
      <c r="D5" s="116"/>
      <c r="E5" s="116"/>
    </row>
    <row r="6" spans="1:5" x14ac:dyDescent="0.4">
      <c r="A6" s="116"/>
      <c r="B6" s="209" t="s">
        <v>183</v>
      </c>
      <c r="C6" s="116"/>
      <c r="D6" s="116"/>
      <c r="E6" s="116"/>
    </row>
  </sheetData>
  <phoneticPr fontId="4"/>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heetViews>
  <sheetFormatPr defaultColWidth="8.625" defaultRowHeight="13.5" x14ac:dyDescent="0.4"/>
  <cols>
    <col min="1" max="1" width="8.625" style="5"/>
    <col min="2" max="2" width="40.625" style="5" customWidth="1"/>
    <col min="3" max="5" width="15.75" style="5" customWidth="1"/>
    <col min="6" max="16384" width="8.625" style="5"/>
  </cols>
  <sheetData>
    <row r="1" spans="1:6" x14ac:dyDescent="0.4">
      <c r="A1" s="116"/>
      <c r="B1" s="116" t="s">
        <v>198</v>
      </c>
      <c r="C1" s="116"/>
      <c r="D1" s="116"/>
      <c r="E1" s="116"/>
      <c r="F1" s="116"/>
    </row>
    <row r="2" spans="1:6" x14ac:dyDescent="0.4">
      <c r="A2" s="116"/>
      <c r="B2" s="116"/>
      <c r="C2" s="116"/>
      <c r="D2" s="116"/>
      <c r="E2" s="116"/>
      <c r="F2" s="116"/>
    </row>
    <row r="3" spans="1:6" ht="26.25" x14ac:dyDescent="0.4">
      <c r="A3" s="116"/>
      <c r="B3" s="207"/>
      <c r="C3" s="175" t="s">
        <v>192</v>
      </c>
      <c r="D3" s="175" t="s">
        <v>211</v>
      </c>
      <c r="E3" s="175" t="s">
        <v>212</v>
      </c>
      <c r="F3" s="116"/>
    </row>
    <row r="4" spans="1:6" x14ac:dyDescent="0.4">
      <c r="A4" s="116"/>
      <c r="B4" s="210" t="s">
        <v>199</v>
      </c>
      <c r="C4" s="211">
        <v>777</v>
      </c>
      <c r="D4" s="212">
        <v>0.44629523262492821</v>
      </c>
      <c r="E4" s="212">
        <v>0.74070543374642517</v>
      </c>
      <c r="F4" s="116"/>
    </row>
    <row r="5" spans="1:6" x14ac:dyDescent="0.4">
      <c r="A5" s="116"/>
      <c r="B5" s="210" t="s">
        <v>200</v>
      </c>
      <c r="C5" s="211">
        <v>421</v>
      </c>
      <c r="D5" s="212">
        <v>0.24181504882251578</v>
      </c>
      <c r="E5" s="212">
        <v>0.40133460438512869</v>
      </c>
      <c r="F5" s="116"/>
    </row>
    <row r="6" spans="1:6" x14ac:dyDescent="0.4">
      <c r="A6" s="116"/>
      <c r="B6" s="210" t="s">
        <v>201</v>
      </c>
      <c r="C6" s="211">
        <v>379</v>
      </c>
      <c r="D6" s="212">
        <v>0.21769098219414129</v>
      </c>
      <c r="E6" s="212">
        <v>0.36129647283126787</v>
      </c>
      <c r="F6" s="116"/>
    </row>
    <row r="7" spans="1:6" x14ac:dyDescent="0.4">
      <c r="A7" s="116"/>
      <c r="B7" s="210" t="s">
        <v>202</v>
      </c>
      <c r="C7" s="211">
        <v>359</v>
      </c>
      <c r="D7" s="212">
        <v>0.20620333141872488</v>
      </c>
      <c r="E7" s="212">
        <v>0.34223069590085797</v>
      </c>
      <c r="F7" s="116"/>
    </row>
    <row r="8" spans="1:6" x14ac:dyDescent="0.4">
      <c r="A8" s="116"/>
      <c r="B8" s="210" t="s">
        <v>203</v>
      </c>
      <c r="C8" s="211">
        <v>387</v>
      </c>
      <c r="D8" s="212">
        <v>0.22228604250430786</v>
      </c>
      <c r="E8" s="212">
        <v>0.36892278360343184</v>
      </c>
      <c r="F8" s="116"/>
    </row>
    <row r="9" spans="1:6" x14ac:dyDescent="0.4">
      <c r="A9" s="116"/>
      <c r="B9" s="210" t="s">
        <v>204</v>
      </c>
      <c r="C9" s="211">
        <v>576</v>
      </c>
      <c r="D9" s="212">
        <v>0.33084434233199311</v>
      </c>
      <c r="E9" s="212">
        <v>0.54909437559580554</v>
      </c>
      <c r="F9" s="116"/>
    </row>
    <row r="10" spans="1:6" x14ac:dyDescent="0.4">
      <c r="A10" s="116"/>
      <c r="B10" s="210" t="s">
        <v>205</v>
      </c>
      <c r="C10" s="211">
        <v>362</v>
      </c>
      <c r="D10" s="212">
        <v>0.20792647903503733</v>
      </c>
      <c r="E10" s="212">
        <v>0.34509056244041947</v>
      </c>
      <c r="F10" s="116"/>
    </row>
    <row r="11" spans="1:6" x14ac:dyDescent="0.4">
      <c r="A11" s="116"/>
      <c r="B11" s="210" t="s">
        <v>206</v>
      </c>
      <c r="C11" s="211">
        <v>299</v>
      </c>
      <c r="D11" s="212">
        <v>0.17174037909247558</v>
      </c>
      <c r="E11" s="212">
        <v>0.28503336510962823</v>
      </c>
      <c r="F11" s="116"/>
    </row>
    <row r="12" spans="1:6" x14ac:dyDescent="0.4">
      <c r="A12" s="116"/>
      <c r="B12" s="213" t="s">
        <v>207</v>
      </c>
      <c r="C12" s="211">
        <v>427</v>
      </c>
      <c r="D12" s="212">
        <v>0.24526134405514072</v>
      </c>
      <c r="E12" s="212">
        <v>0.40705433746425168</v>
      </c>
      <c r="F12" s="116"/>
    </row>
    <row r="13" spans="1:6" x14ac:dyDescent="0.4">
      <c r="A13" s="116"/>
      <c r="B13" s="210" t="s">
        <v>208</v>
      </c>
      <c r="C13" s="211">
        <v>128</v>
      </c>
      <c r="D13" s="212">
        <v>7.3520964962665136E-2</v>
      </c>
      <c r="E13" s="212">
        <v>0.12202097235462345</v>
      </c>
      <c r="F13" s="116"/>
    </row>
    <row r="14" spans="1:6" x14ac:dyDescent="0.4">
      <c r="A14" s="116"/>
      <c r="B14" s="210" t="s">
        <v>172</v>
      </c>
      <c r="C14" s="211">
        <v>123</v>
      </c>
      <c r="D14" s="212">
        <v>7.0649052268811033E-2</v>
      </c>
      <c r="E14" s="212">
        <v>0.11725452812202097</v>
      </c>
      <c r="F14" s="116"/>
    </row>
    <row r="15" spans="1:6" x14ac:dyDescent="0.4">
      <c r="A15" s="116"/>
      <c r="B15" s="116"/>
      <c r="C15" s="116"/>
      <c r="D15" s="116"/>
      <c r="E15" s="116"/>
      <c r="F15" s="116"/>
    </row>
    <row r="16" spans="1:6" x14ac:dyDescent="0.4">
      <c r="A16" s="116"/>
      <c r="B16" s="214" t="s">
        <v>209</v>
      </c>
      <c r="C16" s="209"/>
      <c r="D16" s="209"/>
      <c r="E16" s="116"/>
      <c r="F16" s="116"/>
    </row>
    <row r="17" spans="1:6" x14ac:dyDescent="0.4">
      <c r="A17" s="116"/>
      <c r="B17" s="321" t="s">
        <v>210</v>
      </c>
      <c r="C17" s="321"/>
      <c r="D17" s="321"/>
      <c r="E17" s="116"/>
      <c r="F17" s="116"/>
    </row>
    <row r="18" spans="1:6" x14ac:dyDescent="0.4">
      <c r="A18" s="116"/>
      <c r="B18" s="116"/>
      <c r="C18" s="116"/>
      <c r="D18" s="116"/>
      <c r="E18" s="116"/>
      <c r="F18" s="116"/>
    </row>
    <row r="19" spans="1:6" x14ac:dyDescent="0.4">
      <c r="A19" s="116"/>
      <c r="B19" s="116"/>
      <c r="C19" s="116"/>
      <c r="D19" s="116"/>
      <c r="E19" s="116"/>
      <c r="F19" s="116"/>
    </row>
  </sheetData>
  <mergeCells count="1">
    <mergeCell ref="B17:D17"/>
  </mergeCells>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defaultColWidth="8.625" defaultRowHeight="13.5" x14ac:dyDescent="0.4"/>
  <cols>
    <col min="1" max="1" width="8.625" style="5"/>
    <col min="2" max="2" width="18.5" style="5" customWidth="1"/>
    <col min="3" max="5" width="15.75" style="5" customWidth="1"/>
    <col min="6" max="16384" width="8.625" style="5"/>
  </cols>
  <sheetData>
    <row r="1" spans="1:6" x14ac:dyDescent="0.4">
      <c r="A1" s="116"/>
      <c r="B1" s="116" t="s">
        <v>213</v>
      </c>
      <c r="C1" s="116"/>
      <c r="D1" s="116"/>
      <c r="E1" s="116"/>
      <c r="F1" s="116"/>
    </row>
    <row r="2" spans="1:6" x14ac:dyDescent="0.4">
      <c r="A2" s="116"/>
      <c r="B2" s="116"/>
      <c r="C2" s="116"/>
      <c r="D2" s="116"/>
      <c r="E2" s="116"/>
      <c r="F2" s="116"/>
    </row>
    <row r="3" spans="1:6" ht="26.25" x14ac:dyDescent="0.4">
      <c r="A3" s="116"/>
      <c r="B3" s="207"/>
      <c r="C3" s="175" t="s">
        <v>192</v>
      </c>
      <c r="D3" s="175" t="s">
        <v>211</v>
      </c>
      <c r="E3" s="175" t="s">
        <v>212</v>
      </c>
      <c r="F3" s="116"/>
    </row>
    <row r="4" spans="1:6" x14ac:dyDescent="0.4">
      <c r="A4" s="116"/>
      <c r="B4" s="210" t="s">
        <v>214</v>
      </c>
      <c r="C4" s="211">
        <v>362</v>
      </c>
      <c r="D4" s="212">
        <v>0.20792647903503733</v>
      </c>
      <c r="E4" s="212">
        <v>0.84777517564402816</v>
      </c>
      <c r="F4" s="116"/>
    </row>
    <row r="5" spans="1:6" x14ac:dyDescent="0.4">
      <c r="A5" s="116"/>
      <c r="B5" s="210" t="s">
        <v>215</v>
      </c>
      <c r="C5" s="211">
        <v>301</v>
      </c>
      <c r="D5" s="212">
        <v>0.17288914417001724</v>
      </c>
      <c r="E5" s="212">
        <v>0.70491803278688525</v>
      </c>
      <c r="F5" s="116"/>
    </row>
    <row r="6" spans="1:6" x14ac:dyDescent="0.4">
      <c r="A6" s="116"/>
      <c r="B6" s="210" t="s">
        <v>216</v>
      </c>
      <c r="C6" s="211">
        <v>378</v>
      </c>
      <c r="D6" s="212">
        <v>0.21711659965537047</v>
      </c>
      <c r="E6" s="212">
        <v>0.88524590163934425</v>
      </c>
      <c r="F6" s="116"/>
    </row>
    <row r="7" spans="1:6" x14ac:dyDescent="0.4">
      <c r="A7" s="116"/>
      <c r="B7" s="210" t="s">
        <v>217</v>
      </c>
      <c r="C7" s="211">
        <v>365</v>
      </c>
      <c r="D7" s="212">
        <v>0.20964962665134979</v>
      </c>
      <c r="E7" s="212">
        <v>0.85480093676814983</v>
      </c>
      <c r="F7" s="116"/>
    </row>
    <row r="8" spans="1:6" x14ac:dyDescent="0.4">
      <c r="A8" s="116"/>
      <c r="B8" s="210" t="s">
        <v>218</v>
      </c>
      <c r="C8" s="211">
        <v>377</v>
      </c>
      <c r="D8" s="212">
        <v>0.21654221711659966</v>
      </c>
      <c r="E8" s="212">
        <v>0.88290398126463698</v>
      </c>
      <c r="F8" s="116"/>
    </row>
    <row r="9" spans="1:6" x14ac:dyDescent="0.4">
      <c r="A9" s="116"/>
      <c r="B9" s="210" t="s">
        <v>219</v>
      </c>
      <c r="C9" s="211">
        <v>365</v>
      </c>
      <c r="D9" s="212">
        <v>0.20964962665134979</v>
      </c>
      <c r="E9" s="212">
        <v>0.85480093676814983</v>
      </c>
      <c r="F9" s="116"/>
    </row>
    <row r="10" spans="1:6" x14ac:dyDescent="0.4">
      <c r="A10" s="116"/>
      <c r="B10" s="210" t="s">
        <v>220</v>
      </c>
      <c r="C10" s="211">
        <v>355</v>
      </c>
      <c r="D10" s="212">
        <v>0.20390580126364158</v>
      </c>
      <c r="E10" s="212">
        <v>0.83138173302107732</v>
      </c>
      <c r="F10" s="116"/>
    </row>
    <row r="11" spans="1:6" x14ac:dyDescent="0.4">
      <c r="A11" s="116"/>
      <c r="B11" s="210" t="s">
        <v>221</v>
      </c>
      <c r="C11" s="211">
        <v>366</v>
      </c>
      <c r="D11" s="212">
        <v>0.21022400919012063</v>
      </c>
      <c r="E11" s="212">
        <v>0.8571428571428571</v>
      </c>
      <c r="F11" s="116"/>
    </row>
    <row r="12" spans="1:6" x14ac:dyDescent="0.4">
      <c r="A12" s="116"/>
      <c r="B12" s="210" t="s">
        <v>222</v>
      </c>
      <c r="C12" s="211">
        <v>356</v>
      </c>
      <c r="D12" s="212">
        <v>0.2044801838024124</v>
      </c>
      <c r="E12" s="212">
        <v>0.83372365339578458</v>
      </c>
      <c r="F12" s="116"/>
    </row>
    <row r="13" spans="1:6" x14ac:dyDescent="0.4">
      <c r="A13" s="116"/>
      <c r="B13" s="210" t="s">
        <v>223</v>
      </c>
      <c r="C13" s="211">
        <v>330</v>
      </c>
      <c r="D13" s="212">
        <v>0.18954623779437105</v>
      </c>
      <c r="E13" s="212">
        <v>0.77283372365339575</v>
      </c>
      <c r="F13" s="116"/>
    </row>
    <row r="14" spans="1:6" x14ac:dyDescent="0.4">
      <c r="A14" s="116"/>
      <c r="B14" s="210" t="s">
        <v>172</v>
      </c>
      <c r="C14" s="211">
        <v>70</v>
      </c>
      <c r="D14" s="212">
        <v>4.0206777713957496E-2</v>
      </c>
      <c r="E14" s="212">
        <v>0.16393442622950818</v>
      </c>
      <c r="F14" s="116"/>
    </row>
    <row r="15" spans="1:6" x14ac:dyDescent="0.4">
      <c r="A15" s="116"/>
      <c r="B15" s="116"/>
      <c r="C15" s="116"/>
      <c r="D15" s="116"/>
      <c r="E15" s="116"/>
      <c r="F15" s="116"/>
    </row>
    <row r="16" spans="1:6" x14ac:dyDescent="0.4">
      <c r="A16" s="116"/>
      <c r="B16" s="321" t="s">
        <v>209</v>
      </c>
      <c r="C16" s="321"/>
      <c r="D16" s="321"/>
      <c r="E16" s="116"/>
      <c r="F16" s="116"/>
    </row>
    <row r="17" spans="1:6" ht="12.95" customHeight="1" x14ac:dyDescent="0.4">
      <c r="A17" s="116"/>
      <c r="B17" s="321" t="s">
        <v>224</v>
      </c>
      <c r="C17" s="321"/>
      <c r="D17" s="321"/>
      <c r="E17" s="321"/>
      <c r="F17" s="321"/>
    </row>
    <row r="18" spans="1:6" x14ac:dyDescent="0.4">
      <c r="A18" s="116"/>
      <c r="B18" s="116"/>
      <c r="C18" s="116"/>
      <c r="D18" s="116"/>
      <c r="E18" s="116"/>
      <c r="F18" s="116"/>
    </row>
  </sheetData>
  <mergeCells count="2">
    <mergeCell ref="B16:D16"/>
    <mergeCell ref="B17:F17"/>
  </mergeCells>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heetViews>
  <sheetFormatPr defaultColWidth="8.625" defaultRowHeight="13.5" x14ac:dyDescent="0.4"/>
  <cols>
    <col min="1" max="1" width="8.625" style="5"/>
    <col min="2" max="2" width="2.875" style="5" customWidth="1"/>
    <col min="3" max="3" width="35.375" style="5" customWidth="1"/>
    <col min="4" max="6" width="17.75" style="5" customWidth="1"/>
    <col min="7" max="16384" width="8.625" style="5"/>
  </cols>
  <sheetData>
    <row r="1" spans="1:6" x14ac:dyDescent="0.4">
      <c r="A1" s="116"/>
      <c r="B1" s="116" t="s">
        <v>225</v>
      </c>
      <c r="C1" s="116"/>
      <c r="D1" s="116"/>
      <c r="E1" s="116"/>
    </row>
    <row r="2" spans="1:6" x14ac:dyDescent="0.4">
      <c r="A2" s="116"/>
      <c r="B2" s="116"/>
      <c r="C2" s="116"/>
      <c r="D2" s="116"/>
      <c r="E2" s="116"/>
      <c r="F2" s="116"/>
    </row>
    <row r="3" spans="1:6" ht="26.25" x14ac:dyDescent="0.4">
      <c r="A3" s="116"/>
      <c r="B3" s="172"/>
      <c r="C3" s="182"/>
      <c r="D3" s="175" t="s">
        <v>226</v>
      </c>
      <c r="E3" s="175" t="s">
        <v>234</v>
      </c>
      <c r="F3" s="175" t="s">
        <v>235</v>
      </c>
    </row>
    <row r="4" spans="1:6" x14ac:dyDescent="0.4">
      <c r="A4" s="116"/>
      <c r="B4" s="217" t="s">
        <v>227</v>
      </c>
      <c r="C4" s="182"/>
      <c r="D4" s="215">
        <v>987</v>
      </c>
      <c r="E4" s="212">
        <v>0.56691556576680069</v>
      </c>
      <c r="F4" s="212">
        <v>1</v>
      </c>
    </row>
    <row r="5" spans="1:6" x14ac:dyDescent="0.4">
      <c r="A5" s="116"/>
      <c r="B5" s="218"/>
      <c r="C5" s="216" t="s">
        <v>228</v>
      </c>
      <c r="D5" s="211">
        <v>749</v>
      </c>
      <c r="E5" s="212">
        <v>0.43021252153934519</v>
      </c>
      <c r="F5" s="212">
        <v>0.75886524822695034</v>
      </c>
    </row>
    <row r="6" spans="1:6" x14ac:dyDescent="0.4">
      <c r="A6" s="116"/>
      <c r="B6" s="218"/>
      <c r="C6" s="216" t="s">
        <v>229</v>
      </c>
      <c r="D6" s="211">
        <v>438</v>
      </c>
      <c r="E6" s="212">
        <v>0.25157955198161974</v>
      </c>
      <c r="F6" s="212">
        <v>0.44376899696048633</v>
      </c>
    </row>
    <row r="7" spans="1:6" x14ac:dyDescent="0.4">
      <c r="A7" s="116"/>
      <c r="B7" s="218"/>
      <c r="C7" s="216" t="s">
        <v>230</v>
      </c>
      <c r="D7" s="211">
        <v>230</v>
      </c>
      <c r="E7" s="212">
        <v>0.13210798391728892</v>
      </c>
      <c r="F7" s="212">
        <v>0.23302938196555217</v>
      </c>
    </row>
    <row r="8" spans="1:6" x14ac:dyDescent="0.4">
      <c r="A8" s="116"/>
      <c r="B8" s="219"/>
      <c r="C8" s="216" t="s">
        <v>231</v>
      </c>
      <c r="D8" s="211">
        <v>125</v>
      </c>
      <c r="E8" s="212">
        <v>7.1797817346352669E-2</v>
      </c>
      <c r="F8" s="212">
        <v>0.12664640324214793</v>
      </c>
    </row>
    <row r="9" spans="1:6" x14ac:dyDescent="0.4">
      <c r="A9" s="116"/>
      <c r="B9" s="116"/>
      <c r="C9" s="116"/>
      <c r="D9" s="116"/>
      <c r="E9" s="116"/>
      <c r="F9" s="116"/>
    </row>
    <row r="10" spans="1:6" x14ac:dyDescent="0.4">
      <c r="A10" s="116"/>
      <c r="B10" s="116"/>
      <c r="C10" s="214" t="s">
        <v>232</v>
      </c>
      <c r="D10" s="209"/>
      <c r="E10" s="209"/>
      <c r="F10" s="116"/>
    </row>
    <row r="11" spans="1:6" x14ac:dyDescent="0.4">
      <c r="A11" s="116"/>
      <c r="B11" s="116"/>
      <c r="C11" s="321" t="s">
        <v>233</v>
      </c>
      <c r="D11" s="321"/>
      <c r="E11" s="321"/>
      <c r="F11" s="116"/>
    </row>
    <row r="12" spans="1:6" x14ac:dyDescent="0.4">
      <c r="A12" s="116"/>
      <c r="B12" s="116"/>
      <c r="C12" s="116"/>
      <c r="D12" s="116"/>
      <c r="E12" s="116"/>
    </row>
  </sheetData>
  <mergeCells count="1">
    <mergeCell ref="C11:E11"/>
  </mergeCells>
  <phoneticPr fontId="4"/>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heetViews>
  <sheetFormatPr defaultColWidth="8.625" defaultRowHeight="13.5" x14ac:dyDescent="0.4"/>
  <cols>
    <col min="1" max="1" width="2.625" style="5" customWidth="1"/>
    <col min="2" max="2" width="20.625" style="5" customWidth="1"/>
    <col min="3" max="5" width="11.625" style="5" customWidth="1"/>
    <col min="6" max="6" width="8.25" style="5" customWidth="1"/>
    <col min="7" max="16384" width="8.625" style="5"/>
  </cols>
  <sheetData>
    <row r="1" spans="1:6" x14ac:dyDescent="0.4">
      <c r="A1" s="116"/>
      <c r="B1" s="116"/>
      <c r="C1" s="116"/>
      <c r="D1" s="116"/>
      <c r="E1" s="116"/>
      <c r="F1" s="116"/>
    </row>
    <row r="2" spans="1:6" x14ac:dyDescent="0.4">
      <c r="A2" s="116"/>
      <c r="B2" s="116" t="s">
        <v>236</v>
      </c>
      <c r="C2" s="116"/>
      <c r="D2" s="116"/>
      <c r="E2" s="116"/>
      <c r="F2" s="116"/>
    </row>
    <row r="3" spans="1:6" x14ac:dyDescent="0.4">
      <c r="A3" s="116"/>
      <c r="B3" s="116"/>
      <c r="C3" s="116"/>
      <c r="D3" s="116"/>
      <c r="E3" s="116"/>
      <c r="F3" s="116"/>
    </row>
    <row r="4" spans="1:6" x14ac:dyDescent="0.4">
      <c r="A4" s="116"/>
      <c r="B4" s="175"/>
      <c r="C4" s="220" t="s">
        <v>1</v>
      </c>
      <c r="D4" s="220" t="s">
        <v>2</v>
      </c>
      <c r="E4" s="175" t="s">
        <v>3</v>
      </c>
      <c r="F4" s="116"/>
    </row>
    <row r="5" spans="1:6" x14ac:dyDescent="0.4">
      <c r="A5" s="116"/>
      <c r="B5" s="167" t="s">
        <v>237</v>
      </c>
      <c r="C5" s="221">
        <v>1173</v>
      </c>
      <c r="D5" s="222">
        <v>568</v>
      </c>
      <c r="E5" s="223">
        <v>1741</v>
      </c>
      <c r="F5" s="116"/>
    </row>
    <row r="6" spans="1:6" x14ac:dyDescent="0.4">
      <c r="A6" s="116"/>
      <c r="B6" s="224" t="s">
        <v>238</v>
      </c>
      <c r="C6" s="225">
        <v>0.67375071797817343</v>
      </c>
      <c r="D6" s="225">
        <v>0.32624928202182651</v>
      </c>
      <c r="E6" s="226">
        <v>1</v>
      </c>
      <c r="F6" s="116"/>
    </row>
    <row r="7" spans="1:6" x14ac:dyDescent="0.4">
      <c r="A7" s="116"/>
      <c r="B7" s="116"/>
      <c r="C7" s="116"/>
      <c r="D7" s="116"/>
      <c r="E7" s="116"/>
      <c r="F7" s="116"/>
    </row>
    <row r="8" spans="1:6" x14ac:dyDescent="0.4">
      <c r="A8" s="116"/>
      <c r="B8" s="3"/>
      <c r="C8" s="116"/>
      <c r="D8" s="116"/>
      <c r="E8" s="116"/>
      <c r="F8" s="116"/>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80" zoomScaleNormal="100" zoomScaleSheetLayoutView="80" workbookViewId="0"/>
  </sheetViews>
  <sheetFormatPr defaultRowHeight="18.75" x14ac:dyDescent="0.4"/>
  <cols>
    <col min="1" max="1" width="2.625" customWidth="1"/>
    <col min="2" max="11" width="11.625" customWidth="1"/>
  </cols>
  <sheetData>
    <row r="1" spans="1:11" x14ac:dyDescent="0.4">
      <c r="A1" s="2"/>
      <c r="B1" s="5" t="s">
        <v>19</v>
      </c>
      <c r="C1" s="2"/>
      <c r="D1" s="2"/>
      <c r="E1" s="2"/>
      <c r="F1" s="2"/>
      <c r="G1" s="2"/>
      <c r="H1" s="2"/>
      <c r="I1" s="2"/>
      <c r="J1" s="2"/>
      <c r="K1" s="2"/>
    </row>
    <row r="2" spans="1:11" x14ac:dyDescent="0.4">
      <c r="A2" s="2"/>
      <c r="B2" s="2"/>
      <c r="C2" s="2"/>
      <c r="D2" s="2"/>
      <c r="E2" s="2"/>
      <c r="F2" s="2"/>
      <c r="G2" s="2"/>
      <c r="H2" s="2"/>
      <c r="I2" s="2"/>
      <c r="J2" s="2"/>
      <c r="K2" s="2"/>
    </row>
    <row r="3" spans="1:11" x14ac:dyDescent="0.4">
      <c r="A3" s="2"/>
      <c r="B3" s="2"/>
      <c r="C3" s="2"/>
      <c r="D3" s="2"/>
      <c r="E3" s="2"/>
      <c r="F3" s="2"/>
      <c r="G3" s="2"/>
      <c r="H3" s="2"/>
      <c r="I3" s="2"/>
      <c r="J3" s="2"/>
      <c r="K3" s="2"/>
    </row>
    <row r="4" spans="1:11" x14ac:dyDescent="0.4">
      <c r="A4" s="2"/>
      <c r="B4" s="2"/>
      <c r="C4" s="2"/>
      <c r="D4" s="2"/>
      <c r="E4" s="2"/>
      <c r="F4" s="2"/>
      <c r="G4" s="2"/>
      <c r="H4" s="2"/>
      <c r="I4" s="2"/>
      <c r="J4" s="2"/>
      <c r="K4" s="2"/>
    </row>
    <row r="5" spans="1:11" x14ac:dyDescent="0.4">
      <c r="A5" s="2"/>
      <c r="B5" s="2"/>
      <c r="C5" s="2"/>
      <c r="D5" s="2"/>
      <c r="E5" s="2"/>
      <c r="F5" s="2"/>
      <c r="G5" s="2"/>
      <c r="H5" s="2"/>
      <c r="I5" s="2"/>
      <c r="J5" s="2"/>
      <c r="K5" s="2"/>
    </row>
    <row r="6" spans="1:11" x14ac:dyDescent="0.4">
      <c r="A6" s="2"/>
      <c r="B6" s="2"/>
      <c r="C6" s="2"/>
      <c r="D6" s="2"/>
      <c r="E6" s="2"/>
      <c r="F6" s="2"/>
      <c r="G6" s="2"/>
      <c r="H6" s="2"/>
      <c r="I6" s="2"/>
      <c r="J6" s="2"/>
      <c r="K6" s="2"/>
    </row>
    <row r="7" spans="1:11" x14ac:dyDescent="0.4">
      <c r="A7" s="2"/>
      <c r="B7" s="2"/>
      <c r="C7" s="2"/>
      <c r="D7" s="2"/>
      <c r="E7" s="2"/>
      <c r="F7" s="2"/>
      <c r="G7" s="2"/>
      <c r="H7" s="2"/>
      <c r="I7" s="2"/>
      <c r="J7" s="2"/>
      <c r="K7" s="2"/>
    </row>
    <row r="8" spans="1:11" x14ac:dyDescent="0.4">
      <c r="A8" s="2"/>
      <c r="B8" s="2"/>
      <c r="C8" s="2"/>
      <c r="D8" s="2"/>
      <c r="E8" s="2"/>
      <c r="F8" s="2"/>
      <c r="G8" s="2"/>
      <c r="H8" s="2"/>
      <c r="I8" s="2"/>
      <c r="J8" s="2"/>
      <c r="K8" s="2"/>
    </row>
    <row r="9" spans="1:11" x14ac:dyDescent="0.4">
      <c r="A9" s="2"/>
      <c r="B9" s="2"/>
      <c r="C9" s="2"/>
      <c r="D9" s="2"/>
      <c r="E9" s="2"/>
      <c r="F9" s="2"/>
      <c r="G9" s="2"/>
      <c r="H9" s="2"/>
      <c r="I9" s="2"/>
      <c r="J9" s="2"/>
      <c r="K9" s="2"/>
    </row>
    <row r="10" spans="1:11" x14ac:dyDescent="0.4">
      <c r="A10" s="2"/>
      <c r="B10" s="2"/>
      <c r="C10" s="2"/>
      <c r="D10" s="2"/>
      <c r="E10" s="2"/>
      <c r="F10" s="2"/>
      <c r="G10" s="2"/>
      <c r="H10" s="2"/>
      <c r="I10" s="2"/>
      <c r="J10" s="2"/>
      <c r="K10" s="2"/>
    </row>
    <row r="11" spans="1:11" x14ac:dyDescent="0.4">
      <c r="A11" s="2"/>
      <c r="B11" s="2"/>
      <c r="C11" s="2"/>
      <c r="D11" s="2"/>
      <c r="E11" s="2"/>
      <c r="F11" s="2"/>
      <c r="G11" s="2"/>
      <c r="H11" s="2"/>
      <c r="I11" s="2"/>
      <c r="J11" s="2"/>
      <c r="K11" s="2"/>
    </row>
    <row r="12" spans="1:11" x14ac:dyDescent="0.4">
      <c r="A12" s="2"/>
      <c r="B12" s="2"/>
      <c r="C12" s="2"/>
      <c r="D12" s="2"/>
      <c r="E12" s="2"/>
      <c r="F12" s="2"/>
      <c r="G12" s="2"/>
      <c r="H12" s="2"/>
      <c r="I12" s="2"/>
      <c r="J12" s="2"/>
      <c r="K12" s="2"/>
    </row>
    <row r="13" spans="1:11" x14ac:dyDescent="0.4">
      <c r="A13" s="2"/>
      <c r="B13" s="2"/>
      <c r="C13" s="2"/>
      <c r="D13" s="2"/>
      <c r="E13" s="2"/>
      <c r="F13" s="2"/>
      <c r="G13" s="2"/>
      <c r="H13" s="2"/>
      <c r="I13" s="2"/>
      <c r="J13" s="2"/>
      <c r="K13" s="2"/>
    </row>
    <row r="14" spans="1:11" x14ac:dyDescent="0.4">
      <c r="A14" s="2"/>
      <c r="B14" s="2"/>
      <c r="C14" s="2"/>
      <c r="D14" s="2"/>
      <c r="E14" s="2"/>
      <c r="F14" s="2"/>
      <c r="G14" s="2"/>
      <c r="H14" s="2"/>
      <c r="I14" s="2"/>
      <c r="J14" s="2"/>
      <c r="K14" s="2"/>
    </row>
    <row r="15" spans="1:11" x14ac:dyDescent="0.4">
      <c r="A15" s="2"/>
      <c r="B15" s="5" t="s">
        <v>20</v>
      </c>
      <c r="C15" s="2"/>
      <c r="D15" s="2"/>
      <c r="E15" s="2"/>
      <c r="F15" s="2"/>
      <c r="G15" s="2"/>
      <c r="H15" s="2"/>
      <c r="I15" s="2"/>
      <c r="J15" s="2"/>
      <c r="K15" s="2"/>
    </row>
    <row r="16" spans="1:11" x14ac:dyDescent="0.4">
      <c r="A16" s="2"/>
      <c r="B16" s="2"/>
      <c r="C16" s="2"/>
      <c r="D16" s="2"/>
      <c r="E16" s="2"/>
      <c r="F16" s="2"/>
      <c r="G16" s="2"/>
      <c r="H16" s="2"/>
      <c r="I16" s="2"/>
      <c r="J16" s="2"/>
      <c r="K16" s="2"/>
    </row>
    <row r="17" spans="1:11" x14ac:dyDescent="0.4">
      <c r="A17" s="2"/>
      <c r="B17" s="2"/>
      <c r="C17" s="2"/>
      <c r="D17" s="2"/>
      <c r="E17" s="2"/>
      <c r="F17" s="2"/>
      <c r="G17" s="2"/>
      <c r="H17" s="2"/>
      <c r="I17" s="2"/>
      <c r="J17" s="2"/>
      <c r="K17" s="2"/>
    </row>
    <row r="18" spans="1:11" x14ac:dyDescent="0.4">
      <c r="A18" s="2"/>
      <c r="B18" s="2"/>
      <c r="C18" s="2"/>
      <c r="D18" s="2"/>
      <c r="E18" s="2"/>
      <c r="F18" s="2"/>
      <c r="G18" s="2"/>
      <c r="H18" s="2"/>
      <c r="I18" s="2"/>
      <c r="J18" s="2"/>
      <c r="K18" s="2"/>
    </row>
    <row r="19" spans="1:11" x14ac:dyDescent="0.4">
      <c r="A19" s="2"/>
      <c r="B19" s="2"/>
      <c r="C19" s="2"/>
      <c r="D19" s="2"/>
      <c r="E19" s="2"/>
      <c r="F19" s="2"/>
      <c r="G19" s="2"/>
      <c r="H19" s="2"/>
      <c r="I19" s="2"/>
      <c r="J19" s="2"/>
      <c r="K19" s="2"/>
    </row>
    <row r="20" spans="1:11" x14ac:dyDescent="0.4">
      <c r="A20" s="2"/>
      <c r="B20" s="2"/>
      <c r="C20" s="2"/>
      <c r="D20" s="2"/>
      <c r="E20" s="2"/>
      <c r="F20" s="2"/>
      <c r="G20" s="2"/>
      <c r="H20" s="2"/>
      <c r="I20" s="2"/>
      <c r="J20" s="2"/>
      <c r="K20" s="2"/>
    </row>
    <row r="21" spans="1:11" x14ac:dyDescent="0.4">
      <c r="A21" s="2"/>
      <c r="B21" s="2"/>
      <c r="C21" s="2"/>
      <c r="D21" s="2"/>
      <c r="E21" s="2"/>
      <c r="F21" s="2"/>
      <c r="G21" s="2"/>
      <c r="H21" s="2"/>
      <c r="I21" s="2"/>
      <c r="J21" s="2"/>
      <c r="K21" s="2"/>
    </row>
    <row r="22" spans="1:11" x14ac:dyDescent="0.4">
      <c r="A22" s="2"/>
      <c r="B22" s="2"/>
      <c r="C22" s="2"/>
      <c r="D22" s="2"/>
      <c r="E22" s="2"/>
      <c r="F22" s="2"/>
      <c r="G22" s="2"/>
      <c r="H22" s="2"/>
      <c r="I22" s="2"/>
      <c r="J22" s="2"/>
      <c r="K22" s="2"/>
    </row>
    <row r="23" spans="1:11" x14ac:dyDescent="0.4">
      <c r="A23" s="2"/>
      <c r="B23" s="2"/>
      <c r="C23" s="2"/>
      <c r="D23" s="2"/>
      <c r="E23" s="2"/>
      <c r="F23" s="2"/>
      <c r="G23" s="2"/>
      <c r="H23" s="2"/>
      <c r="I23" s="2"/>
      <c r="J23" s="2"/>
      <c r="K23" s="2"/>
    </row>
    <row r="24" spans="1:11" x14ac:dyDescent="0.4">
      <c r="A24" s="2"/>
      <c r="B24" s="2"/>
      <c r="C24" s="2"/>
      <c r="D24" s="2"/>
      <c r="E24" s="2"/>
      <c r="F24" s="2"/>
      <c r="G24" s="2"/>
      <c r="H24" s="2"/>
      <c r="I24" s="2"/>
      <c r="J24" s="2"/>
      <c r="K24" s="2"/>
    </row>
    <row r="25" spans="1:11" x14ac:dyDescent="0.4">
      <c r="A25" s="2"/>
      <c r="B25" s="2"/>
      <c r="C25" s="2"/>
      <c r="D25" s="2"/>
      <c r="E25" s="2"/>
      <c r="F25" s="2"/>
      <c r="G25" s="2"/>
      <c r="H25" s="2"/>
      <c r="I25" s="2"/>
      <c r="J25" s="2"/>
      <c r="K25" s="2"/>
    </row>
    <row r="26" spans="1:11" x14ac:dyDescent="0.4">
      <c r="A26" s="2"/>
      <c r="B26" s="2"/>
      <c r="C26" s="2"/>
      <c r="D26" s="2"/>
      <c r="E26" s="2"/>
      <c r="F26" s="2"/>
      <c r="G26" s="2"/>
      <c r="H26" s="2"/>
      <c r="I26" s="2"/>
      <c r="J26" s="2"/>
      <c r="K26" s="2"/>
    </row>
    <row r="27" spans="1:11" x14ac:dyDescent="0.4">
      <c r="A27" s="2"/>
      <c r="B27" s="2"/>
      <c r="C27" s="2"/>
      <c r="D27" s="2"/>
      <c r="E27" s="2"/>
      <c r="F27" s="2"/>
      <c r="G27" s="2"/>
      <c r="H27" s="2"/>
      <c r="I27" s="2"/>
      <c r="J27" s="2"/>
      <c r="K27" s="2"/>
    </row>
    <row r="28" spans="1:11" x14ac:dyDescent="0.4">
      <c r="B28" s="2"/>
      <c r="C28" s="2"/>
      <c r="K28" s="2"/>
    </row>
    <row r="29" spans="1:11" x14ac:dyDescent="0.4">
      <c r="B29" s="2"/>
      <c r="C29" s="2"/>
      <c r="K29" s="2"/>
    </row>
    <row r="30" spans="1:11" x14ac:dyDescent="0.4">
      <c r="B30" s="24"/>
      <c r="C30" s="7"/>
      <c r="D30" s="25" t="s">
        <v>21</v>
      </c>
      <c r="E30" s="26" t="s">
        <v>22</v>
      </c>
      <c r="F30" s="26" t="s">
        <v>23</v>
      </c>
      <c r="G30" s="26" t="s">
        <v>24</v>
      </c>
      <c r="H30" s="27" t="s">
        <v>25</v>
      </c>
      <c r="I30" s="28" t="s">
        <v>0</v>
      </c>
      <c r="J30" s="29" t="s">
        <v>3</v>
      </c>
      <c r="K30" s="2"/>
    </row>
    <row r="31" spans="1:11" x14ac:dyDescent="0.4">
      <c r="B31" s="300" t="s">
        <v>26</v>
      </c>
      <c r="C31" s="30" t="s">
        <v>7</v>
      </c>
      <c r="D31" s="31">
        <v>17963</v>
      </c>
      <c r="E31" s="32">
        <v>2485</v>
      </c>
      <c r="F31" s="32">
        <v>10560</v>
      </c>
      <c r="G31" s="32">
        <v>2615</v>
      </c>
      <c r="H31" s="33">
        <v>9531</v>
      </c>
      <c r="I31" s="34" t="s">
        <v>27</v>
      </c>
      <c r="J31" s="35">
        <v>43154</v>
      </c>
      <c r="K31" s="2"/>
    </row>
    <row r="32" spans="1:11" x14ac:dyDescent="0.4">
      <c r="B32" s="300"/>
      <c r="C32" s="19" t="s">
        <v>8</v>
      </c>
      <c r="D32" s="36">
        <v>0.41625341799137971</v>
      </c>
      <c r="E32" s="37">
        <v>5.758446493951893E-2</v>
      </c>
      <c r="F32" s="37">
        <v>0.24470500996431385</v>
      </c>
      <c r="G32" s="37">
        <v>6.0596931918246277E-2</v>
      </c>
      <c r="H32" s="38">
        <v>0.22086017518654122</v>
      </c>
      <c r="I32" s="39" t="s">
        <v>28</v>
      </c>
      <c r="J32" s="40">
        <v>1</v>
      </c>
      <c r="K32" s="2"/>
    </row>
    <row r="33" spans="2:11" x14ac:dyDescent="0.4">
      <c r="B33" s="300"/>
      <c r="C33" s="41" t="s">
        <v>9</v>
      </c>
      <c r="D33" s="42">
        <v>23752</v>
      </c>
      <c r="E33" s="43">
        <v>2800</v>
      </c>
      <c r="F33" s="43">
        <v>13470</v>
      </c>
      <c r="G33" s="43">
        <v>3921</v>
      </c>
      <c r="H33" s="44">
        <v>11578</v>
      </c>
      <c r="I33" s="45" t="s">
        <v>28</v>
      </c>
      <c r="J33" s="35">
        <v>55521</v>
      </c>
      <c r="K33" s="2"/>
    </row>
    <row r="34" spans="2:11" x14ac:dyDescent="0.4">
      <c r="B34" s="300"/>
      <c r="C34" s="19" t="s">
        <v>8</v>
      </c>
      <c r="D34" s="36">
        <v>0.42780209290178489</v>
      </c>
      <c r="E34" s="37">
        <v>5.0431368311089499E-2</v>
      </c>
      <c r="F34" s="37">
        <v>0.24261090398227697</v>
      </c>
      <c r="G34" s="37">
        <v>7.062192683849354E-2</v>
      </c>
      <c r="H34" s="38">
        <v>0.20853370796635506</v>
      </c>
      <c r="I34" s="39" t="s">
        <v>28</v>
      </c>
      <c r="J34" s="40">
        <v>1</v>
      </c>
      <c r="K34" s="2"/>
    </row>
    <row r="35" spans="2:11" x14ac:dyDescent="0.4">
      <c r="B35" s="300"/>
      <c r="C35" s="41" t="s">
        <v>10</v>
      </c>
      <c r="D35" s="42">
        <v>30197</v>
      </c>
      <c r="E35" s="43">
        <v>3609</v>
      </c>
      <c r="F35" s="43">
        <v>17158</v>
      </c>
      <c r="G35" s="43">
        <v>4578</v>
      </c>
      <c r="H35" s="44">
        <v>14592</v>
      </c>
      <c r="I35" s="45" t="s">
        <v>28</v>
      </c>
      <c r="J35" s="35">
        <v>70134</v>
      </c>
      <c r="K35" s="2"/>
    </row>
    <row r="36" spans="2:11" x14ac:dyDescent="0.4">
      <c r="B36" s="300"/>
      <c r="C36" s="19" t="s">
        <v>8</v>
      </c>
      <c r="D36" s="36">
        <v>0.43056149656372089</v>
      </c>
      <c r="E36" s="37">
        <v>5.1458636324749764E-2</v>
      </c>
      <c r="F36" s="37">
        <v>0.24464596344141215</v>
      </c>
      <c r="G36" s="37">
        <v>6.5275044914021724E-2</v>
      </c>
      <c r="H36" s="38">
        <v>0.20805885875609548</v>
      </c>
      <c r="I36" s="39" t="s">
        <v>28</v>
      </c>
      <c r="J36" s="40">
        <v>1</v>
      </c>
      <c r="K36" s="2"/>
    </row>
    <row r="37" spans="2:11" x14ac:dyDescent="0.4">
      <c r="B37" s="300"/>
      <c r="C37" s="41" t="s">
        <v>11</v>
      </c>
      <c r="D37" s="42">
        <v>36932</v>
      </c>
      <c r="E37" s="43">
        <v>3571</v>
      </c>
      <c r="F37" s="43">
        <v>17803</v>
      </c>
      <c r="G37" s="43">
        <v>4262</v>
      </c>
      <c r="H37" s="44">
        <v>13924</v>
      </c>
      <c r="I37" s="45" t="s">
        <v>28</v>
      </c>
      <c r="J37" s="35">
        <v>76492</v>
      </c>
      <c r="K37" s="2"/>
    </row>
    <row r="38" spans="2:11" x14ac:dyDescent="0.4">
      <c r="B38" s="300"/>
      <c r="C38" s="19" t="s">
        <v>8</v>
      </c>
      <c r="D38" s="36">
        <v>0.4828217329916854</v>
      </c>
      <c r="E38" s="37">
        <v>4.6684620613920411E-2</v>
      </c>
      <c r="F38" s="37">
        <v>0.23274329341630498</v>
      </c>
      <c r="G38" s="37">
        <v>5.571824504523349E-2</v>
      </c>
      <c r="H38" s="38">
        <v>0.18203210793285574</v>
      </c>
      <c r="I38" s="39" t="s">
        <v>28</v>
      </c>
      <c r="J38" s="40">
        <v>1</v>
      </c>
      <c r="K38" s="2"/>
    </row>
    <row r="39" spans="2:11" x14ac:dyDescent="0.4">
      <c r="B39" s="300"/>
      <c r="C39" s="41" t="s">
        <v>12</v>
      </c>
      <c r="D39" s="42">
        <v>46838</v>
      </c>
      <c r="E39" s="43">
        <v>3776</v>
      </c>
      <c r="F39" s="43">
        <v>18670</v>
      </c>
      <c r="G39" s="43">
        <v>4320</v>
      </c>
      <c r="H39" s="44">
        <v>15908</v>
      </c>
      <c r="I39" s="45">
        <v>1547</v>
      </c>
      <c r="J39" s="35">
        <v>91059</v>
      </c>
      <c r="K39" s="2"/>
    </row>
    <row r="40" spans="2:11" x14ac:dyDescent="0.4">
      <c r="B40" s="300"/>
      <c r="C40" s="19" t="s">
        <v>8</v>
      </c>
      <c r="D40" s="36">
        <v>0.51436980419288592</v>
      </c>
      <c r="E40" s="37">
        <v>4.1467619894793487E-2</v>
      </c>
      <c r="F40" s="37">
        <v>0.20503190239295402</v>
      </c>
      <c r="G40" s="37">
        <v>4.7441768523704408E-2</v>
      </c>
      <c r="H40" s="38">
        <v>0.17469991983219671</v>
      </c>
      <c r="I40" s="39">
        <v>1.6988985163465444E-2</v>
      </c>
      <c r="J40" s="40">
        <v>1</v>
      </c>
      <c r="K40" s="2"/>
    </row>
    <row r="41" spans="2:11" x14ac:dyDescent="0.4">
      <c r="B41" s="300"/>
      <c r="C41" s="41" t="s">
        <v>13</v>
      </c>
      <c r="D41" s="42">
        <v>56366</v>
      </c>
      <c r="E41" s="43">
        <v>5032</v>
      </c>
      <c r="F41" s="43">
        <v>20276</v>
      </c>
      <c r="G41" s="43">
        <v>4466</v>
      </c>
      <c r="H41" s="44">
        <v>18068</v>
      </c>
      <c r="I41" s="45">
        <v>2558</v>
      </c>
      <c r="J41" s="35">
        <v>106766</v>
      </c>
      <c r="K41" s="2"/>
    </row>
    <row r="42" spans="2:11" x14ac:dyDescent="0.4">
      <c r="B42" s="300"/>
      <c r="C42" s="19" t="s">
        <v>18</v>
      </c>
      <c r="D42" s="36">
        <v>0.52793960624168745</v>
      </c>
      <c r="E42" s="37">
        <v>4.7131109154599782E-2</v>
      </c>
      <c r="F42" s="37">
        <v>0.18991064571118146</v>
      </c>
      <c r="G42" s="37">
        <v>4.1829796002472698E-2</v>
      </c>
      <c r="H42" s="38">
        <v>0.16922990465129348</v>
      </c>
      <c r="I42" s="39">
        <v>2.3958938238765149E-2</v>
      </c>
      <c r="J42" s="40">
        <v>1</v>
      </c>
      <c r="K42" s="2"/>
    </row>
    <row r="43" spans="2:11" x14ac:dyDescent="0.4">
      <c r="B43" s="300"/>
      <c r="C43" s="41" t="s">
        <v>15</v>
      </c>
      <c r="D43" s="84">
        <v>66991</v>
      </c>
      <c r="E43" s="85">
        <v>4658</v>
      </c>
      <c r="F43" s="85">
        <v>24239</v>
      </c>
      <c r="G43" s="85">
        <v>5313</v>
      </c>
      <c r="H43" s="85">
        <v>22906</v>
      </c>
      <c r="I43" s="86">
        <v>4661</v>
      </c>
      <c r="J43" s="87">
        <v>128768</v>
      </c>
      <c r="K43" s="1"/>
    </row>
    <row r="44" spans="2:11" x14ac:dyDescent="0.4">
      <c r="B44" s="300"/>
      <c r="C44" s="19" t="s">
        <v>8</v>
      </c>
      <c r="D44" s="88">
        <v>0.52024571322067592</v>
      </c>
      <c r="E44" s="89">
        <v>3.6173583499005964E-2</v>
      </c>
      <c r="F44" s="89">
        <v>0.18823776093439365</v>
      </c>
      <c r="G44" s="89">
        <v>4.1260250994035783E-2</v>
      </c>
      <c r="H44" s="89">
        <v>0.17788581013916502</v>
      </c>
      <c r="I44" s="90">
        <v>3.6196881212723658E-2</v>
      </c>
      <c r="J44" s="80">
        <v>1</v>
      </c>
    </row>
    <row r="47" spans="2:11" x14ac:dyDescent="0.4">
      <c r="C47" s="117"/>
      <c r="D47" s="153" t="s">
        <v>21</v>
      </c>
      <c r="E47" s="153" t="s">
        <v>22</v>
      </c>
      <c r="F47" s="153" t="s">
        <v>23</v>
      </c>
      <c r="G47" s="153" t="s">
        <v>24</v>
      </c>
      <c r="H47" s="153" t="s">
        <v>25</v>
      </c>
      <c r="I47" s="153" t="s">
        <v>0</v>
      </c>
    </row>
    <row r="48" spans="2:11" x14ac:dyDescent="0.4">
      <c r="C48" s="29" t="s">
        <v>7</v>
      </c>
      <c r="D48" s="152">
        <f>+D32</f>
        <v>0.41625341799137971</v>
      </c>
      <c r="E48" s="152">
        <f t="shared" ref="E48:I48" si="0">+E32</f>
        <v>5.758446493951893E-2</v>
      </c>
      <c r="F48" s="152">
        <f t="shared" si="0"/>
        <v>0.24470500996431385</v>
      </c>
      <c r="G48" s="152">
        <f t="shared" si="0"/>
        <v>6.0596931918246277E-2</v>
      </c>
      <c r="H48" s="152">
        <f t="shared" si="0"/>
        <v>0.22086017518654122</v>
      </c>
      <c r="I48" s="154" t="str">
        <f t="shared" si="0"/>
        <v>‐</v>
      </c>
    </row>
    <row r="49" spans="3:9" x14ac:dyDescent="0.4">
      <c r="C49" s="29" t="s">
        <v>9</v>
      </c>
      <c r="D49" s="152">
        <f>+D34</f>
        <v>0.42780209290178489</v>
      </c>
      <c r="E49" s="152">
        <f t="shared" ref="E49:I49" si="1">+E34</f>
        <v>5.0431368311089499E-2</v>
      </c>
      <c r="F49" s="152">
        <f t="shared" si="1"/>
        <v>0.24261090398227697</v>
      </c>
      <c r="G49" s="152">
        <f t="shared" si="1"/>
        <v>7.062192683849354E-2</v>
      </c>
      <c r="H49" s="152">
        <f t="shared" si="1"/>
        <v>0.20853370796635506</v>
      </c>
      <c r="I49" s="154" t="str">
        <f t="shared" si="1"/>
        <v>‐</v>
      </c>
    </row>
    <row r="50" spans="3:9" x14ac:dyDescent="0.4">
      <c r="C50" s="49" t="s">
        <v>10</v>
      </c>
      <c r="D50" s="152">
        <f>+D36</f>
        <v>0.43056149656372089</v>
      </c>
      <c r="E50" s="152">
        <f t="shared" ref="E50:I50" si="2">+E36</f>
        <v>5.1458636324749764E-2</v>
      </c>
      <c r="F50" s="152">
        <f t="shared" si="2"/>
        <v>0.24464596344141215</v>
      </c>
      <c r="G50" s="152">
        <f t="shared" si="2"/>
        <v>6.5275044914021724E-2</v>
      </c>
      <c r="H50" s="152">
        <f t="shared" si="2"/>
        <v>0.20805885875609548</v>
      </c>
      <c r="I50" s="154" t="str">
        <f t="shared" si="2"/>
        <v>‐</v>
      </c>
    </row>
    <row r="51" spans="3:9" x14ac:dyDescent="0.4">
      <c r="C51" s="49" t="s">
        <v>11</v>
      </c>
      <c r="D51" s="152">
        <f>+D38</f>
        <v>0.4828217329916854</v>
      </c>
      <c r="E51" s="152">
        <f t="shared" ref="E51:I51" si="3">+E38</f>
        <v>4.6684620613920411E-2</v>
      </c>
      <c r="F51" s="152">
        <f t="shared" si="3"/>
        <v>0.23274329341630498</v>
      </c>
      <c r="G51" s="152">
        <f t="shared" si="3"/>
        <v>5.571824504523349E-2</v>
      </c>
      <c r="H51" s="152">
        <f t="shared" si="3"/>
        <v>0.18203210793285574</v>
      </c>
      <c r="I51" s="154" t="str">
        <f t="shared" si="3"/>
        <v>‐</v>
      </c>
    </row>
    <row r="52" spans="3:9" x14ac:dyDescent="0.4">
      <c r="C52" s="49" t="s">
        <v>12</v>
      </c>
      <c r="D52" s="152">
        <f>+D40</f>
        <v>0.51436980419288592</v>
      </c>
      <c r="E52" s="152">
        <f t="shared" ref="E52:I52" si="4">+E40</f>
        <v>4.1467619894793487E-2</v>
      </c>
      <c r="F52" s="152">
        <f t="shared" si="4"/>
        <v>0.20503190239295402</v>
      </c>
      <c r="G52" s="152">
        <f t="shared" si="4"/>
        <v>4.7441768523704408E-2</v>
      </c>
      <c r="H52" s="152">
        <f t="shared" si="4"/>
        <v>0.17469991983219671</v>
      </c>
      <c r="I52" s="152">
        <f t="shared" si="4"/>
        <v>1.6988985163465444E-2</v>
      </c>
    </row>
    <row r="53" spans="3:9" x14ac:dyDescent="0.4">
      <c r="C53" s="49" t="s">
        <v>13</v>
      </c>
      <c r="D53" s="152">
        <f>+D42</f>
        <v>0.52793960624168745</v>
      </c>
      <c r="E53" s="152">
        <f t="shared" ref="E53:I53" si="5">+E42</f>
        <v>4.7131109154599782E-2</v>
      </c>
      <c r="F53" s="152">
        <f t="shared" si="5"/>
        <v>0.18991064571118146</v>
      </c>
      <c r="G53" s="152">
        <f t="shared" si="5"/>
        <v>4.1829796002472698E-2</v>
      </c>
      <c r="H53" s="152">
        <f t="shared" si="5"/>
        <v>0.16922990465129348</v>
      </c>
      <c r="I53" s="152">
        <f t="shared" si="5"/>
        <v>2.3958938238765149E-2</v>
      </c>
    </row>
    <row r="54" spans="3:9" x14ac:dyDescent="0.4">
      <c r="C54" s="49" t="s">
        <v>15</v>
      </c>
      <c r="D54" s="152">
        <f>+D44</f>
        <v>0.52024571322067592</v>
      </c>
      <c r="E54" s="152">
        <f t="shared" ref="E54:I54" si="6">+E44</f>
        <v>3.6173583499005964E-2</v>
      </c>
      <c r="F54" s="152">
        <f t="shared" si="6"/>
        <v>0.18823776093439365</v>
      </c>
      <c r="G54" s="152">
        <f t="shared" si="6"/>
        <v>4.1260250994035783E-2</v>
      </c>
      <c r="H54" s="152">
        <f t="shared" si="6"/>
        <v>0.17788581013916502</v>
      </c>
      <c r="I54" s="152">
        <f t="shared" si="6"/>
        <v>3.6196881212723658E-2</v>
      </c>
    </row>
  </sheetData>
  <mergeCells count="1">
    <mergeCell ref="B31:B44"/>
  </mergeCells>
  <phoneticPr fontId="4"/>
  <pageMargins left="0.7" right="0.7" top="0.75" bottom="0.75" header="0.3" footer="0.3"/>
  <pageSetup paperSize="9" scale="6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heetViews>
  <sheetFormatPr defaultColWidth="8.625" defaultRowHeight="13.5" x14ac:dyDescent="0.4"/>
  <cols>
    <col min="1" max="1" width="2.625" style="5" customWidth="1"/>
    <col min="2" max="2" width="4.5" style="5" customWidth="1"/>
    <col min="3" max="3" width="24.125" style="5" customWidth="1"/>
    <col min="4" max="4" width="10.125" style="5" customWidth="1"/>
    <col min="5" max="15" width="8.375" style="5" customWidth="1"/>
    <col min="16" max="16" width="8.25" style="5" customWidth="1"/>
    <col min="17" max="16384" width="8.625" style="5"/>
  </cols>
  <sheetData>
    <row r="1" spans="1:16" x14ac:dyDescent="0.4">
      <c r="A1" s="116"/>
      <c r="B1" s="116" t="s">
        <v>239</v>
      </c>
      <c r="C1" s="116"/>
      <c r="D1" s="116"/>
      <c r="E1" s="116"/>
      <c r="F1" s="116"/>
      <c r="G1" s="116"/>
      <c r="H1" s="116"/>
      <c r="I1" s="116"/>
      <c r="J1" s="116"/>
      <c r="K1" s="116"/>
      <c r="L1" s="116"/>
      <c r="M1" s="116"/>
      <c r="N1" s="116"/>
      <c r="O1" s="116"/>
      <c r="P1" s="116"/>
    </row>
    <row r="2" spans="1:16" x14ac:dyDescent="0.4">
      <c r="A2" s="116"/>
      <c r="B2" s="116"/>
      <c r="C2" s="116"/>
      <c r="D2" s="116"/>
      <c r="E2" s="116"/>
      <c r="F2" s="116"/>
      <c r="G2" s="116"/>
      <c r="H2" s="116"/>
      <c r="I2" s="116"/>
      <c r="J2" s="116"/>
      <c r="K2" s="116"/>
      <c r="L2" s="116"/>
      <c r="M2" s="116"/>
      <c r="N2" s="116"/>
      <c r="O2" s="116"/>
      <c r="P2" s="116"/>
    </row>
    <row r="3" spans="1:16" x14ac:dyDescent="0.4">
      <c r="A3" s="116"/>
      <c r="B3" s="217"/>
      <c r="C3" s="169"/>
      <c r="D3" s="336" t="s">
        <v>240</v>
      </c>
      <c r="E3" s="188"/>
      <c r="F3" s="188"/>
      <c r="G3" s="188"/>
      <c r="H3" s="188"/>
      <c r="I3" s="188"/>
      <c r="J3" s="188"/>
      <c r="K3" s="188"/>
      <c r="L3" s="188"/>
      <c r="M3" s="188"/>
      <c r="N3" s="188"/>
      <c r="O3" s="182"/>
      <c r="P3" s="116"/>
    </row>
    <row r="4" spans="1:16" x14ac:dyDescent="0.4">
      <c r="A4" s="116"/>
      <c r="B4" s="311"/>
      <c r="C4" s="312"/>
      <c r="D4" s="337"/>
      <c r="E4" s="327" t="s">
        <v>241</v>
      </c>
      <c r="F4" s="327" t="s">
        <v>242</v>
      </c>
      <c r="G4" s="327" t="s">
        <v>243</v>
      </c>
      <c r="H4" s="322" t="s">
        <v>244</v>
      </c>
      <c r="I4" s="327" t="s">
        <v>245</v>
      </c>
      <c r="J4" s="334" t="s">
        <v>246</v>
      </c>
      <c r="K4" s="327" t="s">
        <v>247</v>
      </c>
      <c r="L4" s="334" t="s">
        <v>248</v>
      </c>
      <c r="M4" s="327" t="s">
        <v>249</v>
      </c>
      <c r="N4" s="334" t="s">
        <v>250</v>
      </c>
      <c r="O4" s="327" t="s">
        <v>251</v>
      </c>
      <c r="P4" s="116"/>
    </row>
    <row r="5" spans="1:16" x14ac:dyDescent="0.4">
      <c r="A5" s="116"/>
      <c r="B5" s="339"/>
      <c r="C5" s="340"/>
      <c r="D5" s="338"/>
      <c r="E5" s="328"/>
      <c r="F5" s="328"/>
      <c r="G5" s="328"/>
      <c r="H5" s="322"/>
      <c r="I5" s="328"/>
      <c r="J5" s="335"/>
      <c r="K5" s="328"/>
      <c r="L5" s="335"/>
      <c r="M5" s="328"/>
      <c r="N5" s="335"/>
      <c r="O5" s="328"/>
      <c r="P5" s="116"/>
    </row>
    <row r="6" spans="1:16" x14ac:dyDescent="0.4">
      <c r="A6" s="116"/>
      <c r="B6" s="329" t="s">
        <v>252</v>
      </c>
      <c r="C6" s="330"/>
      <c r="D6" s="227">
        <v>1206</v>
      </c>
      <c r="E6" s="228">
        <v>218</v>
      </c>
      <c r="F6" s="229">
        <v>186</v>
      </c>
      <c r="G6" s="228">
        <v>465</v>
      </c>
      <c r="H6" s="229">
        <v>218</v>
      </c>
      <c r="I6" s="228">
        <v>304</v>
      </c>
      <c r="J6" s="229">
        <v>1076</v>
      </c>
      <c r="K6" s="228">
        <v>814</v>
      </c>
      <c r="L6" s="229">
        <v>364</v>
      </c>
      <c r="M6" s="228">
        <v>604</v>
      </c>
      <c r="N6" s="229">
        <v>582</v>
      </c>
      <c r="O6" s="228">
        <v>380</v>
      </c>
      <c r="P6" s="116"/>
    </row>
    <row r="7" spans="1:16" ht="14.25" x14ac:dyDescent="0.4">
      <c r="A7" s="116"/>
      <c r="B7" s="179"/>
      <c r="C7" s="230" t="s">
        <v>346</v>
      </c>
      <c r="D7" s="231">
        <v>0.69270534175761056</v>
      </c>
      <c r="E7" s="231">
        <v>0.12521539345203905</v>
      </c>
      <c r="F7" s="231">
        <v>0.10683515221137277</v>
      </c>
      <c r="G7" s="231">
        <v>0.26708788052843191</v>
      </c>
      <c r="H7" s="231">
        <v>0.12521539345203905</v>
      </c>
      <c r="I7" s="231">
        <v>0.1746122917863297</v>
      </c>
      <c r="J7" s="231">
        <v>0.61803561171740384</v>
      </c>
      <c r="K7" s="225">
        <v>0.46754738655944861</v>
      </c>
      <c r="L7" s="225">
        <v>0.20907524411257897</v>
      </c>
      <c r="M7" s="225">
        <v>0.34692705341757613</v>
      </c>
      <c r="N7" s="225">
        <v>0.33429063756461802</v>
      </c>
      <c r="O7" s="226">
        <v>0.21826536473291211</v>
      </c>
      <c r="P7" s="116"/>
    </row>
    <row r="8" spans="1:16" x14ac:dyDescent="0.4">
      <c r="A8" s="116"/>
      <c r="B8" s="331" t="s">
        <v>253</v>
      </c>
      <c r="C8" s="232" t="s">
        <v>254</v>
      </c>
      <c r="D8" s="233"/>
      <c r="E8" s="234">
        <v>122</v>
      </c>
      <c r="F8" s="235">
        <v>134</v>
      </c>
      <c r="G8" s="234">
        <v>310</v>
      </c>
      <c r="H8" s="235">
        <v>10</v>
      </c>
      <c r="I8" s="234">
        <v>49</v>
      </c>
      <c r="J8" s="235">
        <v>373</v>
      </c>
      <c r="K8" s="236">
        <v>283</v>
      </c>
      <c r="L8" s="237">
        <v>146</v>
      </c>
      <c r="M8" s="236">
        <v>232</v>
      </c>
      <c r="N8" s="237">
        <v>290</v>
      </c>
      <c r="O8" s="236">
        <v>63</v>
      </c>
      <c r="P8" s="116"/>
    </row>
    <row r="9" spans="1:16" ht="14.25" x14ac:dyDescent="0.4">
      <c r="A9" s="116"/>
      <c r="B9" s="332"/>
      <c r="C9" s="238" t="s">
        <v>345</v>
      </c>
      <c r="D9" s="248"/>
      <c r="E9" s="239">
        <v>0.55963302752293576</v>
      </c>
      <c r="F9" s="240">
        <v>0.72043010752688175</v>
      </c>
      <c r="G9" s="239">
        <v>0.66666666666666663</v>
      </c>
      <c r="H9" s="240">
        <v>4.5871559633027525E-2</v>
      </c>
      <c r="I9" s="239">
        <v>0.16118421052631579</v>
      </c>
      <c r="J9" s="240">
        <v>0.34665427509293678</v>
      </c>
      <c r="K9" s="239">
        <v>0.34766584766584768</v>
      </c>
      <c r="L9" s="240">
        <v>0.40109890109890112</v>
      </c>
      <c r="M9" s="239">
        <v>0.38410596026490068</v>
      </c>
      <c r="N9" s="240">
        <v>0.49828178694158076</v>
      </c>
      <c r="O9" s="239">
        <v>0.16578947368421051</v>
      </c>
      <c r="P9" s="116"/>
    </row>
    <row r="10" spans="1:16" x14ac:dyDescent="0.4">
      <c r="A10" s="116"/>
      <c r="B10" s="332"/>
      <c r="C10" s="232" t="s">
        <v>255</v>
      </c>
      <c r="D10" s="233"/>
      <c r="E10" s="236">
        <v>109</v>
      </c>
      <c r="F10" s="237">
        <v>62</v>
      </c>
      <c r="G10" s="236">
        <v>72</v>
      </c>
      <c r="H10" s="237">
        <v>5</v>
      </c>
      <c r="I10" s="236">
        <v>116</v>
      </c>
      <c r="J10" s="235">
        <v>525</v>
      </c>
      <c r="K10" s="236">
        <v>351</v>
      </c>
      <c r="L10" s="237">
        <v>156</v>
      </c>
      <c r="M10" s="236">
        <v>97</v>
      </c>
      <c r="N10" s="237">
        <v>70</v>
      </c>
      <c r="O10" s="236">
        <v>55</v>
      </c>
      <c r="P10" s="116"/>
    </row>
    <row r="11" spans="1:16" ht="14.25" x14ac:dyDescent="0.4">
      <c r="A11" s="116"/>
      <c r="B11" s="332"/>
      <c r="C11" s="238" t="s">
        <v>345</v>
      </c>
      <c r="D11" s="248"/>
      <c r="E11" s="239">
        <v>0.5</v>
      </c>
      <c r="F11" s="240">
        <v>0.33333333333333331</v>
      </c>
      <c r="G11" s="239">
        <v>0.15483870967741936</v>
      </c>
      <c r="H11" s="240">
        <v>2.2935779816513763E-2</v>
      </c>
      <c r="I11" s="239">
        <v>0.38157894736842107</v>
      </c>
      <c r="J11" s="240">
        <v>0.48791821561338289</v>
      </c>
      <c r="K11" s="239">
        <v>0.43120393120393119</v>
      </c>
      <c r="L11" s="240">
        <v>0.42857142857142855</v>
      </c>
      <c r="M11" s="239">
        <v>0.16059602649006621</v>
      </c>
      <c r="N11" s="240">
        <v>0.12027491408934708</v>
      </c>
      <c r="O11" s="239">
        <v>0.14473684210526316</v>
      </c>
      <c r="P11" s="116"/>
    </row>
    <row r="12" spans="1:16" x14ac:dyDescent="0.4">
      <c r="A12" s="116"/>
      <c r="B12" s="332"/>
      <c r="C12" s="232" t="s">
        <v>256</v>
      </c>
      <c r="D12" s="233"/>
      <c r="E12" s="234">
        <v>5</v>
      </c>
      <c r="F12" s="235">
        <v>5</v>
      </c>
      <c r="G12" s="234">
        <v>29</v>
      </c>
      <c r="H12" s="235">
        <v>28</v>
      </c>
      <c r="I12" s="234">
        <v>97</v>
      </c>
      <c r="J12" s="235">
        <v>326</v>
      </c>
      <c r="K12" s="234">
        <v>239</v>
      </c>
      <c r="L12" s="235">
        <v>67</v>
      </c>
      <c r="M12" s="234">
        <v>87</v>
      </c>
      <c r="N12" s="235">
        <v>36</v>
      </c>
      <c r="O12" s="234">
        <v>105</v>
      </c>
      <c r="P12" s="116"/>
    </row>
    <row r="13" spans="1:16" ht="14.25" x14ac:dyDescent="0.4">
      <c r="A13" s="116"/>
      <c r="B13" s="332"/>
      <c r="C13" s="238" t="s">
        <v>345</v>
      </c>
      <c r="D13" s="248"/>
      <c r="E13" s="239">
        <v>2.2935779816513763E-2</v>
      </c>
      <c r="F13" s="240">
        <v>2.6881720430107527E-2</v>
      </c>
      <c r="G13" s="239">
        <v>6.236559139784946E-2</v>
      </c>
      <c r="H13" s="240">
        <v>0.12844036697247707</v>
      </c>
      <c r="I13" s="239">
        <v>0.31907894736842107</v>
      </c>
      <c r="J13" s="240">
        <v>0.30297397769516726</v>
      </c>
      <c r="K13" s="239">
        <v>0.29361179361179363</v>
      </c>
      <c r="L13" s="240">
        <v>0.18406593406593408</v>
      </c>
      <c r="M13" s="239">
        <v>0.14403973509933773</v>
      </c>
      <c r="N13" s="240">
        <v>6.1855670103092786E-2</v>
      </c>
      <c r="O13" s="239">
        <v>0.27631578947368424</v>
      </c>
      <c r="P13" s="116"/>
    </row>
    <row r="14" spans="1:16" x14ac:dyDescent="0.4">
      <c r="A14" s="116"/>
      <c r="B14" s="332"/>
      <c r="C14" s="232" t="s">
        <v>0</v>
      </c>
      <c r="D14" s="241"/>
      <c r="E14" s="236">
        <v>18</v>
      </c>
      <c r="F14" s="237">
        <v>9</v>
      </c>
      <c r="G14" s="236">
        <v>94</v>
      </c>
      <c r="H14" s="237">
        <v>180</v>
      </c>
      <c r="I14" s="236">
        <v>120</v>
      </c>
      <c r="J14" s="237">
        <v>251</v>
      </c>
      <c r="K14" s="236">
        <v>182</v>
      </c>
      <c r="L14" s="237">
        <v>69</v>
      </c>
      <c r="M14" s="236">
        <v>304</v>
      </c>
      <c r="N14" s="237">
        <v>254</v>
      </c>
      <c r="O14" s="236">
        <v>260</v>
      </c>
      <c r="P14" s="116"/>
    </row>
    <row r="15" spans="1:16" ht="14.25" x14ac:dyDescent="0.4">
      <c r="A15" s="116"/>
      <c r="B15" s="333"/>
      <c r="C15" s="238" t="s">
        <v>345</v>
      </c>
      <c r="D15" s="248"/>
      <c r="E15" s="239">
        <v>8.2568807339449546E-2</v>
      </c>
      <c r="F15" s="240">
        <v>4.8387096774193547E-2</v>
      </c>
      <c r="G15" s="239">
        <v>0.2021505376344086</v>
      </c>
      <c r="H15" s="240">
        <v>0.82568807339449546</v>
      </c>
      <c r="I15" s="239">
        <v>0.39473684210526316</v>
      </c>
      <c r="J15" s="240">
        <v>0.23327137546468402</v>
      </c>
      <c r="K15" s="239">
        <v>0.22358722358722358</v>
      </c>
      <c r="L15" s="240">
        <v>0.18956043956043955</v>
      </c>
      <c r="M15" s="239">
        <v>0.50331125827814571</v>
      </c>
      <c r="N15" s="240">
        <v>0.43642611683848798</v>
      </c>
      <c r="O15" s="239">
        <v>0.68421052631578949</v>
      </c>
      <c r="P15" s="116"/>
    </row>
    <row r="16" spans="1:16" x14ac:dyDescent="0.4">
      <c r="A16" s="116"/>
      <c r="B16" s="325" t="s">
        <v>265</v>
      </c>
      <c r="C16" s="326"/>
      <c r="D16" s="242"/>
      <c r="E16" s="243">
        <v>2621</v>
      </c>
      <c r="F16" s="243">
        <v>1414</v>
      </c>
      <c r="G16" s="243">
        <v>5980</v>
      </c>
      <c r="H16" s="243">
        <v>9286</v>
      </c>
      <c r="I16" s="243">
        <v>12117</v>
      </c>
      <c r="J16" s="243">
        <v>46875</v>
      </c>
      <c r="K16" s="243">
        <v>21063</v>
      </c>
      <c r="L16" s="243">
        <v>3273</v>
      </c>
      <c r="M16" s="243">
        <v>12185</v>
      </c>
      <c r="N16" s="243">
        <v>10968</v>
      </c>
      <c r="O16" s="243">
        <v>25086</v>
      </c>
      <c r="P16" s="116"/>
    </row>
    <row r="17" spans="1:16" x14ac:dyDescent="0.4">
      <c r="A17" s="116"/>
      <c r="B17" s="323"/>
      <c r="C17" s="244" t="s">
        <v>257</v>
      </c>
      <c r="D17" s="245"/>
      <c r="E17" s="246">
        <v>2</v>
      </c>
      <c r="F17" s="246">
        <v>24</v>
      </c>
      <c r="G17" s="246">
        <v>11</v>
      </c>
      <c r="H17" s="246">
        <v>476</v>
      </c>
      <c r="I17" s="246">
        <v>200</v>
      </c>
      <c r="J17" s="246">
        <v>7950</v>
      </c>
      <c r="K17" s="246">
        <v>3833</v>
      </c>
      <c r="L17" s="246">
        <v>315</v>
      </c>
      <c r="M17" s="246">
        <v>945</v>
      </c>
      <c r="N17" s="246">
        <v>616</v>
      </c>
      <c r="O17" s="246">
        <v>431</v>
      </c>
      <c r="P17" s="116"/>
    </row>
    <row r="18" spans="1:16" x14ac:dyDescent="0.4">
      <c r="A18" s="116"/>
      <c r="B18" s="323"/>
      <c r="C18" s="247" t="s">
        <v>258</v>
      </c>
      <c r="D18" s="242"/>
      <c r="E18" s="246">
        <v>18</v>
      </c>
      <c r="F18" s="246">
        <v>38</v>
      </c>
      <c r="G18" s="246">
        <v>5</v>
      </c>
      <c r="H18" s="246">
        <v>48</v>
      </c>
      <c r="I18" s="246">
        <v>1413</v>
      </c>
      <c r="J18" s="246">
        <v>3006</v>
      </c>
      <c r="K18" s="246">
        <v>1150</v>
      </c>
      <c r="L18" s="246">
        <v>123</v>
      </c>
      <c r="M18" s="246">
        <v>172</v>
      </c>
      <c r="N18" s="246">
        <v>362</v>
      </c>
      <c r="O18" s="246">
        <v>1292</v>
      </c>
      <c r="P18" s="116"/>
    </row>
    <row r="19" spans="1:16" x14ac:dyDescent="0.4">
      <c r="A19" s="116"/>
      <c r="B19" s="323"/>
      <c r="C19" s="244" t="s">
        <v>259</v>
      </c>
      <c r="D19" s="245"/>
      <c r="E19" s="246">
        <v>78</v>
      </c>
      <c r="F19" s="246">
        <v>139</v>
      </c>
      <c r="G19" s="246">
        <v>504</v>
      </c>
      <c r="H19" s="246">
        <v>6522</v>
      </c>
      <c r="I19" s="246">
        <v>6217</v>
      </c>
      <c r="J19" s="246">
        <v>20191</v>
      </c>
      <c r="K19" s="246">
        <v>7620</v>
      </c>
      <c r="L19" s="246">
        <v>898</v>
      </c>
      <c r="M19" s="246">
        <v>3679</v>
      </c>
      <c r="N19" s="246">
        <v>3964</v>
      </c>
      <c r="O19" s="246">
        <v>14283</v>
      </c>
      <c r="P19" s="116"/>
    </row>
    <row r="20" spans="1:16" x14ac:dyDescent="0.4">
      <c r="A20" s="116"/>
      <c r="B20" s="323"/>
      <c r="C20" s="247" t="s">
        <v>260</v>
      </c>
      <c r="D20" s="242"/>
      <c r="E20" s="246">
        <v>2189</v>
      </c>
      <c r="F20" s="246">
        <v>1027</v>
      </c>
      <c r="G20" s="246">
        <v>5333</v>
      </c>
      <c r="H20" s="246">
        <v>1359</v>
      </c>
      <c r="I20" s="246">
        <v>2068</v>
      </c>
      <c r="J20" s="246">
        <v>9870</v>
      </c>
      <c r="K20" s="246">
        <v>6060</v>
      </c>
      <c r="L20" s="246">
        <v>1538</v>
      </c>
      <c r="M20" s="246">
        <v>6177</v>
      </c>
      <c r="N20" s="246">
        <v>4437</v>
      </c>
      <c r="O20" s="246">
        <v>3701</v>
      </c>
      <c r="P20" s="116"/>
    </row>
    <row r="21" spans="1:16" x14ac:dyDescent="0.4">
      <c r="A21" s="116"/>
      <c r="B21" s="323"/>
      <c r="C21" s="244" t="s">
        <v>251</v>
      </c>
      <c r="D21" s="245"/>
      <c r="E21" s="246">
        <v>332</v>
      </c>
      <c r="F21" s="246">
        <v>186</v>
      </c>
      <c r="G21" s="246">
        <v>123</v>
      </c>
      <c r="H21" s="246">
        <v>876</v>
      </c>
      <c r="I21" s="246">
        <v>2215</v>
      </c>
      <c r="J21" s="246">
        <v>5691</v>
      </c>
      <c r="K21" s="246">
        <v>2370</v>
      </c>
      <c r="L21" s="246">
        <v>373</v>
      </c>
      <c r="M21" s="246">
        <v>1192</v>
      </c>
      <c r="N21" s="246">
        <v>1577</v>
      </c>
      <c r="O21" s="246">
        <v>5369</v>
      </c>
      <c r="P21" s="116"/>
    </row>
    <row r="22" spans="1:16" x14ac:dyDescent="0.4">
      <c r="A22" s="116"/>
      <c r="B22" s="324"/>
      <c r="C22" s="247" t="s">
        <v>261</v>
      </c>
      <c r="D22" s="242"/>
      <c r="E22" s="246">
        <v>2</v>
      </c>
      <c r="F22" s="246">
        <v>0</v>
      </c>
      <c r="G22" s="246">
        <v>4</v>
      </c>
      <c r="H22" s="246">
        <v>5</v>
      </c>
      <c r="I22" s="246">
        <v>4</v>
      </c>
      <c r="J22" s="246">
        <v>167</v>
      </c>
      <c r="K22" s="246">
        <v>30</v>
      </c>
      <c r="L22" s="246">
        <v>26</v>
      </c>
      <c r="M22" s="246">
        <v>20</v>
      </c>
      <c r="N22" s="246">
        <v>12</v>
      </c>
      <c r="O22" s="246">
        <v>10</v>
      </c>
      <c r="P22" s="116"/>
    </row>
    <row r="23" spans="1:16" x14ac:dyDescent="0.4">
      <c r="A23" s="116"/>
      <c r="B23" s="325" t="s">
        <v>266</v>
      </c>
      <c r="C23" s="326"/>
      <c r="D23" s="242"/>
      <c r="E23" s="243">
        <v>134</v>
      </c>
      <c r="F23" s="243">
        <v>173</v>
      </c>
      <c r="G23" s="243">
        <v>1053</v>
      </c>
      <c r="H23" s="243">
        <v>4233</v>
      </c>
      <c r="I23" s="243">
        <v>4205</v>
      </c>
      <c r="J23" s="243">
        <v>29802</v>
      </c>
      <c r="K23" s="243">
        <v>12313</v>
      </c>
      <c r="L23" s="243">
        <v>1613</v>
      </c>
      <c r="M23" s="243">
        <v>3565</v>
      </c>
      <c r="N23" s="243">
        <v>3553</v>
      </c>
      <c r="O23" s="243">
        <v>7696</v>
      </c>
      <c r="P23" s="116"/>
    </row>
    <row r="24" spans="1:16" x14ac:dyDescent="0.4">
      <c r="A24" s="116"/>
      <c r="B24" s="323"/>
      <c r="C24" s="244" t="s">
        <v>257</v>
      </c>
      <c r="D24" s="245"/>
      <c r="E24" s="246">
        <v>0</v>
      </c>
      <c r="F24" s="246">
        <v>24</v>
      </c>
      <c r="G24" s="246">
        <v>6</v>
      </c>
      <c r="H24" s="246">
        <v>45</v>
      </c>
      <c r="I24" s="246">
        <v>46</v>
      </c>
      <c r="J24" s="246">
        <v>6314</v>
      </c>
      <c r="K24" s="246">
        <v>2395</v>
      </c>
      <c r="L24" s="246">
        <v>212</v>
      </c>
      <c r="M24" s="246">
        <v>260</v>
      </c>
      <c r="N24" s="246">
        <v>76</v>
      </c>
      <c r="O24" s="246">
        <v>64</v>
      </c>
      <c r="P24" s="116"/>
    </row>
    <row r="25" spans="1:16" x14ac:dyDescent="0.4">
      <c r="A25" s="116"/>
      <c r="B25" s="323"/>
      <c r="C25" s="247" t="s">
        <v>258</v>
      </c>
      <c r="D25" s="242"/>
      <c r="E25" s="246">
        <v>3</v>
      </c>
      <c r="F25" s="246">
        <v>13</v>
      </c>
      <c r="G25" s="246">
        <v>2</v>
      </c>
      <c r="H25" s="246">
        <v>11</v>
      </c>
      <c r="I25" s="246">
        <v>1058</v>
      </c>
      <c r="J25" s="246">
        <v>2507</v>
      </c>
      <c r="K25" s="246">
        <v>848</v>
      </c>
      <c r="L25" s="246">
        <v>88</v>
      </c>
      <c r="M25" s="246">
        <v>89</v>
      </c>
      <c r="N25" s="246">
        <v>143</v>
      </c>
      <c r="O25" s="246">
        <v>834</v>
      </c>
      <c r="P25" s="116"/>
    </row>
    <row r="26" spans="1:16" x14ac:dyDescent="0.4">
      <c r="A26" s="116"/>
      <c r="B26" s="323"/>
      <c r="C26" s="244" t="s">
        <v>259</v>
      </c>
      <c r="D26" s="245"/>
      <c r="E26" s="246">
        <v>16</v>
      </c>
      <c r="F26" s="246">
        <v>63</v>
      </c>
      <c r="G26" s="246">
        <v>69</v>
      </c>
      <c r="H26" s="246">
        <v>3772</v>
      </c>
      <c r="I26" s="246">
        <v>2548</v>
      </c>
      <c r="J26" s="246">
        <v>14508</v>
      </c>
      <c r="K26" s="246">
        <v>5280</v>
      </c>
      <c r="L26" s="246">
        <v>643</v>
      </c>
      <c r="M26" s="246">
        <v>1502</v>
      </c>
      <c r="N26" s="246">
        <v>1768</v>
      </c>
      <c r="O26" s="246">
        <v>5578</v>
      </c>
      <c r="P26" s="116"/>
    </row>
    <row r="27" spans="1:16" x14ac:dyDescent="0.4">
      <c r="A27" s="116"/>
      <c r="B27" s="323"/>
      <c r="C27" s="247" t="s">
        <v>260</v>
      </c>
      <c r="D27" s="242"/>
      <c r="E27" s="246">
        <v>96</v>
      </c>
      <c r="F27" s="246">
        <v>69</v>
      </c>
      <c r="G27" s="246">
        <v>969</v>
      </c>
      <c r="H27" s="246">
        <v>290</v>
      </c>
      <c r="I27" s="246">
        <v>243</v>
      </c>
      <c r="J27" s="246">
        <v>3530</v>
      </c>
      <c r="K27" s="246">
        <v>2414</v>
      </c>
      <c r="L27" s="246">
        <v>503</v>
      </c>
      <c r="M27" s="246">
        <v>1558</v>
      </c>
      <c r="N27" s="246">
        <v>1235</v>
      </c>
      <c r="O27" s="246">
        <v>391</v>
      </c>
      <c r="P27" s="116"/>
    </row>
    <row r="28" spans="1:16" x14ac:dyDescent="0.4">
      <c r="A28" s="116"/>
      <c r="B28" s="323"/>
      <c r="C28" s="244" t="s">
        <v>251</v>
      </c>
      <c r="D28" s="245"/>
      <c r="E28" s="246">
        <v>19</v>
      </c>
      <c r="F28" s="246">
        <v>4</v>
      </c>
      <c r="G28" s="246">
        <v>7</v>
      </c>
      <c r="H28" s="246">
        <v>112</v>
      </c>
      <c r="I28" s="246">
        <v>307</v>
      </c>
      <c r="J28" s="246">
        <v>2790</v>
      </c>
      <c r="K28" s="246">
        <v>1356</v>
      </c>
      <c r="L28" s="246">
        <v>143</v>
      </c>
      <c r="M28" s="246">
        <v>155</v>
      </c>
      <c r="N28" s="246">
        <v>330</v>
      </c>
      <c r="O28" s="246">
        <v>828</v>
      </c>
      <c r="P28" s="116"/>
    </row>
    <row r="29" spans="1:16" x14ac:dyDescent="0.4">
      <c r="A29" s="116"/>
      <c r="B29" s="324"/>
      <c r="C29" s="247" t="s">
        <v>261</v>
      </c>
      <c r="D29" s="242"/>
      <c r="E29" s="246">
        <v>0</v>
      </c>
      <c r="F29" s="246">
        <v>0</v>
      </c>
      <c r="G29" s="246">
        <v>0</v>
      </c>
      <c r="H29" s="246">
        <v>3</v>
      </c>
      <c r="I29" s="246">
        <v>3</v>
      </c>
      <c r="J29" s="246">
        <v>153</v>
      </c>
      <c r="K29" s="246">
        <v>20</v>
      </c>
      <c r="L29" s="246">
        <v>24</v>
      </c>
      <c r="M29" s="246">
        <v>1</v>
      </c>
      <c r="N29" s="246">
        <v>1</v>
      </c>
      <c r="O29" s="246">
        <v>1</v>
      </c>
      <c r="P29" s="116"/>
    </row>
    <row r="30" spans="1:16" x14ac:dyDescent="0.4">
      <c r="A30" s="116"/>
      <c r="B30" s="116"/>
      <c r="C30" s="116"/>
      <c r="D30" s="116"/>
      <c r="E30" s="116"/>
      <c r="F30" s="116"/>
      <c r="G30" s="116"/>
      <c r="H30" s="116"/>
      <c r="I30" s="116"/>
      <c r="J30" s="116"/>
      <c r="K30" s="116"/>
      <c r="L30" s="116"/>
      <c r="M30" s="116"/>
      <c r="N30" s="116"/>
      <c r="O30" s="116"/>
      <c r="P30" s="116"/>
    </row>
    <row r="31" spans="1:16" x14ac:dyDescent="0.4">
      <c r="A31" s="116"/>
      <c r="B31" s="3" t="s">
        <v>262</v>
      </c>
      <c r="C31" s="116"/>
      <c r="D31" s="116"/>
      <c r="E31" s="116"/>
      <c r="F31" s="116"/>
      <c r="G31" s="116"/>
      <c r="H31" s="116"/>
      <c r="I31" s="116"/>
      <c r="J31" s="116"/>
      <c r="K31" s="116"/>
      <c r="L31" s="116"/>
      <c r="M31" s="116"/>
      <c r="N31" s="116"/>
      <c r="O31" s="116"/>
      <c r="P31" s="116"/>
    </row>
    <row r="32" spans="1:16" x14ac:dyDescent="0.4">
      <c r="A32" s="116"/>
      <c r="B32" s="3" t="s">
        <v>263</v>
      </c>
      <c r="C32" s="116"/>
      <c r="D32" s="116"/>
      <c r="E32" s="116"/>
      <c r="F32" s="116"/>
      <c r="G32" s="116"/>
      <c r="H32" s="116"/>
      <c r="I32" s="116"/>
      <c r="J32" s="116"/>
      <c r="K32" s="116"/>
      <c r="L32" s="116"/>
      <c r="M32" s="116"/>
      <c r="N32" s="116"/>
      <c r="O32" s="116"/>
      <c r="P32" s="116"/>
    </row>
    <row r="33" spans="1:16" x14ac:dyDescent="0.4">
      <c r="A33" s="116"/>
      <c r="B33" s="3" t="s">
        <v>264</v>
      </c>
      <c r="C33" s="116"/>
      <c r="D33" s="116"/>
      <c r="E33" s="116"/>
      <c r="F33" s="116"/>
      <c r="G33" s="116"/>
      <c r="H33" s="116"/>
      <c r="I33" s="116"/>
      <c r="J33" s="116"/>
      <c r="K33" s="116"/>
      <c r="L33" s="116"/>
      <c r="M33" s="116"/>
      <c r="N33" s="116"/>
      <c r="O33" s="116"/>
      <c r="P33" s="116"/>
    </row>
    <row r="34" spans="1:16" x14ac:dyDescent="0.4">
      <c r="A34" s="116"/>
      <c r="B34" s="116"/>
      <c r="C34" s="116"/>
      <c r="D34" s="116"/>
      <c r="E34" s="116"/>
      <c r="F34" s="116"/>
      <c r="G34" s="116"/>
      <c r="H34" s="116"/>
      <c r="I34" s="116"/>
      <c r="J34" s="116"/>
      <c r="K34" s="116"/>
      <c r="L34" s="116"/>
      <c r="M34" s="116"/>
      <c r="N34" s="116"/>
      <c r="O34" s="116"/>
      <c r="P34" s="116"/>
    </row>
    <row r="35" spans="1:16" x14ac:dyDescent="0.4">
      <c r="A35" s="116"/>
      <c r="B35" s="116"/>
      <c r="C35" s="116"/>
      <c r="D35" s="116"/>
      <c r="E35" s="116"/>
      <c r="F35" s="116"/>
      <c r="G35" s="116"/>
      <c r="H35" s="116"/>
      <c r="I35" s="116"/>
      <c r="J35" s="116"/>
      <c r="K35" s="116"/>
      <c r="L35" s="116"/>
      <c r="M35" s="116"/>
      <c r="N35" s="116"/>
      <c r="O35" s="116"/>
      <c r="P35" s="116"/>
    </row>
  </sheetData>
  <mergeCells count="19">
    <mergeCell ref="E4:E5"/>
    <mergeCell ref="F4:F5"/>
    <mergeCell ref="G4:G5"/>
    <mergeCell ref="H4:H5"/>
    <mergeCell ref="B24:B29"/>
    <mergeCell ref="B23:C23"/>
    <mergeCell ref="O4:O5"/>
    <mergeCell ref="B6:C6"/>
    <mergeCell ref="B8:B15"/>
    <mergeCell ref="B16:C16"/>
    <mergeCell ref="B17:B22"/>
    <mergeCell ref="I4:I5"/>
    <mergeCell ref="J4:J5"/>
    <mergeCell ref="K4:K5"/>
    <mergeCell ref="L4:L5"/>
    <mergeCell ref="M4:M5"/>
    <mergeCell ref="N4:N5"/>
    <mergeCell ref="D3:D5"/>
    <mergeCell ref="B4:C5"/>
  </mergeCells>
  <phoneticPr fontId="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view="pageBreakPreview" zoomScaleNormal="100" zoomScaleSheetLayoutView="100" workbookViewId="0"/>
  </sheetViews>
  <sheetFormatPr defaultColWidth="8.625" defaultRowHeight="13.5" x14ac:dyDescent="0.4"/>
  <cols>
    <col min="1" max="1" width="2.625" style="5" customWidth="1"/>
    <col min="2" max="2" width="11.375" style="5" customWidth="1"/>
    <col min="3" max="4" width="17.125" style="5" customWidth="1"/>
    <col min="5" max="6" width="14.625" style="5" customWidth="1"/>
    <col min="7" max="7" width="5.125" style="5" customWidth="1"/>
    <col min="8" max="16384" width="8.625" style="5"/>
  </cols>
  <sheetData>
    <row r="1" spans="1:7" x14ac:dyDescent="0.4">
      <c r="B1" s="116"/>
      <c r="C1" s="116"/>
      <c r="D1" s="116"/>
      <c r="E1" s="116"/>
      <c r="F1" s="116"/>
      <c r="G1" s="116"/>
    </row>
    <row r="2" spans="1:7" ht="18.75" x14ac:dyDescent="0.4">
      <c r="A2" s="155"/>
      <c r="B2" s="116" t="s">
        <v>271</v>
      </c>
      <c r="C2" s="2"/>
      <c r="D2" s="2"/>
      <c r="E2" s="2"/>
      <c r="F2" s="2"/>
      <c r="G2" s="116"/>
    </row>
    <row r="3" spans="1:7" ht="18.75" x14ac:dyDescent="0.4">
      <c r="A3" s="155"/>
      <c r="B3" s="2"/>
      <c r="C3" s="2"/>
      <c r="D3" s="2"/>
      <c r="E3" s="2"/>
      <c r="F3" s="2"/>
      <c r="G3" s="116"/>
    </row>
    <row r="4" spans="1:7" ht="18.75" x14ac:dyDescent="0.4">
      <c r="A4" s="155"/>
      <c r="B4" s="2"/>
      <c r="C4" s="2"/>
      <c r="D4" s="2"/>
      <c r="E4" s="2"/>
      <c r="F4" s="2"/>
      <c r="G4" s="116"/>
    </row>
    <row r="5" spans="1:7" ht="18.75" x14ac:dyDescent="0.4">
      <c r="A5" s="155"/>
      <c r="B5" s="2"/>
      <c r="C5" s="2"/>
      <c r="D5" s="2"/>
      <c r="E5" s="2"/>
      <c r="F5" s="2"/>
      <c r="G5" s="116"/>
    </row>
    <row r="6" spans="1:7" ht="18.75" x14ac:dyDescent="0.4">
      <c r="A6" s="155"/>
      <c r="B6" s="2"/>
      <c r="C6" s="2"/>
      <c r="D6" s="2"/>
      <c r="E6" s="2"/>
      <c r="F6" s="2"/>
      <c r="G6" s="116"/>
    </row>
    <row r="7" spans="1:7" ht="18.75" x14ac:dyDescent="0.4">
      <c r="A7" s="155"/>
      <c r="B7" s="2"/>
      <c r="C7" s="2"/>
      <c r="D7" s="2"/>
      <c r="E7" s="2"/>
      <c r="F7" s="2"/>
      <c r="G7" s="116"/>
    </row>
    <row r="8" spans="1:7" ht="18.75" x14ac:dyDescent="0.4">
      <c r="A8" s="155"/>
      <c r="B8" s="2"/>
      <c r="C8" s="2"/>
      <c r="D8" s="2"/>
      <c r="E8" s="2"/>
      <c r="F8" s="2"/>
      <c r="G8" s="116"/>
    </row>
    <row r="9" spans="1:7" ht="18.75" x14ac:dyDescent="0.4">
      <c r="A9" s="155"/>
      <c r="B9" s="2"/>
      <c r="C9" s="2"/>
      <c r="D9" s="2"/>
      <c r="E9" s="2"/>
      <c r="F9" s="2"/>
      <c r="G9" s="116"/>
    </row>
    <row r="10" spans="1:7" ht="18.75" x14ac:dyDescent="0.4">
      <c r="A10" s="155"/>
      <c r="B10" s="2"/>
      <c r="C10" s="2"/>
      <c r="D10" s="2"/>
      <c r="E10" s="2"/>
      <c r="F10" s="2"/>
      <c r="G10" s="116"/>
    </row>
    <row r="11" spans="1:7" ht="18.75" x14ac:dyDescent="0.4">
      <c r="A11" s="155"/>
      <c r="B11" s="2"/>
      <c r="C11" s="2"/>
      <c r="D11" s="2"/>
      <c r="E11" s="2"/>
      <c r="F11" s="2"/>
      <c r="G11" s="116"/>
    </row>
    <row r="12" spans="1:7" ht="18.75" x14ac:dyDescent="0.4">
      <c r="A12" s="155"/>
      <c r="B12" s="2"/>
      <c r="C12" s="2"/>
      <c r="D12" s="2"/>
      <c r="E12" s="2"/>
      <c r="F12" s="2"/>
      <c r="G12" s="116"/>
    </row>
    <row r="13" spans="1:7" ht="18.75" x14ac:dyDescent="0.4">
      <c r="A13" s="155"/>
      <c r="B13" s="2"/>
      <c r="C13" s="2"/>
      <c r="D13" s="2"/>
      <c r="E13" s="2"/>
      <c r="F13" s="2"/>
      <c r="G13" s="116"/>
    </row>
    <row r="14" spans="1:7" ht="18.75" x14ac:dyDescent="0.4">
      <c r="A14" s="155"/>
      <c r="B14" s="2"/>
      <c r="C14" s="2"/>
      <c r="D14" s="2"/>
      <c r="E14" s="2"/>
      <c r="F14" s="2"/>
      <c r="G14" s="116"/>
    </row>
    <row r="15" spans="1:7" ht="18.75" x14ac:dyDescent="0.4">
      <c r="A15" s="155"/>
      <c r="B15" s="2"/>
      <c r="C15" s="2"/>
      <c r="D15" s="2"/>
      <c r="E15" s="2"/>
      <c r="F15" s="2"/>
      <c r="G15" s="116"/>
    </row>
    <row r="16" spans="1:7" ht="18.75" x14ac:dyDescent="0.4">
      <c r="A16" s="155"/>
      <c r="B16" s="2"/>
      <c r="C16" s="2"/>
      <c r="D16" s="2"/>
      <c r="E16" s="2"/>
      <c r="F16" s="2"/>
      <c r="G16" s="116"/>
    </row>
    <row r="17" spans="1:7" ht="18.75" x14ac:dyDescent="0.4">
      <c r="A17" s="155"/>
      <c r="B17" s="2"/>
      <c r="C17" s="209"/>
      <c r="D17" s="2"/>
      <c r="E17" s="2"/>
      <c r="F17" s="2"/>
      <c r="G17" s="116"/>
    </row>
    <row r="18" spans="1:7" ht="18.75" x14ac:dyDescent="0.4">
      <c r="A18" s="155"/>
      <c r="B18" s="2"/>
      <c r="C18" s="2"/>
      <c r="D18" s="2"/>
      <c r="E18" s="2"/>
      <c r="F18" s="2"/>
      <c r="G18" s="116"/>
    </row>
    <row r="19" spans="1:7" ht="18.75" x14ac:dyDescent="0.4">
      <c r="A19" s="155"/>
      <c r="B19" s="2"/>
      <c r="C19" s="2"/>
      <c r="D19" s="249"/>
      <c r="E19" s="249"/>
      <c r="F19" s="249"/>
      <c r="G19" s="250"/>
    </row>
    <row r="20" spans="1:7" ht="24" x14ac:dyDescent="0.4">
      <c r="A20" s="155"/>
      <c r="B20" s="252"/>
      <c r="C20" s="285"/>
      <c r="D20" s="253" t="s">
        <v>268</v>
      </c>
      <c r="E20" s="253" t="s">
        <v>269</v>
      </c>
      <c r="F20" s="253" t="s">
        <v>270</v>
      </c>
      <c r="G20" s="250"/>
    </row>
    <row r="21" spans="1:7" ht="12.95" customHeight="1" x14ac:dyDescent="0.4">
      <c r="A21" s="155"/>
      <c r="B21" s="341" t="s">
        <v>272</v>
      </c>
      <c r="C21" s="207" t="s">
        <v>273</v>
      </c>
      <c r="D21" s="254">
        <v>1485</v>
      </c>
      <c r="E21" s="254">
        <v>389</v>
      </c>
      <c r="F21" s="254">
        <v>349</v>
      </c>
      <c r="G21" s="250"/>
    </row>
    <row r="22" spans="1:7" x14ac:dyDescent="0.4">
      <c r="A22" s="155"/>
      <c r="B22" s="342"/>
      <c r="C22" s="207" t="s">
        <v>274</v>
      </c>
      <c r="D22" s="254">
        <v>256</v>
      </c>
      <c r="E22" s="254">
        <v>1352</v>
      </c>
      <c r="F22" s="254">
        <v>1392</v>
      </c>
      <c r="G22" s="116"/>
    </row>
    <row r="23" spans="1:7" x14ac:dyDescent="0.4">
      <c r="A23" s="155"/>
      <c r="B23" s="343"/>
      <c r="C23" s="255" t="s">
        <v>4</v>
      </c>
      <c r="D23" s="256">
        <v>1741</v>
      </c>
      <c r="E23" s="256">
        <v>1741</v>
      </c>
      <c r="F23" s="256">
        <v>1741</v>
      </c>
      <c r="G23" s="250"/>
    </row>
    <row r="24" spans="1:7" x14ac:dyDescent="0.4">
      <c r="A24" s="155"/>
      <c r="B24" s="344" t="s">
        <v>275</v>
      </c>
      <c r="C24" s="207" t="s">
        <v>273</v>
      </c>
      <c r="D24" s="257">
        <f>+D21/D$23</f>
        <v>0.85295807007466973</v>
      </c>
      <c r="E24" s="257">
        <f t="shared" ref="E24:F24" si="0">+E21/E$23</f>
        <v>0.2234348075818495</v>
      </c>
      <c r="F24" s="257">
        <f t="shared" si="0"/>
        <v>0.20045950603101664</v>
      </c>
      <c r="G24" s="250"/>
    </row>
    <row r="25" spans="1:7" x14ac:dyDescent="0.4">
      <c r="A25" s="155"/>
      <c r="B25" s="345"/>
      <c r="C25" s="207" t="s">
        <v>274</v>
      </c>
      <c r="D25" s="257">
        <f t="shared" ref="D25:F25" si="1">+D22/D$23</f>
        <v>0.14704192992533027</v>
      </c>
      <c r="E25" s="257">
        <f t="shared" si="1"/>
        <v>0.77656519241815047</v>
      </c>
      <c r="F25" s="257">
        <f t="shared" si="1"/>
        <v>0.7995404939689833</v>
      </c>
      <c r="G25" s="250"/>
    </row>
    <row r="26" spans="1:7" x14ac:dyDescent="0.4">
      <c r="A26" s="155"/>
      <c r="B26" s="346"/>
      <c r="C26" s="258" t="s">
        <v>4</v>
      </c>
      <c r="D26" s="257">
        <f t="shared" ref="D26:F26" si="2">+D23/D$23</f>
        <v>1</v>
      </c>
      <c r="E26" s="257">
        <f t="shared" si="2"/>
        <v>1</v>
      </c>
      <c r="F26" s="257">
        <f t="shared" si="2"/>
        <v>1</v>
      </c>
      <c r="G26" s="250"/>
    </row>
    <row r="27" spans="1:7" x14ac:dyDescent="0.4">
      <c r="A27" s="155"/>
      <c r="B27" s="201" t="s">
        <v>161</v>
      </c>
      <c r="C27" s="292"/>
      <c r="D27" s="265"/>
      <c r="E27" s="265"/>
      <c r="F27" s="265"/>
      <c r="G27" s="116"/>
    </row>
    <row r="28" spans="1:7" x14ac:dyDescent="0.4">
      <c r="A28" s="155"/>
      <c r="B28" s="251"/>
      <c r="C28" s="293"/>
      <c r="D28" s="293"/>
      <c r="E28" s="294"/>
      <c r="F28" s="295"/>
      <c r="G28" s="250"/>
    </row>
  </sheetData>
  <mergeCells count="2">
    <mergeCell ref="B21:B23"/>
    <mergeCell ref="B24:B26"/>
  </mergeCells>
  <phoneticPr fontId="4"/>
  <pageMargins left="0.7" right="0.7" top="0.75" bottom="0.75" header="0.3" footer="0.3"/>
  <pageSetup paperSize="9" scale="9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heetViews>
  <sheetFormatPr defaultRowHeight="18.75" x14ac:dyDescent="0.4"/>
  <cols>
    <col min="2" max="2" width="17.5" customWidth="1"/>
    <col min="3" max="5" width="19.875" customWidth="1"/>
    <col min="6" max="6" width="18.375" customWidth="1"/>
  </cols>
  <sheetData>
    <row r="1" spans="1:10" x14ac:dyDescent="0.4">
      <c r="A1" s="2"/>
      <c r="B1" s="2"/>
      <c r="C1" s="2"/>
      <c r="D1" s="2"/>
      <c r="E1" s="2"/>
      <c r="F1" s="2"/>
      <c r="G1" s="2"/>
      <c r="H1" s="2"/>
      <c r="I1" s="2"/>
      <c r="J1" s="2"/>
    </row>
    <row r="2" spans="1:10" x14ac:dyDescent="0.4">
      <c r="A2" s="2"/>
      <c r="B2" s="116" t="s">
        <v>339</v>
      </c>
      <c r="C2" s="2"/>
      <c r="D2" s="2"/>
      <c r="E2" s="2"/>
      <c r="F2" s="2"/>
      <c r="G2" s="2"/>
      <c r="H2" s="2"/>
      <c r="I2" s="2"/>
      <c r="J2" s="2"/>
    </row>
    <row r="3" spans="1:10" x14ac:dyDescent="0.4">
      <c r="A3" s="2"/>
      <c r="B3" s="167"/>
      <c r="C3" s="217" t="s">
        <v>267</v>
      </c>
      <c r="D3" s="179"/>
      <c r="E3" s="277"/>
      <c r="F3" s="277"/>
      <c r="G3" s="2"/>
      <c r="H3" s="2"/>
      <c r="I3" s="2"/>
      <c r="J3" s="2"/>
    </row>
    <row r="4" spans="1:10" ht="25.5" customHeight="1" x14ac:dyDescent="0.4">
      <c r="A4" s="2"/>
      <c r="B4" s="280" t="s">
        <v>320</v>
      </c>
      <c r="C4" s="296">
        <v>1692</v>
      </c>
      <c r="D4" s="286"/>
      <c r="E4" s="277"/>
      <c r="F4" s="277"/>
      <c r="G4" s="2"/>
      <c r="H4" s="2"/>
      <c r="I4" s="2"/>
      <c r="J4" s="2"/>
    </row>
    <row r="5" spans="1:10" ht="25.5" customHeight="1" x14ac:dyDescent="0.4">
      <c r="A5" s="2"/>
      <c r="B5" s="207" t="s">
        <v>319</v>
      </c>
      <c r="C5" s="276">
        <v>728237</v>
      </c>
      <c r="D5" s="278"/>
      <c r="E5" s="279"/>
      <c r="F5" s="279"/>
      <c r="G5" s="2"/>
      <c r="H5" s="2"/>
      <c r="I5" s="2"/>
      <c r="J5" s="2"/>
    </row>
    <row r="6" spans="1:10" x14ac:dyDescent="0.4">
      <c r="A6" s="2"/>
      <c r="B6" s="2"/>
      <c r="C6" s="2"/>
      <c r="D6" s="2"/>
      <c r="E6" s="2"/>
      <c r="F6" s="2"/>
      <c r="G6" s="2"/>
      <c r="H6" s="2"/>
      <c r="I6" s="2"/>
      <c r="J6" s="2"/>
    </row>
    <row r="7" spans="1:10" x14ac:dyDescent="0.4">
      <c r="A7" s="2"/>
      <c r="B7" s="209"/>
      <c r="C7" s="2"/>
      <c r="D7" s="2"/>
      <c r="E7" s="2"/>
      <c r="F7" s="2"/>
      <c r="G7" s="2"/>
      <c r="H7" s="2"/>
      <c r="I7" s="2"/>
      <c r="J7" s="2"/>
    </row>
    <row r="8" spans="1:10" x14ac:dyDescent="0.4">
      <c r="A8" s="2"/>
      <c r="B8" s="2"/>
      <c r="C8" s="2"/>
      <c r="D8" s="2"/>
      <c r="E8" s="2"/>
      <c r="F8" s="2"/>
      <c r="G8" s="2"/>
      <c r="H8" s="2"/>
      <c r="I8" s="2"/>
      <c r="J8" s="2"/>
    </row>
    <row r="9" spans="1:10" x14ac:dyDescent="0.4">
      <c r="A9" s="2"/>
      <c r="B9" s="116" t="s">
        <v>338</v>
      </c>
      <c r="C9" s="2"/>
      <c r="D9" s="2"/>
      <c r="E9" s="2"/>
      <c r="F9" s="2"/>
      <c r="G9" s="2"/>
      <c r="H9" s="2"/>
      <c r="I9" s="2"/>
      <c r="J9" s="2"/>
    </row>
    <row r="10" spans="1:10" ht="24" x14ac:dyDescent="0.4">
      <c r="A10" s="2"/>
      <c r="B10" s="207"/>
      <c r="C10" s="175" t="s">
        <v>268</v>
      </c>
      <c r="D10" s="175" t="s">
        <v>269</v>
      </c>
      <c r="E10" s="175" t="s">
        <v>270</v>
      </c>
      <c r="F10" s="2"/>
      <c r="G10" s="2"/>
      <c r="H10" s="2"/>
      <c r="I10" s="2"/>
      <c r="J10" s="2"/>
    </row>
    <row r="11" spans="1:10" ht="24.95" customHeight="1" x14ac:dyDescent="0.4">
      <c r="A11" s="2"/>
      <c r="B11" s="280" t="s">
        <v>320</v>
      </c>
      <c r="C11" s="246">
        <v>1314</v>
      </c>
      <c r="D11" s="246">
        <v>272</v>
      </c>
      <c r="E11" s="246">
        <v>227</v>
      </c>
      <c r="F11" s="2"/>
      <c r="G11" s="2"/>
      <c r="H11" s="2"/>
      <c r="I11" s="2"/>
      <c r="J11" s="2"/>
    </row>
    <row r="12" spans="1:10" ht="24.95" customHeight="1" x14ac:dyDescent="0.4">
      <c r="A12" s="2"/>
      <c r="B12" s="207" t="s">
        <v>341</v>
      </c>
      <c r="C12" s="246">
        <v>526213</v>
      </c>
      <c r="D12" s="246">
        <v>24498</v>
      </c>
      <c r="E12" s="246">
        <v>2129</v>
      </c>
      <c r="F12" s="2"/>
      <c r="G12" s="2"/>
      <c r="H12" s="2"/>
      <c r="I12" s="2"/>
      <c r="J12" s="2"/>
    </row>
    <row r="13" spans="1:10" x14ac:dyDescent="0.4">
      <c r="A13" s="2"/>
      <c r="C13" s="2"/>
      <c r="D13" s="2"/>
      <c r="E13" s="2"/>
      <c r="F13" s="2"/>
      <c r="G13" s="2"/>
      <c r="H13" s="2"/>
      <c r="I13" s="2"/>
      <c r="J13" s="2"/>
    </row>
    <row r="14" spans="1:10" x14ac:dyDescent="0.4">
      <c r="A14" s="2"/>
      <c r="B14" s="209"/>
      <c r="C14" s="2"/>
      <c r="D14" s="2"/>
      <c r="E14" s="2"/>
      <c r="F14" s="2"/>
      <c r="G14" s="2"/>
      <c r="H14" s="2"/>
      <c r="I14" s="2"/>
      <c r="J14" s="2"/>
    </row>
    <row r="15" spans="1:10" x14ac:dyDescent="0.4">
      <c r="A15" s="2"/>
      <c r="B15" s="2"/>
      <c r="C15" s="2"/>
      <c r="D15" s="2"/>
      <c r="E15" s="2"/>
      <c r="F15" s="2"/>
      <c r="G15" s="2"/>
      <c r="H15" s="2"/>
      <c r="I15" s="2"/>
      <c r="J15" s="2"/>
    </row>
  </sheetData>
  <phoneticPr fontId="4"/>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view="pageBreakPreview" topLeftCell="A25" zoomScale="98" zoomScaleNormal="100" zoomScaleSheetLayoutView="98" workbookViewId="0">
      <selection activeCell="J90" sqref="J90"/>
    </sheetView>
  </sheetViews>
  <sheetFormatPr defaultColWidth="8.625" defaultRowHeight="13.5" x14ac:dyDescent="0.4"/>
  <cols>
    <col min="1" max="1" width="3.375" style="5" customWidth="1"/>
    <col min="2" max="8" width="21.375" style="5" customWidth="1"/>
    <col min="9" max="10" width="10.75" style="5" customWidth="1"/>
    <col min="11" max="16384" width="8.625" style="5"/>
  </cols>
  <sheetData>
    <row r="1" spans="1:9" x14ac:dyDescent="0.4">
      <c r="B1" s="5" t="s">
        <v>342</v>
      </c>
    </row>
    <row r="2" spans="1:9" x14ac:dyDescent="0.4">
      <c r="A2" s="116"/>
      <c r="C2" s="116"/>
      <c r="D2" s="116"/>
      <c r="E2" s="116"/>
      <c r="F2" s="116"/>
      <c r="G2" s="116"/>
      <c r="H2" s="116"/>
      <c r="I2" s="116"/>
    </row>
    <row r="3" spans="1:9" x14ac:dyDescent="0.4">
      <c r="A3" s="116"/>
      <c r="B3" s="116"/>
      <c r="C3" s="116"/>
      <c r="D3" s="116"/>
      <c r="E3" s="116"/>
      <c r="F3" s="116"/>
      <c r="G3" s="116"/>
      <c r="H3" s="116"/>
      <c r="I3" s="116"/>
    </row>
    <row r="4" spans="1:9" x14ac:dyDescent="0.4">
      <c r="A4" s="116"/>
      <c r="B4" s="116"/>
      <c r="C4" s="116"/>
      <c r="D4" s="116"/>
      <c r="E4" s="116"/>
      <c r="F4" s="116"/>
      <c r="G4" s="116"/>
      <c r="H4" s="116"/>
      <c r="I4" s="116"/>
    </row>
    <row r="5" spans="1:9" x14ac:dyDescent="0.4">
      <c r="A5" s="116"/>
      <c r="B5" s="116"/>
      <c r="C5" s="116"/>
      <c r="D5" s="116"/>
      <c r="E5" s="116"/>
      <c r="F5" s="116"/>
      <c r="G5" s="116"/>
      <c r="H5" s="116"/>
      <c r="I5" s="116"/>
    </row>
    <row r="6" spans="1:9" x14ac:dyDescent="0.4">
      <c r="A6" s="116"/>
      <c r="B6" s="116"/>
      <c r="C6" s="116"/>
      <c r="D6" s="116"/>
      <c r="E6" s="116"/>
      <c r="F6" s="116"/>
      <c r="G6" s="116"/>
      <c r="H6" s="116"/>
      <c r="I6" s="116"/>
    </row>
    <row r="7" spans="1:9" x14ac:dyDescent="0.4">
      <c r="A7" s="116"/>
      <c r="B7" s="116"/>
      <c r="C7" s="116"/>
      <c r="D7" s="116"/>
      <c r="E7" s="116"/>
      <c r="F7" s="116"/>
      <c r="G7" s="116"/>
      <c r="H7" s="116"/>
      <c r="I7" s="116"/>
    </row>
    <row r="8" spans="1:9" x14ac:dyDescent="0.4">
      <c r="A8" s="116"/>
      <c r="B8" s="116"/>
      <c r="C8" s="116"/>
      <c r="D8" s="116"/>
      <c r="E8" s="116"/>
      <c r="F8" s="116"/>
      <c r="G8" s="116"/>
      <c r="H8" s="116"/>
      <c r="I8" s="116"/>
    </row>
    <row r="9" spans="1:9" x14ac:dyDescent="0.4">
      <c r="A9" s="116"/>
      <c r="B9" s="116"/>
      <c r="C9" s="116"/>
      <c r="D9" s="116"/>
      <c r="E9" s="116"/>
      <c r="F9" s="116"/>
      <c r="G9" s="116"/>
      <c r="H9" s="116"/>
      <c r="I9" s="116"/>
    </row>
    <row r="10" spans="1:9" x14ac:dyDescent="0.4">
      <c r="A10" s="116"/>
      <c r="B10" s="116"/>
      <c r="C10" s="116"/>
      <c r="D10" s="116"/>
      <c r="E10" s="116"/>
      <c r="F10" s="116"/>
      <c r="G10" s="116"/>
      <c r="H10" s="116"/>
      <c r="I10" s="116"/>
    </row>
    <row r="11" spans="1:9" x14ac:dyDescent="0.4">
      <c r="A11" s="116"/>
      <c r="B11" s="116"/>
      <c r="C11" s="116"/>
      <c r="D11" s="116"/>
      <c r="E11" s="116"/>
      <c r="F11" s="116"/>
      <c r="G11" s="116"/>
      <c r="H11" s="116"/>
      <c r="I11" s="116"/>
    </row>
    <row r="12" spans="1:9" x14ac:dyDescent="0.4">
      <c r="A12" s="116"/>
      <c r="B12" s="116"/>
      <c r="C12" s="116"/>
      <c r="D12" s="116"/>
      <c r="E12" s="116"/>
      <c r="F12" s="116"/>
      <c r="G12" s="116"/>
      <c r="H12" s="116"/>
      <c r="I12" s="116"/>
    </row>
    <row r="13" spans="1:9" x14ac:dyDescent="0.4">
      <c r="A13" s="116"/>
      <c r="B13" s="116"/>
      <c r="C13" s="116"/>
      <c r="D13" s="116"/>
      <c r="E13" s="116"/>
      <c r="F13" s="116"/>
      <c r="G13" s="116"/>
      <c r="H13" s="116"/>
      <c r="I13" s="116"/>
    </row>
    <row r="14" spans="1:9" x14ac:dyDescent="0.4">
      <c r="A14" s="116"/>
      <c r="B14" s="116"/>
      <c r="C14" s="116"/>
      <c r="D14" s="116"/>
      <c r="E14" s="116"/>
      <c r="F14" s="116"/>
      <c r="G14" s="116"/>
      <c r="H14" s="116"/>
      <c r="I14" s="116"/>
    </row>
    <row r="15" spans="1:9" x14ac:dyDescent="0.4">
      <c r="A15" s="116"/>
      <c r="B15" s="116"/>
      <c r="C15" s="116"/>
      <c r="D15" s="116"/>
      <c r="E15" s="116"/>
      <c r="F15" s="116"/>
      <c r="G15" s="116"/>
      <c r="H15" s="116"/>
      <c r="I15" s="116"/>
    </row>
    <row r="16" spans="1:9" x14ac:dyDescent="0.4">
      <c r="A16" s="116"/>
      <c r="B16" s="116"/>
      <c r="C16" s="116"/>
      <c r="D16" s="116"/>
      <c r="E16" s="116"/>
      <c r="F16" s="116"/>
      <c r="G16" s="116"/>
      <c r="H16" s="116"/>
      <c r="I16" s="116"/>
    </row>
    <row r="17" spans="1:9" x14ac:dyDescent="0.4">
      <c r="A17" s="116"/>
      <c r="B17" s="116"/>
      <c r="C17" s="116"/>
      <c r="D17" s="116"/>
      <c r="E17" s="116"/>
      <c r="F17" s="116"/>
      <c r="G17" s="116"/>
      <c r="H17" s="116"/>
      <c r="I17" s="116"/>
    </row>
    <row r="18" spans="1:9" x14ac:dyDescent="0.4">
      <c r="A18" s="116"/>
      <c r="B18" s="116"/>
      <c r="C18" s="116"/>
      <c r="D18" s="116"/>
      <c r="E18" s="116"/>
      <c r="F18" s="116"/>
      <c r="G18" s="116"/>
      <c r="H18" s="116"/>
      <c r="I18" s="116"/>
    </row>
    <row r="19" spans="1:9" x14ac:dyDescent="0.4">
      <c r="A19" s="116"/>
      <c r="B19" s="116"/>
      <c r="C19" s="116"/>
      <c r="D19" s="116"/>
      <c r="E19" s="116"/>
      <c r="F19" s="116"/>
      <c r="G19" s="116"/>
      <c r="H19" s="116"/>
      <c r="I19" s="116"/>
    </row>
    <row r="20" spans="1:9" x14ac:dyDescent="0.4">
      <c r="A20" s="116"/>
      <c r="B20" s="116"/>
      <c r="C20" s="116"/>
      <c r="D20" s="116"/>
      <c r="E20" s="116"/>
      <c r="F20" s="116"/>
      <c r="G20" s="116"/>
      <c r="H20" s="116"/>
      <c r="I20" s="116"/>
    </row>
    <row r="21" spans="1:9" x14ac:dyDescent="0.4">
      <c r="A21" s="116"/>
      <c r="B21" s="116"/>
      <c r="C21" s="116"/>
      <c r="D21" s="116"/>
      <c r="E21" s="116"/>
      <c r="F21" s="116"/>
      <c r="G21" s="116"/>
      <c r="H21" s="116"/>
      <c r="I21" s="116"/>
    </row>
    <row r="22" spans="1:9" x14ac:dyDescent="0.4">
      <c r="A22" s="116"/>
      <c r="B22" s="116"/>
      <c r="C22" s="116"/>
      <c r="D22" s="116"/>
      <c r="E22" s="116"/>
      <c r="F22" s="116"/>
      <c r="G22" s="116"/>
      <c r="H22" s="116"/>
      <c r="I22" s="116"/>
    </row>
    <row r="23" spans="1:9" x14ac:dyDescent="0.4">
      <c r="A23" s="116"/>
      <c r="B23" s="116"/>
      <c r="C23" s="116"/>
      <c r="D23" s="116"/>
      <c r="E23" s="116"/>
      <c r="F23" s="116"/>
      <c r="G23" s="116"/>
      <c r="H23" s="116"/>
      <c r="I23" s="116"/>
    </row>
    <row r="24" spans="1:9" x14ac:dyDescent="0.4">
      <c r="A24" s="116"/>
      <c r="B24" s="116"/>
      <c r="C24" s="116"/>
      <c r="D24" s="116"/>
      <c r="E24" s="116"/>
      <c r="F24" s="116"/>
      <c r="G24" s="116"/>
      <c r="H24" s="116"/>
      <c r="I24" s="116"/>
    </row>
    <row r="25" spans="1:9" x14ac:dyDescent="0.4">
      <c r="A25" s="116"/>
      <c r="B25" s="116"/>
      <c r="C25" s="116"/>
      <c r="D25" s="116"/>
      <c r="E25" s="116"/>
      <c r="F25" s="116"/>
      <c r="G25" s="116"/>
      <c r="H25" s="116"/>
      <c r="I25" s="116"/>
    </row>
    <row r="26" spans="1:9" x14ac:dyDescent="0.4">
      <c r="A26" s="116"/>
      <c r="B26" s="116"/>
      <c r="C26" s="116"/>
      <c r="D26" s="116"/>
      <c r="E26" s="116"/>
      <c r="F26" s="116"/>
      <c r="G26" s="116"/>
      <c r="H26" s="116"/>
      <c r="I26" s="116"/>
    </row>
    <row r="27" spans="1:9" x14ac:dyDescent="0.4">
      <c r="A27" s="116"/>
      <c r="B27" s="5" t="s">
        <v>343</v>
      </c>
      <c r="C27" s="116"/>
      <c r="D27" s="116"/>
      <c r="E27" s="116"/>
      <c r="F27" s="116"/>
      <c r="G27" s="116"/>
      <c r="H27" s="116"/>
      <c r="I27" s="116"/>
    </row>
    <row r="28" spans="1:9" x14ac:dyDescent="0.4">
      <c r="A28" s="116"/>
      <c r="B28" s="116"/>
      <c r="C28" s="116"/>
      <c r="D28" s="116"/>
      <c r="E28" s="116"/>
      <c r="F28" s="116"/>
      <c r="G28" s="116"/>
      <c r="H28" s="116"/>
      <c r="I28" s="116"/>
    </row>
    <row r="29" spans="1:9" x14ac:dyDescent="0.4">
      <c r="A29" s="116"/>
      <c r="B29" s="116"/>
      <c r="C29" s="116"/>
      <c r="D29" s="116"/>
      <c r="E29" s="116"/>
      <c r="F29" s="116"/>
      <c r="G29" s="116"/>
      <c r="H29" s="116"/>
      <c r="I29" s="116"/>
    </row>
    <row r="30" spans="1:9" x14ac:dyDescent="0.4">
      <c r="A30" s="116"/>
      <c r="B30" s="116"/>
      <c r="C30" s="116"/>
      <c r="D30" s="116"/>
      <c r="E30" s="116"/>
      <c r="F30" s="116"/>
      <c r="G30" s="116"/>
      <c r="H30" s="116"/>
      <c r="I30" s="116"/>
    </row>
    <row r="31" spans="1:9" x14ac:dyDescent="0.4">
      <c r="A31" s="116"/>
      <c r="B31" s="116"/>
      <c r="C31" s="116"/>
      <c r="D31" s="116"/>
      <c r="E31" s="116"/>
      <c r="F31" s="116"/>
      <c r="G31" s="116"/>
      <c r="H31" s="116"/>
      <c r="I31" s="116"/>
    </row>
    <row r="32" spans="1:9" x14ac:dyDescent="0.4">
      <c r="A32" s="116"/>
      <c r="B32" s="116"/>
      <c r="C32" s="116"/>
      <c r="D32" s="116"/>
      <c r="E32" s="116"/>
      <c r="F32" s="116"/>
      <c r="G32" s="116"/>
      <c r="H32" s="116"/>
      <c r="I32" s="116"/>
    </row>
    <row r="33" spans="1:9" x14ac:dyDescent="0.4">
      <c r="A33" s="116"/>
      <c r="B33" s="116"/>
      <c r="C33" s="116"/>
      <c r="D33" s="116"/>
      <c r="E33" s="116"/>
      <c r="F33" s="116"/>
      <c r="G33" s="116"/>
      <c r="H33" s="116"/>
      <c r="I33" s="116"/>
    </row>
    <row r="34" spans="1:9" x14ac:dyDescent="0.4">
      <c r="A34" s="116"/>
      <c r="B34" s="116"/>
      <c r="C34" s="116"/>
      <c r="D34" s="116"/>
      <c r="E34" s="116"/>
      <c r="F34" s="116"/>
      <c r="G34" s="116"/>
      <c r="H34" s="116"/>
      <c r="I34" s="116"/>
    </row>
    <row r="35" spans="1:9" x14ac:dyDescent="0.4">
      <c r="A35" s="116"/>
      <c r="B35" s="116"/>
      <c r="C35" s="116"/>
      <c r="D35" s="116"/>
      <c r="E35" s="116"/>
      <c r="F35" s="116"/>
      <c r="G35" s="116"/>
      <c r="H35" s="116"/>
      <c r="I35" s="116"/>
    </row>
    <row r="36" spans="1:9" x14ac:dyDescent="0.4">
      <c r="A36" s="116"/>
      <c r="B36" s="116"/>
      <c r="C36" s="116"/>
      <c r="D36" s="116"/>
      <c r="E36" s="116"/>
      <c r="F36" s="116"/>
      <c r="G36" s="116"/>
      <c r="H36" s="116"/>
      <c r="I36" s="116"/>
    </row>
    <row r="37" spans="1:9" x14ac:dyDescent="0.4">
      <c r="A37" s="116"/>
      <c r="B37" s="116"/>
      <c r="C37" s="116"/>
      <c r="D37" s="116"/>
      <c r="E37" s="116"/>
      <c r="F37" s="116"/>
      <c r="G37" s="116"/>
      <c r="H37" s="116"/>
      <c r="I37" s="116"/>
    </row>
    <row r="38" spans="1:9" x14ac:dyDescent="0.4">
      <c r="A38" s="116"/>
      <c r="B38" s="116"/>
      <c r="C38" s="116"/>
      <c r="D38" s="116"/>
      <c r="E38" s="116"/>
      <c r="F38" s="116"/>
      <c r="G38" s="116"/>
      <c r="H38" s="116"/>
      <c r="I38" s="116"/>
    </row>
    <row r="39" spans="1:9" x14ac:dyDescent="0.4">
      <c r="A39" s="116"/>
      <c r="B39" s="116"/>
      <c r="C39" s="116"/>
      <c r="D39" s="116"/>
      <c r="E39" s="116"/>
      <c r="F39" s="116"/>
      <c r="G39" s="116"/>
      <c r="H39" s="116"/>
      <c r="I39" s="116"/>
    </row>
    <row r="40" spans="1:9" x14ac:dyDescent="0.4">
      <c r="A40" s="116"/>
      <c r="B40" s="116"/>
      <c r="C40" s="116"/>
      <c r="D40" s="116"/>
      <c r="E40" s="116"/>
      <c r="F40" s="116"/>
      <c r="G40" s="116"/>
      <c r="H40" s="116"/>
      <c r="I40" s="116"/>
    </row>
    <row r="41" spans="1:9" x14ac:dyDescent="0.4">
      <c r="A41" s="116"/>
      <c r="B41" s="116"/>
      <c r="C41" s="116"/>
      <c r="D41" s="116"/>
      <c r="E41" s="116"/>
      <c r="F41" s="116"/>
      <c r="G41" s="116"/>
      <c r="H41" s="116"/>
      <c r="I41" s="116"/>
    </row>
    <row r="42" spans="1:9" x14ac:dyDescent="0.4">
      <c r="A42" s="116"/>
      <c r="B42" s="116"/>
      <c r="C42" s="116"/>
      <c r="D42" s="116"/>
      <c r="E42" s="116"/>
      <c r="F42" s="116"/>
      <c r="G42" s="116"/>
      <c r="H42" s="116"/>
      <c r="I42" s="116"/>
    </row>
    <row r="43" spans="1:9" x14ac:dyDescent="0.4">
      <c r="A43" s="116"/>
      <c r="B43" s="116"/>
      <c r="C43" s="116"/>
      <c r="D43" s="116"/>
      <c r="E43" s="116"/>
      <c r="F43" s="116"/>
      <c r="G43" s="116"/>
      <c r="H43" s="116"/>
      <c r="I43" s="116"/>
    </row>
    <row r="44" spans="1:9" x14ac:dyDescent="0.4">
      <c r="A44" s="116"/>
      <c r="B44" s="116"/>
      <c r="C44" s="116"/>
      <c r="D44" s="116"/>
      <c r="E44" s="116"/>
      <c r="F44" s="116"/>
      <c r="G44" s="116"/>
      <c r="H44" s="116"/>
      <c r="I44" s="116"/>
    </row>
    <row r="45" spans="1:9" x14ac:dyDescent="0.4">
      <c r="A45" s="116"/>
      <c r="B45" s="116"/>
      <c r="C45" s="116"/>
      <c r="D45" s="116"/>
      <c r="E45" s="116"/>
      <c r="F45" s="116"/>
      <c r="G45" s="116"/>
      <c r="H45" s="116"/>
      <c r="I45" s="116"/>
    </row>
    <row r="46" spans="1:9" x14ac:dyDescent="0.4">
      <c r="A46" s="116"/>
      <c r="B46" s="116"/>
      <c r="C46" s="116"/>
      <c r="D46" s="116"/>
      <c r="E46" s="116"/>
      <c r="F46" s="116"/>
      <c r="G46" s="116"/>
      <c r="H46" s="116"/>
      <c r="I46" s="116"/>
    </row>
    <row r="47" spans="1:9" x14ac:dyDescent="0.4">
      <c r="A47" s="116"/>
      <c r="B47" s="116"/>
      <c r="C47" s="116"/>
      <c r="D47" s="116"/>
      <c r="E47" s="116"/>
      <c r="F47" s="116"/>
      <c r="G47" s="116"/>
      <c r="H47" s="116"/>
      <c r="I47" s="116"/>
    </row>
    <row r="48" spans="1:9" x14ac:dyDescent="0.4">
      <c r="A48" s="116"/>
      <c r="B48" s="116"/>
      <c r="C48" s="116"/>
      <c r="D48" s="116"/>
      <c r="E48" s="116"/>
      <c r="F48" s="116"/>
      <c r="G48" s="116"/>
      <c r="H48" s="116"/>
      <c r="I48" s="116"/>
    </row>
    <row r="49" spans="1:11" x14ac:dyDescent="0.4">
      <c r="A49" s="116"/>
      <c r="B49" s="116"/>
      <c r="C49" s="116"/>
      <c r="D49" s="116"/>
      <c r="E49" s="116"/>
      <c r="F49" s="116"/>
      <c r="G49" s="116"/>
      <c r="H49" s="116"/>
      <c r="I49" s="116"/>
    </row>
    <row r="50" spans="1:11" x14ac:dyDescent="0.4">
      <c r="A50" s="116"/>
      <c r="B50" s="116"/>
      <c r="C50" s="116"/>
      <c r="D50" s="116"/>
      <c r="E50" s="116"/>
      <c r="F50" s="116"/>
      <c r="G50" s="116"/>
      <c r="H50" s="116"/>
      <c r="I50" s="116"/>
    </row>
    <row r="51" spans="1:11" x14ac:dyDescent="0.4">
      <c r="A51" s="116"/>
      <c r="B51" s="116"/>
      <c r="C51" s="116"/>
      <c r="D51" s="116"/>
      <c r="E51" s="116"/>
      <c r="F51" s="116"/>
      <c r="G51" s="116"/>
      <c r="H51" s="116"/>
      <c r="I51" s="116"/>
    </row>
    <row r="52" spans="1:11" x14ac:dyDescent="0.4">
      <c r="A52" s="116"/>
      <c r="B52" s="116"/>
      <c r="C52" s="116"/>
      <c r="D52" s="116"/>
      <c r="E52" s="116"/>
      <c r="F52" s="116"/>
      <c r="G52" s="116"/>
      <c r="H52" s="116"/>
      <c r="I52" s="116"/>
    </row>
    <row r="53" spans="1:11" ht="12.95" customHeight="1" x14ac:dyDescent="0.4">
      <c r="A53" s="116"/>
      <c r="B53" s="336"/>
      <c r="C53" s="365"/>
      <c r="D53" s="322" t="s">
        <v>276</v>
      </c>
      <c r="E53" s="174"/>
      <c r="F53" s="323"/>
      <c r="G53" s="290"/>
      <c r="H53" s="265"/>
      <c r="I53" s="265"/>
      <c r="J53" s="288"/>
      <c r="K53" s="288"/>
    </row>
    <row r="54" spans="1:11" ht="12.95" customHeight="1" x14ac:dyDescent="0.4">
      <c r="A54" s="116"/>
      <c r="B54" s="338"/>
      <c r="C54" s="366"/>
      <c r="D54" s="351"/>
      <c r="E54" s="284" t="s">
        <v>277</v>
      </c>
      <c r="F54" s="323"/>
      <c r="G54" s="322"/>
      <c r="H54" s="368"/>
      <c r="I54" s="207" t="s">
        <v>334</v>
      </c>
      <c r="J54" s="255" t="s">
        <v>335</v>
      </c>
      <c r="K54" s="288"/>
    </row>
    <row r="55" spans="1:11" ht="18" customHeight="1" x14ac:dyDescent="0.4">
      <c r="A55" s="116"/>
      <c r="B55" s="344" t="s">
        <v>278</v>
      </c>
      <c r="C55" s="284" t="s">
        <v>279</v>
      </c>
      <c r="D55" s="260">
        <v>1625</v>
      </c>
      <c r="E55" s="261">
        <f>+D55/1741</f>
        <v>0.93337162550258468</v>
      </c>
      <c r="F55" s="278"/>
      <c r="G55" s="367" t="s">
        <v>358</v>
      </c>
      <c r="H55" s="367"/>
      <c r="I55" s="207">
        <v>648</v>
      </c>
      <c r="J55" s="255">
        <v>529</v>
      </c>
      <c r="K55" s="288"/>
    </row>
    <row r="56" spans="1:11" x14ac:dyDescent="0.4">
      <c r="A56" s="116"/>
      <c r="B56" s="345"/>
      <c r="C56" s="284" t="s">
        <v>280</v>
      </c>
      <c r="D56" s="260">
        <v>891</v>
      </c>
      <c r="E56" s="261">
        <f t="shared" ref="E56:E66" si="0">+D56/1741</f>
        <v>0.51177484204480184</v>
      </c>
      <c r="F56" s="278"/>
      <c r="G56" s="367" t="s">
        <v>359</v>
      </c>
      <c r="H56" s="367"/>
      <c r="I56" s="207">
        <f>+I57-+I55</f>
        <v>1093</v>
      </c>
      <c r="J56" s="207">
        <f>+J57-+J55</f>
        <v>1212</v>
      </c>
      <c r="K56" s="288"/>
    </row>
    <row r="57" spans="1:11" x14ac:dyDescent="0.4">
      <c r="A57" s="116"/>
      <c r="B57" s="345"/>
      <c r="C57" s="284" t="s">
        <v>281</v>
      </c>
      <c r="D57" s="260">
        <v>281</v>
      </c>
      <c r="E57" s="261">
        <f t="shared" si="0"/>
        <v>0.1614014933946008</v>
      </c>
      <c r="F57" s="278"/>
      <c r="G57" s="363" t="s">
        <v>336</v>
      </c>
      <c r="H57" s="364"/>
      <c r="I57" s="207">
        <v>1741</v>
      </c>
      <c r="J57" s="207">
        <v>1741</v>
      </c>
      <c r="K57" s="288"/>
    </row>
    <row r="58" spans="1:11" x14ac:dyDescent="0.4">
      <c r="A58" s="116"/>
      <c r="B58" s="345"/>
      <c r="C58" s="284" t="s">
        <v>282</v>
      </c>
      <c r="D58" s="260">
        <v>403</v>
      </c>
      <c r="E58" s="261">
        <f t="shared" si="0"/>
        <v>0.231476163124641</v>
      </c>
      <c r="F58" s="278"/>
      <c r="G58" s="367" t="s">
        <v>360</v>
      </c>
      <c r="H58" s="367"/>
      <c r="I58" s="287">
        <f>+I55/I$57*100</f>
        <v>37.219988512349225</v>
      </c>
      <c r="J58" s="287">
        <f t="shared" ref="J58:J60" si="1">+J55/J$57*100</f>
        <v>30.384836300976449</v>
      </c>
      <c r="K58" s="288"/>
    </row>
    <row r="59" spans="1:11" x14ac:dyDescent="0.4">
      <c r="A59" s="116"/>
      <c r="B59" s="345"/>
      <c r="C59" s="284" t="s">
        <v>283</v>
      </c>
      <c r="D59" s="260">
        <v>62</v>
      </c>
      <c r="E59" s="261">
        <f t="shared" si="0"/>
        <v>3.5611717403790925E-2</v>
      </c>
      <c r="F59" s="278"/>
      <c r="G59" s="367" t="s">
        <v>361</v>
      </c>
      <c r="H59" s="367"/>
      <c r="I59" s="287">
        <f t="shared" ref="I59" si="2">+I56/I$57*100</f>
        <v>62.780011487650775</v>
      </c>
      <c r="J59" s="287">
        <f t="shared" si="1"/>
        <v>69.615163699023554</v>
      </c>
      <c r="K59" s="288"/>
    </row>
    <row r="60" spans="1:11" x14ac:dyDescent="0.4">
      <c r="A60" s="116"/>
      <c r="B60" s="360" t="s">
        <v>284</v>
      </c>
      <c r="C60" s="284" t="s">
        <v>279</v>
      </c>
      <c r="D60" s="262">
        <v>1624</v>
      </c>
      <c r="E60" s="177">
        <f t="shared" si="0"/>
        <v>0.93279724296381394</v>
      </c>
      <c r="F60" s="278"/>
      <c r="G60" s="363" t="s">
        <v>337</v>
      </c>
      <c r="H60" s="364"/>
      <c r="I60" s="287">
        <f t="shared" ref="I60" si="3">+I57/I$57*100</f>
        <v>100</v>
      </c>
      <c r="J60" s="287">
        <f t="shared" si="1"/>
        <v>100</v>
      </c>
      <c r="K60" s="288"/>
    </row>
    <row r="61" spans="1:11" x14ac:dyDescent="0.4">
      <c r="A61" s="116"/>
      <c r="B61" s="361"/>
      <c r="C61" s="284" t="s">
        <v>280</v>
      </c>
      <c r="D61" s="262">
        <v>939</v>
      </c>
      <c r="E61" s="177">
        <f t="shared" si="0"/>
        <v>0.53934520390580132</v>
      </c>
      <c r="F61" s="278"/>
      <c r="G61" s="291"/>
      <c r="H61" s="265"/>
      <c r="I61" s="265"/>
      <c r="J61" s="288"/>
      <c r="K61" s="288"/>
    </row>
    <row r="62" spans="1:11" x14ac:dyDescent="0.4">
      <c r="A62" s="116"/>
      <c r="B62" s="361"/>
      <c r="C62" s="284" t="s">
        <v>281</v>
      </c>
      <c r="D62" s="262">
        <v>250</v>
      </c>
      <c r="E62" s="177">
        <f t="shared" si="0"/>
        <v>0.14359563469270534</v>
      </c>
      <c r="F62" s="278"/>
      <c r="G62" s="291"/>
      <c r="H62" s="265"/>
      <c r="I62" s="265"/>
      <c r="J62" s="288"/>
      <c r="K62" s="288"/>
    </row>
    <row r="63" spans="1:11" x14ac:dyDescent="0.4">
      <c r="A63" s="116"/>
      <c r="B63" s="361"/>
      <c r="C63" s="284" t="s">
        <v>282</v>
      </c>
      <c r="D63" s="262">
        <v>702</v>
      </c>
      <c r="E63" s="177">
        <f t="shared" si="0"/>
        <v>0.40321654221711661</v>
      </c>
      <c r="F63" s="278"/>
      <c r="G63" s="291"/>
      <c r="H63" s="265"/>
      <c r="I63" s="265"/>
      <c r="J63" s="288"/>
      <c r="K63" s="288"/>
    </row>
    <row r="64" spans="1:11" x14ac:dyDescent="0.4">
      <c r="A64" s="116"/>
      <c r="B64" s="360" t="s">
        <v>285</v>
      </c>
      <c r="C64" s="263" t="s">
        <v>286</v>
      </c>
      <c r="D64" s="264">
        <v>141</v>
      </c>
      <c r="E64" s="177">
        <f t="shared" si="0"/>
        <v>8.0987937966685811E-2</v>
      </c>
      <c r="F64" s="278"/>
      <c r="G64" s="291"/>
      <c r="H64" s="265"/>
      <c r="I64" s="265"/>
      <c r="J64" s="288"/>
      <c r="K64" s="288"/>
    </row>
    <row r="65" spans="1:11" x14ac:dyDescent="0.4">
      <c r="A65" s="116"/>
      <c r="B65" s="361"/>
      <c r="C65" s="263" t="s">
        <v>287</v>
      </c>
      <c r="D65" s="264">
        <v>326</v>
      </c>
      <c r="E65" s="177">
        <f t="shared" si="0"/>
        <v>0.18724870763928778</v>
      </c>
      <c r="F65" s="278"/>
      <c r="G65" s="291"/>
      <c r="H65" s="265"/>
      <c r="I65" s="265"/>
      <c r="J65" s="288"/>
      <c r="K65" s="288"/>
    </row>
    <row r="66" spans="1:11" x14ac:dyDescent="0.4">
      <c r="A66" s="116"/>
      <c r="B66" s="362"/>
      <c r="C66" s="263" t="s">
        <v>0</v>
      </c>
      <c r="D66" s="264">
        <v>54</v>
      </c>
      <c r="E66" s="177">
        <f t="shared" si="0"/>
        <v>3.1016657093624354E-2</v>
      </c>
      <c r="F66" s="278"/>
      <c r="G66" s="291"/>
      <c r="H66" s="265"/>
      <c r="I66" s="265"/>
      <c r="J66" s="288"/>
      <c r="K66" s="288"/>
    </row>
    <row r="67" spans="1:11" x14ac:dyDescent="0.4">
      <c r="A67" s="116"/>
      <c r="B67" s="265"/>
      <c r="C67" s="265"/>
      <c r="D67" s="265"/>
      <c r="E67" s="265"/>
      <c r="F67" s="265"/>
      <c r="G67" s="265"/>
      <c r="H67" s="265"/>
      <c r="I67" s="265"/>
      <c r="J67" s="288"/>
      <c r="K67" s="288"/>
    </row>
    <row r="68" spans="1:11" x14ac:dyDescent="0.4">
      <c r="A68" s="116"/>
      <c r="B68" s="265" t="s">
        <v>173</v>
      </c>
      <c r="C68" s="265"/>
      <c r="D68" s="265"/>
      <c r="E68" s="265"/>
      <c r="F68" s="265"/>
      <c r="G68" s="265"/>
      <c r="H68" s="265"/>
      <c r="I68" s="265"/>
      <c r="J68" s="288"/>
      <c r="K68" s="288"/>
    </row>
    <row r="69" spans="1:11" x14ac:dyDescent="0.4">
      <c r="A69" s="116"/>
      <c r="B69" s="265"/>
      <c r="C69" s="265"/>
      <c r="D69" s="265"/>
      <c r="E69" s="265"/>
      <c r="F69" s="265"/>
      <c r="G69" s="265"/>
      <c r="H69" s="265"/>
      <c r="I69" s="265"/>
      <c r="J69" s="288"/>
      <c r="K69" s="288"/>
    </row>
    <row r="70" spans="1:11" x14ac:dyDescent="0.4">
      <c r="A70" s="116"/>
      <c r="B70" s="265"/>
      <c r="C70" s="265"/>
      <c r="D70" s="265"/>
      <c r="E70" s="265"/>
      <c r="F70" s="265"/>
      <c r="G70" s="265"/>
      <c r="H70" s="265"/>
      <c r="I70" s="265"/>
      <c r="J70" s="288"/>
      <c r="K70" s="288"/>
    </row>
    <row r="71" spans="1:11" ht="24.6" customHeight="1" x14ac:dyDescent="0.4">
      <c r="A71" s="116"/>
      <c r="B71" s="336"/>
      <c r="C71" s="365"/>
      <c r="D71" s="327" t="s">
        <v>332</v>
      </c>
      <c r="E71" s="327" t="s">
        <v>333</v>
      </c>
      <c r="F71" s="323"/>
      <c r="G71" s="357"/>
      <c r="H71" s="282"/>
      <c r="I71" s="351" t="s">
        <v>288</v>
      </c>
      <c r="J71" s="351" t="s">
        <v>289</v>
      </c>
      <c r="K71" s="350" t="s">
        <v>310</v>
      </c>
    </row>
    <row r="72" spans="1:11" ht="23.45" customHeight="1" x14ac:dyDescent="0.4">
      <c r="A72" s="116"/>
      <c r="B72" s="338"/>
      <c r="C72" s="366"/>
      <c r="D72" s="328"/>
      <c r="E72" s="328"/>
      <c r="F72" s="323"/>
      <c r="G72" s="324"/>
      <c r="H72" s="283"/>
      <c r="I72" s="351"/>
      <c r="J72" s="351"/>
      <c r="K72" s="350"/>
    </row>
    <row r="73" spans="1:11" x14ac:dyDescent="0.4">
      <c r="A73" s="116"/>
      <c r="B73" s="358" t="s">
        <v>290</v>
      </c>
      <c r="C73" s="284" t="s">
        <v>280</v>
      </c>
      <c r="D73" s="266">
        <f>+E90</f>
        <v>11107</v>
      </c>
      <c r="E73" s="267">
        <f>+D90-E90</f>
        <v>692</v>
      </c>
      <c r="F73" s="278"/>
      <c r="G73" s="352" t="s">
        <v>311</v>
      </c>
      <c r="H73" s="207" t="s">
        <v>290</v>
      </c>
      <c r="I73" s="215">
        <f>+D73</f>
        <v>11107</v>
      </c>
      <c r="J73" s="215">
        <f>+E73</f>
        <v>692</v>
      </c>
      <c r="K73" s="289">
        <f>+I73+J73</f>
        <v>11799</v>
      </c>
    </row>
    <row r="74" spans="1:11" x14ac:dyDescent="0.4">
      <c r="A74" s="116"/>
      <c r="B74" s="358"/>
      <c r="C74" s="284" t="s">
        <v>281</v>
      </c>
      <c r="D74" s="266">
        <f t="shared" ref="D74:D82" si="4">+E91</f>
        <v>68</v>
      </c>
      <c r="E74" s="267">
        <f t="shared" ref="E74:E82" si="5">+D91-E91</f>
        <v>709</v>
      </c>
      <c r="F74" s="278"/>
      <c r="G74" s="353"/>
      <c r="H74" s="207" t="s">
        <v>291</v>
      </c>
      <c r="I74" s="215">
        <f>+D77</f>
        <v>7083</v>
      </c>
      <c r="J74" s="215">
        <f>+E77</f>
        <v>1281</v>
      </c>
      <c r="K74" s="289">
        <f t="shared" ref="K74:K82" si="6">+I74+J74</f>
        <v>8364</v>
      </c>
    </row>
    <row r="75" spans="1:11" x14ac:dyDescent="0.4">
      <c r="A75" s="116"/>
      <c r="B75" s="358"/>
      <c r="C75" s="284" t="s">
        <v>282</v>
      </c>
      <c r="D75" s="266">
        <f t="shared" si="4"/>
        <v>528</v>
      </c>
      <c r="E75" s="267">
        <f t="shared" si="5"/>
        <v>369</v>
      </c>
      <c r="F75" s="278"/>
      <c r="G75" s="352" t="s">
        <v>312</v>
      </c>
      <c r="H75" s="207" t="s">
        <v>290</v>
      </c>
      <c r="I75" s="215">
        <f>+D74</f>
        <v>68</v>
      </c>
      <c r="J75" s="215">
        <f>+E74</f>
        <v>709</v>
      </c>
      <c r="K75" s="289">
        <f t="shared" si="6"/>
        <v>777</v>
      </c>
    </row>
    <row r="76" spans="1:11" x14ac:dyDescent="0.4">
      <c r="A76" s="116"/>
      <c r="B76" s="358"/>
      <c r="C76" s="284" t="s">
        <v>283</v>
      </c>
      <c r="D76" s="266">
        <f t="shared" si="4"/>
        <v>28</v>
      </c>
      <c r="E76" s="267">
        <f t="shared" si="5"/>
        <v>102</v>
      </c>
      <c r="F76" s="278"/>
      <c r="G76" s="353"/>
      <c r="H76" s="207" t="s">
        <v>291</v>
      </c>
      <c r="I76" s="215">
        <f>+D78</f>
        <v>269</v>
      </c>
      <c r="J76" s="215">
        <f>+E78</f>
        <v>1794</v>
      </c>
      <c r="K76" s="289">
        <f t="shared" si="6"/>
        <v>2063</v>
      </c>
    </row>
    <row r="77" spans="1:11" x14ac:dyDescent="0.4">
      <c r="A77" s="116"/>
      <c r="B77" s="359" t="s">
        <v>291</v>
      </c>
      <c r="C77" s="284" t="s">
        <v>280</v>
      </c>
      <c r="D77" s="266">
        <f t="shared" si="4"/>
        <v>7083</v>
      </c>
      <c r="E77" s="267">
        <f t="shared" si="5"/>
        <v>1281</v>
      </c>
      <c r="F77" s="278"/>
      <c r="G77" s="354" t="s">
        <v>313</v>
      </c>
      <c r="H77" s="207" t="s">
        <v>290</v>
      </c>
      <c r="I77" s="215">
        <f>+D75</f>
        <v>528</v>
      </c>
      <c r="J77" s="215">
        <f>+E75</f>
        <v>369</v>
      </c>
      <c r="K77" s="289">
        <f t="shared" si="6"/>
        <v>897</v>
      </c>
    </row>
    <row r="78" spans="1:11" x14ac:dyDescent="0.4">
      <c r="A78" s="116"/>
      <c r="B78" s="359"/>
      <c r="C78" s="284" t="s">
        <v>281</v>
      </c>
      <c r="D78" s="266">
        <f t="shared" si="4"/>
        <v>269</v>
      </c>
      <c r="E78" s="267">
        <f t="shared" si="5"/>
        <v>1794</v>
      </c>
      <c r="F78" s="278"/>
      <c r="G78" s="356"/>
      <c r="H78" s="207" t="s">
        <v>291</v>
      </c>
      <c r="I78" s="215">
        <f>+D79</f>
        <v>1280</v>
      </c>
      <c r="J78" s="215">
        <f>+E79</f>
        <v>1131</v>
      </c>
      <c r="K78" s="289">
        <f t="shared" si="6"/>
        <v>2411</v>
      </c>
    </row>
    <row r="79" spans="1:11" x14ac:dyDescent="0.4">
      <c r="A79" s="116"/>
      <c r="B79" s="359"/>
      <c r="C79" s="284" t="s">
        <v>282</v>
      </c>
      <c r="D79" s="266">
        <f t="shared" si="4"/>
        <v>1280</v>
      </c>
      <c r="E79" s="267">
        <f t="shared" si="5"/>
        <v>1131</v>
      </c>
      <c r="F79" s="278"/>
      <c r="G79" s="263" t="s">
        <v>314</v>
      </c>
      <c r="H79" s="207" t="s">
        <v>290</v>
      </c>
      <c r="I79" s="215">
        <f>+D76</f>
        <v>28</v>
      </c>
      <c r="J79" s="215">
        <f>+E76</f>
        <v>102</v>
      </c>
      <c r="K79" s="289">
        <f t="shared" si="6"/>
        <v>130</v>
      </c>
    </row>
    <row r="80" spans="1:11" x14ac:dyDescent="0.4">
      <c r="A80" s="116"/>
      <c r="B80" s="360" t="s">
        <v>285</v>
      </c>
      <c r="C80" s="263" t="s">
        <v>286</v>
      </c>
      <c r="D80" s="266">
        <f t="shared" si="4"/>
        <v>71</v>
      </c>
      <c r="E80" s="267">
        <f t="shared" si="5"/>
        <v>477</v>
      </c>
      <c r="F80" s="278"/>
      <c r="G80" s="354" t="s">
        <v>294</v>
      </c>
      <c r="H80" s="207" t="s">
        <v>302</v>
      </c>
      <c r="I80" s="215">
        <f t="shared" ref="I80:J82" si="7">+D80</f>
        <v>71</v>
      </c>
      <c r="J80" s="215">
        <f t="shared" si="7"/>
        <v>477</v>
      </c>
      <c r="K80" s="289">
        <f t="shared" si="6"/>
        <v>548</v>
      </c>
    </row>
    <row r="81" spans="1:11" x14ac:dyDescent="0.4">
      <c r="A81" s="116"/>
      <c r="B81" s="361"/>
      <c r="C81" s="263" t="s">
        <v>287</v>
      </c>
      <c r="D81" s="266">
        <f t="shared" si="4"/>
        <v>295</v>
      </c>
      <c r="E81" s="267">
        <f t="shared" si="5"/>
        <v>522</v>
      </c>
      <c r="F81" s="278"/>
      <c r="G81" s="355"/>
      <c r="H81" s="207" t="s">
        <v>304</v>
      </c>
      <c r="I81" s="215">
        <f t="shared" si="7"/>
        <v>295</v>
      </c>
      <c r="J81" s="215">
        <f t="shared" si="7"/>
        <v>522</v>
      </c>
      <c r="K81" s="289">
        <f t="shared" si="6"/>
        <v>817</v>
      </c>
    </row>
    <row r="82" spans="1:11" x14ac:dyDescent="0.4">
      <c r="A82" s="116"/>
      <c r="B82" s="362"/>
      <c r="C82" s="263" t="s">
        <v>0</v>
      </c>
      <c r="D82" s="266">
        <f t="shared" si="4"/>
        <v>38</v>
      </c>
      <c r="E82" s="267">
        <f t="shared" si="5"/>
        <v>48</v>
      </c>
      <c r="F82" s="278"/>
      <c r="G82" s="356"/>
      <c r="H82" s="207" t="s">
        <v>315</v>
      </c>
      <c r="I82" s="215">
        <f t="shared" si="7"/>
        <v>38</v>
      </c>
      <c r="J82" s="215">
        <f t="shared" si="7"/>
        <v>48</v>
      </c>
      <c r="K82" s="289">
        <f t="shared" si="6"/>
        <v>86</v>
      </c>
    </row>
    <row r="83" spans="1:11" x14ac:dyDescent="0.4">
      <c r="A83" s="116"/>
      <c r="B83" s="265"/>
      <c r="C83" s="265"/>
      <c r="D83" s="265"/>
      <c r="E83" s="265"/>
      <c r="F83" s="265"/>
      <c r="G83" s="265"/>
      <c r="H83" s="265"/>
      <c r="I83" s="265"/>
      <c r="J83" s="288"/>
      <c r="K83" s="288"/>
    </row>
    <row r="84" spans="1:11" x14ac:dyDescent="0.4">
      <c r="A84" s="116"/>
      <c r="B84" s="265"/>
      <c r="C84" s="265"/>
      <c r="D84" s="265"/>
      <c r="E84" s="265"/>
      <c r="F84" s="265"/>
      <c r="G84" s="265"/>
      <c r="H84" s="265"/>
      <c r="I84" s="265"/>
      <c r="J84" s="288"/>
      <c r="K84" s="288"/>
    </row>
    <row r="85" spans="1:11" x14ac:dyDescent="0.4">
      <c r="B85" s="288"/>
      <c r="C85" s="288"/>
      <c r="D85" s="288"/>
      <c r="E85" s="288"/>
      <c r="F85" s="288"/>
      <c r="G85" s="288"/>
      <c r="H85" s="288"/>
      <c r="I85" s="265"/>
      <c r="J85" s="288"/>
      <c r="K85" s="288"/>
    </row>
    <row r="86" spans="1:11" x14ac:dyDescent="0.4">
      <c r="B86" s="288"/>
      <c r="C86" s="288"/>
      <c r="D86" s="288"/>
      <c r="E86" s="288"/>
      <c r="F86" s="288"/>
      <c r="G86" s="288"/>
      <c r="H86" s="288"/>
      <c r="I86" s="265"/>
      <c r="J86" s="288"/>
      <c r="K86" s="288"/>
    </row>
    <row r="87" spans="1:11" x14ac:dyDescent="0.4">
      <c r="B87" s="350"/>
      <c r="C87" s="350"/>
      <c r="D87" s="347" t="s">
        <v>316</v>
      </c>
      <c r="E87" s="268"/>
      <c r="F87" s="347" t="s">
        <v>317</v>
      </c>
      <c r="G87" s="268"/>
      <c r="H87" s="288"/>
      <c r="I87" s="265"/>
      <c r="J87" s="288"/>
      <c r="K87" s="288"/>
    </row>
    <row r="88" spans="1:11" ht="12.95" customHeight="1" x14ac:dyDescent="0.4">
      <c r="B88" s="350"/>
      <c r="C88" s="350"/>
      <c r="D88" s="348"/>
      <c r="E88" s="349" t="s">
        <v>318</v>
      </c>
      <c r="F88" s="348"/>
      <c r="G88" s="349" t="s">
        <v>318</v>
      </c>
      <c r="H88" s="288"/>
      <c r="I88" s="265"/>
      <c r="J88" s="288"/>
      <c r="K88" s="288"/>
    </row>
    <row r="89" spans="1:11" ht="39.950000000000003" customHeight="1" x14ac:dyDescent="0.4">
      <c r="B89" s="350"/>
      <c r="C89" s="350"/>
      <c r="D89" s="348"/>
      <c r="E89" s="349"/>
      <c r="F89" s="348"/>
      <c r="G89" s="349"/>
      <c r="H89" s="288"/>
      <c r="I89" s="265"/>
      <c r="J89" s="288"/>
      <c r="K89" s="288"/>
    </row>
    <row r="90" spans="1:11" x14ac:dyDescent="0.4">
      <c r="B90" s="358" t="s">
        <v>290</v>
      </c>
      <c r="C90" s="284" t="s">
        <v>280</v>
      </c>
      <c r="D90" s="255">
        <v>11799</v>
      </c>
      <c r="E90" s="255">
        <v>11107</v>
      </c>
      <c r="F90" s="255">
        <v>4003</v>
      </c>
      <c r="G90" s="255">
        <v>3214</v>
      </c>
      <c r="H90" s="288"/>
      <c r="I90" s="265"/>
      <c r="J90" s="288"/>
      <c r="K90" s="288"/>
    </row>
    <row r="91" spans="1:11" x14ac:dyDescent="0.4">
      <c r="B91" s="358"/>
      <c r="C91" s="284" t="s">
        <v>281</v>
      </c>
      <c r="D91" s="255">
        <v>777</v>
      </c>
      <c r="E91" s="255">
        <v>68</v>
      </c>
      <c r="F91" s="255">
        <v>9</v>
      </c>
      <c r="G91" s="255">
        <v>1</v>
      </c>
      <c r="H91" s="288"/>
      <c r="I91" s="265"/>
      <c r="J91" s="288"/>
      <c r="K91" s="288"/>
    </row>
    <row r="92" spans="1:11" x14ac:dyDescent="0.4">
      <c r="B92" s="358"/>
      <c r="C92" s="284" t="s">
        <v>282</v>
      </c>
      <c r="D92" s="255">
        <v>897</v>
      </c>
      <c r="E92" s="255">
        <v>528</v>
      </c>
      <c r="F92" s="255">
        <v>100</v>
      </c>
      <c r="G92" s="255">
        <v>31</v>
      </c>
      <c r="H92" s="288"/>
      <c r="I92" s="288"/>
      <c r="J92" s="288"/>
      <c r="K92" s="288"/>
    </row>
    <row r="93" spans="1:11" x14ac:dyDescent="0.4">
      <c r="B93" s="358"/>
      <c r="C93" s="284" t="s">
        <v>283</v>
      </c>
      <c r="D93" s="255">
        <v>130</v>
      </c>
      <c r="E93" s="255">
        <v>28</v>
      </c>
      <c r="F93" s="255">
        <v>2</v>
      </c>
      <c r="G93" s="255">
        <v>1</v>
      </c>
      <c r="H93" s="288"/>
      <c r="I93" s="288"/>
      <c r="J93" s="288"/>
      <c r="K93" s="288"/>
    </row>
    <row r="94" spans="1:11" x14ac:dyDescent="0.4">
      <c r="B94" s="359" t="s">
        <v>291</v>
      </c>
      <c r="C94" s="284" t="s">
        <v>280</v>
      </c>
      <c r="D94" s="255">
        <v>8364</v>
      </c>
      <c r="E94" s="255">
        <v>7083</v>
      </c>
      <c r="F94" s="255">
        <v>3485</v>
      </c>
      <c r="G94" s="255">
        <v>2681</v>
      </c>
      <c r="H94" s="288"/>
      <c r="I94" s="288"/>
      <c r="J94" s="288"/>
      <c r="K94" s="288"/>
    </row>
    <row r="95" spans="1:11" x14ac:dyDescent="0.4">
      <c r="B95" s="359"/>
      <c r="C95" s="284" t="s">
        <v>281</v>
      </c>
      <c r="D95" s="255">
        <v>2063</v>
      </c>
      <c r="E95" s="255">
        <v>269</v>
      </c>
      <c r="F95" s="255">
        <v>15</v>
      </c>
      <c r="G95" s="255">
        <v>3</v>
      </c>
      <c r="H95" s="288"/>
      <c r="I95" s="288"/>
      <c r="J95" s="288"/>
      <c r="K95" s="288"/>
    </row>
    <row r="96" spans="1:11" x14ac:dyDescent="0.4">
      <c r="B96" s="359"/>
      <c r="C96" s="284" t="s">
        <v>282</v>
      </c>
      <c r="D96" s="255">
        <v>2411</v>
      </c>
      <c r="E96" s="255">
        <v>1280</v>
      </c>
      <c r="F96" s="255">
        <v>166</v>
      </c>
      <c r="G96" s="255">
        <v>61</v>
      </c>
      <c r="H96" s="288"/>
      <c r="I96" s="288"/>
      <c r="J96" s="288"/>
      <c r="K96" s="288"/>
    </row>
    <row r="97" spans="2:11" x14ac:dyDescent="0.4">
      <c r="B97" s="359" t="s">
        <v>285</v>
      </c>
      <c r="C97" s="263" t="s">
        <v>286</v>
      </c>
      <c r="D97" s="255">
        <v>548</v>
      </c>
      <c r="E97" s="255">
        <v>71</v>
      </c>
      <c r="F97" s="255">
        <v>66</v>
      </c>
      <c r="G97" s="255">
        <v>3</v>
      </c>
      <c r="H97" s="288"/>
      <c r="I97" s="288"/>
      <c r="J97" s="288"/>
      <c r="K97" s="288"/>
    </row>
    <row r="98" spans="2:11" x14ac:dyDescent="0.4">
      <c r="B98" s="359"/>
      <c r="C98" s="263" t="s">
        <v>287</v>
      </c>
      <c r="D98" s="255">
        <v>817</v>
      </c>
      <c r="E98" s="255">
        <v>295</v>
      </c>
      <c r="F98" s="255">
        <v>127</v>
      </c>
      <c r="G98" s="255">
        <v>23</v>
      </c>
      <c r="H98" s="288"/>
      <c r="I98" s="288"/>
      <c r="J98" s="288"/>
      <c r="K98" s="288"/>
    </row>
    <row r="99" spans="2:11" x14ac:dyDescent="0.4">
      <c r="B99" s="359"/>
      <c r="C99" s="263" t="s">
        <v>0</v>
      </c>
      <c r="D99" s="255">
        <v>86</v>
      </c>
      <c r="E99" s="255">
        <v>38</v>
      </c>
      <c r="F99" s="255">
        <v>10</v>
      </c>
      <c r="G99" s="255">
        <v>3</v>
      </c>
      <c r="H99" s="288"/>
      <c r="I99" s="288"/>
      <c r="J99" s="288"/>
      <c r="K99" s="288"/>
    </row>
    <row r="100" spans="2:11" x14ac:dyDescent="0.4">
      <c r="B100" s="288"/>
      <c r="C100" s="288"/>
      <c r="D100" s="288"/>
      <c r="E100" s="288"/>
      <c r="F100" s="288"/>
      <c r="G100" s="288"/>
      <c r="H100" s="288"/>
      <c r="I100" s="288"/>
      <c r="J100" s="288"/>
      <c r="K100" s="288"/>
    </row>
  </sheetData>
  <mergeCells count="36">
    <mergeCell ref="B53:C54"/>
    <mergeCell ref="D53:D54"/>
    <mergeCell ref="F53:F54"/>
    <mergeCell ref="B55:B59"/>
    <mergeCell ref="G55:H55"/>
    <mergeCell ref="G56:H56"/>
    <mergeCell ref="G57:H57"/>
    <mergeCell ref="G54:H54"/>
    <mergeCell ref="G58:H58"/>
    <mergeCell ref="G59:H59"/>
    <mergeCell ref="G60:H60"/>
    <mergeCell ref="B64:B66"/>
    <mergeCell ref="B71:C72"/>
    <mergeCell ref="D71:D72"/>
    <mergeCell ref="E71:E72"/>
    <mergeCell ref="F71:F72"/>
    <mergeCell ref="B60:B63"/>
    <mergeCell ref="B90:B93"/>
    <mergeCell ref="B94:B96"/>
    <mergeCell ref="B97:B99"/>
    <mergeCell ref="D87:D89"/>
    <mergeCell ref="B73:B76"/>
    <mergeCell ref="B77:B79"/>
    <mergeCell ref="B80:B82"/>
    <mergeCell ref="F87:F89"/>
    <mergeCell ref="E88:E89"/>
    <mergeCell ref="G88:G89"/>
    <mergeCell ref="B87:C89"/>
    <mergeCell ref="K71:K72"/>
    <mergeCell ref="I71:I72"/>
    <mergeCell ref="J71:J72"/>
    <mergeCell ref="G73:G74"/>
    <mergeCell ref="G75:G76"/>
    <mergeCell ref="G80:G82"/>
    <mergeCell ref="G71:G72"/>
    <mergeCell ref="G77:G78"/>
  </mergeCells>
  <phoneticPr fontId="4"/>
  <pageMargins left="0.7" right="0.7" top="0.75" bottom="0.75" header="0.3" footer="0.3"/>
  <pageSetup paperSize="9" scale="61" orientation="portrait" r:id="rId1"/>
  <colBreaks count="1" manualBreakCount="1">
    <brk id="7" max="50"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view="pageBreakPreview" topLeftCell="A10" zoomScale="96" zoomScaleNormal="100" zoomScaleSheetLayoutView="96" workbookViewId="0"/>
  </sheetViews>
  <sheetFormatPr defaultColWidth="8.625" defaultRowHeight="13.5" x14ac:dyDescent="0.4"/>
  <cols>
    <col min="1" max="1" width="2.125" style="5" customWidth="1"/>
    <col min="2" max="2" width="13.875" style="5" customWidth="1"/>
    <col min="3" max="14" width="7.875" style="5" customWidth="1"/>
    <col min="15" max="15" width="3.5" style="5" customWidth="1"/>
    <col min="16" max="16384" width="8.625" style="5"/>
  </cols>
  <sheetData>
    <row r="1" spans="2:14" ht="19.5" customHeight="1" x14ac:dyDescent="0.4">
      <c r="B1" s="116" t="s">
        <v>344</v>
      </c>
      <c r="C1" s="116"/>
      <c r="D1" s="116"/>
      <c r="E1" s="116"/>
      <c r="F1" s="116"/>
      <c r="G1" s="116"/>
      <c r="H1" s="116"/>
      <c r="I1" s="116"/>
      <c r="J1" s="116"/>
      <c r="K1" s="116"/>
      <c r="L1" s="116"/>
      <c r="M1" s="116"/>
      <c r="N1" s="116"/>
    </row>
    <row r="2" spans="2:14" ht="19.5" customHeight="1" x14ac:dyDescent="0.4">
      <c r="B2" s="116"/>
      <c r="C2" s="116"/>
      <c r="D2" s="116"/>
      <c r="E2" s="116"/>
      <c r="F2" s="116"/>
      <c r="G2" s="116"/>
      <c r="H2" s="116"/>
      <c r="I2" s="116"/>
      <c r="J2" s="116"/>
      <c r="K2" s="116"/>
      <c r="L2" s="116"/>
      <c r="M2" s="116"/>
      <c r="N2" s="116"/>
    </row>
    <row r="3" spans="2:14" ht="19.5" customHeight="1" x14ac:dyDescent="0.4">
      <c r="B3" s="116"/>
      <c r="C3" s="116"/>
      <c r="D3" s="116"/>
      <c r="E3" s="116"/>
      <c r="F3" s="116"/>
      <c r="G3" s="116"/>
      <c r="H3" s="116"/>
      <c r="I3" s="116"/>
      <c r="J3" s="116"/>
      <c r="K3" s="116"/>
      <c r="L3" s="116"/>
      <c r="M3" s="116"/>
      <c r="N3" s="116"/>
    </row>
    <row r="4" spans="2:14" ht="19.5" customHeight="1" x14ac:dyDescent="0.4">
      <c r="B4" s="116"/>
      <c r="C4" s="116"/>
      <c r="D4" s="116"/>
      <c r="E4" s="116"/>
      <c r="F4" s="116"/>
      <c r="G4" s="116"/>
      <c r="H4" s="116"/>
      <c r="I4" s="116"/>
      <c r="J4" s="116"/>
      <c r="K4" s="116"/>
      <c r="L4" s="116"/>
      <c r="M4" s="116"/>
      <c r="N4" s="116"/>
    </row>
    <row r="5" spans="2:14" ht="19.5" customHeight="1" x14ac:dyDescent="0.4">
      <c r="B5" s="116"/>
      <c r="C5" s="116"/>
      <c r="D5" s="116"/>
      <c r="E5" s="116"/>
      <c r="F5" s="116"/>
      <c r="G5" s="116"/>
      <c r="H5" s="116"/>
      <c r="I5" s="116"/>
      <c r="J5" s="116"/>
      <c r="K5" s="116"/>
      <c r="L5" s="116"/>
      <c r="M5" s="116"/>
      <c r="N5" s="116"/>
    </row>
    <row r="6" spans="2:14" ht="19.5" customHeight="1" x14ac:dyDescent="0.4">
      <c r="B6" s="116"/>
      <c r="C6" s="116"/>
      <c r="D6" s="116"/>
      <c r="E6" s="116"/>
      <c r="F6" s="116"/>
      <c r="G6" s="116"/>
      <c r="H6" s="116"/>
      <c r="I6" s="116"/>
      <c r="J6" s="116"/>
      <c r="K6" s="116"/>
      <c r="L6" s="116"/>
      <c r="M6" s="116"/>
      <c r="N6" s="116"/>
    </row>
    <row r="7" spans="2:14" ht="19.5" customHeight="1" x14ac:dyDescent="0.4">
      <c r="B7" s="116"/>
      <c r="C7" s="116"/>
      <c r="D7" s="116"/>
      <c r="E7" s="116"/>
      <c r="F7" s="116"/>
      <c r="G7" s="116"/>
      <c r="H7" s="116"/>
      <c r="I7" s="116"/>
      <c r="J7" s="116"/>
      <c r="K7" s="116"/>
      <c r="L7" s="116"/>
      <c r="M7" s="116"/>
      <c r="N7" s="116"/>
    </row>
    <row r="8" spans="2:14" ht="19.5" customHeight="1" x14ac:dyDescent="0.4">
      <c r="B8" s="116"/>
      <c r="C8" s="116"/>
      <c r="D8" s="116"/>
      <c r="E8" s="116"/>
      <c r="F8" s="116"/>
      <c r="G8" s="116"/>
      <c r="H8" s="116"/>
      <c r="I8" s="116"/>
      <c r="J8" s="116"/>
      <c r="K8" s="116"/>
      <c r="L8" s="116"/>
      <c r="M8" s="116"/>
      <c r="N8" s="116"/>
    </row>
    <row r="9" spans="2:14" ht="19.5" customHeight="1" x14ac:dyDescent="0.4">
      <c r="B9" s="116"/>
      <c r="C9" s="116"/>
      <c r="D9" s="116"/>
      <c r="E9" s="116"/>
      <c r="F9" s="116"/>
      <c r="G9" s="116"/>
      <c r="H9" s="116"/>
      <c r="I9" s="116"/>
      <c r="J9" s="116"/>
      <c r="K9" s="116"/>
      <c r="L9" s="116"/>
      <c r="M9" s="116"/>
      <c r="N9" s="116"/>
    </row>
    <row r="10" spans="2:14" ht="19.5" customHeight="1" x14ac:dyDescent="0.4">
      <c r="B10" s="116"/>
      <c r="C10" s="116"/>
      <c r="D10" s="116"/>
      <c r="E10" s="116"/>
      <c r="F10" s="116"/>
      <c r="G10" s="116"/>
      <c r="H10" s="116"/>
      <c r="I10" s="116"/>
      <c r="J10" s="116"/>
      <c r="K10" s="116"/>
      <c r="L10" s="116"/>
      <c r="M10" s="116"/>
      <c r="N10" s="116"/>
    </row>
    <row r="11" spans="2:14" ht="19.5" customHeight="1" x14ac:dyDescent="0.4">
      <c r="B11" s="116"/>
      <c r="C11" s="116"/>
      <c r="D11" s="116"/>
      <c r="E11" s="116"/>
      <c r="F11" s="116"/>
      <c r="G11" s="116"/>
      <c r="H11" s="116"/>
      <c r="I11" s="116"/>
      <c r="J11" s="116"/>
      <c r="K11" s="116"/>
      <c r="L11" s="116"/>
      <c r="M11" s="116"/>
      <c r="N11" s="116"/>
    </row>
    <row r="12" spans="2:14" ht="19.5" customHeight="1" x14ac:dyDescent="0.4">
      <c r="B12" s="116"/>
      <c r="C12" s="116"/>
      <c r="D12" s="116"/>
      <c r="E12" s="116"/>
      <c r="F12" s="116"/>
      <c r="G12" s="116"/>
      <c r="H12" s="116"/>
      <c r="I12" s="116"/>
      <c r="J12" s="116"/>
      <c r="K12" s="116"/>
      <c r="L12" s="116"/>
      <c r="M12" s="116"/>
      <c r="N12" s="116"/>
    </row>
    <row r="13" spans="2:14" ht="19.5" customHeight="1" x14ac:dyDescent="0.4">
      <c r="B13" s="116"/>
      <c r="C13" s="116"/>
      <c r="D13" s="116"/>
      <c r="E13" s="116"/>
      <c r="F13" s="116"/>
      <c r="G13" s="116"/>
      <c r="H13" s="116"/>
      <c r="I13" s="116"/>
      <c r="J13" s="116"/>
      <c r="K13" s="116"/>
      <c r="L13" s="116"/>
      <c r="M13" s="116"/>
      <c r="N13" s="116"/>
    </row>
    <row r="14" spans="2:14" ht="19.5" customHeight="1" x14ac:dyDescent="0.4">
      <c r="B14" s="116"/>
      <c r="C14" s="116"/>
      <c r="D14" s="116"/>
      <c r="E14" s="116"/>
      <c r="F14" s="116"/>
      <c r="G14" s="116"/>
      <c r="H14" s="116"/>
      <c r="I14" s="116"/>
      <c r="J14" s="116"/>
      <c r="K14" s="116"/>
      <c r="L14" s="116"/>
      <c r="M14" s="116"/>
      <c r="N14" s="116"/>
    </row>
    <row r="15" spans="2:14" ht="19.5" customHeight="1" x14ac:dyDescent="0.4">
      <c r="B15" s="116"/>
      <c r="C15" s="116"/>
      <c r="D15" s="116"/>
      <c r="E15" s="116"/>
      <c r="F15" s="116"/>
      <c r="G15" s="116"/>
      <c r="H15" s="116"/>
      <c r="I15" s="116"/>
      <c r="J15" s="116"/>
      <c r="K15" s="116"/>
      <c r="L15" s="116"/>
      <c r="M15" s="116"/>
      <c r="N15" s="116"/>
    </row>
    <row r="16" spans="2:14" ht="19.5" customHeight="1" x14ac:dyDescent="0.4">
      <c r="B16" s="116"/>
      <c r="C16" s="116"/>
      <c r="D16" s="116"/>
      <c r="E16" s="116"/>
      <c r="F16" s="116"/>
      <c r="G16" s="116"/>
      <c r="H16" s="116"/>
      <c r="I16" s="116"/>
      <c r="J16" s="116"/>
      <c r="K16" s="116"/>
      <c r="L16" s="116"/>
      <c r="M16" s="116"/>
      <c r="N16" s="116"/>
    </row>
    <row r="17" spans="1:15" ht="19.5" customHeight="1" x14ac:dyDescent="0.4">
      <c r="A17" s="116"/>
      <c r="C17" s="116"/>
      <c r="D17" s="116"/>
      <c r="E17" s="116"/>
      <c r="F17" s="116"/>
      <c r="G17" s="116"/>
      <c r="H17" s="116"/>
      <c r="I17" s="116"/>
      <c r="J17" s="116"/>
      <c r="K17" s="116"/>
      <c r="L17" s="116"/>
      <c r="M17" s="116"/>
      <c r="N17" s="116"/>
      <c r="O17" s="116"/>
    </row>
    <row r="18" spans="1:15" ht="19.5" customHeight="1" x14ac:dyDescent="0.4">
      <c r="A18" s="116"/>
      <c r="B18" s="209" t="s">
        <v>357</v>
      </c>
      <c r="C18" s="116"/>
      <c r="D18" s="116"/>
      <c r="E18" s="116"/>
      <c r="F18" s="116"/>
      <c r="G18" s="116"/>
      <c r="H18" s="116"/>
      <c r="I18" s="116"/>
      <c r="J18" s="116"/>
      <c r="K18" s="116"/>
      <c r="L18" s="116"/>
      <c r="M18" s="116"/>
      <c r="N18" s="116"/>
      <c r="O18" s="116"/>
    </row>
    <row r="19" spans="1:15" ht="19.5" customHeight="1" x14ac:dyDescent="0.4">
      <c r="A19" s="116"/>
      <c r="B19" s="358"/>
      <c r="C19" s="358" t="s">
        <v>321</v>
      </c>
      <c r="D19" s="358"/>
      <c r="E19" s="358"/>
      <c r="F19" s="358"/>
      <c r="G19" s="358"/>
      <c r="H19" s="358" t="s">
        <v>327</v>
      </c>
      <c r="I19" s="358"/>
      <c r="J19" s="358"/>
      <c r="K19" s="358"/>
      <c r="L19" s="358" t="s">
        <v>328</v>
      </c>
      <c r="M19" s="358"/>
      <c r="N19" s="358"/>
      <c r="O19" s="116"/>
    </row>
    <row r="20" spans="1:15" ht="19.5" customHeight="1" x14ac:dyDescent="0.4">
      <c r="A20" s="116"/>
      <c r="B20" s="358"/>
      <c r="C20" s="207" t="s">
        <v>322</v>
      </c>
      <c r="D20" s="207" t="s">
        <v>323</v>
      </c>
      <c r="E20" s="207" t="s">
        <v>324</v>
      </c>
      <c r="F20" s="207" t="s">
        <v>325</v>
      </c>
      <c r="G20" s="207" t="s">
        <v>326</v>
      </c>
      <c r="H20" s="207" t="s">
        <v>322</v>
      </c>
      <c r="I20" s="207" t="s">
        <v>323</v>
      </c>
      <c r="J20" s="207" t="s">
        <v>324</v>
      </c>
      <c r="K20" s="207" t="s">
        <v>325</v>
      </c>
      <c r="L20" s="207" t="s">
        <v>329</v>
      </c>
      <c r="M20" s="207" t="s">
        <v>330</v>
      </c>
      <c r="N20" s="207" t="s">
        <v>328</v>
      </c>
      <c r="O20" s="116"/>
    </row>
    <row r="21" spans="1:15" ht="30.95" customHeight="1" x14ac:dyDescent="0.4">
      <c r="A21" s="116"/>
      <c r="B21" s="208" t="s">
        <v>331</v>
      </c>
      <c r="C21" s="215">
        <f>+H28</f>
        <v>1470</v>
      </c>
      <c r="D21" s="215">
        <f>+H29</f>
        <v>786</v>
      </c>
      <c r="E21" s="215">
        <f>+H30</f>
        <v>242</v>
      </c>
      <c r="F21" s="215">
        <f>+H31</f>
        <v>344</v>
      </c>
      <c r="G21" s="215">
        <f>+H32</f>
        <v>49</v>
      </c>
      <c r="H21" s="215">
        <f>+I28</f>
        <v>1466</v>
      </c>
      <c r="I21" s="215">
        <f>+I29</f>
        <v>827</v>
      </c>
      <c r="J21" s="215">
        <f>+I30</f>
        <v>206</v>
      </c>
      <c r="K21" s="215">
        <f>+I31</f>
        <v>618</v>
      </c>
      <c r="L21" s="215">
        <f>+J34</f>
        <v>120</v>
      </c>
      <c r="M21" s="215">
        <f>+J35</f>
        <v>294</v>
      </c>
      <c r="N21" s="215">
        <f>+J36</f>
        <v>45</v>
      </c>
      <c r="O21" s="116"/>
    </row>
    <row r="22" spans="1:15" ht="19.5" customHeight="1" x14ac:dyDescent="0.4">
      <c r="A22" s="116"/>
      <c r="B22" s="116"/>
      <c r="C22" s="116"/>
      <c r="D22" s="116"/>
      <c r="E22" s="116"/>
      <c r="F22" s="116"/>
      <c r="G22" s="116"/>
      <c r="H22" s="116"/>
      <c r="I22" s="116"/>
      <c r="J22" s="116"/>
      <c r="K22" s="116"/>
      <c r="L22" s="116"/>
      <c r="M22" s="116"/>
      <c r="N22" s="116"/>
      <c r="O22" s="116"/>
    </row>
    <row r="23" spans="1:15" ht="19.5" customHeight="1" x14ac:dyDescent="0.4">
      <c r="A23" s="116"/>
      <c r="B23" s="116"/>
      <c r="C23" s="279"/>
      <c r="D23" s="279"/>
      <c r="E23" s="279"/>
      <c r="F23" s="279"/>
      <c r="G23" s="279"/>
      <c r="H23" s="279"/>
      <c r="I23" s="279"/>
      <c r="J23" s="279"/>
      <c r="K23" s="279"/>
      <c r="L23" s="279"/>
      <c r="M23" s="279"/>
      <c r="N23" s="279"/>
      <c r="O23" s="116"/>
    </row>
    <row r="24" spans="1:15" ht="19.5" customHeight="1" x14ac:dyDescent="0.4">
      <c r="A24" s="281"/>
      <c r="B24" s="281"/>
      <c r="C24" s="281"/>
      <c r="D24" s="281"/>
      <c r="E24" s="281"/>
      <c r="F24" s="281"/>
      <c r="G24" s="281"/>
      <c r="H24" s="281"/>
      <c r="I24" s="281"/>
    </row>
    <row r="25" spans="1:15" ht="19.5" customHeight="1" x14ac:dyDescent="0.4">
      <c r="A25" s="281"/>
      <c r="B25" s="281"/>
      <c r="C25" s="281"/>
      <c r="D25" s="281"/>
      <c r="E25" s="281"/>
      <c r="F25" s="281"/>
      <c r="G25" s="281"/>
      <c r="H25" s="281"/>
      <c r="I25" s="281"/>
    </row>
    <row r="26" spans="1:15" x14ac:dyDescent="0.4">
      <c r="A26" s="116"/>
      <c r="B26" s="116"/>
      <c r="C26" s="116"/>
      <c r="D26" s="116"/>
      <c r="E26" s="116"/>
      <c r="F26" s="116"/>
      <c r="G26" s="116"/>
    </row>
    <row r="27" spans="1:15" ht="32.450000000000003" customHeight="1" x14ac:dyDescent="0.4">
      <c r="B27" s="207"/>
      <c r="C27" s="259" t="s">
        <v>292</v>
      </c>
      <c r="D27" s="259" t="s">
        <v>293</v>
      </c>
      <c r="E27" s="259" t="s">
        <v>295</v>
      </c>
      <c r="G27" s="207"/>
      <c r="H27" s="284" t="s">
        <v>292</v>
      </c>
      <c r="I27" s="284" t="s">
        <v>293</v>
      </c>
      <c r="J27" s="284" t="s">
        <v>295</v>
      </c>
    </row>
    <row r="28" spans="1:15" ht="19.5" customHeight="1" x14ac:dyDescent="0.4">
      <c r="B28" s="210" t="s">
        <v>296</v>
      </c>
      <c r="C28" s="215">
        <v>384844</v>
      </c>
      <c r="D28" s="215">
        <v>466943</v>
      </c>
      <c r="E28" s="215"/>
      <c r="G28" s="210" t="s">
        <v>296</v>
      </c>
      <c r="H28" s="215">
        <v>1470</v>
      </c>
      <c r="I28" s="215">
        <v>1466</v>
      </c>
      <c r="J28" s="215"/>
    </row>
    <row r="29" spans="1:15" ht="19.5" customHeight="1" x14ac:dyDescent="0.4">
      <c r="B29" s="210" t="s">
        <v>297</v>
      </c>
      <c r="C29" s="215">
        <v>72684</v>
      </c>
      <c r="D29" s="215">
        <v>77567</v>
      </c>
      <c r="E29" s="215"/>
      <c r="G29" s="210" t="s">
        <v>297</v>
      </c>
      <c r="H29" s="215">
        <v>786</v>
      </c>
      <c r="I29" s="215">
        <v>827</v>
      </c>
      <c r="J29" s="215"/>
    </row>
    <row r="30" spans="1:15" ht="19.5" customHeight="1" x14ac:dyDescent="0.4">
      <c r="B30" s="210" t="s">
        <v>298</v>
      </c>
      <c r="C30" s="215">
        <v>6183</v>
      </c>
      <c r="D30" s="215">
        <v>10791</v>
      </c>
      <c r="E30" s="215"/>
      <c r="G30" s="210" t="s">
        <v>298</v>
      </c>
      <c r="H30" s="215">
        <v>242</v>
      </c>
      <c r="I30" s="215">
        <v>206</v>
      </c>
      <c r="J30" s="215"/>
    </row>
    <row r="31" spans="1:15" ht="19.5" customHeight="1" x14ac:dyDescent="0.4">
      <c r="B31" s="210" t="s">
        <v>299</v>
      </c>
      <c r="C31" s="215">
        <v>1526</v>
      </c>
      <c r="D31" s="215">
        <v>11378</v>
      </c>
      <c r="E31" s="215"/>
      <c r="G31" s="210" t="s">
        <v>299</v>
      </c>
      <c r="H31" s="215">
        <v>344</v>
      </c>
      <c r="I31" s="215">
        <v>618</v>
      </c>
      <c r="J31" s="215"/>
    </row>
    <row r="32" spans="1:15" ht="19.5" customHeight="1" x14ac:dyDescent="0.4">
      <c r="B32" s="210" t="s">
        <v>300</v>
      </c>
      <c r="C32" s="215">
        <v>736</v>
      </c>
      <c r="D32" s="215"/>
      <c r="E32" s="215"/>
      <c r="G32" s="210" t="s">
        <v>300</v>
      </c>
      <c r="H32" s="215">
        <v>49</v>
      </c>
      <c r="I32" s="215"/>
      <c r="J32" s="215"/>
    </row>
    <row r="33" spans="2:10" ht="19.5" customHeight="1" x14ac:dyDescent="0.4">
      <c r="B33" s="210" t="s">
        <v>301</v>
      </c>
      <c r="C33" s="215">
        <v>5</v>
      </c>
      <c r="D33" s="215">
        <v>49</v>
      </c>
      <c r="E33" s="215"/>
      <c r="G33" s="210" t="s">
        <v>301</v>
      </c>
      <c r="H33" s="215"/>
      <c r="I33" s="215"/>
      <c r="J33" s="215"/>
    </row>
    <row r="34" spans="2:10" ht="19.5" customHeight="1" x14ac:dyDescent="0.4">
      <c r="B34" s="210" t="s">
        <v>303</v>
      </c>
      <c r="C34" s="215"/>
      <c r="D34" s="215"/>
      <c r="E34" s="215">
        <v>6150</v>
      </c>
      <c r="G34" s="210" t="s">
        <v>303</v>
      </c>
      <c r="H34" s="215"/>
      <c r="I34" s="215"/>
      <c r="J34" s="215">
        <v>120</v>
      </c>
    </row>
    <row r="35" spans="2:10" ht="19.5" customHeight="1" x14ac:dyDescent="0.4">
      <c r="B35" s="210" t="s">
        <v>305</v>
      </c>
      <c r="C35" s="215"/>
      <c r="D35" s="215"/>
      <c r="E35" s="215">
        <v>25532</v>
      </c>
      <c r="G35" s="210" t="s">
        <v>305</v>
      </c>
      <c r="H35" s="215"/>
      <c r="I35" s="215"/>
      <c r="J35" s="215">
        <v>294</v>
      </c>
    </row>
    <row r="36" spans="2:10" ht="19.5" customHeight="1" x14ac:dyDescent="0.4">
      <c r="B36" s="210" t="s">
        <v>231</v>
      </c>
      <c r="C36" s="215"/>
      <c r="D36" s="215"/>
      <c r="E36" s="215">
        <v>1448</v>
      </c>
      <c r="G36" s="210" t="s">
        <v>231</v>
      </c>
      <c r="H36" s="215"/>
      <c r="I36" s="215"/>
      <c r="J36" s="215">
        <v>45</v>
      </c>
    </row>
    <row r="37" spans="2:10" ht="18.95" customHeight="1" x14ac:dyDescent="0.4">
      <c r="B37" s="207" t="s">
        <v>310</v>
      </c>
      <c r="C37" s="215">
        <f>SUM(C28:C36)</f>
        <v>465978</v>
      </c>
      <c r="D37" s="215">
        <f t="shared" ref="D37:E37" si="0">SUM(D28:D36)</f>
        <v>566728</v>
      </c>
      <c r="E37" s="215">
        <f t="shared" si="0"/>
        <v>33130</v>
      </c>
      <c r="G37" s="207" t="s">
        <v>310</v>
      </c>
      <c r="H37" s="215">
        <f>SUM(H28:H36)</f>
        <v>2891</v>
      </c>
      <c r="I37" s="215">
        <f t="shared" ref="I37:J37" si="1">SUM(I28:I36)</f>
        <v>3117</v>
      </c>
      <c r="J37" s="215">
        <f t="shared" si="1"/>
        <v>459</v>
      </c>
    </row>
    <row r="38" spans="2:10" x14ac:dyDescent="0.4">
      <c r="B38" s="116"/>
      <c r="C38" s="116"/>
      <c r="D38" s="116"/>
      <c r="E38" s="116"/>
    </row>
    <row r="39" spans="2:10" x14ac:dyDescent="0.4">
      <c r="B39" s="116"/>
      <c r="C39" s="116"/>
      <c r="D39" s="116"/>
      <c r="E39" s="116"/>
    </row>
    <row r="40" spans="2:10" x14ac:dyDescent="0.4">
      <c r="B40" s="116"/>
      <c r="C40" s="116"/>
      <c r="D40" s="116"/>
      <c r="E40" s="116"/>
    </row>
    <row r="41" spans="2:10" x14ac:dyDescent="0.4">
      <c r="B41" s="116"/>
      <c r="C41" s="116"/>
      <c r="D41" s="116"/>
      <c r="E41" s="116"/>
    </row>
    <row r="42" spans="2:10" x14ac:dyDescent="0.4">
      <c r="B42" s="116"/>
      <c r="C42" s="116"/>
      <c r="D42" s="116"/>
      <c r="E42" s="116"/>
    </row>
    <row r="43" spans="2:10" x14ac:dyDescent="0.4">
      <c r="B43" s="116"/>
      <c r="C43" s="116"/>
      <c r="D43" s="116"/>
      <c r="E43" s="116"/>
    </row>
  </sheetData>
  <mergeCells count="4">
    <mergeCell ref="C19:G19"/>
    <mergeCell ref="H19:K19"/>
    <mergeCell ref="L19:N19"/>
    <mergeCell ref="B19:B20"/>
  </mergeCells>
  <phoneticPr fontId="4"/>
  <pageMargins left="0.7" right="0.7" top="0.75" bottom="0.75" header="0.3" footer="0.3"/>
  <pageSetup paperSize="9" scale="69" orientation="portrait" r:id="rId1"/>
  <colBreaks count="1" manualBreakCount="1">
    <brk id="15" max="24"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heetViews>
  <sheetFormatPr defaultColWidth="8.625" defaultRowHeight="13.5" x14ac:dyDescent="0.4"/>
  <cols>
    <col min="1" max="1" width="8.625" style="5"/>
    <col min="2" max="2" width="38.375" style="5" customWidth="1"/>
    <col min="3" max="16384" width="8.625" style="5"/>
  </cols>
  <sheetData>
    <row r="1" spans="1:4" x14ac:dyDescent="0.4">
      <c r="A1" s="116"/>
      <c r="B1" s="116" t="s">
        <v>340</v>
      </c>
      <c r="C1" s="116"/>
      <c r="D1" s="116"/>
    </row>
    <row r="2" spans="1:4" x14ac:dyDescent="0.4">
      <c r="A2" s="116"/>
      <c r="B2" s="116"/>
      <c r="C2" s="116"/>
      <c r="D2" s="116"/>
    </row>
    <row r="3" spans="1:4" ht="15.6" customHeight="1" x14ac:dyDescent="0.4">
      <c r="A3" s="116"/>
      <c r="B3" s="207"/>
      <c r="C3" s="252" t="s">
        <v>4</v>
      </c>
      <c r="D3" s="116"/>
    </row>
    <row r="4" spans="1:4" ht="15.6" customHeight="1" x14ac:dyDescent="0.4">
      <c r="A4" s="116"/>
      <c r="B4" s="207" t="s">
        <v>306</v>
      </c>
      <c r="C4" s="215">
        <v>7740</v>
      </c>
      <c r="D4" s="116"/>
    </row>
    <row r="5" spans="1:4" x14ac:dyDescent="0.4">
      <c r="A5" s="116"/>
      <c r="B5" s="116"/>
      <c r="C5" s="116"/>
      <c r="D5" s="116"/>
    </row>
    <row r="6" spans="1:4" x14ac:dyDescent="0.4">
      <c r="A6" s="116"/>
      <c r="B6" s="116"/>
      <c r="C6" s="116"/>
      <c r="D6" s="116"/>
    </row>
  </sheetData>
  <phoneticPr fontId="4"/>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abSelected="1" workbookViewId="0">
      <selection activeCell="B12" sqref="B12"/>
    </sheetView>
  </sheetViews>
  <sheetFormatPr defaultColWidth="8.625" defaultRowHeight="13.5" x14ac:dyDescent="0.4"/>
  <cols>
    <col min="1" max="1" width="8.625" style="5"/>
    <col min="2" max="2" width="34.125" style="5" customWidth="1"/>
    <col min="3" max="4" width="19.375" style="5" customWidth="1"/>
    <col min="5" max="16384" width="8.625" style="5"/>
  </cols>
  <sheetData>
    <row r="1" spans="1:5" x14ac:dyDescent="0.4">
      <c r="A1" s="116"/>
      <c r="B1" s="116" t="s">
        <v>356</v>
      </c>
      <c r="C1" s="116"/>
      <c r="D1" s="116"/>
      <c r="E1" s="116"/>
    </row>
    <row r="2" spans="1:5" x14ac:dyDescent="0.4">
      <c r="A2" s="116"/>
      <c r="B2" s="116"/>
      <c r="C2" s="116"/>
      <c r="D2" s="116"/>
      <c r="E2" s="116"/>
    </row>
    <row r="3" spans="1:5" ht="26.45" customHeight="1" x14ac:dyDescent="0.4">
      <c r="A3" s="116"/>
      <c r="B3" s="207"/>
      <c r="C3" s="252" t="s">
        <v>307</v>
      </c>
      <c r="D3" s="175" t="s">
        <v>308</v>
      </c>
      <c r="E3" s="116"/>
    </row>
    <row r="4" spans="1:5" ht="23.1" customHeight="1" x14ac:dyDescent="0.4">
      <c r="A4" s="116"/>
      <c r="B4" s="167" t="s">
        <v>347</v>
      </c>
      <c r="C4" s="297">
        <v>2667</v>
      </c>
      <c r="D4" s="297">
        <v>5955</v>
      </c>
      <c r="E4" s="116"/>
    </row>
    <row r="5" spans="1:5" ht="23.1" customHeight="1" x14ac:dyDescent="0.4">
      <c r="A5" s="116"/>
      <c r="B5" s="219" t="s">
        <v>348</v>
      </c>
      <c r="C5" s="298" t="s">
        <v>351</v>
      </c>
      <c r="D5" s="298" t="s">
        <v>350</v>
      </c>
      <c r="E5" s="116"/>
    </row>
    <row r="6" spans="1:5" ht="23.1" customHeight="1" x14ac:dyDescent="0.4">
      <c r="A6" s="116"/>
      <c r="B6" s="167" t="s">
        <v>309</v>
      </c>
      <c r="C6" s="297">
        <v>1865</v>
      </c>
      <c r="D6" s="297">
        <v>6438</v>
      </c>
      <c r="E6" s="116"/>
    </row>
    <row r="7" spans="1:5" ht="23.1" customHeight="1" x14ac:dyDescent="0.4">
      <c r="A7" s="116"/>
      <c r="B7" s="219" t="s">
        <v>349</v>
      </c>
      <c r="C7" s="298" t="s">
        <v>352</v>
      </c>
      <c r="D7" s="298" t="s">
        <v>353</v>
      </c>
      <c r="E7" s="116"/>
    </row>
    <row r="8" spans="1:5" x14ac:dyDescent="0.4">
      <c r="A8" s="116"/>
      <c r="B8" s="116"/>
      <c r="C8" s="116"/>
      <c r="D8" s="116"/>
      <c r="E8" s="116"/>
    </row>
    <row r="9" spans="1:5" ht="12.95" customHeight="1" x14ac:dyDescent="0.4">
      <c r="A9" s="116"/>
      <c r="B9" s="209" t="s">
        <v>355</v>
      </c>
      <c r="C9" s="116"/>
      <c r="D9" s="116"/>
      <c r="E9" s="116"/>
    </row>
    <row r="10" spans="1:5" ht="12.95" customHeight="1" x14ac:dyDescent="0.4">
      <c r="A10" s="116"/>
      <c r="B10" s="209" t="s">
        <v>354</v>
      </c>
      <c r="C10" s="116"/>
      <c r="D10" s="116"/>
      <c r="E10" s="116"/>
    </row>
    <row r="11" spans="1:5" x14ac:dyDescent="0.4">
      <c r="A11" s="116"/>
      <c r="B11" s="116"/>
      <c r="C11" s="116"/>
      <c r="D11" s="116"/>
      <c r="E11" s="116"/>
    </row>
  </sheetData>
  <phoneticPr fontId="4"/>
  <pageMargins left="0.7" right="0.7" top="0.75" bottom="0.75" header="0.3" footer="0.3"/>
  <ignoredErrors>
    <ignoredError sqref="C5:D5 C7:D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view="pageBreakPreview" zoomScale="60" zoomScaleNormal="100" workbookViewId="0"/>
  </sheetViews>
  <sheetFormatPr defaultRowHeight="18.75" x14ac:dyDescent="0.4"/>
  <cols>
    <col min="1" max="1" width="2.625" customWidth="1"/>
    <col min="2" max="12" width="11.625" customWidth="1"/>
  </cols>
  <sheetData>
    <row r="1" spans="1:12" x14ac:dyDescent="0.4">
      <c r="A1" s="2"/>
      <c r="B1" s="5" t="s">
        <v>29</v>
      </c>
      <c r="C1" s="2"/>
      <c r="D1" s="2"/>
      <c r="E1" s="2"/>
      <c r="F1" s="2"/>
      <c r="G1" s="2"/>
      <c r="H1" s="2"/>
      <c r="I1" s="2"/>
      <c r="J1" s="2"/>
      <c r="K1" s="2"/>
      <c r="L1" s="2"/>
    </row>
    <row r="2" spans="1:12" x14ac:dyDescent="0.4">
      <c r="A2" s="2"/>
      <c r="B2" s="2"/>
      <c r="C2" s="2"/>
      <c r="D2" s="2"/>
      <c r="E2" s="2"/>
      <c r="F2" s="2"/>
      <c r="G2" s="2"/>
      <c r="H2" s="2"/>
      <c r="I2" s="2"/>
      <c r="J2" s="2"/>
      <c r="K2" s="2"/>
      <c r="L2" s="2"/>
    </row>
    <row r="3" spans="1:12" x14ac:dyDescent="0.4">
      <c r="A3" s="2"/>
      <c r="B3" s="2"/>
      <c r="C3" s="2"/>
      <c r="D3" s="2"/>
      <c r="E3" s="2"/>
      <c r="F3" s="2"/>
      <c r="G3" s="2"/>
      <c r="H3" s="2"/>
      <c r="I3" s="2"/>
      <c r="J3" s="2"/>
      <c r="K3" s="2"/>
      <c r="L3" s="2"/>
    </row>
    <row r="4" spans="1:12" x14ac:dyDescent="0.4">
      <c r="A4" s="2"/>
      <c r="B4" s="2"/>
      <c r="C4" s="2"/>
      <c r="D4" s="2"/>
      <c r="E4" s="2"/>
      <c r="F4" s="2"/>
      <c r="G4" s="2"/>
      <c r="H4" s="2"/>
      <c r="I4" s="2"/>
      <c r="J4" s="2"/>
      <c r="K4" s="2"/>
      <c r="L4" s="2"/>
    </row>
    <row r="5" spans="1:12" x14ac:dyDescent="0.4">
      <c r="A5" s="2"/>
      <c r="B5" s="2"/>
      <c r="C5" s="2"/>
      <c r="D5" s="2"/>
      <c r="E5" s="2"/>
      <c r="F5" s="2"/>
      <c r="G5" s="2"/>
      <c r="H5" s="2"/>
      <c r="I5" s="2"/>
      <c r="J5" s="2"/>
      <c r="K5" s="2"/>
      <c r="L5" s="2"/>
    </row>
    <row r="6" spans="1:12" x14ac:dyDescent="0.4">
      <c r="A6" s="2"/>
      <c r="B6" s="2"/>
      <c r="C6" s="2"/>
      <c r="D6" s="2"/>
      <c r="E6" s="2"/>
      <c r="F6" s="2"/>
      <c r="G6" s="2"/>
      <c r="H6" s="2"/>
      <c r="I6" s="2"/>
      <c r="J6" s="2"/>
      <c r="K6" s="2"/>
      <c r="L6" s="2"/>
    </row>
    <row r="7" spans="1:12" x14ac:dyDescent="0.4">
      <c r="A7" s="2"/>
      <c r="B7" s="2"/>
      <c r="C7" s="2"/>
      <c r="D7" s="2"/>
      <c r="E7" s="2"/>
      <c r="F7" s="2"/>
      <c r="G7" s="2"/>
      <c r="H7" s="2"/>
      <c r="I7" s="2"/>
      <c r="J7" s="2"/>
      <c r="K7" s="2"/>
      <c r="L7" s="2"/>
    </row>
    <row r="8" spans="1:12" x14ac:dyDescent="0.4">
      <c r="A8" s="2"/>
      <c r="B8" s="2"/>
      <c r="C8" s="2"/>
      <c r="D8" s="2"/>
      <c r="E8" s="2"/>
      <c r="F8" s="2"/>
      <c r="G8" s="2"/>
      <c r="H8" s="2"/>
      <c r="I8" s="2"/>
      <c r="J8" s="2"/>
      <c r="K8" s="2"/>
      <c r="L8" s="2"/>
    </row>
    <row r="9" spans="1:12" x14ac:dyDescent="0.4">
      <c r="A9" s="2"/>
      <c r="B9" s="2"/>
      <c r="C9" s="2"/>
      <c r="D9" s="2"/>
      <c r="E9" s="2"/>
      <c r="F9" s="2"/>
      <c r="G9" s="2"/>
      <c r="H9" s="2"/>
      <c r="I9" s="2"/>
      <c r="J9" s="2"/>
      <c r="K9" s="2"/>
      <c r="L9" s="2"/>
    </row>
    <row r="10" spans="1:12" x14ac:dyDescent="0.4">
      <c r="A10" s="2"/>
      <c r="B10" s="2"/>
      <c r="C10" s="2"/>
      <c r="D10" s="2"/>
      <c r="E10" s="2"/>
      <c r="F10" s="2"/>
      <c r="G10" s="2"/>
      <c r="H10" s="2"/>
      <c r="I10" s="2"/>
      <c r="J10" s="2"/>
      <c r="K10" s="2"/>
      <c r="L10" s="2"/>
    </row>
    <row r="11" spans="1:12" x14ac:dyDescent="0.4">
      <c r="A11" s="2"/>
      <c r="B11" s="2"/>
      <c r="C11" s="2"/>
      <c r="D11" s="2"/>
      <c r="E11" s="2"/>
      <c r="F11" s="2"/>
      <c r="G11" s="2"/>
      <c r="H11" s="2"/>
      <c r="I11" s="2"/>
      <c r="J11" s="2"/>
      <c r="K11" s="2"/>
      <c r="L11" s="2"/>
    </row>
    <row r="12" spans="1:12" x14ac:dyDescent="0.4">
      <c r="A12" s="2"/>
      <c r="B12" s="2"/>
      <c r="C12" s="2"/>
      <c r="D12" s="2"/>
      <c r="E12" s="2"/>
      <c r="F12" s="2"/>
      <c r="G12" s="2"/>
      <c r="H12" s="2"/>
      <c r="I12" s="2"/>
      <c r="J12" s="2"/>
      <c r="K12" s="2"/>
      <c r="L12" s="2"/>
    </row>
    <row r="13" spans="1:12" x14ac:dyDescent="0.4">
      <c r="A13" s="2"/>
      <c r="B13" s="2"/>
      <c r="C13" s="2"/>
      <c r="D13" s="2"/>
      <c r="E13" s="2"/>
      <c r="F13" s="2"/>
      <c r="G13" s="2"/>
      <c r="H13" s="2"/>
      <c r="I13" s="2"/>
      <c r="J13" s="2"/>
      <c r="K13" s="2"/>
      <c r="L13" s="2"/>
    </row>
    <row r="14" spans="1:12" x14ac:dyDescent="0.4">
      <c r="A14" s="2"/>
      <c r="B14" s="2"/>
      <c r="C14" s="2"/>
      <c r="D14" s="2"/>
      <c r="E14" s="2"/>
      <c r="F14" s="2"/>
      <c r="G14" s="2"/>
      <c r="H14" s="2"/>
      <c r="I14" s="2"/>
      <c r="J14" s="2"/>
      <c r="K14" s="2"/>
      <c r="L14" s="2"/>
    </row>
    <row r="15" spans="1:12" x14ac:dyDescent="0.4">
      <c r="A15" s="2"/>
      <c r="B15" s="116" t="s">
        <v>30</v>
      </c>
      <c r="C15" s="2"/>
      <c r="D15" s="2"/>
      <c r="E15" s="2"/>
      <c r="F15" s="2"/>
      <c r="G15" s="2"/>
      <c r="H15" s="2"/>
      <c r="I15" s="2"/>
      <c r="J15" s="2"/>
      <c r="K15" s="2"/>
      <c r="L15" s="2"/>
    </row>
    <row r="16" spans="1:12" x14ac:dyDescent="0.4">
      <c r="A16" s="2"/>
      <c r="B16" s="2"/>
      <c r="C16" s="2"/>
      <c r="D16" s="2"/>
      <c r="E16" s="2"/>
      <c r="F16" s="2"/>
      <c r="G16" s="2"/>
      <c r="H16" s="2"/>
      <c r="I16" s="2"/>
      <c r="J16" s="2"/>
      <c r="K16" s="2"/>
      <c r="L16" s="2"/>
    </row>
    <row r="17" spans="1:12" x14ac:dyDescent="0.4">
      <c r="A17" s="2"/>
      <c r="B17" s="2"/>
      <c r="C17" s="2"/>
      <c r="D17" s="2"/>
      <c r="E17" s="2"/>
      <c r="F17" s="2"/>
      <c r="G17" s="2"/>
      <c r="H17" s="2"/>
      <c r="I17" s="2"/>
      <c r="J17" s="2"/>
      <c r="K17" s="2"/>
      <c r="L17" s="2"/>
    </row>
    <row r="18" spans="1:12" x14ac:dyDescent="0.4">
      <c r="A18" s="2"/>
      <c r="B18" s="2"/>
      <c r="C18" s="2"/>
      <c r="D18" s="2"/>
      <c r="E18" s="2"/>
      <c r="F18" s="2"/>
      <c r="G18" s="2"/>
      <c r="H18" s="2"/>
      <c r="I18" s="2"/>
      <c r="J18" s="2"/>
      <c r="K18" s="2"/>
      <c r="L18" s="2"/>
    </row>
    <row r="19" spans="1:12" x14ac:dyDescent="0.4">
      <c r="A19" s="2"/>
      <c r="B19" s="2"/>
      <c r="C19" s="2"/>
      <c r="D19" s="2"/>
      <c r="E19" s="2"/>
      <c r="F19" s="2"/>
      <c r="G19" s="2"/>
      <c r="H19" s="2"/>
      <c r="I19" s="2"/>
      <c r="J19" s="2"/>
      <c r="K19" s="2"/>
      <c r="L19" s="2"/>
    </row>
    <row r="20" spans="1:12" x14ac:dyDescent="0.4">
      <c r="A20" s="2"/>
      <c r="B20" s="2"/>
      <c r="C20" s="2"/>
      <c r="D20" s="2"/>
      <c r="E20" s="2"/>
      <c r="F20" s="2"/>
      <c r="G20" s="2"/>
      <c r="H20" s="2"/>
      <c r="I20" s="2"/>
      <c r="J20" s="2"/>
      <c r="K20" s="2"/>
      <c r="L20" s="2"/>
    </row>
    <row r="21" spans="1:12" x14ac:dyDescent="0.4">
      <c r="A21" s="2"/>
      <c r="B21" s="2"/>
      <c r="C21" s="2"/>
      <c r="D21" s="2"/>
      <c r="E21" s="2"/>
      <c r="F21" s="2"/>
      <c r="G21" s="2"/>
      <c r="H21" s="2"/>
      <c r="I21" s="2"/>
      <c r="J21" s="2"/>
      <c r="K21" s="2"/>
      <c r="L21" s="2"/>
    </row>
    <row r="22" spans="1:12" x14ac:dyDescent="0.4">
      <c r="A22" s="2"/>
      <c r="B22" s="2"/>
      <c r="C22" s="2"/>
      <c r="D22" s="2"/>
      <c r="E22" s="2"/>
      <c r="F22" s="2"/>
      <c r="G22" s="2"/>
      <c r="H22" s="2"/>
      <c r="I22" s="2"/>
      <c r="J22" s="2"/>
      <c r="K22" s="2"/>
      <c r="L22" s="2"/>
    </row>
    <row r="23" spans="1:12" x14ac:dyDescent="0.4">
      <c r="A23" s="2"/>
      <c r="B23" s="2"/>
      <c r="C23" s="2"/>
      <c r="D23" s="2"/>
      <c r="E23" s="2"/>
      <c r="F23" s="2"/>
      <c r="G23" s="2"/>
      <c r="H23" s="2"/>
      <c r="I23" s="2"/>
      <c r="J23" s="2"/>
      <c r="K23" s="2"/>
      <c r="L23" s="2"/>
    </row>
    <row r="24" spans="1:12" x14ac:dyDescent="0.4">
      <c r="A24" s="2"/>
      <c r="B24" s="2"/>
      <c r="C24" s="2"/>
      <c r="D24" s="2"/>
      <c r="E24" s="2"/>
      <c r="F24" s="2"/>
      <c r="G24" s="2"/>
      <c r="H24" s="2"/>
      <c r="I24" s="2"/>
      <c r="J24" s="2"/>
      <c r="K24" s="2"/>
      <c r="L24" s="2"/>
    </row>
    <row r="25" spans="1:12" x14ac:dyDescent="0.4">
      <c r="A25" s="2"/>
      <c r="B25" s="2"/>
      <c r="C25" s="2"/>
      <c r="D25" s="2"/>
      <c r="E25" s="2"/>
      <c r="F25" s="2"/>
      <c r="G25" s="2"/>
      <c r="H25" s="2"/>
      <c r="I25" s="2"/>
      <c r="J25" s="2"/>
      <c r="K25" s="2"/>
      <c r="L25" s="2"/>
    </row>
    <row r="26" spans="1:12" x14ac:dyDescent="0.4">
      <c r="A26" s="2"/>
      <c r="B26" s="2"/>
      <c r="C26" s="2"/>
      <c r="D26" s="2"/>
      <c r="E26" s="2"/>
      <c r="F26" s="2"/>
      <c r="G26" s="2"/>
      <c r="H26" s="2"/>
      <c r="I26" s="2"/>
      <c r="J26" s="2"/>
      <c r="K26" s="2"/>
      <c r="L26" s="2"/>
    </row>
    <row r="27" spans="1:12" x14ac:dyDescent="0.4">
      <c r="A27" s="2"/>
      <c r="B27" s="2"/>
      <c r="C27" s="2"/>
      <c r="D27" s="2"/>
      <c r="E27" s="2"/>
      <c r="F27" s="2"/>
      <c r="G27" s="2"/>
      <c r="H27" s="2"/>
      <c r="I27" s="2"/>
      <c r="J27" s="2"/>
      <c r="K27" s="2"/>
      <c r="L27" s="2"/>
    </row>
    <row r="28" spans="1:12" x14ac:dyDescent="0.4">
      <c r="B28" s="2"/>
      <c r="C28" s="2"/>
      <c r="D28" s="2"/>
      <c r="E28" s="2"/>
      <c r="F28" s="2"/>
      <c r="G28" s="2"/>
      <c r="H28" s="2"/>
      <c r="I28" s="2"/>
      <c r="J28" s="2"/>
      <c r="K28" s="2"/>
      <c r="L28" s="2"/>
    </row>
    <row r="29" spans="1:12" x14ac:dyDescent="0.4">
      <c r="B29" s="2"/>
      <c r="C29" s="2"/>
      <c r="D29" s="2"/>
      <c r="E29" s="2"/>
      <c r="F29" s="2"/>
      <c r="G29" s="2"/>
      <c r="H29" s="2"/>
      <c r="I29" s="2"/>
      <c r="J29" s="2"/>
      <c r="K29" s="2"/>
      <c r="L29" s="2"/>
    </row>
    <row r="30" spans="1:12" ht="24" x14ac:dyDescent="0.4">
      <c r="B30" s="8"/>
      <c r="C30" s="8"/>
      <c r="D30" s="46" t="s">
        <v>31</v>
      </c>
      <c r="E30" s="47" t="s">
        <v>32</v>
      </c>
      <c r="F30" s="47" t="s">
        <v>33</v>
      </c>
      <c r="G30" s="48" t="s">
        <v>34</v>
      </c>
      <c r="H30" s="49" t="s">
        <v>3</v>
      </c>
      <c r="I30" s="2"/>
      <c r="J30" s="2"/>
      <c r="K30" s="2"/>
      <c r="L30" s="2"/>
    </row>
    <row r="31" spans="1:12" x14ac:dyDescent="0.4">
      <c r="B31" s="300" t="s">
        <v>35</v>
      </c>
      <c r="C31" s="15" t="s">
        <v>7</v>
      </c>
      <c r="D31" s="50">
        <v>11712</v>
      </c>
      <c r="E31" s="51">
        <v>9563</v>
      </c>
      <c r="F31" s="51">
        <v>19721</v>
      </c>
      <c r="G31" s="52">
        <v>2158</v>
      </c>
      <c r="H31" s="53">
        <v>43154</v>
      </c>
      <c r="I31" s="54"/>
      <c r="J31" s="2"/>
      <c r="K31" s="2"/>
      <c r="L31" s="2"/>
    </row>
    <row r="32" spans="1:12" x14ac:dyDescent="0.4">
      <c r="B32" s="300"/>
      <c r="C32" s="19" t="s">
        <v>8</v>
      </c>
      <c r="D32" s="55">
        <v>0.2714001019604208</v>
      </c>
      <c r="E32" s="56">
        <v>0.22160170551976641</v>
      </c>
      <c r="F32" s="56">
        <v>0.45699124067293878</v>
      </c>
      <c r="G32" s="57">
        <v>5.0006951846873988E-2</v>
      </c>
      <c r="H32" s="58">
        <v>1</v>
      </c>
      <c r="I32" s="2"/>
      <c r="J32" s="2"/>
      <c r="K32" s="2"/>
      <c r="L32" s="2"/>
    </row>
    <row r="33" spans="2:12" x14ac:dyDescent="0.4">
      <c r="B33" s="300"/>
      <c r="C33" s="15" t="s">
        <v>9</v>
      </c>
      <c r="D33" s="50">
        <v>15477</v>
      </c>
      <c r="E33" s="51">
        <v>12556</v>
      </c>
      <c r="F33" s="51">
        <v>24601</v>
      </c>
      <c r="G33" s="52">
        <v>2887</v>
      </c>
      <c r="H33" s="53">
        <v>55521</v>
      </c>
      <c r="I33" s="54"/>
      <c r="J33" s="2"/>
      <c r="K33" s="2"/>
      <c r="L33" s="2"/>
    </row>
    <row r="34" spans="2:12" x14ac:dyDescent="0.4">
      <c r="B34" s="300"/>
      <c r="C34" s="19" t="s">
        <v>8</v>
      </c>
      <c r="D34" s="55">
        <v>0.27875938833954722</v>
      </c>
      <c r="E34" s="56">
        <v>0.2261486644692999</v>
      </c>
      <c r="F34" s="56">
        <v>0.44309360422182598</v>
      </c>
      <c r="G34" s="57">
        <v>5.199834296932692E-2</v>
      </c>
      <c r="H34" s="58">
        <v>1</v>
      </c>
      <c r="I34" s="2"/>
      <c r="J34" s="2"/>
      <c r="K34" s="2"/>
      <c r="L34" s="2"/>
    </row>
    <row r="35" spans="2:12" x14ac:dyDescent="0.4">
      <c r="B35" s="300"/>
      <c r="C35" s="15" t="s">
        <v>10</v>
      </c>
      <c r="D35" s="50">
        <v>20336</v>
      </c>
      <c r="E35" s="51">
        <v>15354</v>
      </c>
      <c r="F35" s="51">
        <v>30304</v>
      </c>
      <c r="G35" s="52">
        <v>4140</v>
      </c>
      <c r="H35" s="59">
        <v>70134</v>
      </c>
      <c r="I35" s="1"/>
      <c r="J35" s="2"/>
      <c r="K35" s="2"/>
      <c r="L35" s="2"/>
    </row>
    <row r="36" spans="2:12" x14ac:dyDescent="0.4">
      <c r="B36" s="300"/>
      <c r="C36" s="19" t="s">
        <v>8</v>
      </c>
      <c r="D36" s="55">
        <v>0.28995922091995324</v>
      </c>
      <c r="E36" s="56">
        <v>0.21892377448883565</v>
      </c>
      <c r="F36" s="56">
        <v>0.43208714746057547</v>
      </c>
      <c r="G36" s="57">
        <v>5.9029857130635639E-2</v>
      </c>
      <c r="H36" s="58">
        <v>1</v>
      </c>
      <c r="I36" s="2"/>
      <c r="J36" s="2"/>
      <c r="K36" s="2"/>
      <c r="L36" s="2"/>
    </row>
    <row r="37" spans="2:12" x14ac:dyDescent="0.4">
      <c r="B37" s="300"/>
      <c r="C37" s="15" t="s">
        <v>11</v>
      </c>
      <c r="D37" s="50">
        <v>25266</v>
      </c>
      <c r="E37" s="51">
        <v>16357</v>
      </c>
      <c r="F37" s="51">
        <v>30371</v>
      </c>
      <c r="G37" s="52">
        <v>4498</v>
      </c>
      <c r="H37" s="59">
        <v>76492</v>
      </c>
      <c r="I37" s="1"/>
      <c r="J37" s="2"/>
      <c r="K37" s="2"/>
      <c r="L37" s="2"/>
    </row>
    <row r="38" spans="2:12" x14ac:dyDescent="0.4">
      <c r="B38" s="300"/>
      <c r="C38" s="19" t="s">
        <v>8</v>
      </c>
      <c r="D38" s="55">
        <v>0.33030905192699889</v>
      </c>
      <c r="E38" s="56">
        <v>0.21383935574962087</v>
      </c>
      <c r="F38" s="56">
        <v>0.3970480573131831</v>
      </c>
      <c r="G38" s="57">
        <v>5.8803535010197146E-2</v>
      </c>
      <c r="H38" s="58">
        <v>1</v>
      </c>
      <c r="I38" s="2"/>
      <c r="J38" s="2"/>
      <c r="K38" s="2"/>
      <c r="L38" s="2"/>
    </row>
    <row r="39" spans="2:12" x14ac:dyDescent="0.4">
      <c r="B39" s="300"/>
      <c r="C39" s="15" t="s">
        <v>12</v>
      </c>
      <c r="D39" s="50">
        <v>33461</v>
      </c>
      <c r="E39" s="51">
        <v>20097</v>
      </c>
      <c r="F39" s="51">
        <v>33976</v>
      </c>
      <c r="G39" s="52">
        <v>3525</v>
      </c>
      <c r="H39" s="59">
        <v>91059</v>
      </c>
      <c r="I39" s="1"/>
      <c r="J39" s="2"/>
      <c r="K39" s="2"/>
      <c r="L39" s="2"/>
    </row>
    <row r="40" spans="2:12" x14ac:dyDescent="0.4">
      <c r="B40" s="300"/>
      <c r="C40" s="19" t="s">
        <v>18</v>
      </c>
      <c r="D40" s="55">
        <v>0.36746505013233177</v>
      </c>
      <c r="E40" s="56">
        <v>0.22070306065298323</v>
      </c>
      <c r="F40" s="56">
        <v>0.37312072392624562</v>
      </c>
      <c r="G40" s="57">
        <v>3.8711165288439361E-2</v>
      </c>
      <c r="H40" s="58">
        <v>1</v>
      </c>
      <c r="I40" s="2"/>
      <c r="J40" s="2"/>
      <c r="K40" s="2"/>
      <c r="L40" s="2"/>
    </row>
    <row r="41" spans="2:12" x14ac:dyDescent="0.4">
      <c r="B41" s="300"/>
      <c r="C41" s="15" t="s">
        <v>13</v>
      </c>
      <c r="D41" s="50">
        <v>41509</v>
      </c>
      <c r="E41" s="51">
        <v>22884</v>
      </c>
      <c r="F41" s="51">
        <v>38056</v>
      </c>
      <c r="G41" s="52">
        <v>4317</v>
      </c>
      <c r="H41" s="59">
        <v>106766</v>
      </c>
      <c r="I41" s="1"/>
      <c r="J41" s="2"/>
      <c r="K41" s="2"/>
      <c r="L41" s="2"/>
    </row>
    <row r="42" spans="2:12" x14ac:dyDescent="0.4">
      <c r="B42" s="300"/>
      <c r="C42" s="19" t="s">
        <v>18</v>
      </c>
      <c r="D42" s="55">
        <v>0.38878481913717849</v>
      </c>
      <c r="E42" s="56">
        <v>0.21433789783264334</v>
      </c>
      <c r="F42" s="56">
        <v>0.35644306239814172</v>
      </c>
      <c r="G42" s="57">
        <v>4.0434220632036416E-2</v>
      </c>
      <c r="H42" s="58">
        <v>1</v>
      </c>
      <c r="I42" s="2"/>
      <c r="J42" s="2"/>
      <c r="K42" s="2"/>
      <c r="L42" s="2"/>
    </row>
    <row r="43" spans="2:12" x14ac:dyDescent="0.4">
      <c r="B43" s="300"/>
      <c r="C43" s="15" t="s">
        <v>15</v>
      </c>
      <c r="D43" s="60">
        <v>51032</v>
      </c>
      <c r="E43" s="61">
        <v>28134</v>
      </c>
      <c r="F43" s="61">
        <v>44895</v>
      </c>
      <c r="G43" s="62">
        <v>4707</v>
      </c>
      <c r="H43" s="59">
        <v>128768</v>
      </c>
      <c r="I43" s="2"/>
      <c r="J43" s="2"/>
      <c r="K43" s="2"/>
      <c r="L43" s="2"/>
    </row>
    <row r="44" spans="2:12" x14ac:dyDescent="0.4">
      <c r="B44" s="300"/>
      <c r="C44" s="19" t="s">
        <v>8</v>
      </c>
      <c r="D44" s="55">
        <v>0.39630964214711728</v>
      </c>
      <c r="E44" s="55">
        <v>0.21848595924453279</v>
      </c>
      <c r="F44" s="55">
        <v>0.34865028578528828</v>
      </c>
      <c r="G44" s="55">
        <v>3.6554112823061632E-2</v>
      </c>
      <c r="H44" s="58">
        <v>1</v>
      </c>
      <c r="I44" s="2"/>
      <c r="J44" s="2"/>
      <c r="K44" s="2"/>
      <c r="L44" s="2"/>
    </row>
    <row r="45" spans="2:12" x14ac:dyDescent="0.4">
      <c r="B45" s="2"/>
      <c r="C45" s="2"/>
      <c r="D45" s="2"/>
      <c r="E45" s="2"/>
      <c r="F45" s="2"/>
      <c r="G45" s="2"/>
      <c r="H45" s="2"/>
      <c r="I45" s="2"/>
      <c r="J45" s="2"/>
      <c r="K45" s="2"/>
      <c r="L45" s="2"/>
    </row>
    <row r="46" spans="2:12" x14ac:dyDescent="0.4">
      <c r="B46" s="2"/>
      <c r="C46" s="2"/>
      <c r="D46" s="2"/>
      <c r="E46" s="2"/>
      <c r="F46" s="2"/>
      <c r="G46" s="2"/>
      <c r="H46" s="2"/>
      <c r="I46" s="2"/>
      <c r="J46" s="2"/>
      <c r="K46" s="2"/>
      <c r="L46" s="2"/>
    </row>
    <row r="47" spans="2:12" ht="24" x14ac:dyDescent="0.4">
      <c r="B47" s="2"/>
      <c r="C47" s="207"/>
      <c r="D47" s="49" t="s">
        <v>31</v>
      </c>
      <c r="E47" s="149" t="s">
        <v>32</v>
      </c>
      <c r="F47" s="149" t="s">
        <v>33</v>
      </c>
      <c r="G47" s="49" t="s">
        <v>34</v>
      </c>
      <c r="H47" s="2"/>
      <c r="I47" s="2"/>
      <c r="J47" s="2"/>
      <c r="K47" s="2"/>
      <c r="L47" s="2"/>
    </row>
    <row r="48" spans="2:12" x14ac:dyDescent="0.4">
      <c r="B48" s="2"/>
      <c r="C48" s="29" t="s">
        <v>7</v>
      </c>
      <c r="D48" s="269">
        <f>+D32</f>
        <v>0.2714001019604208</v>
      </c>
      <c r="E48" s="269">
        <f t="shared" ref="E48:G48" si="0">+E32</f>
        <v>0.22160170551976641</v>
      </c>
      <c r="F48" s="269">
        <f t="shared" si="0"/>
        <v>0.45699124067293878</v>
      </c>
      <c r="G48" s="269">
        <f t="shared" si="0"/>
        <v>5.0006951846873988E-2</v>
      </c>
      <c r="H48" s="2"/>
      <c r="I48" s="2"/>
      <c r="J48" s="2"/>
      <c r="K48" s="2"/>
      <c r="L48" s="2"/>
    </row>
    <row r="49" spans="2:12" x14ac:dyDescent="0.4">
      <c r="B49" s="2"/>
      <c r="C49" s="29" t="s">
        <v>9</v>
      </c>
      <c r="D49" s="269">
        <f>+D34</f>
        <v>0.27875938833954722</v>
      </c>
      <c r="E49" s="269">
        <f t="shared" ref="E49:G49" si="1">+E34</f>
        <v>0.2261486644692999</v>
      </c>
      <c r="F49" s="269">
        <f t="shared" si="1"/>
        <v>0.44309360422182598</v>
      </c>
      <c r="G49" s="269">
        <f t="shared" si="1"/>
        <v>5.199834296932692E-2</v>
      </c>
      <c r="H49" s="2"/>
      <c r="I49" s="2"/>
      <c r="J49" s="2"/>
      <c r="K49" s="2"/>
      <c r="L49" s="2"/>
    </row>
    <row r="50" spans="2:12" x14ac:dyDescent="0.4">
      <c r="B50" s="2"/>
      <c r="C50" s="49" t="s">
        <v>10</v>
      </c>
      <c r="D50" s="269">
        <f>+D36</f>
        <v>0.28995922091995324</v>
      </c>
      <c r="E50" s="269">
        <f t="shared" ref="E50:G50" si="2">+E36</f>
        <v>0.21892377448883565</v>
      </c>
      <c r="F50" s="269">
        <f t="shared" si="2"/>
        <v>0.43208714746057547</v>
      </c>
      <c r="G50" s="269">
        <f t="shared" si="2"/>
        <v>5.9029857130635639E-2</v>
      </c>
      <c r="H50" s="2"/>
      <c r="I50" s="2"/>
      <c r="J50" s="2"/>
      <c r="K50" s="2"/>
      <c r="L50" s="2"/>
    </row>
    <row r="51" spans="2:12" x14ac:dyDescent="0.4">
      <c r="B51" s="2"/>
      <c r="C51" s="49" t="s">
        <v>11</v>
      </c>
      <c r="D51" s="269">
        <f>+D38</f>
        <v>0.33030905192699889</v>
      </c>
      <c r="E51" s="269">
        <f t="shared" ref="E51:G51" si="3">+E38</f>
        <v>0.21383935574962087</v>
      </c>
      <c r="F51" s="269">
        <f t="shared" si="3"/>
        <v>0.3970480573131831</v>
      </c>
      <c r="G51" s="269">
        <f t="shared" si="3"/>
        <v>5.8803535010197146E-2</v>
      </c>
      <c r="H51" s="2"/>
      <c r="I51" s="2"/>
      <c r="J51" s="2"/>
      <c r="K51" s="2"/>
      <c r="L51" s="2"/>
    </row>
    <row r="52" spans="2:12" x14ac:dyDescent="0.4">
      <c r="B52" s="2"/>
      <c r="C52" s="49" t="s">
        <v>12</v>
      </c>
      <c r="D52" s="269">
        <f>+D40</f>
        <v>0.36746505013233177</v>
      </c>
      <c r="E52" s="269">
        <f t="shared" ref="E52:G52" si="4">+E40</f>
        <v>0.22070306065298323</v>
      </c>
      <c r="F52" s="269">
        <f t="shared" si="4"/>
        <v>0.37312072392624562</v>
      </c>
      <c r="G52" s="269">
        <f t="shared" si="4"/>
        <v>3.8711165288439361E-2</v>
      </c>
      <c r="H52" s="2"/>
      <c r="I52" s="2"/>
      <c r="J52" s="2"/>
      <c r="K52" s="2"/>
      <c r="L52" s="2"/>
    </row>
    <row r="53" spans="2:12" x14ac:dyDescent="0.4">
      <c r="B53" s="2"/>
      <c r="C53" s="49" t="s">
        <v>13</v>
      </c>
      <c r="D53" s="269">
        <f>+D42</f>
        <v>0.38878481913717849</v>
      </c>
      <c r="E53" s="269">
        <f t="shared" ref="E53:G53" si="5">+E42</f>
        <v>0.21433789783264334</v>
      </c>
      <c r="F53" s="269">
        <f t="shared" si="5"/>
        <v>0.35644306239814172</v>
      </c>
      <c r="G53" s="269">
        <f t="shared" si="5"/>
        <v>4.0434220632036416E-2</v>
      </c>
      <c r="H53" s="2"/>
      <c r="I53" s="2"/>
      <c r="J53" s="2"/>
      <c r="K53" s="2"/>
      <c r="L53" s="2"/>
    </row>
    <row r="54" spans="2:12" x14ac:dyDescent="0.4">
      <c r="B54" s="2"/>
      <c r="C54" s="49" t="s">
        <v>15</v>
      </c>
      <c r="D54" s="269">
        <f>+D44</f>
        <v>0.39630964214711728</v>
      </c>
      <c r="E54" s="269">
        <f t="shared" ref="E54:G54" si="6">+E44</f>
        <v>0.21848595924453279</v>
      </c>
      <c r="F54" s="269">
        <f t="shared" si="6"/>
        <v>0.34865028578528828</v>
      </c>
      <c r="G54" s="269">
        <f t="shared" si="6"/>
        <v>3.6554112823061632E-2</v>
      </c>
      <c r="H54" s="2"/>
      <c r="I54" s="2"/>
      <c r="J54" s="2"/>
      <c r="K54" s="2"/>
      <c r="L54" s="2"/>
    </row>
    <row r="55" spans="2:12" x14ac:dyDescent="0.4">
      <c r="B55" s="2"/>
      <c r="C55" s="2"/>
      <c r="D55" s="2"/>
      <c r="E55" s="2"/>
      <c r="F55" s="2"/>
      <c r="G55" s="2"/>
      <c r="H55" s="2"/>
      <c r="I55" s="2"/>
      <c r="J55" s="2"/>
      <c r="K55" s="2"/>
      <c r="L55" s="2"/>
    </row>
    <row r="56" spans="2:12" x14ac:dyDescent="0.4">
      <c r="B56" s="2"/>
      <c r="C56" s="2"/>
      <c r="D56" s="2"/>
      <c r="E56" s="2"/>
      <c r="F56" s="2"/>
      <c r="G56" s="2"/>
      <c r="H56" s="2"/>
      <c r="I56" s="2"/>
      <c r="J56" s="2"/>
      <c r="K56" s="2"/>
      <c r="L56" s="2"/>
    </row>
    <row r="57" spans="2:12" x14ac:dyDescent="0.4">
      <c r="B57" s="2"/>
      <c r="C57" s="2"/>
      <c r="D57" s="2"/>
      <c r="E57" s="2"/>
      <c r="F57" s="2"/>
      <c r="G57" s="2"/>
      <c r="H57" s="2"/>
      <c r="I57" s="2"/>
      <c r="J57" s="2"/>
      <c r="K57" s="2"/>
      <c r="L57" s="2"/>
    </row>
    <row r="58" spans="2:12" x14ac:dyDescent="0.4">
      <c r="B58" s="2"/>
      <c r="C58" s="2"/>
      <c r="D58" s="2"/>
      <c r="E58" s="2"/>
      <c r="F58" s="2"/>
      <c r="G58" s="2"/>
      <c r="H58" s="2"/>
      <c r="I58" s="2"/>
      <c r="J58" s="2"/>
      <c r="K58" s="2"/>
      <c r="L58" s="2"/>
    </row>
    <row r="59" spans="2:12" x14ac:dyDescent="0.4">
      <c r="B59" s="2"/>
      <c r="C59" s="2"/>
      <c r="D59" s="2"/>
      <c r="E59" s="2"/>
      <c r="F59" s="2"/>
      <c r="G59" s="2"/>
      <c r="H59" s="2"/>
      <c r="I59" s="2"/>
      <c r="J59" s="2"/>
      <c r="K59" s="2"/>
      <c r="L59" s="2"/>
    </row>
    <row r="60" spans="2:12" x14ac:dyDescent="0.4">
      <c r="B60" s="2"/>
      <c r="C60" s="2"/>
      <c r="D60" s="2"/>
      <c r="E60" s="2"/>
      <c r="F60" s="2"/>
      <c r="G60" s="2"/>
      <c r="H60" s="2"/>
      <c r="I60" s="2"/>
      <c r="J60" s="2"/>
      <c r="K60" s="2"/>
      <c r="L60" s="2"/>
    </row>
    <row r="61" spans="2:12" x14ac:dyDescent="0.4">
      <c r="B61" s="2"/>
      <c r="C61" s="2"/>
      <c r="D61" s="2"/>
      <c r="E61" s="2"/>
      <c r="F61" s="2"/>
      <c r="G61" s="2"/>
      <c r="H61" s="2"/>
      <c r="I61" s="2"/>
      <c r="J61" s="2"/>
      <c r="K61" s="2"/>
      <c r="L61" s="2"/>
    </row>
    <row r="62" spans="2:12" x14ac:dyDescent="0.4">
      <c r="B62" s="2"/>
      <c r="C62" s="2"/>
      <c r="D62" s="2"/>
      <c r="E62" s="2"/>
      <c r="F62" s="2"/>
      <c r="G62" s="2"/>
      <c r="H62" s="2"/>
      <c r="I62" s="2"/>
      <c r="J62" s="2"/>
      <c r="K62" s="2"/>
      <c r="L62" s="2"/>
    </row>
    <row r="63" spans="2:12" x14ac:dyDescent="0.4">
      <c r="B63" s="2"/>
      <c r="C63" s="2"/>
      <c r="D63" s="2"/>
      <c r="E63" s="2"/>
      <c r="F63" s="2"/>
      <c r="G63" s="2"/>
      <c r="H63" s="2"/>
      <c r="I63" s="2"/>
      <c r="J63" s="2"/>
      <c r="K63" s="2"/>
      <c r="L63" s="2"/>
    </row>
    <row r="64" spans="2:12" x14ac:dyDescent="0.4">
      <c r="B64" s="2"/>
      <c r="C64" s="2"/>
      <c r="D64" s="2"/>
      <c r="E64" s="2"/>
      <c r="F64" s="2"/>
      <c r="G64" s="2"/>
      <c r="H64" s="2"/>
      <c r="I64" s="2"/>
      <c r="J64" s="2"/>
      <c r="K64" s="2"/>
      <c r="L64" s="2"/>
    </row>
    <row r="65" spans="2:12" x14ac:dyDescent="0.4">
      <c r="B65" s="2"/>
      <c r="C65" s="2"/>
      <c r="D65" s="2"/>
      <c r="E65" s="2"/>
      <c r="F65" s="2"/>
      <c r="G65" s="2"/>
      <c r="H65" s="2"/>
      <c r="I65" s="2"/>
      <c r="J65" s="2"/>
      <c r="K65" s="2"/>
      <c r="L65" s="2"/>
    </row>
    <row r="66" spans="2:12" x14ac:dyDescent="0.4">
      <c r="B66" s="2"/>
      <c r="C66" s="2"/>
      <c r="D66" s="2"/>
      <c r="E66" s="2"/>
      <c r="F66" s="2"/>
      <c r="G66" s="2"/>
      <c r="H66" s="2"/>
      <c r="I66" s="2"/>
      <c r="J66" s="2"/>
      <c r="K66" s="2"/>
      <c r="L66" s="2"/>
    </row>
    <row r="67" spans="2:12" x14ac:dyDescent="0.4">
      <c r="B67" s="2"/>
      <c r="C67" s="2"/>
      <c r="D67" s="2"/>
      <c r="E67" s="2"/>
      <c r="F67" s="2"/>
      <c r="G67" s="2"/>
      <c r="H67" s="2"/>
      <c r="I67" s="2"/>
      <c r="J67" s="2"/>
      <c r="K67" s="2"/>
      <c r="L67" s="2"/>
    </row>
  </sheetData>
  <mergeCells count="1">
    <mergeCell ref="B31:B44"/>
  </mergeCells>
  <phoneticPr fontId="4"/>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3"/>
  <sheetViews>
    <sheetView view="pageBreakPreview" zoomScale="82" zoomScaleNormal="60" zoomScaleSheetLayoutView="82" workbookViewId="0"/>
  </sheetViews>
  <sheetFormatPr defaultRowHeight="18.75" x14ac:dyDescent="0.15"/>
  <cols>
    <col min="1" max="1" width="8.625" style="64"/>
    <col min="2" max="12" width="8.25" style="64"/>
    <col min="13" max="14" width="8.25" style="64" customWidth="1"/>
  </cols>
  <sheetData>
    <row r="2" spans="1:14" x14ac:dyDescent="0.15">
      <c r="A2" s="5" t="s">
        <v>146</v>
      </c>
    </row>
    <row r="4" spans="1:14" x14ac:dyDescent="0.15">
      <c r="A4" s="65"/>
      <c r="B4" s="65"/>
      <c r="C4" s="65"/>
      <c r="D4" s="65"/>
      <c r="E4" s="65"/>
      <c r="F4" s="65"/>
      <c r="G4" s="65"/>
      <c r="H4" s="65"/>
      <c r="I4" s="65"/>
      <c r="J4" s="65"/>
      <c r="K4" s="65"/>
      <c r="L4" s="65"/>
      <c r="M4" s="65"/>
      <c r="N4" s="65"/>
    </row>
    <row r="21" spans="1:1" ht="12.6" customHeight="1" x14ac:dyDescent="0.15">
      <c r="A21" s="171" t="s">
        <v>144</v>
      </c>
    </row>
    <row r="22" spans="1:1" ht="12.6" customHeight="1" x14ac:dyDescent="0.15">
      <c r="A22" s="171" t="s">
        <v>145</v>
      </c>
    </row>
    <row r="24" spans="1:1" x14ac:dyDescent="0.15">
      <c r="A24" s="5" t="s">
        <v>147</v>
      </c>
    </row>
    <row r="43" spans="1:1" ht="12.6" customHeight="1" x14ac:dyDescent="0.15">
      <c r="A43" s="201" t="s">
        <v>148</v>
      </c>
    </row>
  </sheetData>
  <phoneticPr fontId="4"/>
  <pageMargins left="0.7" right="0.7" top="0.75" bottom="0.75" header="0.3" footer="0.3"/>
  <pageSetup paperSize="9" scale="69" orientation="portrait" r:id="rId1"/>
  <rowBreaks count="1" manualBreakCount="1">
    <brk id="23"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0"/>
  <sheetViews>
    <sheetView view="pageBreakPreview" zoomScale="60" zoomScaleNormal="70" workbookViewId="0">
      <selection activeCell="G1" sqref="G1"/>
    </sheetView>
  </sheetViews>
  <sheetFormatPr defaultColWidth="8.25" defaultRowHeight="13.5" x14ac:dyDescent="0.15"/>
  <cols>
    <col min="1" max="55" width="9.25" style="64" customWidth="1"/>
    <col min="56" max="16384" width="8.25" style="64"/>
  </cols>
  <sheetData>
    <row r="1" spans="1:55" ht="18.75" x14ac:dyDescent="0.4">
      <c r="A1" s="63" t="s">
        <v>131</v>
      </c>
      <c r="B1" s="91"/>
      <c r="C1" s="92"/>
      <c r="D1" s="93"/>
      <c r="E1" s="92"/>
      <c r="F1" s="92"/>
      <c r="G1" s="92"/>
      <c r="H1" s="92"/>
      <c r="I1" s="94"/>
      <c r="J1" s="91"/>
      <c r="K1" s="92"/>
      <c r="L1" s="93"/>
      <c r="M1" s="92"/>
      <c r="N1" s="92"/>
      <c r="O1" s="92"/>
      <c r="P1" s="92"/>
      <c r="Q1" s="92"/>
      <c r="R1" s="91"/>
      <c r="S1" s="95"/>
      <c r="T1" s="93"/>
      <c r="U1" s="92"/>
      <c r="V1" s="92"/>
      <c r="W1" s="92"/>
      <c r="X1" s="92"/>
      <c r="Y1" s="92"/>
      <c r="Z1" s="91"/>
      <c r="AA1" s="95"/>
      <c r="AB1" s="93"/>
      <c r="AC1" s="92"/>
      <c r="AD1" s="92"/>
      <c r="AE1" s="92"/>
      <c r="AF1" s="92"/>
      <c r="AG1" s="92"/>
      <c r="AH1" s="91"/>
      <c r="AI1" s="95"/>
      <c r="AJ1" s="93"/>
      <c r="AK1" s="92"/>
      <c r="AL1" s="92"/>
      <c r="AM1" s="92"/>
      <c r="AN1" s="92"/>
      <c r="AO1" s="92"/>
      <c r="AP1" s="91"/>
      <c r="AQ1" s="95"/>
      <c r="AR1" s="93"/>
      <c r="AS1" s="92"/>
      <c r="AT1" s="92"/>
      <c r="AU1" s="92"/>
      <c r="AV1" s="94"/>
      <c r="AW1" s="94"/>
      <c r="AX1" s="94"/>
      <c r="AY1" s="94"/>
      <c r="AZ1" s="94"/>
      <c r="BA1" s="94"/>
      <c r="BB1" s="94"/>
      <c r="BC1" s="94"/>
    </row>
    <row r="2" spans="1:55" ht="18.75" x14ac:dyDescent="0.4">
      <c r="A2" s="94" t="s">
        <v>37</v>
      </c>
      <c r="B2" s="96"/>
      <c r="C2" s="92"/>
      <c r="D2" s="96"/>
      <c r="E2" s="92"/>
      <c r="F2" s="92"/>
      <c r="G2" s="92"/>
      <c r="H2" s="92"/>
      <c r="I2" s="94" t="s">
        <v>38</v>
      </c>
      <c r="J2" s="96"/>
      <c r="K2" s="92"/>
      <c r="L2" s="96"/>
      <c r="M2" s="92"/>
      <c r="N2" s="92"/>
      <c r="O2" s="92"/>
      <c r="P2" s="94"/>
      <c r="Q2" s="94" t="s">
        <v>39</v>
      </c>
      <c r="R2" s="91"/>
      <c r="S2" s="92"/>
      <c r="T2" s="91"/>
      <c r="U2" s="92"/>
      <c r="V2" s="92"/>
      <c r="W2" s="92"/>
      <c r="X2" s="94"/>
      <c r="Y2" s="63" t="s">
        <v>132</v>
      </c>
      <c r="Z2" s="91"/>
      <c r="AA2" s="92"/>
      <c r="AB2" s="91"/>
      <c r="AC2" s="92"/>
      <c r="AD2" s="92"/>
      <c r="AE2" s="92"/>
      <c r="AF2" s="94"/>
      <c r="AG2" s="63" t="s">
        <v>40</v>
      </c>
      <c r="AH2" s="91"/>
      <c r="AI2" s="92"/>
      <c r="AJ2" s="91"/>
      <c r="AK2" s="92"/>
      <c r="AL2" s="92"/>
      <c r="AM2" s="92"/>
      <c r="AN2" s="92"/>
      <c r="AO2" s="94" t="s">
        <v>41</v>
      </c>
      <c r="AP2" s="91"/>
      <c r="AQ2" s="92"/>
      <c r="AR2" s="91"/>
      <c r="AS2" s="92"/>
      <c r="AT2" s="92"/>
      <c r="AU2" s="92"/>
      <c r="AV2" s="94"/>
      <c r="AW2" s="94" t="s">
        <v>42</v>
      </c>
      <c r="AX2" s="94"/>
      <c r="AY2" s="94"/>
      <c r="AZ2" s="94"/>
      <c r="BA2" s="94"/>
      <c r="BB2" s="94"/>
      <c r="BC2" s="94"/>
    </row>
    <row r="3" spans="1:55" ht="18.75" x14ac:dyDescent="0.4">
      <c r="A3" s="97"/>
      <c r="B3" s="301" t="s">
        <v>133</v>
      </c>
      <c r="C3" s="301"/>
      <c r="D3" s="98" t="s">
        <v>134</v>
      </c>
      <c r="E3" s="98"/>
      <c r="F3" s="304" t="s">
        <v>135</v>
      </c>
      <c r="G3" s="305"/>
      <c r="H3" s="92"/>
      <c r="I3" s="97"/>
      <c r="J3" s="301" t="s">
        <v>133</v>
      </c>
      <c r="K3" s="301"/>
      <c r="L3" s="98" t="s">
        <v>134</v>
      </c>
      <c r="M3" s="98"/>
      <c r="N3" s="304" t="s">
        <v>135</v>
      </c>
      <c r="O3" s="305"/>
      <c r="P3" s="94"/>
      <c r="Q3" s="97"/>
      <c r="R3" s="301" t="s">
        <v>133</v>
      </c>
      <c r="S3" s="301"/>
      <c r="T3" s="98" t="s">
        <v>134</v>
      </c>
      <c r="U3" s="98"/>
      <c r="V3" s="304" t="s">
        <v>135</v>
      </c>
      <c r="W3" s="305"/>
      <c r="X3" s="94"/>
      <c r="Y3" s="97"/>
      <c r="Z3" s="301" t="s">
        <v>133</v>
      </c>
      <c r="AA3" s="301"/>
      <c r="AB3" s="98" t="s">
        <v>134</v>
      </c>
      <c r="AC3" s="98"/>
      <c r="AD3" s="304" t="s">
        <v>135</v>
      </c>
      <c r="AE3" s="305"/>
      <c r="AF3" s="94"/>
      <c r="AG3" s="97"/>
      <c r="AH3" s="301" t="s">
        <v>133</v>
      </c>
      <c r="AI3" s="301"/>
      <c r="AJ3" s="301" t="s">
        <v>134</v>
      </c>
      <c r="AK3" s="301"/>
      <c r="AL3" s="304" t="s">
        <v>135</v>
      </c>
      <c r="AM3" s="305"/>
      <c r="AN3" s="99"/>
      <c r="AO3" s="97"/>
      <c r="AP3" s="301" t="s">
        <v>133</v>
      </c>
      <c r="AQ3" s="301"/>
      <c r="AR3" s="301" t="s">
        <v>134</v>
      </c>
      <c r="AS3" s="301"/>
      <c r="AT3" s="302" t="s">
        <v>135</v>
      </c>
      <c r="AU3" s="303"/>
      <c r="AV3" s="94"/>
      <c r="AW3" s="94"/>
      <c r="AX3" s="301" t="s">
        <v>133</v>
      </c>
      <c r="AY3" s="301"/>
      <c r="AZ3" s="301" t="s">
        <v>134</v>
      </c>
      <c r="BA3" s="301"/>
      <c r="BB3" s="302" t="s">
        <v>135</v>
      </c>
      <c r="BC3" s="303"/>
    </row>
    <row r="4" spans="1:55" x14ac:dyDescent="0.15">
      <c r="A4" s="100"/>
      <c r="B4" s="101" t="s">
        <v>46</v>
      </c>
      <c r="C4" s="102" t="s">
        <v>136</v>
      </c>
      <c r="D4" s="103" t="s">
        <v>46</v>
      </c>
      <c r="E4" s="102" t="s">
        <v>136</v>
      </c>
      <c r="F4" s="103" t="s">
        <v>46</v>
      </c>
      <c r="G4" s="102" t="s">
        <v>136</v>
      </c>
      <c r="H4" s="92"/>
      <c r="I4" s="100"/>
      <c r="J4" s="101" t="s">
        <v>46</v>
      </c>
      <c r="K4" s="102" t="s">
        <v>136</v>
      </c>
      <c r="L4" s="103" t="s">
        <v>46</v>
      </c>
      <c r="M4" s="102" t="s">
        <v>136</v>
      </c>
      <c r="N4" s="103" t="s">
        <v>46</v>
      </c>
      <c r="O4" s="102" t="s">
        <v>136</v>
      </c>
      <c r="P4" s="104"/>
      <c r="Q4" s="100"/>
      <c r="R4" s="101" t="s">
        <v>46</v>
      </c>
      <c r="S4" s="102" t="s">
        <v>136</v>
      </c>
      <c r="T4" s="103" t="s">
        <v>46</v>
      </c>
      <c r="U4" s="102" t="s">
        <v>136</v>
      </c>
      <c r="V4" s="103" t="s">
        <v>46</v>
      </c>
      <c r="W4" s="102" t="s">
        <v>136</v>
      </c>
      <c r="X4" s="104"/>
      <c r="Y4" s="100"/>
      <c r="Z4" s="101" t="s">
        <v>46</v>
      </c>
      <c r="AA4" s="102" t="s">
        <v>136</v>
      </c>
      <c r="AB4" s="103" t="s">
        <v>46</v>
      </c>
      <c r="AC4" s="102" t="s">
        <v>136</v>
      </c>
      <c r="AD4" s="103" t="s">
        <v>46</v>
      </c>
      <c r="AE4" s="102" t="s">
        <v>136</v>
      </c>
      <c r="AF4" s="104"/>
      <c r="AG4" s="100"/>
      <c r="AH4" s="101" t="s">
        <v>46</v>
      </c>
      <c r="AI4" s="102" t="s">
        <v>136</v>
      </c>
      <c r="AJ4" s="103" t="s">
        <v>46</v>
      </c>
      <c r="AK4" s="102" t="s">
        <v>136</v>
      </c>
      <c r="AL4" s="103" t="s">
        <v>46</v>
      </c>
      <c r="AM4" s="102" t="s">
        <v>136</v>
      </c>
      <c r="AN4" s="105"/>
      <c r="AO4" s="100"/>
      <c r="AP4" s="101" t="s">
        <v>46</v>
      </c>
      <c r="AQ4" s="102" t="s">
        <v>136</v>
      </c>
      <c r="AR4" s="103" t="s">
        <v>46</v>
      </c>
      <c r="AS4" s="102" t="s">
        <v>136</v>
      </c>
      <c r="AT4" s="103" t="s">
        <v>46</v>
      </c>
      <c r="AU4" s="102" t="s">
        <v>136</v>
      </c>
      <c r="AV4" s="104"/>
      <c r="AW4" s="104"/>
      <c r="AX4" s="101" t="s">
        <v>46</v>
      </c>
      <c r="AY4" s="102" t="s">
        <v>136</v>
      </c>
      <c r="AZ4" s="103" t="s">
        <v>46</v>
      </c>
      <c r="BA4" s="102" t="s">
        <v>136</v>
      </c>
      <c r="BB4" s="103" t="s">
        <v>46</v>
      </c>
      <c r="BC4" s="102" t="s">
        <v>136</v>
      </c>
    </row>
    <row r="5" spans="1:55" ht="18.75" x14ac:dyDescent="0.4">
      <c r="A5" s="67" t="s">
        <v>48</v>
      </c>
      <c r="B5" s="106">
        <v>796715</v>
      </c>
      <c r="C5" s="107">
        <v>2.5116894448892528E-2</v>
      </c>
      <c r="D5" s="108">
        <v>219570</v>
      </c>
      <c r="E5" s="109">
        <v>6.9219956318005253E-3</v>
      </c>
      <c r="F5" s="106">
        <v>840718</v>
      </c>
      <c r="G5" s="107">
        <v>2.6504114102638997E-2</v>
      </c>
      <c r="H5" s="92"/>
      <c r="I5" s="67" t="s">
        <v>48</v>
      </c>
      <c r="J5" s="106">
        <v>989421.9</v>
      </c>
      <c r="K5" s="107">
        <v>3.014247350048093E-2</v>
      </c>
      <c r="L5" s="108">
        <v>284395</v>
      </c>
      <c r="M5" s="109">
        <v>8.6640175956983305E-3</v>
      </c>
      <c r="N5" s="110">
        <v>1048133.9</v>
      </c>
      <c r="O5" s="111">
        <v>3.1931118874269644E-2</v>
      </c>
      <c r="P5" s="94"/>
      <c r="Q5" s="67" t="s">
        <v>48</v>
      </c>
      <c r="R5" s="106">
        <v>1235238.8</v>
      </c>
      <c r="S5" s="107">
        <v>3.673930799856117E-2</v>
      </c>
      <c r="T5" s="108">
        <v>366228.9</v>
      </c>
      <c r="U5" s="109">
        <v>1.0892627688730519E-2</v>
      </c>
      <c r="V5" s="110">
        <v>1317772.8</v>
      </c>
      <c r="W5" s="111">
        <v>3.9194090058801867E-2</v>
      </c>
      <c r="X5" s="94"/>
      <c r="Y5" s="67" t="s">
        <v>48</v>
      </c>
      <c r="Z5" s="106">
        <v>1352278</v>
      </c>
      <c r="AA5" s="107">
        <v>3.9456792825125195E-2</v>
      </c>
      <c r="AB5" s="108">
        <v>465536</v>
      </c>
      <c r="AC5" s="109">
        <v>1.3583418131950296E-2</v>
      </c>
      <c r="AD5" s="110">
        <v>1439910</v>
      </c>
      <c r="AE5" s="111">
        <v>4.2013720963312289E-2</v>
      </c>
      <c r="AF5" s="94"/>
      <c r="AG5" s="67" t="s">
        <v>48</v>
      </c>
      <c r="AH5" s="106">
        <v>1613068</v>
      </c>
      <c r="AI5" s="107">
        <v>4.6361631868694221E-2</v>
      </c>
      <c r="AJ5" s="108">
        <v>600569</v>
      </c>
      <c r="AK5" s="109">
        <v>1.7261119115716025E-2</v>
      </c>
      <c r="AL5" s="110">
        <v>1698486</v>
      </c>
      <c r="AM5" s="111">
        <v>4.8816654143613886E-2</v>
      </c>
      <c r="AN5" s="112"/>
      <c r="AO5" s="67" t="s">
        <v>48</v>
      </c>
      <c r="AP5" s="106">
        <v>1917417</v>
      </c>
      <c r="AQ5" s="107">
        <v>5.4495756295001266E-2</v>
      </c>
      <c r="AR5" s="108">
        <v>777036</v>
      </c>
      <c r="AS5" s="109">
        <v>2.208448370304561E-2</v>
      </c>
      <c r="AT5" s="108">
        <v>2021747</v>
      </c>
      <c r="AU5" s="109">
        <v>5.7460965351903072E-2</v>
      </c>
      <c r="AV5" s="94"/>
      <c r="AW5" s="67" t="s">
        <v>48</v>
      </c>
      <c r="AX5" s="67">
        <v>2245537</v>
      </c>
      <c r="AY5" s="113">
        <v>6.3278914175959378E-2</v>
      </c>
      <c r="AZ5" s="67">
        <v>914844</v>
      </c>
      <c r="BA5" s="113">
        <v>2.5780174167867809E-2</v>
      </c>
      <c r="BB5" s="67">
        <v>2374726</v>
      </c>
      <c r="BC5" s="113">
        <v>6.6919441873110663E-2</v>
      </c>
    </row>
    <row r="6" spans="1:55" ht="18.75" x14ac:dyDescent="0.4">
      <c r="A6" s="67" t="s">
        <v>49</v>
      </c>
      <c r="B6" s="106">
        <v>27811</v>
      </c>
      <c r="C6" s="109">
        <v>1.90228580731037E-2</v>
      </c>
      <c r="D6" s="108">
        <v>9517</v>
      </c>
      <c r="E6" s="109">
        <v>6.5096738801815072E-3</v>
      </c>
      <c r="F6" s="106">
        <v>27926</v>
      </c>
      <c r="G6" s="109">
        <v>1.9101518627503287E-2</v>
      </c>
      <c r="H6" s="92"/>
      <c r="I6" s="67" t="s">
        <v>49</v>
      </c>
      <c r="J6" s="106">
        <v>28033</v>
      </c>
      <c r="K6" s="109">
        <v>1.8510851427850732E-2</v>
      </c>
      <c r="L6" s="108">
        <v>10347</v>
      </c>
      <c r="M6" s="109">
        <v>6.8323682703945897E-3</v>
      </c>
      <c r="N6" s="110">
        <v>28938</v>
      </c>
      <c r="O6" s="111">
        <v>1.9108444284205918E-2</v>
      </c>
      <c r="P6" s="94"/>
      <c r="Q6" s="67" t="s">
        <v>49</v>
      </c>
      <c r="R6" s="106">
        <v>36854</v>
      </c>
      <c r="S6" s="109">
        <v>2.3691423928248169E-2</v>
      </c>
      <c r="T6" s="108">
        <v>15287</v>
      </c>
      <c r="U6" s="109">
        <v>9.8271774458981321E-3</v>
      </c>
      <c r="V6" s="110">
        <v>39846</v>
      </c>
      <c r="W6" s="111">
        <v>2.5614817329054556E-2</v>
      </c>
      <c r="X6" s="94"/>
      <c r="Y6" s="67" t="s">
        <v>49</v>
      </c>
      <c r="Z6" s="106">
        <v>42835</v>
      </c>
      <c r="AA6" s="109">
        <v>2.6952812600085953E-2</v>
      </c>
      <c r="AB6" s="108">
        <v>15127</v>
      </c>
      <c r="AC6" s="111">
        <v>9.5182723520835805E-3</v>
      </c>
      <c r="AD6" s="110">
        <v>44957</v>
      </c>
      <c r="AE6" s="111">
        <v>2.8288026054909866E-2</v>
      </c>
      <c r="AF6" s="94"/>
      <c r="AG6" s="67" t="s">
        <v>49</v>
      </c>
      <c r="AH6" s="106">
        <v>59805</v>
      </c>
      <c r="AI6" s="109">
        <v>3.694642906786022E-2</v>
      </c>
      <c r="AJ6" s="108">
        <v>21041</v>
      </c>
      <c r="AK6" s="111">
        <v>1.2998742814427672E-2</v>
      </c>
      <c r="AL6" s="110">
        <v>61462</v>
      </c>
      <c r="AM6" s="111">
        <v>3.7970093192355572E-2</v>
      </c>
      <c r="AN6" s="114"/>
      <c r="AO6" s="67" t="s">
        <v>49</v>
      </c>
      <c r="AP6" s="106">
        <v>60147</v>
      </c>
      <c r="AQ6" s="107">
        <v>3.6655644031870972E-2</v>
      </c>
      <c r="AR6" s="108">
        <v>22023</v>
      </c>
      <c r="AS6" s="109">
        <v>1.3421571292232273E-2</v>
      </c>
      <c r="AT6" s="108">
        <v>63350</v>
      </c>
      <c r="AU6" s="109">
        <v>3.8607662051623963E-2</v>
      </c>
      <c r="AV6" s="94"/>
      <c r="AW6" s="67" t="s">
        <v>49</v>
      </c>
      <c r="AX6" s="67">
        <v>77561</v>
      </c>
      <c r="AY6" s="113">
        <v>4.6826540573925636E-2</v>
      </c>
      <c r="AZ6" s="67">
        <v>30096</v>
      </c>
      <c r="BA6" s="113">
        <v>1.8170105660226993E-2</v>
      </c>
      <c r="BB6" s="67">
        <v>80114</v>
      </c>
      <c r="BC6" s="113">
        <v>4.8367884265796961E-2</v>
      </c>
    </row>
    <row r="7" spans="1:55" ht="18.75" x14ac:dyDescent="0.4">
      <c r="A7" s="67" t="s">
        <v>50</v>
      </c>
      <c r="B7" s="106">
        <v>1905</v>
      </c>
      <c r="C7" s="109">
        <v>5.0626116166340674E-3</v>
      </c>
      <c r="D7" s="108">
        <v>371</v>
      </c>
      <c r="E7" s="109">
        <v>9.8594693426311752E-4</v>
      </c>
      <c r="F7" s="106">
        <v>1905</v>
      </c>
      <c r="G7" s="109">
        <v>5.0626116166340674E-3</v>
      </c>
      <c r="H7" s="92"/>
      <c r="I7" s="67" t="s">
        <v>50</v>
      </c>
      <c r="J7" s="106">
        <v>2668</v>
      </c>
      <c r="K7" s="109">
        <v>6.8837578919394501E-3</v>
      </c>
      <c r="L7" s="108">
        <v>451</v>
      </c>
      <c r="M7" s="109">
        <v>1.1636337366059564E-3</v>
      </c>
      <c r="N7" s="110">
        <v>2732</v>
      </c>
      <c r="O7" s="111">
        <v>7.0488855175331998E-3</v>
      </c>
      <c r="P7" s="94"/>
      <c r="Q7" s="67" t="s">
        <v>50</v>
      </c>
      <c r="R7" s="106">
        <v>4095</v>
      </c>
      <c r="S7" s="109">
        <v>1.0337906920969921E-2</v>
      </c>
      <c r="T7" s="108">
        <v>1853</v>
      </c>
      <c r="U7" s="109">
        <v>4.6779344382313218E-3</v>
      </c>
      <c r="V7" s="110">
        <v>4389</v>
      </c>
      <c r="W7" s="111">
        <v>1.1080115622988274E-2</v>
      </c>
      <c r="X7" s="94"/>
      <c r="Y7" s="67" t="s">
        <v>50</v>
      </c>
      <c r="Z7" s="106">
        <v>4645</v>
      </c>
      <c r="AA7" s="109">
        <v>1.1537534867200366E-2</v>
      </c>
      <c r="AB7" s="108">
        <v>1167</v>
      </c>
      <c r="AC7" s="109">
        <v>2.8986659181965183E-3</v>
      </c>
      <c r="AD7" s="110">
        <v>4752</v>
      </c>
      <c r="AE7" s="111">
        <v>1.1803308006229524E-2</v>
      </c>
      <c r="AF7" s="94"/>
      <c r="AG7" s="67" t="s">
        <v>50</v>
      </c>
      <c r="AH7" s="106">
        <v>7502</v>
      </c>
      <c r="AI7" s="109">
        <v>1.8350598681555228E-2</v>
      </c>
      <c r="AJ7" s="108">
        <v>1768</v>
      </c>
      <c r="AK7" s="109">
        <v>4.324694543986889E-3</v>
      </c>
      <c r="AL7" s="110">
        <v>7526</v>
      </c>
      <c r="AM7" s="111">
        <v>1.8409304942333331E-2</v>
      </c>
      <c r="AN7" s="112"/>
      <c r="AO7" s="67" t="s">
        <v>50</v>
      </c>
      <c r="AP7" s="106">
        <v>10044</v>
      </c>
      <c r="AQ7" s="107">
        <v>2.428480241397319E-2</v>
      </c>
      <c r="AR7" s="108">
        <v>2297</v>
      </c>
      <c r="AS7" s="109">
        <v>5.5537824716145384E-3</v>
      </c>
      <c r="AT7" s="108">
        <v>10396</v>
      </c>
      <c r="AU7" s="109">
        <v>2.5135882705661618E-2</v>
      </c>
      <c r="AV7" s="94"/>
      <c r="AW7" s="67" t="s">
        <v>50</v>
      </c>
      <c r="AX7" s="67">
        <v>12748</v>
      </c>
      <c r="AY7" s="113">
        <v>3.0560263506759073E-2</v>
      </c>
      <c r="AZ7" s="67">
        <v>3092</v>
      </c>
      <c r="BA7" s="113">
        <v>7.4123262286554014E-3</v>
      </c>
      <c r="BB7" s="67">
        <v>12815</v>
      </c>
      <c r="BC7" s="113">
        <v>3.0720879890109628E-2</v>
      </c>
    </row>
    <row r="8" spans="1:55" ht="18.75" x14ac:dyDescent="0.4">
      <c r="A8" s="67" t="s">
        <v>51</v>
      </c>
      <c r="B8" s="106">
        <v>6573</v>
      </c>
      <c r="C8" s="109">
        <v>1.7608671192288941E-2</v>
      </c>
      <c r="D8" s="108">
        <v>367</v>
      </c>
      <c r="E8" s="109">
        <v>9.8317090028450342E-4</v>
      </c>
      <c r="F8" s="106">
        <v>6695</v>
      </c>
      <c r="G8" s="109">
        <v>1.7935501845789511E-2</v>
      </c>
      <c r="H8" s="92"/>
      <c r="I8" s="67" t="s">
        <v>51</v>
      </c>
      <c r="J8" s="106">
        <v>7339</v>
      </c>
      <c r="K8" s="109">
        <v>1.920073255281575E-2</v>
      </c>
      <c r="L8" s="108">
        <v>732</v>
      </c>
      <c r="M8" s="109">
        <v>1.9151023611747007E-3</v>
      </c>
      <c r="N8" s="110">
        <v>7391</v>
      </c>
      <c r="O8" s="111">
        <v>1.9336778075740729E-2</v>
      </c>
      <c r="P8" s="94"/>
      <c r="Q8" s="67" t="s">
        <v>51</v>
      </c>
      <c r="R8" s="106">
        <v>14947</v>
      </c>
      <c r="S8" s="109">
        <v>3.843799825129867E-2</v>
      </c>
      <c r="T8" s="108">
        <v>2173</v>
      </c>
      <c r="U8" s="109">
        <v>5.588129403898575E-3</v>
      </c>
      <c r="V8" s="110">
        <v>18413</v>
      </c>
      <c r="W8" s="111">
        <v>4.7351231805791288E-2</v>
      </c>
      <c r="X8" s="94"/>
      <c r="Y8" s="67" t="s">
        <v>51</v>
      </c>
      <c r="Z8" s="106">
        <v>17222</v>
      </c>
      <c r="AA8" s="109">
        <v>4.3705668134350138E-2</v>
      </c>
      <c r="AB8" s="108">
        <v>4388</v>
      </c>
      <c r="AC8" s="109">
        <v>1.1135783984062734E-2</v>
      </c>
      <c r="AD8" s="110">
        <v>17574</v>
      </c>
      <c r="AE8" s="111">
        <v>4.4598967123044321E-2</v>
      </c>
      <c r="AF8" s="94"/>
      <c r="AG8" s="67" t="s">
        <v>51</v>
      </c>
      <c r="AH8" s="106">
        <v>17449</v>
      </c>
      <c r="AI8" s="109">
        <v>4.3708824929235238E-2</v>
      </c>
      <c r="AJ8" s="108">
        <v>5181</v>
      </c>
      <c r="AK8" s="109">
        <v>1.2978131810325392E-2</v>
      </c>
      <c r="AL8" s="110">
        <v>18065</v>
      </c>
      <c r="AM8" s="111">
        <v>4.525187244808497E-2</v>
      </c>
      <c r="AN8" s="112"/>
      <c r="AO8" s="67" t="s">
        <v>51</v>
      </c>
      <c r="AP8" s="106">
        <v>20103</v>
      </c>
      <c r="AQ8" s="107">
        <v>4.9922023998728547E-2</v>
      </c>
      <c r="AR8" s="108">
        <v>7465</v>
      </c>
      <c r="AS8" s="109">
        <v>1.8537925143038779E-2</v>
      </c>
      <c r="AT8" s="108">
        <v>20583</v>
      </c>
      <c r="AU8" s="109">
        <v>5.1114013827082007E-2</v>
      </c>
      <c r="AV8" s="94"/>
      <c r="AW8" s="67" t="s">
        <v>51</v>
      </c>
      <c r="AX8" s="67">
        <v>24891</v>
      </c>
      <c r="AY8" s="113">
        <v>6.1399527373370101E-2</v>
      </c>
      <c r="AZ8" s="67">
        <v>9659</v>
      </c>
      <c r="BA8" s="113">
        <v>2.3826203643862513E-2</v>
      </c>
      <c r="BB8" s="67">
        <v>25053</v>
      </c>
      <c r="BC8" s="113">
        <v>6.1799138615766393E-2</v>
      </c>
    </row>
    <row r="9" spans="1:55" ht="18.75" x14ac:dyDescent="0.4">
      <c r="A9" s="67" t="s">
        <v>52</v>
      </c>
      <c r="B9" s="106">
        <v>10245</v>
      </c>
      <c r="C9" s="109">
        <v>1.8584629450243261E-2</v>
      </c>
      <c r="D9" s="108">
        <v>1329</v>
      </c>
      <c r="E9" s="109">
        <v>2.4108318730476615E-3</v>
      </c>
      <c r="F9" s="106">
        <v>10411</v>
      </c>
      <c r="G9" s="109">
        <v>1.8885756681940712E-2</v>
      </c>
      <c r="H9" s="92"/>
      <c r="I9" s="67" t="s">
        <v>52</v>
      </c>
      <c r="J9" s="106">
        <v>20254</v>
      </c>
      <c r="K9" s="109">
        <v>3.5454400641379107E-2</v>
      </c>
      <c r="L9" s="108">
        <v>3758</v>
      </c>
      <c r="M9" s="109">
        <v>6.5783370006074196E-3</v>
      </c>
      <c r="N9" s="110">
        <v>21809</v>
      </c>
      <c r="O9" s="111">
        <v>3.8176410762705483E-2</v>
      </c>
      <c r="P9" s="94"/>
      <c r="Q9" s="67" t="s">
        <v>52</v>
      </c>
      <c r="R9" s="106">
        <v>24653</v>
      </c>
      <c r="S9" s="109">
        <v>4.1868553834030493E-2</v>
      </c>
      <c r="T9" s="108">
        <v>6431</v>
      </c>
      <c r="U9" s="109">
        <v>1.0921862236103115E-2</v>
      </c>
      <c r="V9" s="110">
        <v>26556</v>
      </c>
      <c r="W9" s="111">
        <v>4.5100446826613953E-2</v>
      </c>
      <c r="X9" s="94"/>
      <c r="Y9" s="67" t="s">
        <v>52</v>
      </c>
      <c r="Z9" s="106">
        <v>25635</v>
      </c>
      <c r="AA9" s="109">
        <v>4.2529153249287036E-2</v>
      </c>
      <c r="AB9" s="108">
        <v>5882</v>
      </c>
      <c r="AC9" s="109">
        <v>9.758395920121175E-3</v>
      </c>
      <c r="AD9" s="110">
        <v>29749</v>
      </c>
      <c r="AE9" s="111">
        <v>4.9354389702088546E-2</v>
      </c>
      <c r="AF9" s="94"/>
      <c r="AG9" s="67" t="s">
        <v>52</v>
      </c>
      <c r="AH9" s="106">
        <v>37385</v>
      </c>
      <c r="AI9" s="109">
        <v>6.0679985911400891E-2</v>
      </c>
      <c r="AJ9" s="108">
        <v>10159</v>
      </c>
      <c r="AK9" s="109">
        <v>1.6489179533875128E-2</v>
      </c>
      <c r="AL9" s="110">
        <v>42265</v>
      </c>
      <c r="AM9" s="111">
        <v>6.8600765134288047E-2</v>
      </c>
      <c r="AN9" s="112"/>
      <c r="AO9" s="67" t="s">
        <v>52</v>
      </c>
      <c r="AP9" s="106">
        <v>43086</v>
      </c>
      <c r="AQ9" s="107">
        <v>6.8765521159849588E-2</v>
      </c>
      <c r="AR9" s="108">
        <v>11917</v>
      </c>
      <c r="AS9" s="109">
        <v>1.9019605339598188E-2</v>
      </c>
      <c r="AT9" s="108">
        <v>46987</v>
      </c>
      <c r="AU9" s="109">
        <v>7.4991541167382741E-2</v>
      </c>
      <c r="AV9" s="94"/>
      <c r="AW9" s="67" t="s">
        <v>52</v>
      </c>
      <c r="AX9" s="67">
        <v>57875</v>
      </c>
      <c r="AY9" s="113">
        <v>9.1086076539059604E-2</v>
      </c>
      <c r="AZ9" s="67">
        <v>15729</v>
      </c>
      <c r="BA9" s="113">
        <v>2.4754952879185631E-2</v>
      </c>
      <c r="BB9" s="67">
        <v>60276</v>
      </c>
      <c r="BC9" s="113">
        <v>9.4864869969215657E-2</v>
      </c>
    </row>
    <row r="10" spans="1:55" ht="18.75" x14ac:dyDescent="0.4">
      <c r="A10" s="67" t="s">
        <v>53</v>
      </c>
      <c r="B10" s="106">
        <v>2864</v>
      </c>
      <c r="C10" s="109">
        <v>8.5933233717992562E-3</v>
      </c>
      <c r="D10" s="108">
        <v>830</v>
      </c>
      <c r="E10" s="109">
        <v>2.4903835190619355E-3</v>
      </c>
      <c r="F10" s="106">
        <v>2864</v>
      </c>
      <c r="G10" s="109">
        <v>8.5933233717992562E-3</v>
      </c>
      <c r="H10" s="92"/>
      <c r="I10" s="67" t="s">
        <v>53</v>
      </c>
      <c r="J10" s="106">
        <v>2166</v>
      </c>
      <c r="K10" s="109">
        <v>6.3511052858437203E-3</v>
      </c>
      <c r="L10" s="108">
        <v>612</v>
      </c>
      <c r="M10" s="109">
        <v>1.7944951223159544E-3</v>
      </c>
      <c r="N10" s="110">
        <v>2239</v>
      </c>
      <c r="O10" s="111">
        <v>6.5651545406297737E-3</v>
      </c>
      <c r="P10" s="94"/>
      <c r="Q10" s="67" t="s">
        <v>53</v>
      </c>
      <c r="R10" s="106">
        <v>3835</v>
      </c>
      <c r="S10" s="109">
        <v>1.1044170924024167E-2</v>
      </c>
      <c r="T10" s="108">
        <v>750</v>
      </c>
      <c r="U10" s="109">
        <v>2.1598769734075948E-3</v>
      </c>
      <c r="V10" s="110">
        <v>3927</v>
      </c>
      <c r="W10" s="111">
        <v>1.1309115832762166E-2</v>
      </c>
      <c r="X10" s="94"/>
      <c r="Y10" s="67" t="s">
        <v>53</v>
      </c>
      <c r="Z10" s="106">
        <v>4039</v>
      </c>
      <c r="AA10" s="109">
        <v>1.1503419127175582E-2</v>
      </c>
      <c r="AB10" s="108">
        <v>1023</v>
      </c>
      <c r="AC10" s="109">
        <v>2.9135919205497945E-3</v>
      </c>
      <c r="AD10" s="110">
        <v>4169</v>
      </c>
      <c r="AE10" s="111">
        <v>1.187367029987497E-2</v>
      </c>
      <c r="AF10" s="94"/>
      <c r="AG10" s="67" t="s">
        <v>53</v>
      </c>
      <c r="AH10" s="106">
        <v>7010</v>
      </c>
      <c r="AI10" s="109">
        <v>1.9748092097664316E-2</v>
      </c>
      <c r="AJ10" s="108">
        <v>1416</v>
      </c>
      <c r="AK10" s="109">
        <v>3.9890582610973852E-3</v>
      </c>
      <c r="AL10" s="110">
        <v>7177</v>
      </c>
      <c r="AM10" s="111">
        <v>2.0218553064898261E-2</v>
      </c>
      <c r="AN10" s="112"/>
      <c r="AO10" s="67" t="s">
        <v>53</v>
      </c>
      <c r="AP10" s="106">
        <v>7345</v>
      </c>
      <c r="AQ10" s="107">
        <v>2.0525646578826027E-2</v>
      </c>
      <c r="AR10" s="108">
        <v>1877</v>
      </c>
      <c r="AS10" s="109">
        <v>5.2452877642554735E-3</v>
      </c>
      <c r="AT10" s="108">
        <v>7513</v>
      </c>
      <c r="AU10" s="109">
        <v>2.0995123587027903E-2</v>
      </c>
      <c r="AV10" s="94"/>
      <c r="AW10" s="67" t="s">
        <v>53</v>
      </c>
      <c r="AX10" s="67">
        <v>14562</v>
      </c>
      <c r="AY10" s="113">
        <v>4.0440676177436866E-2</v>
      </c>
      <c r="AZ10" s="67">
        <v>3338</v>
      </c>
      <c r="BA10" s="113">
        <v>9.2700849526359194E-3</v>
      </c>
      <c r="BB10" s="67">
        <v>14820</v>
      </c>
      <c r="BC10" s="113">
        <v>4.115717765070831E-2</v>
      </c>
    </row>
    <row r="11" spans="1:55" ht="18.75" x14ac:dyDescent="0.4">
      <c r="A11" s="67" t="s">
        <v>54</v>
      </c>
      <c r="B11" s="106">
        <v>11539</v>
      </c>
      <c r="C11" s="109">
        <v>3.4865029822154808E-2</v>
      </c>
      <c r="D11" s="108">
        <v>1769</v>
      </c>
      <c r="E11" s="109">
        <v>5.3450245043237593E-3</v>
      </c>
      <c r="F11" s="106">
        <v>11961</v>
      </c>
      <c r="G11" s="109">
        <v>3.6140100676210561E-2</v>
      </c>
      <c r="H11" s="92"/>
      <c r="I11" s="67" t="s">
        <v>54</v>
      </c>
      <c r="J11" s="106">
        <v>15130</v>
      </c>
      <c r="K11" s="109">
        <v>4.471304450617649E-2</v>
      </c>
      <c r="L11" s="108">
        <v>2151</v>
      </c>
      <c r="M11" s="109">
        <v>6.3567586736804774E-3</v>
      </c>
      <c r="N11" s="110">
        <v>15816</v>
      </c>
      <c r="O11" s="111">
        <v>4.6740351084579468E-2</v>
      </c>
      <c r="P11" s="94"/>
      <c r="Q11" s="67" t="s">
        <v>54</v>
      </c>
      <c r="R11" s="106">
        <v>16715</v>
      </c>
      <c r="S11" s="109">
        <v>4.8438324089046532E-2</v>
      </c>
      <c r="T11" s="108">
        <v>3989</v>
      </c>
      <c r="U11" s="109">
        <v>1.1559705341980654E-2</v>
      </c>
      <c r="V11" s="110">
        <v>17504</v>
      </c>
      <c r="W11" s="111">
        <v>5.0724763676618038E-2</v>
      </c>
      <c r="X11" s="94"/>
      <c r="Y11" s="67" t="s">
        <v>54</v>
      </c>
      <c r="Z11" s="106">
        <v>15198</v>
      </c>
      <c r="AA11" s="109">
        <v>4.3487591529104752E-2</v>
      </c>
      <c r="AB11" s="108">
        <v>5394</v>
      </c>
      <c r="AC11" s="109">
        <v>1.5434403783918346E-2</v>
      </c>
      <c r="AD11" s="110">
        <v>15240</v>
      </c>
      <c r="AE11" s="111">
        <v>4.3607770423973971E-2</v>
      </c>
      <c r="AF11" s="94"/>
      <c r="AG11" s="67" t="s">
        <v>54</v>
      </c>
      <c r="AH11" s="106">
        <v>17739</v>
      </c>
      <c r="AI11" s="109">
        <v>5.0175511046871776E-2</v>
      </c>
      <c r="AJ11" s="108">
        <v>7596</v>
      </c>
      <c r="AK11" s="109">
        <v>2.1485606962739615E-2</v>
      </c>
      <c r="AL11" s="110">
        <v>17796</v>
      </c>
      <c r="AM11" s="111">
        <v>5.0336737955359943E-2</v>
      </c>
      <c r="AN11" s="112"/>
      <c r="AO11" s="67" t="s">
        <v>54</v>
      </c>
      <c r="AP11" s="106">
        <v>21996</v>
      </c>
      <c r="AQ11" s="107">
        <v>6.1771421029130524E-2</v>
      </c>
      <c r="AR11" s="108">
        <v>10370</v>
      </c>
      <c r="AS11" s="109">
        <v>2.9122096566288575E-2</v>
      </c>
      <c r="AT11" s="108">
        <v>22057</v>
      </c>
      <c r="AU11" s="109">
        <v>6.1942727479520454E-2</v>
      </c>
      <c r="AV11" s="94"/>
      <c r="AW11" s="67" t="s">
        <v>54</v>
      </c>
      <c r="AX11" s="67">
        <v>27971</v>
      </c>
      <c r="AY11" s="113">
        <v>7.8085916562444166E-2</v>
      </c>
      <c r="AZ11" s="67">
        <v>13335</v>
      </c>
      <c r="BA11" s="113">
        <v>3.722697427193139E-2</v>
      </c>
      <c r="BB11" s="67">
        <v>28072</v>
      </c>
      <c r="BC11" s="113">
        <v>7.8367875647668395E-2</v>
      </c>
    </row>
    <row r="12" spans="1:55" ht="18.75" x14ac:dyDescent="0.4">
      <c r="A12" s="67" t="s">
        <v>55</v>
      </c>
      <c r="B12" s="106">
        <v>10148</v>
      </c>
      <c r="C12" s="109">
        <v>1.944888439144617E-2</v>
      </c>
      <c r="D12" s="108">
        <v>1458</v>
      </c>
      <c r="E12" s="109">
        <v>2.7942918252590182E-3</v>
      </c>
      <c r="F12" s="106">
        <v>10891</v>
      </c>
      <c r="G12" s="109">
        <v>2.0872861638474599E-2</v>
      </c>
      <c r="H12" s="92"/>
      <c r="I12" s="67" t="s">
        <v>55</v>
      </c>
      <c r="J12" s="106">
        <v>15566</v>
      </c>
      <c r="K12" s="109">
        <v>2.9030158466694392E-2</v>
      </c>
      <c r="L12" s="108">
        <v>4044</v>
      </c>
      <c r="M12" s="109">
        <v>7.5419478889446308E-3</v>
      </c>
      <c r="N12" s="110">
        <v>17135</v>
      </c>
      <c r="O12" s="111">
        <v>3.1956299969600949E-2</v>
      </c>
      <c r="P12" s="94"/>
      <c r="Q12" s="67" t="s">
        <v>55</v>
      </c>
      <c r="R12" s="106">
        <v>18715</v>
      </c>
      <c r="S12" s="109">
        <v>3.414990192053282E-2</v>
      </c>
      <c r="T12" s="108">
        <v>5466</v>
      </c>
      <c r="U12" s="109">
        <v>9.9739975366087315E-3</v>
      </c>
      <c r="V12" s="110">
        <v>21508</v>
      </c>
      <c r="W12" s="111">
        <v>3.9246384745221477E-2</v>
      </c>
      <c r="X12" s="94"/>
      <c r="Y12" s="67" t="s">
        <v>55</v>
      </c>
      <c r="Z12" s="106">
        <v>19798</v>
      </c>
      <c r="AA12" s="109">
        <v>3.5529378406364352E-2</v>
      </c>
      <c r="AB12" s="108">
        <v>8103</v>
      </c>
      <c r="AC12" s="109">
        <v>1.4541597799109521E-2</v>
      </c>
      <c r="AD12" s="110">
        <v>22942</v>
      </c>
      <c r="AE12" s="111">
        <v>4.1171582957814472E-2</v>
      </c>
      <c r="AF12" s="94"/>
      <c r="AG12" s="67" t="s">
        <v>55</v>
      </c>
      <c r="AH12" s="106">
        <v>27441</v>
      </c>
      <c r="AI12" s="109">
        <v>4.8463665937854325E-2</v>
      </c>
      <c r="AJ12" s="108">
        <v>7771</v>
      </c>
      <c r="AK12" s="109">
        <v>1.372439590405109E-2</v>
      </c>
      <c r="AL12" s="110">
        <v>31838</v>
      </c>
      <c r="AM12" s="111">
        <v>5.6229226199096462E-2</v>
      </c>
      <c r="AN12" s="112"/>
      <c r="AO12" s="67" t="s">
        <v>55</v>
      </c>
      <c r="AP12" s="106">
        <v>30991</v>
      </c>
      <c r="AQ12" s="107">
        <v>5.4109878444395555E-2</v>
      </c>
      <c r="AR12" s="108">
        <v>10946</v>
      </c>
      <c r="AS12" s="109">
        <v>1.9111572051639308E-2</v>
      </c>
      <c r="AT12" s="108">
        <v>33200</v>
      </c>
      <c r="AU12" s="109">
        <v>5.7966763394338115E-2</v>
      </c>
      <c r="AV12" s="94"/>
      <c r="AW12" s="67" t="s">
        <v>55</v>
      </c>
      <c r="AX12" s="67">
        <v>34926</v>
      </c>
      <c r="AY12" s="113">
        <v>6.0547433677104627E-2</v>
      </c>
      <c r="AZ12" s="67">
        <v>13225</v>
      </c>
      <c r="BA12" s="113">
        <v>2.2926754005030883E-2</v>
      </c>
      <c r="BB12" s="67">
        <v>37232</v>
      </c>
      <c r="BC12" s="113">
        <v>6.4545096795108503E-2</v>
      </c>
    </row>
    <row r="13" spans="1:55" ht="18.75" x14ac:dyDescent="0.4">
      <c r="A13" s="67" t="s">
        <v>56</v>
      </c>
      <c r="B13" s="106">
        <v>17417</v>
      </c>
      <c r="C13" s="109">
        <v>2.3859263632739672E-2</v>
      </c>
      <c r="D13" s="108">
        <v>2712</v>
      </c>
      <c r="E13" s="109">
        <v>3.7151244744783826E-3</v>
      </c>
      <c r="F13" s="106">
        <v>17725</v>
      </c>
      <c r="G13" s="109">
        <v>2.4281187798720256E-2</v>
      </c>
      <c r="H13" s="92"/>
      <c r="I13" s="67" t="s">
        <v>56</v>
      </c>
      <c r="J13" s="106">
        <v>30026</v>
      </c>
      <c r="K13" s="109">
        <v>3.9663679055236684E-2</v>
      </c>
      <c r="L13" s="108">
        <v>5372</v>
      </c>
      <c r="M13" s="109">
        <v>7.0962926758386556E-3</v>
      </c>
      <c r="N13" s="110">
        <v>30444</v>
      </c>
      <c r="O13" s="111">
        <v>4.0215847770519737E-2</v>
      </c>
      <c r="P13" s="94"/>
      <c r="Q13" s="67" t="s">
        <v>56</v>
      </c>
      <c r="R13" s="106">
        <v>30921</v>
      </c>
      <c r="S13" s="109">
        <v>3.9671756342207869E-2</v>
      </c>
      <c r="T13" s="108">
        <v>5486</v>
      </c>
      <c r="U13" s="109">
        <v>7.0385581091605177E-3</v>
      </c>
      <c r="V13" s="110">
        <v>32210</v>
      </c>
      <c r="W13" s="111">
        <v>4.132554806709083E-2</v>
      </c>
      <c r="X13" s="94"/>
      <c r="Y13" s="67" t="s">
        <v>56</v>
      </c>
      <c r="Z13" s="106">
        <v>31809</v>
      </c>
      <c r="AA13" s="109">
        <v>3.9804736674817237E-2</v>
      </c>
      <c r="AB13" s="108">
        <v>6405</v>
      </c>
      <c r="AC13" s="109">
        <v>8.0150063944859767E-3</v>
      </c>
      <c r="AD13" s="110">
        <v>32803</v>
      </c>
      <c r="AE13" s="111">
        <v>4.1048595590682822E-2</v>
      </c>
      <c r="AF13" s="94"/>
      <c r="AG13" s="67" t="s">
        <v>56</v>
      </c>
      <c r="AH13" s="106">
        <v>34921</v>
      </c>
      <c r="AI13" s="109">
        <v>4.2793507631412868E-2</v>
      </c>
      <c r="AJ13" s="108">
        <v>7243</v>
      </c>
      <c r="AK13" s="109">
        <v>8.8758447860692244E-3</v>
      </c>
      <c r="AL13" s="110">
        <v>35742</v>
      </c>
      <c r="AM13" s="111">
        <v>4.3799591929267738E-2</v>
      </c>
      <c r="AN13" s="112"/>
      <c r="AO13" s="67" t="s">
        <v>56</v>
      </c>
      <c r="AP13" s="106">
        <v>38657</v>
      </c>
      <c r="AQ13" s="107">
        <v>4.663740644046694E-2</v>
      </c>
      <c r="AR13" s="108">
        <v>9246</v>
      </c>
      <c r="AS13" s="109">
        <v>1.1154757481143321E-2</v>
      </c>
      <c r="AT13" s="108">
        <v>39114</v>
      </c>
      <c r="AU13" s="109">
        <v>4.7188750174934006E-2</v>
      </c>
      <c r="AV13" s="94"/>
      <c r="AW13" s="67" t="s">
        <v>56</v>
      </c>
      <c r="AX13" s="67">
        <v>38359</v>
      </c>
      <c r="AY13" s="113">
        <v>4.5666074198590693E-2</v>
      </c>
      <c r="AZ13" s="67">
        <v>8551</v>
      </c>
      <c r="BA13" s="113">
        <v>1.0179895212913502E-2</v>
      </c>
      <c r="BB13" s="67">
        <v>39015</v>
      </c>
      <c r="BC13" s="113">
        <v>4.6447036806434368E-2</v>
      </c>
    </row>
    <row r="14" spans="1:55" ht="18.75" x14ac:dyDescent="0.4">
      <c r="A14" s="67" t="s">
        <v>57</v>
      </c>
      <c r="B14" s="106">
        <v>15081</v>
      </c>
      <c r="C14" s="109">
        <v>3.1412271219061066E-2</v>
      </c>
      <c r="D14" s="108">
        <v>4089</v>
      </c>
      <c r="E14" s="109">
        <v>8.5169933701174129E-3</v>
      </c>
      <c r="F14" s="106">
        <v>15081</v>
      </c>
      <c r="G14" s="109">
        <v>3.1412271219061066E-2</v>
      </c>
      <c r="H14" s="92"/>
      <c r="I14" s="67" t="s">
        <v>57</v>
      </c>
      <c r="J14" s="106">
        <v>17972</v>
      </c>
      <c r="K14" s="109">
        <v>3.6060402980822095E-2</v>
      </c>
      <c r="L14" s="108">
        <v>5714</v>
      </c>
      <c r="M14" s="109">
        <v>1.1465009049210852E-2</v>
      </c>
      <c r="N14" s="110">
        <v>18013</v>
      </c>
      <c r="O14" s="111">
        <v>3.6142668534027839E-2</v>
      </c>
      <c r="P14" s="94"/>
      <c r="Q14" s="67" t="s">
        <v>57</v>
      </c>
      <c r="R14" s="106">
        <v>20317</v>
      </c>
      <c r="S14" s="109">
        <v>3.9522546935091364E-2</v>
      </c>
      <c r="T14" s="108">
        <v>7508</v>
      </c>
      <c r="U14" s="109">
        <v>1.4605270580728746E-2</v>
      </c>
      <c r="V14" s="110">
        <v>20490</v>
      </c>
      <c r="W14" s="111">
        <v>3.9859082871488011E-2</v>
      </c>
      <c r="X14" s="94"/>
      <c r="Y14" s="67" t="s">
        <v>57</v>
      </c>
      <c r="Z14" s="106">
        <v>26824</v>
      </c>
      <c r="AA14" s="109">
        <v>5.094283364764287E-2</v>
      </c>
      <c r="AB14" s="108">
        <v>6631</v>
      </c>
      <c r="AC14" s="109">
        <v>1.2593272066713386E-2</v>
      </c>
      <c r="AD14" s="110">
        <v>26889</v>
      </c>
      <c r="AE14" s="111">
        <v>5.106627848014722E-2</v>
      </c>
      <c r="AF14" s="94"/>
      <c r="AG14" s="67" t="s">
        <v>57</v>
      </c>
      <c r="AH14" s="106">
        <v>29917</v>
      </c>
      <c r="AI14" s="109">
        <v>5.5659327779245475E-2</v>
      </c>
      <c r="AJ14" s="108">
        <v>10502</v>
      </c>
      <c r="AK14" s="109">
        <v>1.9538531949648559E-2</v>
      </c>
      <c r="AL14" s="110">
        <v>30738</v>
      </c>
      <c r="AM14" s="111">
        <v>5.7186763956227141E-2</v>
      </c>
      <c r="AN14" s="112"/>
      <c r="AO14" s="67" t="s">
        <v>57</v>
      </c>
      <c r="AP14" s="106">
        <v>32369</v>
      </c>
      <c r="AQ14" s="107">
        <v>5.9208083424334049E-2</v>
      </c>
      <c r="AR14" s="108">
        <v>11719</v>
      </c>
      <c r="AS14" s="109">
        <v>2.1435927265277602E-2</v>
      </c>
      <c r="AT14" s="108">
        <v>32994</v>
      </c>
      <c r="AU14" s="109">
        <v>6.0351308489680795E-2</v>
      </c>
      <c r="AV14" s="94"/>
      <c r="AW14" s="67" t="s">
        <v>57</v>
      </c>
      <c r="AX14" s="67">
        <v>35926</v>
      </c>
      <c r="AY14" s="113">
        <v>6.4724184461943959E-2</v>
      </c>
      <c r="AZ14" s="67">
        <v>11816</v>
      </c>
      <c r="BA14" s="113">
        <v>2.1287673651459383E-2</v>
      </c>
      <c r="BB14" s="67">
        <v>36216</v>
      </c>
      <c r="BC14" s="113">
        <v>6.5246647677831171E-2</v>
      </c>
    </row>
    <row r="15" spans="1:55" ht="18.75" x14ac:dyDescent="0.4">
      <c r="A15" s="67" t="s">
        <v>58</v>
      </c>
      <c r="B15" s="106">
        <v>21212</v>
      </c>
      <c r="C15" s="109">
        <v>4.1398396134172025E-2</v>
      </c>
      <c r="D15" s="108">
        <v>5288</v>
      </c>
      <c r="E15" s="109">
        <v>1.0320324286135284E-2</v>
      </c>
      <c r="F15" s="106">
        <v>21284</v>
      </c>
      <c r="G15" s="109">
        <v>4.1538914921729085E-2</v>
      </c>
      <c r="H15" s="92"/>
      <c r="I15" s="67" t="s">
        <v>58</v>
      </c>
      <c r="J15" s="106">
        <v>25886</v>
      </c>
      <c r="K15" s="109">
        <v>4.883634936685935E-2</v>
      </c>
      <c r="L15" s="108">
        <v>7007</v>
      </c>
      <c r="M15" s="109">
        <v>1.3219357954631208E-2</v>
      </c>
      <c r="N15" s="110">
        <v>25961</v>
      </c>
      <c r="O15" s="111">
        <v>4.8977843850461084E-2</v>
      </c>
      <c r="P15" s="94"/>
      <c r="Q15" s="67" t="s">
        <v>58</v>
      </c>
      <c r="R15" s="106">
        <v>22034</v>
      </c>
      <c r="S15" s="109">
        <v>4.0502112969903734E-2</v>
      </c>
      <c r="T15" s="108">
        <v>7529</v>
      </c>
      <c r="U15" s="109">
        <v>1.3839539282490933E-2</v>
      </c>
      <c r="V15" s="110">
        <v>22480</v>
      </c>
      <c r="W15" s="111">
        <v>4.1321934263567034E-2</v>
      </c>
      <c r="X15" s="94"/>
      <c r="Y15" s="67" t="s">
        <v>58</v>
      </c>
      <c r="Z15" s="106">
        <v>20447</v>
      </c>
      <c r="AA15" s="109">
        <v>3.6877056039706813E-2</v>
      </c>
      <c r="AB15" s="108">
        <v>6855</v>
      </c>
      <c r="AC15" s="109">
        <v>1.2363291394932764E-2</v>
      </c>
      <c r="AD15" s="110">
        <v>21332</v>
      </c>
      <c r="AE15" s="111">
        <v>3.8473192127892887E-2</v>
      </c>
      <c r="AF15" s="94"/>
      <c r="AG15" s="67" t="s">
        <v>58</v>
      </c>
      <c r="AH15" s="106">
        <v>17864</v>
      </c>
      <c r="AI15" s="109">
        <v>3.1683926933998324E-2</v>
      </c>
      <c r="AJ15" s="108">
        <v>7755</v>
      </c>
      <c r="AK15" s="109">
        <v>1.375441409388474E-2</v>
      </c>
      <c r="AL15" s="110">
        <v>18681</v>
      </c>
      <c r="AM15" s="111">
        <v>3.3132973525191595E-2</v>
      </c>
      <c r="AN15" s="112"/>
      <c r="AO15" s="67" t="s">
        <v>58</v>
      </c>
      <c r="AP15" s="106">
        <v>21390</v>
      </c>
      <c r="AQ15" s="107">
        <v>3.7481600897175296E-2</v>
      </c>
      <c r="AR15" s="108">
        <v>9007</v>
      </c>
      <c r="AS15" s="109">
        <v>1.5782925632578677E-2</v>
      </c>
      <c r="AT15" s="108">
        <v>22159</v>
      </c>
      <c r="AU15" s="109">
        <v>3.8829116142146208E-2</v>
      </c>
      <c r="AV15" s="94"/>
      <c r="AW15" s="67" t="s">
        <v>58</v>
      </c>
      <c r="AX15" s="67">
        <v>34820</v>
      </c>
      <c r="AY15" s="113">
        <v>6.0402835914880923E-2</v>
      </c>
      <c r="AZ15" s="67">
        <v>10470</v>
      </c>
      <c r="BA15" s="113">
        <v>1.8162483975554373E-2</v>
      </c>
      <c r="BB15" s="67">
        <v>35660</v>
      </c>
      <c r="BC15" s="113">
        <v>6.1859997953034276E-2</v>
      </c>
    </row>
    <row r="16" spans="1:55" ht="18.75" x14ac:dyDescent="0.4">
      <c r="A16" s="67" t="s">
        <v>59</v>
      </c>
      <c r="B16" s="106">
        <v>28519</v>
      </c>
      <c r="C16" s="109">
        <v>1.7240858155719668E-2</v>
      </c>
      <c r="D16" s="108">
        <v>7186</v>
      </c>
      <c r="E16" s="109">
        <v>4.3442198782215899E-3</v>
      </c>
      <c r="F16" s="106">
        <v>29723</v>
      </c>
      <c r="G16" s="109">
        <v>1.7968723551402773E-2</v>
      </c>
      <c r="H16" s="92"/>
      <c r="I16" s="67" t="s">
        <v>59</v>
      </c>
      <c r="J16" s="106">
        <v>31035</v>
      </c>
      <c r="K16" s="109">
        <v>1.7944907659038081E-2</v>
      </c>
      <c r="L16" s="108">
        <v>8794</v>
      </c>
      <c r="M16" s="109">
        <v>5.0848241647681938E-3</v>
      </c>
      <c r="N16" s="110">
        <v>31786</v>
      </c>
      <c r="O16" s="111">
        <v>1.8379147248274028E-2</v>
      </c>
      <c r="P16" s="94"/>
      <c r="Q16" s="67" t="s">
        <v>59</v>
      </c>
      <c r="R16" s="106">
        <v>38409</v>
      </c>
      <c r="S16" s="109">
        <v>2.1480126031950913E-2</v>
      </c>
      <c r="T16" s="108">
        <v>12245</v>
      </c>
      <c r="U16" s="109">
        <v>6.8479820682975064E-3</v>
      </c>
      <c r="V16" s="110">
        <v>43482</v>
      </c>
      <c r="W16" s="111">
        <v>2.4317187120760485E-2</v>
      </c>
      <c r="X16" s="94"/>
      <c r="Y16" s="67" t="s">
        <v>59</v>
      </c>
      <c r="Z16" s="106">
        <v>60350</v>
      </c>
      <c r="AA16" s="109">
        <v>3.2866306834612495E-2</v>
      </c>
      <c r="AB16" s="108">
        <v>22438</v>
      </c>
      <c r="AC16" s="109">
        <v>1.2219622083761974E-2</v>
      </c>
      <c r="AD16" s="110">
        <v>63845</v>
      </c>
      <c r="AE16" s="111">
        <v>3.4769666277644322E-2</v>
      </c>
      <c r="AF16" s="94"/>
      <c r="AG16" s="67" t="s">
        <v>59</v>
      </c>
      <c r="AH16" s="106">
        <v>77803</v>
      </c>
      <c r="AI16" s="109">
        <v>4.143932728136538E-2</v>
      </c>
      <c r="AJ16" s="108">
        <v>30089</v>
      </c>
      <c r="AK16" s="109">
        <v>1.6025961962507908E-2</v>
      </c>
      <c r="AL16" s="110">
        <v>80609</v>
      </c>
      <c r="AM16" s="111">
        <v>4.2933855157559243E-2</v>
      </c>
      <c r="AN16" s="112"/>
      <c r="AO16" s="67" t="s">
        <v>59</v>
      </c>
      <c r="AP16" s="106">
        <v>85907</v>
      </c>
      <c r="AQ16" s="107">
        <v>4.4990654332864956E-2</v>
      </c>
      <c r="AR16" s="108">
        <v>32859</v>
      </c>
      <c r="AS16" s="109">
        <v>1.7208701394806125E-2</v>
      </c>
      <c r="AT16" s="108">
        <v>88190</v>
      </c>
      <c r="AU16" s="109">
        <v>4.6186292218507931E-2</v>
      </c>
      <c r="AV16" s="94"/>
      <c r="AW16" s="67" t="s">
        <v>59</v>
      </c>
      <c r="AX16" s="67">
        <v>104186</v>
      </c>
      <c r="AY16" s="113">
        <v>5.3815972164829168E-2</v>
      </c>
      <c r="AZ16" s="67">
        <v>43915</v>
      </c>
      <c r="BA16" s="113">
        <v>2.2683742706491015E-2</v>
      </c>
      <c r="BB16" s="67">
        <v>105899</v>
      </c>
      <c r="BC16" s="113">
        <v>5.4700800839683303E-2</v>
      </c>
    </row>
    <row r="17" spans="1:55" ht="18.75" x14ac:dyDescent="0.4">
      <c r="A17" s="67" t="s">
        <v>60</v>
      </c>
      <c r="B17" s="106">
        <v>16965</v>
      </c>
      <c r="C17" s="109">
        <v>1.1548185168495271E-2</v>
      </c>
      <c r="D17" s="108">
        <v>4774</v>
      </c>
      <c r="E17" s="109">
        <v>3.2496926610313249E-3</v>
      </c>
      <c r="F17" s="106">
        <v>17828</v>
      </c>
      <c r="G17" s="109">
        <v>1.2135634847269891E-2</v>
      </c>
      <c r="H17" s="92"/>
      <c r="I17" s="67" t="s">
        <v>60</v>
      </c>
      <c r="J17" s="106">
        <v>22871</v>
      </c>
      <c r="K17" s="109">
        <v>1.4909523294215202E-2</v>
      </c>
      <c r="L17" s="108">
        <v>6564</v>
      </c>
      <c r="M17" s="109">
        <v>4.2790481790576963E-3</v>
      </c>
      <c r="N17" s="110">
        <v>23910</v>
      </c>
      <c r="O17" s="111">
        <v>1.5586843686969764E-2</v>
      </c>
      <c r="P17" s="94"/>
      <c r="Q17" s="67" t="s">
        <v>60</v>
      </c>
      <c r="R17" s="106">
        <v>35733</v>
      </c>
      <c r="S17" s="109">
        <v>2.2600860443023164E-2</v>
      </c>
      <c r="T17" s="108">
        <v>13468</v>
      </c>
      <c r="U17" s="109">
        <v>8.5184112290217998E-3</v>
      </c>
      <c r="V17" s="110">
        <v>37526</v>
      </c>
      <c r="W17" s="111">
        <v>2.3734919793604994E-2</v>
      </c>
      <c r="X17" s="94"/>
      <c r="Y17" s="67" t="s">
        <v>60</v>
      </c>
      <c r="Z17" s="106">
        <v>40098</v>
      </c>
      <c r="AA17" s="109">
        <v>2.4734202013871585E-2</v>
      </c>
      <c r="AB17" s="108">
        <v>14536</v>
      </c>
      <c r="AC17" s="109">
        <v>8.9664412308254112E-3</v>
      </c>
      <c r="AD17" s="110">
        <v>42255</v>
      </c>
      <c r="AE17" s="111">
        <v>2.6064734053971365E-2</v>
      </c>
      <c r="AF17" s="94"/>
      <c r="AG17" s="67" t="s">
        <v>60</v>
      </c>
      <c r="AH17" s="106">
        <v>51647</v>
      </c>
      <c r="AI17" s="109">
        <v>3.1202253700838491E-2</v>
      </c>
      <c r="AJ17" s="108">
        <v>20817</v>
      </c>
      <c r="AK17" s="109">
        <v>1.2576477148534375E-2</v>
      </c>
      <c r="AL17" s="110">
        <v>52683</v>
      </c>
      <c r="AM17" s="111">
        <v>3.1828147457185783E-2</v>
      </c>
      <c r="AN17" s="112"/>
      <c r="AO17" s="67" t="s">
        <v>60</v>
      </c>
      <c r="AP17" s="106">
        <v>52886</v>
      </c>
      <c r="AQ17" s="107">
        <v>3.1443564372918321E-2</v>
      </c>
      <c r="AR17" s="108">
        <v>24137</v>
      </c>
      <c r="AS17" s="109">
        <v>1.4350741467857834E-2</v>
      </c>
      <c r="AT17" s="108">
        <v>53705</v>
      </c>
      <c r="AU17" s="109">
        <v>3.193050381287256E-2</v>
      </c>
      <c r="AV17" s="94"/>
      <c r="AW17" s="67" t="s">
        <v>60</v>
      </c>
      <c r="AX17" s="67">
        <v>67466</v>
      </c>
      <c r="AY17" s="113">
        <v>3.9624417888252161E-2</v>
      </c>
      <c r="AZ17" s="67">
        <v>31293</v>
      </c>
      <c r="BA17" s="113">
        <v>1.8379137772760724E-2</v>
      </c>
      <c r="BB17" s="67">
        <v>70536</v>
      </c>
      <c r="BC17" s="113">
        <v>4.1427503337470056E-2</v>
      </c>
    </row>
    <row r="18" spans="1:55" ht="18.75" x14ac:dyDescent="0.4">
      <c r="A18" s="67" t="s">
        <v>61</v>
      </c>
      <c r="B18" s="106">
        <v>36961</v>
      </c>
      <c r="C18" s="109">
        <v>1.2991842707348031E-2</v>
      </c>
      <c r="D18" s="108">
        <v>10692</v>
      </c>
      <c r="E18" s="109">
        <v>3.7582528131534631E-3</v>
      </c>
      <c r="F18" s="106">
        <v>37485</v>
      </c>
      <c r="G18" s="109">
        <v>1.3176029433320011E-2</v>
      </c>
      <c r="H18" s="92"/>
      <c r="I18" s="67" t="s">
        <v>61</v>
      </c>
      <c r="J18" s="106">
        <v>51146</v>
      </c>
      <c r="K18" s="109">
        <v>1.7414937635006116E-2</v>
      </c>
      <c r="L18" s="108">
        <v>16647</v>
      </c>
      <c r="M18" s="109">
        <v>5.6682138742022211E-3</v>
      </c>
      <c r="N18" s="110">
        <v>52423</v>
      </c>
      <c r="O18" s="111">
        <v>1.7849749259764704E-2</v>
      </c>
      <c r="P18" s="94"/>
      <c r="Q18" s="67" t="s">
        <v>61</v>
      </c>
      <c r="R18" s="106">
        <v>58824</v>
      </c>
      <c r="S18" s="109">
        <v>1.961403458464054E-2</v>
      </c>
      <c r="T18" s="108">
        <v>18948</v>
      </c>
      <c r="U18" s="109">
        <v>6.3179438207155072E-3</v>
      </c>
      <c r="V18" s="110">
        <v>61079</v>
      </c>
      <c r="W18" s="111">
        <v>2.036593258525873E-2</v>
      </c>
      <c r="X18" s="94"/>
      <c r="Y18" s="67" t="s">
        <v>61</v>
      </c>
      <c r="Z18" s="106">
        <v>61557</v>
      </c>
      <c r="AA18" s="109">
        <v>2.0216772725600754E-2</v>
      </c>
      <c r="AB18" s="108">
        <v>22919</v>
      </c>
      <c r="AC18" s="109">
        <v>7.5271409278886824E-3</v>
      </c>
      <c r="AD18" s="110">
        <v>64727</v>
      </c>
      <c r="AE18" s="111">
        <v>2.1257875598387835E-2</v>
      </c>
      <c r="AF18" s="94"/>
      <c r="AG18" s="67" t="s">
        <v>61</v>
      </c>
      <c r="AH18" s="106">
        <v>75806</v>
      </c>
      <c r="AI18" s="109">
        <v>2.460525965582628E-2</v>
      </c>
      <c r="AJ18" s="108">
        <v>29057</v>
      </c>
      <c r="AK18" s="109">
        <v>9.4313778568892188E-3</v>
      </c>
      <c r="AL18" s="110">
        <v>95638</v>
      </c>
      <c r="AM18" s="111">
        <v>3.1042368980871086E-2</v>
      </c>
      <c r="AN18" s="112"/>
      <c r="AO18" s="67" t="s">
        <v>61</v>
      </c>
      <c r="AP18" s="106">
        <v>106906</v>
      </c>
      <c r="AQ18" s="107">
        <v>3.444479492320595E-2</v>
      </c>
      <c r="AR18" s="108">
        <v>53972</v>
      </c>
      <c r="AS18" s="109">
        <v>1.7389617716454378E-2</v>
      </c>
      <c r="AT18" s="108">
        <v>124920</v>
      </c>
      <c r="AU18" s="109">
        <v>4.0248852092556894E-2</v>
      </c>
      <c r="AV18" s="94"/>
      <c r="AW18" s="67" t="s">
        <v>61</v>
      </c>
      <c r="AX18" s="67">
        <v>165340</v>
      </c>
      <c r="AY18" s="113">
        <v>5.2958793100687046E-2</v>
      </c>
      <c r="AZ18" s="67">
        <v>86440</v>
      </c>
      <c r="BA18" s="113">
        <v>2.7686936468025815E-2</v>
      </c>
      <c r="BB18" s="67">
        <v>191191</v>
      </c>
      <c r="BC18" s="113">
        <v>6.1238929549494725E-2</v>
      </c>
    </row>
    <row r="19" spans="1:55" ht="18.75" x14ac:dyDescent="0.4">
      <c r="A19" s="67" t="s">
        <v>62</v>
      </c>
      <c r="B19" s="106">
        <v>41182</v>
      </c>
      <c r="C19" s="109">
        <v>2.0375780815140083E-2</v>
      </c>
      <c r="D19" s="108">
        <v>10125</v>
      </c>
      <c r="E19" s="109">
        <v>5.0095862452841861E-3</v>
      </c>
      <c r="F19" s="106">
        <v>43434</v>
      </c>
      <c r="G19" s="109">
        <v>2.1490011750881315E-2</v>
      </c>
      <c r="H19" s="92"/>
      <c r="I19" s="67" t="s">
        <v>62</v>
      </c>
      <c r="J19" s="106">
        <v>40877</v>
      </c>
      <c r="K19" s="109">
        <v>1.943123343672383E-2</v>
      </c>
      <c r="L19" s="108">
        <v>11478</v>
      </c>
      <c r="M19" s="109">
        <v>5.4561659952226463E-3</v>
      </c>
      <c r="N19" s="110">
        <v>41862</v>
      </c>
      <c r="O19" s="111">
        <v>1.9899461656387039E-2</v>
      </c>
      <c r="P19" s="94"/>
      <c r="Q19" s="67" t="s">
        <v>62</v>
      </c>
      <c r="R19" s="106">
        <v>56059</v>
      </c>
      <c r="S19" s="109">
        <v>2.5907746258537669E-2</v>
      </c>
      <c r="T19" s="108">
        <v>11579</v>
      </c>
      <c r="U19" s="109">
        <v>5.3512512518526494E-3</v>
      </c>
      <c r="V19" s="110">
        <v>58439</v>
      </c>
      <c r="W19" s="111">
        <v>2.7007666629848603E-2</v>
      </c>
      <c r="X19" s="94"/>
      <c r="Y19" s="67" t="s">
        <v>62</v>
      </c>
      <c r="Z19" s="106">
        <v>59074</v>
      </c>
      <c r="AA19" s="109">
        <v>2.6700414693951343E-2</v>
      </c>
      <c r="AB19" s="108">
        <v>15194</v>
      </c>
      <c r="AC19" s="109">
        <v>6.8674222307596698E-3</v>
      </c>
      <c r="AD19" s="110">
        <v>60091</v>
      </c>
      <c r="AE19" s="111">
        <v>2.7160080904868981E-2</v>
      </c>
      <c r="AF19" s="94"/>
      <c r="AG19" s="67" t="s">
        <v>62</v>
      </c>
      <c r="AH19" s="106">
        <v>60968</v>
      </c>
      <c r="AI19" s="109">
        <v>2.7070107529173361E-2</v>
      </c>
      <c r="AJ19" s="108">
        <v>14562</v>
      </c>
      <c r="AK19" s="109">
        <v>6.4656033630727996E-3</v>
      </c>
      <c r="AL19" s="110">
        <v>61851</v>
      </c>
      <c r="AM19" s="111">
        <v>2.7462164098984738E-2</v>
      </c>
      <c r="AN19" s="112"/>
      <c r="AO19" s="67" t="s">
        <v>62</v>
      </c>
      <c r="AP19" s="106">
        <v>88031</v>
      </c>
      <c r="AQ19" s="107">
        <v>3.8595935876143662E-2</v>
      </c>
      <c r="AR19" s="108">
        <v>22240</v>
      </c>
      <c r="AS19" s="109">
        <v>9.7508106676674686E-3</v>
      </c>
      <c r="AT19" s="108">
        <v>89309</v>
      </c>
      <c r="AU19" s="109">
        <v>3.9156256740949372E-2</v>
      </c>
      <c r="AV19" s="94"/>
      <c r="AW19" s="67" t="s">
        <v>62</v>
      </c>
      <c r="AX19" s="67">
        <v>100400</v>
      </c>
      <c r="AY19" s="113">
        <v>4.355939240721611E-2</v>
      </c>
      <c r="AZ19" s="67">
        <v>25898</v>
      </c>
      <c r="BA19" s="113">
        <v>1.1236067176913176E-2</v>
      </c>
      <c r="BB19" s="67">
        <v>101484</v>
      </c>
      <c r="BC19" s="113">
        <v>4.4029695010497208E-2</v>
      </c>
    </row>
    <row r="20" spans="1:55" ht="18.75" x14ac:dyDescent="0.4">
      <c r="A20" s="67" t="s">
        <v>63</v>
      </c>
      <c r="B20" s="106">
        <v>14680</v>
      </c>
      <c r="C20" s="109">
        <v>2.2439037811612966E-2</v>
      </c>
      <c r="D20" s="108">
        <v>4902</v>
      </c>
      <c r="E20" s="109">
        <v>7.4929266588914687E-3</v>
      </c>
      <c r="F20" s="106">
        <v>14927</v>
      </c>
      <c r="G20" s="109">
        <v>2.2816588379696644E-2</v>
      </c>
      <c r="H20" s="92"/>
      <c r="I20" s="67" t="s">
        <v>63</v>
      </c>
      <c r="J20" s="106">
        <v>25458</v>
      </c>
      <c r="K20" s="109">
        <v>3.7832921685941275E-2</v>
      </c>
      <c r="L20" s="108">
        <v>6094</v>
      </c>
      <c r="M20" s="109">
        <v>9.0562426252700969E-3</v>
      </c>
      <c r="N20" s="110">
        <v>26564</v>
      </c>
      <c r="O20" s="111">
        <v>3.9476539070836043E-2</v>
      </c>
      <c r="P20" s="94"/>
      <c r="Q20" s="67" t="s">
        <v>63</v>
      </c>
      <c r="R20" s="106">
        <v>34786</v>
      </c>
      <c r="S20" s="109">
        <v>5.0679052095140134E-2</v>
      </c>
      <c r="T20" s="108">
        <v>8814</v>
      </c>
      <c r="U20" s="109">
        <v>1.2840946506254388E-2</v>
      </c>
      <c r="V20" s="110">
        <v>35138</v>
      </c>
      <c r="W20" s="111">
        <v>5.119187410219727E-2</v>
      </c>
      <c r="X20" s="94"/>
      <c r="Y20" s="67" t="s">
        <v>63</v>
      </c>
      <c r="Z20" s="106">
        <v>36566</v>
      </c>
      <c r="AA20" s="109">
        <v>5.2443996965172629E-2</v>
      </c>
      <c r="AB20" s="108">
        <v>10165</v>
      </c>
      <c r="AC20" s="109">
        <v>1.4578932044822508E-2</v>
      </c>
      <c r="AD20" s="110">
        <v>37232</v>
      </c>
      <c r="AE20" s="111">
        <v>5.3399193103082297E-2</v>
      </c>
      <c r="AF20" s="94"/>
      <c r="AG20" s="67" t="s">
        <v>63</v>
      </c>
      <c r="AH20" s="106">
        <v>39467</v>
      </c>
      <c r="AI20" s="109">
        <v>5.5902662200157223E-2</v>
      </c>
      <c r="AJ20" s="108">
        <v>11056</v>
      </c>
      <c r="AK20" s="109">
        <v>1.5660167564926098E-2</v>
      </c>
      <c r="AL20" s="110">
        <v>40607</v>
      </c>
      <c r="AM20" s="111">
        <v>5.7517404514196277E-2</v>
      </c>
      <c r="AN20" s="112"/>
      <c r="AO20" s="67" t="s">
        <v>63</v>
      </c>
      <c r="AP20" s="106">
        <v>37918</v>
      </c>
      <c r="AQ20" s="107">
        <v>5.3289372903341861E-2</v>
      </c>
      <c r="AR20" s="108">
        <v>12582</v>
      </c>
      <c r="AS20" s="109">
        <v>1.7682548917924135E-2</v>
      </c>
      <c r="AT20" s="108">
        <v>40999</v>
      </c>
      <c r="AU20" s="109">
        <v>5.7619362826734348E-2</v>
      </c>
      <c r="AV20" s="94"/>
      <c r="AW20" s="67" t="s">
        <v>63</v>
      </c>
      <c r="AX20" s="67">
        <v>41823</v>
      </c>
      <c r="AY20" s="113">
        <v>5.8420904858421184E-2</v>
      </c>
      <c r="AZ20" s="67">
        <v>13620</v>
      </c>
      <c r="BA20" s="113">
        <v>1.9025242669624288E-2</v>
      </c>
      <c r="BB20" s="67">
        <v>43959</v>
      </c>
      <c r="BC20" s="113">
        <v>6.1404599303525258E-2</v>
      </c>
    </row>
    <row r="21" spans="1:55" ht="18.75" x14ac:dyDescent="0.4">
      <c r="A21" s="67" t="s">
        <v>64</v>
      </c>
      <c r="B21" s="106">
        <v>25966</v>
      </c>
      <c r="C21" s="109">
        <v>8.4097136305633466E-2</v>
      </c>
      <c r="D21" s="108">
        <v>9786</v>
      </c>
      <c r="E21" s="109">
        <v>3.1694314714893673E-2</v>
      </c>
      <c r="F21" s="106">
        <v>27805</v>
      </c>
      <c r="G21" s="109">
        <v>9.0053180119315207E-2</v>
      </c>
      <c r="H21" s="92"/>
      <c r="I21" s="67" t="s">
        <v>64</v>
      </c>
      <c r="J21" s="106">
        <v>23549</v>
      </c>
      <c r="K21" s="109">
        <v>7.4009007168650276E-2</v>
      </c>
      <c r="L21" s="108">
        <v>10975</v>
      </c>
      <c r="M21" s="109">
        <v>3.4491861806273588E-2</v>
      </c>
      <c r="N21" s="110">
        <v>27300</v>
      </c>
      <c r="O21" s="111">
        <v>8.5797524128589431E-2</v>
      </c>
      <c r="P21" s="94"/>
      <c r="Q21" s="67" t="s">
        <v>64</v>
      </c>
      <c r="R21" s="106">
        <v>24785</v>
      </c>
      <c r="S21" s="109">
        <v>7.6415073979410941E-2</v>
      </c>
      <c r="T21" s="108">
        <v>11473</v>
      </c>
      <c r="U21" s="109">
        <v>3.5372610198336964E-2</v>
      </c>
      <c r="V21" s="110">
        <v>27995</v>
      </c>
      <c r="W21" s="111">
        <v>8.6311882027581568E-2</v>
      </c>
      <c r="X21" s="94"/>
      <c r="Y21" s="67" t="s">
        <v>64</v>
      </c>
      <c r="Z21" s="106">
        <v>25118</v>
      </c>
      <c r="AA21" s="109">
        <v>7.6529570736076871E-2</v>
      </c>
      <c r="AB21" s="108">
        <v>12262</v>
      </c>
      <c r="AC21" s="109">
        <v>3.7359885196503489E-2</v>
      </c>
      <c r="AD21" s="110">
        <v>27480</v>
      </c>
      <c r="AE21" s="111">
        <v>8.3726116881415416E-2</v>
      </c>
      <c r="AF21" s="94"/>
      <c r="AG21" s="67" t="s">
        <v>64</v>
      </c>
      <c r="AH21" s="106">
        <v>28550</v>
      </c>
      <c r="AI21" s="109">
        <v>8.6176451944931592E-2</v>
      </c>
      <c r="AJ21" s="108">
        <v>14386</v>
      </c>
      <c r="AK21" s="109">
        <v>4.3423272773372532E-2</v>
      </c>
      <c r="AL21" s="110">
        <v>28732</v>
      </c>
      <c r="AM21" s="111">
        <v>8.6725807960832721E-2</v>
      </c>
      <c r="AN21" s="112"/>
      <c r="AO21" s="67" t="s">
        <v>64</v>
      </c>
      <c r="AP21" s="106">
        <v>31769</v>
      </c>
      <c r="AQ21" s="107">
        <v>9.5269939993342587E-2</v>
      </c>
      <c r="AR21" s="108">
        <v>14887</v>
      </c>
      <c r="AS21" s="109">
        <v>4.4643633626519283E-2</v>
      </c>
      <c r="AT21" s="108">
        <v>31932</v>
      </c>
      <c r="AU21" s="109">
        <v>9.575874984630979E-2</v>
      </c>
      <c r="AV21" s="94"/>
      <c r="AW21" s="67" t="s">
        <v>64</v>
      </c>
      <c r="AX21" s="67">
        <v>33919</v>
      </c>
      <c r="AY21" s="113">
        <v>0.10126888397922015</v>
      </c>
      <c r="AZ21" s="67">
        <v>18063</v>
      </c>
      <c r="BA21" s="113">
        <v>5.3929061921538186E-2</v>
      </c>
      <c r="BB21" s="67">
        <v>34202</v>
      </c>
      <c r="BC21" s="113">
        <v>0.10211381142891264</v>
      </c>
    </row>
    <row r="22" spans="1:55" ht="18.75" x14ac:dyDescent="0.4">
      <c r="A22" s="67" t="s">
        <v>65</v>
      </c>
      <c r="B22" s="106">
        <v>19532</v>
      </c>
      <c r="C22" s="109">
        <v>6.4909126558174615E-2</v>
      </c>
      <c r="D22" s="108">
        <v>6319</v>
      </c>
      <c r="E22" s="109">
        <v>2.099942508299741E-2</v>
      </c>
      <c r="F22" s="106">
        <v>19938</v>
      </c>
      <c r="G22" s="109">
        <v>6.6258353743440801E-2</v>
      </c>
      <c r="H22" s="92"/>
      <c r="I22" s="67" t="s">
        <v>65</v>
      </c>
      <c r="J22" s="106">
        <v>22452</v>
      </c>
      <c r="K22" s="109">
        <v>7.204420456806207E-2</v>
      </c>
      <c r="L22" s="108">
        <v>8602</v>
      </c>
      <c r="M22" s="109">
        <v>2.7602184557922231E-2</v>
      </c>
      <c r="N22" s="110">
        <v>23411</v>
      </c>
      <c r="O22" s="111">
        <v>7.5121453462626983E-2</v>
      </c>
      <c r="P22" s="94"/>
      <c r="Q22" s="67" t="s">
        <v>65</v>
      </c>
      <c r="R22" s="106">
        <v>18225</v>
      </c>
      <c r="S22" s="109">
        <v>5.7195131901859743E-2</v>
      </c>
      <c r="T22" s="108">
        <v>8053</v>
      </c>
      <c r="U22" s="109">
        <v>2.5272559517458246E-2</v>
      </c>
      <c r="V22" s="110">
        <v>19801</v>
      </c>
      <c r="W22" s="111">
        <v>6.2141059357406027E-2</v>
      </c>
      <c r="X22" s="94"/>
      <c r="Y22" s="67" t="s">
        <v>65</v>
      </c>
      <c r="Z22" s="106">
        <v>18632</v>
      </c>
      <c r="AA22" s="109">
        <v>5.7584551812806938E-2</v>
      </c>
      <c r="AB22" s="108">
        <v>6963</v>
      </c>
      <c r="AC22" s="109">
        <v>2.152003189526485E-2</v>
      </c>
      <c r="AD22" s="110">
        <v>23055</v>
      </c>
      <c r="AE22" s="111">
        <v>7.1254392552826534E-2</v>
      </c>
      <c r="AF22" s="94"/>
      <c r="AG22" s="67" t="s">
        <v>65</v>
      </c>
      <c r="AH22" s="106">
        <v>20895</v>
      </c>
      <c r="AI22" s="109">
        <v>6.3854364985988399E-2</v>
      </c>
      <c r="AJ22" s="108">
        <v>8463</v>
      </c>
      <c r="AK22" s="109">
        <v>2.5862622200355102E-2</v>
      </c>
      <c r="AL22" s="110">
        <v>20947</v>
      </c>
      <c r="AM22" s="111">
        <v>6.4013275107035139E-2</v>
      </c>
      <c r="AN22" s="112"/>
      <c r="AO22" s="67" t="s">
        <v>65</v>
      </c>
      <c r="AP22" s="106">
        <v>27115</v>
      </c>
      <c r="AQ22" s="107">
        <v>8.2123365255895378E-2</v>
      </c>
      <c r="AR22" s="108">
        <v>13518</v>
      </c>
      <c r="AS22" s="109">
        <v>4.0942048737938178E-2</v>
      </c>
      <c r="AT22" s="108">
        <v>27241</v>
      </c>
      <c r="AU22" s="109">
        <v>8.2504982221495327E-2</v>
      </c>
      <c r="AV22" s="94"/>
      <c r="AW22" s="67" t="s">
        <v>65</v>
      </c>
      <c r="AX22" s="67">
        <v>26149</v>
      </c>
      <c r="AY22" s="113">
        <v>7.8513029457773983E-2</v>
      </c>
      <c r="AZ22" s="67">
        <v>10161</v>
      </c>
      <c r="BA22" s="113">
        <v>3.0508657781193983E-2</v>
      </c>
      <c r="BB22" s="67">
        <v>26324</v>
      </c>
      <c r="BC22" s="113">
        <v>7.9038471354409057E-2</v>
      </c>
    </row>
    <row r="23" spans="1:55" ht="18.75" x14ac:dyDescent="0.4">
      <c r="A23" s="67" t="s">
        <v>66</v>
      </c>
      <c r="B23" s="106">
        <v>8848</v>
      </c>
      <c r="C23" s="109">
        <v>4.1805656615291571E-2</v>
      </c>
      <c r="D23" s="108">
        <v>855</v>
      </c>
      <c r="E23" s="109">
        <v>4.0397645124405851E-3</v>
      </c>
      <c r="F23" s="106">
        <v>9283</v>
      </c>
      <c r="G23" s="109">
        <v>4.3860975402322748E-2</v>
      </c>
      <c r="H23" s="92"/>
      <c r="I23" s="67" t="s">
        <v>66</v>
      </c>
      <c r="J23" s="106">
        <v>12293</v>
      </c>
      <c r="K23" s="109">
        <v>5.6131651164595918E-2</v>
      </c>
      <c r="L23" s="108">
        <v>2669</v>
      </c>
      <c r="M23" s="109">
        <v>1.2187047666013707E-2</v>
      </c>
      <c r="N23" s="110">
        <v>12945</v>
      </c>
      <c r="O23" s="111">
        <v>5.9108779331789978E-2</v>
      </c>
      <c r="P23" s="94"/>
      <c r="Q23" s="67" t="s">
        <v>66</v>
      </c>
      <c r="R23" s="106">
        <v>12809</v>
      </c>
      <c r="S23" s="109">
        <v>5.7317629791385126E-2</v>
      </c>
      <c r="T23" s="108">
        <v>1550</v>
      </c>
      <c r="U23" s="109">
        <v>6.9359299068347995E-3</v>
      </c>
      <c r="V23" s="110">
        <v>13768</v>
      </c>
      <c r="W23" s="111">
        <v>6.160895674664614E-2</v>
      </c>
      <c r="X23" s="94"/>
      <c r="Y23" s="67" t="s">
        <v>66</v>
      </c>
      <c r="Z23" s="106">
        <v>11423</v>
      </c>
      <c r="AA23" s="109">
        <v>5.0351530645978887E-2</v>
      </c>
      <c r="AB23" s="108">
        <v>1619</v>
      </c>
      <c r="AC23" s="109">
        <v>7.1364027064553812E-3</v>
      </c>
      <c r="AD23" s="110">
        <v>11982</v>
      </c>
      <c r="AE23" s="111">
        <v>5.2815551098671018E-2</v>
      </c>
      <c r="AF23" s="94"/>
      <c r="AG23" s="67" t="s">
        <v>66</v>
      </c>
      <c r="AH23" s="106">
        <v>12434</v>
      </c>
      <c r="AI23" s="109">
        <v>5.4193762094876134E-2</v>
      </c>
      <c r="AJ23" s="108">
        <v>1916</v>
      </c>
      <c r="AK23" s="109">
        <v>8.3509126728150765E-3</v>
      </c>
      <c r="AL23" s="110">
        <v>12502</v>
      </c>
      <c r="AM23" s="111">
        <v>5.4490141041510488E-2</v>
      </c>
      <c r="AN23" s="112"/>
      <c r="AO23" s="67" t="s">
        <v>66</v>
      </c>
      <c r="AP23" s="106">
        <v>12587</v>
      </c>
      <c r="AQ23" s="107">
        <v>5.4402510286642926E-2</v>
      </c>
      <c r="AR23" s="108">
        <v>2123</v>
      </c>
      <c r="AS23" s="109">
        <v>9.1758583728086852E-3</v>
      </c>
      <c r="AT23" s="108">
        <v>13266</v>
      </c>
      <c r="AU23" s="109">
        <v>5.73372290031465E-2</v>
      </c>
      <c r="AV23" s="94"/>
      <c r="AW23" s="67" t="s">
        <v>66</v>
      </c>
      <c r="AX23" s="67">
        <v>15854</v>
      </c>
      <c r="AY23" s="113">
        <v>6.8202154386206415E-2</v>
      </c>
      <c r="AZ23" s="67">
        <v>4205</v>
      </c>
      <c r="BA23" s="113">
        <v>1.8089444884193139E-2</v>
      </c>
      <c r="BB23" s="67">
        <v>16086</v>
      </c>
      <c r="BC23" s="113">
        <v>6.9200192724644657E-2</v>
      </c>
    </row>
    <row r="24" spans="1:55" ht="18.75" x14ac:dyDescent="0.4">
      <c r="A24" s="67" t="s">
        <v>67</v>
      </c>
      <c r="B24" s="106">
        <v>6220</v>
      </c>
      <c r="C24" s="109">
        <v>2.752650864739516E-2</v>
      </c>
      <c r="D24" s="108">
        <v>562</v>
      </c>
      <c r="E24" s="109">
        <v>2.4871218424173764E-3</v>
      </c>
      <c r="F24" s="106">
        <v>6220</v>
      </c>
      <c r="G24" s="109">
        <v>2.752650864739516E-2</v>
      </c>
      <c r="H24" s="92"/>
      <c r="I24" s="67" t="s">
        <v>67</v>
      </c>
      <c r="J24" s="106">
        <v>6670</v>
      </c>
      <c r="K24" s="109">
        <v>2.8706568940955711E-2</v>
      </c>
      <c r="L24" s="108">
        <v>397</v>
      </c>
      <c r="M24" s="109">
        <v>1.708621869499163E-3</v>
      </c>
      <c r="N24" s="110">
        <v>6782</v>
      </c>
      <c r="O24" s="111">
        <v>2.9188598284491996E-2</v>
      </c>
      <c r="P24" s="94"/>
      <c r="Q24" s="67" t="s">
        <v>67</v>
      </c>
      <c r="R24" s="106">
        <v>6922</v>
      </c>
      <c r="S24" s="109">
        <v>2.918680058356735E-2</v>
      </c>
      <c r="T24" s="108">
        <v>1008</v>
      </c>
      <c r="U24" s="109">
        <v>4.2502593164166266E-3</v>
      </c>
      <c r="V24" s="110">
        <v>9447</v>
      </c>
      <c r="W24" s="111">
        <v>3.9833531510107018E-2</v>
      </c>
      <c r="X24" s="94"/>
      <c r="Y24" s="67" t="s">
        <v>67</v>
      </c>
      <c r="Z24" s="106">
        <v>7570</v>
      </c>
      <c r="AA24" s="109">
        <v>3.1400625523689427E-2</v>
      </c>
      <c r="AB24" s="108">
        <v>1691</v>
      </c>
      <c r="AC24" s="109">
        <v>7.0143273131517596E-3</v>
      </c>
      <c r="AD24" s="110">
        <v>8582</v>
      </c>
      <c r="AE24" s="111">
        <v>3.5598437020383442E-2</v>
      </c>
      <c r="AF24" s="94"/>
      <c r="AG24" s="67" t="s">
        <v>67</v>
      </c>
      <c r="AH24" s="106">
        <v>8716</v>
      </c>
      <c r="AI24" s="109">
        <v>3.5680804987780264E-2</v>
      </c>
      <c r="AJ24" s="108">
        <v>2807</v>
      </c>
      <c r="AK24" s="109">
        <v>1.1491053189616705E-2</v>
      </c>
      <c r="AL24" s="110">
        <v>9343</v>
      </c>
      <c r="AM24" s="111">
        <v>3.8247563217167393E-2</v>
      </c>
      <c r="AN24" s="112"/>
      <c r="AO24" s="67" t="s">
        <v>67</v>
      </c>
      <c r="AP24" s="106">
        <v>9357</v>
      </c>
      <c r="AQ24" s="107">
        <v>3.7889494037375231E-2</v>
      </c>
      <c r="AR24" s="108">
        <v>2845</v>
      </c>
      <c r="AS24" s="109">
        <v>1.1520317466744954E-2</v>
      </c>
      <c r="AT24" s="108">
        <v>9432</v>
      </c>
      <c r="AU24" s="109">
        <v>3.819319309185884E-2</v>
      </c>
      <c r="AV24" s="94"/>
      <c r="AW24" s="67" t="s">
        <v>67</v>
      </c>
      <c r="AX24" s="67">
        <v>13982</v>
      </c>
      <c r="AY24" s="113">
        <v>5.6126237872164482E-2</v>
      </c>
      <c r="AZ24" s="67">
        <v>4251</v>
      </c>
      <c r="BA24" s="113">
        <v>1.7064271005190333E-2</v>
      </c>
      <c r="BB24" s="67">
        <v>14798</v>
      </c>
      <c r="BC24" s="113">
        <v>5.9401807182970251E-2</v>
      </c>
    </row>
    <row r="25" spans="1:55" ht="18.75" x14ac:dyDescent="0.4">
      <c r="A25" s="67" t="s">
        <v>68</v>
      </c>
      <c r="B25" s="106">
        <v>9000</v>
      </c>
      <c r="C25" s="109">
        <v>1.4929359248489232E-2</v>
      </c>
      <c r="D25" s="108">
        <v>1789</v>
      </c>
      <c r="E25" s="109">
        <v>2.9676248550608041E-3</v>
      </c>
      <c r="F25" s="106">
        <v>9528</v>
      </c>
      <c r="G25" s="109">
        <v>1.5805214991067268E-2</v>
      </c>
      <c r="H25" s="92"/>
      <c r="I25" s="67" t="s">
        <v>68</v>
      </c>
      <c r="J25" s="106">
        <v>12181</v>
      </c>
      <c r="K25" s="109">
        <v>1.9680548554293173E-2</v>
      </c>
      <c r="L25" s="108">
        <v>2185</v>
      </c>
      <c r="M25" s="109">
        <v>3.530251916191658E-3</v>
      </c>
      <c r="N25" s="110">
        <v>12883</v>
      </c>
      <c r="O25" s="111">
        <v>2.0814753060090219E-2</v>
      </c>
      <c r="P25" s="94"/>
      <c r="Q25" s="67" t="s">
        <v>68</v>
      </c>
      <c r="R25" s="106">
        <v>18109</v>
      </c>
      <c r="S25" s="109">
        <v>2.8721922809733319E-2</v>
      </c>
      <c r="T25" s="108">
        <v>2818</v>
      </c>
      <c r="U25" s="109">
        <v>4.4695112086712962E-3</v>
      </c>
      <c r="V25" s="110">
        <v>19867</v>
      </c>
      <c r="W25" s="111">
        <v>3.1510212626924286E-2</v>
      </c>
      <c r="X25" s="94"/>
      <c r="Y25" s="67" t="s">
        <v>68</v>
      </c>
      <c r="Z25" s="106">
        <v>21499</v>
      </c>
      <c r="AA25" s="109">
        <v>3.3677169732998113E-2</v>
      </c>
      <c r="AB25" s="108">
        <v>4031</v>
      </c>
      <c r="AC25" s="109">
        <v>6.3143714216342805E-3</v>
      </c>
      <c r="AD25" s="110">
        <v>27031</v>
      </c>
      <c r="AE25" s="111">
        <v>4.2342786876258059E-2</v>
      </c>
      <c r="AF25" s="94"/>
      <c r="AG25" s="67" t="s">
        <v>68</v>
      </c>
      <c r="AH25" s="106">
        <v>26387</v>
      </c>
      <c r="AI25" s="109">
        <v>4.097436598197482E-2</v>
      </c>
      <c r="AJ25" s="108">
        <v>5760</v>
      </c>
      <c r="AK25" s="109">
        <v>8.94426604222439E-3</v>
      </c>
      <c r="AL25" s="110">
        <v>30352</v>
      </c>
      <c r="AM25" s="111">
        <v>4.7131313005832405E-2</v>
      </c>
      <c r="AN25" s="112"/>
      <c r="AO25" s="67" t="s">
        <v>68</v>
      </c>
      <c r="AP25" s="106">
        <v>32209</v>
      </c>
      <c r="AQ25" s="107">
        <v>4.9710079838008944E-2</v>
      </c>
      <c r="AR25" s="108">
        <v>6815</v>
      </c>
      <c r="AS25" s="109">
        <v>1.0517997891770341E-2</v>
      </c>
      <c r="AT25" s="108">
        <v>37366</v>
      </c>
      <c r="AU25" s="109">
        <v>5.7669186973424887E-2</v>
      </c>
      <c r="AV25" s="94"/>
      <c r="AW25" s="67" t="s">
        <v>68</v>
      </c>
      <c r="AX25" s="67">
        <v>40892</v>
      </c>
      <c r="AY25" s="113">
        <v>6.2826967721516067E-2</v>
      </c>
      <c r="AZ25" s="67">
        <v>9099</v>
      </c>
      <c r="BA25" s="113">
        <v>1.3979814616503832E-2</v>
      </c>
      <c r="BB25" s="67">
        <v>47480</v>
      </c>
      <c r="BC25" s="113">
        <v>7.2948851301417955E-2</v>
      </c>
    </row>
    <row r="26" spans="1:55" ht="18.75" x14ac:dyDescent="0.4">
      <c r="A26" s="67" t="s">
        <v>69</v>
      </c>
      <c r="B26" s="106">
        <v>30788</v>
      </c>
      <c r="C26" s="109">
        <v>5.6612759384739857E-2</v>
      </c>
      <c r="D26" s="108">
        <v>15194</v>
      </c>
      <c r="E26" s="109">
        <v>2.7938621089117103E-2</v>
      </c>
      <c r="F26" s="106">
        <v>32522</v>
      </c>
      <c r="G26" s="109">
        <v>5.9801226474941849E-2</v>
      </c>
      <c r="H26" s="92"/>
      <c r="I26" s="67" t="s">
        <v>69</v>
      </c>
      <c r="J26" s="106">
        <v>22879</v>
      </c>
      <c r="K26" s="109">
        <v>4.0710254165510072E-2</v>
      </c>
      <c r="L26" s="108">
        <v>6606</v>
      </c>
      <c r="M26" s="109">
        <v>1.1754532060726412E-2</v>
      </c>
      <c r="N26" s="110">
        <v>25917</v>
      </c>
      <c r="O26" s="111">
        <v>4.6115986590651893E-2</v>
      </c>
      <c r="P26" s="94"/>
      <c r="Q26" s="67" t="s">
        <v>69</v>
      </c>
      <c r="R26" s="106">
        <v>24104</v>
      </c>
      <c r="S26" s="109">
        <v>4.1944364204598843E-2</v>
      </c>
      <c r="T26" s="108">
        <v>6717</v>
      </c>
      <c r="U26" s="109">
        <v>1.1688528640984502E-2</v>
      </c>
      <c r="V26" s="110">
        <v>25545</v>
      </c>
      <c r="W26" s="111">
        <v>4.4451907716830295E-2</v>
      </c>
      <c r="X26" s="94"/>
      <c r="Y26" s="67" t="s">
        <v>69</v>
      </c>
      <c r="Z26" s="106">
        <v>20839</v>
      </c>
      <c r="AA26" s="109">
        <v>3.5697583787996881E-2</v>
      </c>
      <c r="AB26" s="108">
        <v>5586</v>
      </c>
      <c r="AC26" s="109">
        <v>9.5689189999400449E-3</v>
      </c>
      <c r="AD26" s="110">
        <v>22333</v>
      </c>
      <c r="AE26" s="111">
        <v>3.8256832800870215E-2</v>
      </c>
      <c r="AF26" s="94"/>
      <c r="AG26" s="67" t="s">
        <v>69</v>
      </c>
      <c r="AH26" s="106">
        <v>21533</v>
      </c>
      <c r="AI26" s="109">
        <v>3.6417417717066108E-2</v>
      </c>
      <c r="AJ26" s="108">
        <v>6390</v>
      </c>
      <c r="AK26" s="109">
        <v>1.0807007811826148E-2</v>
      </c>
      <c r="AL26" s="110">
        <v>22383</v>
      </c>
      <c r="AM26" s="111">
        <v>3.785496961691779E-2</v>
      </c>
      <c r="AN26" s="112"/>
      <c r="AO26" s="67" t="s">
        <v>69</v>
      </c>
      <c r="AP26" s="106">
        <v>31301</v>
      </c>
      <c r="AQ26" s="107">
        <v>5.2429168446353945E-2</v>
      </c>
      <c r="AR26" s="108">
        <v>7532</v>
      </c>
      <c r="AS26" s="109">
        <v>1.2616098422987698E-2</v>
      </c>
      <c r="AT26" s="108">
        <v>32158</v>
      </c>
      <c r="AU26" s="109">
        <v>5.3864643266919594E-2</v>
      </c>
      <c r="AV26" s="94"/>
      <c r="AW26" s="67" t="s">
        <v>69</v>
      </c>
      <c r="AX26" s="67">
        <v>34636</v>
      </c>
      <c r="AY26" s="113">
        <v>5.7642988262039604E-2</v>
      </c>
      <c r="AZ26" s="67">
        <v>11481</v>
      </c>
      <c r="BA26" s="113">
        <v>1.9107262623757844E-2</v>
      </c>
      <c r="BB26" s="67">
        <v>35990</v>
      </c>
      <c r="BC26" s="113">
        <v>5.9896383749590179E-2</v>
      </c>
    </row>
    <row r="27" spans="1:55" ht="18.75" x14ac:dyDescent="0.4">
      <c r="A27" s="67" t="s">
        <v>70</v>
      </c>
      <c r="B27" s="106">
        <v>26884</v>
      </c>
      <c r="C27" s="109">
        <v>2.7659460638459862E-2</v>
      </c>
      <c r="D27" s="108">
        <v>4115</v>
      </c>
      <c r="E27" s="109">
        <v>4.2336958982019911E-3</v>
      </c>
      <c r="F27" s="106">
        <v>27327</v>
      </c>
      <c r="G27" s="109">
        <v>2.8115238836006272E-2</v>
      </c>
      <c r="H27" s="92"/>
      <c r="I27" s="67" t="s">
        <v>70</v>
      </c>
      <c r="J27" s="106">
        <v>28974</v>
      </c>
      <c r="K27" s="109">
        <v>2.8809755583418927E-2</v>
      </c>
      <c r="L27" s="108">
        <v>5216</v>
      </c>
      <c r="M27" s="109">
        <v>5.1864321503110765E-3</v>
      </c>
      <c r="N27" s="110">
        <v>30040</v>
      </c>
      <c r="O27" s="111">
        <v>2.9869712767512411E-2</v>
      </c>
      <c r="P27" s="94"/>
      <c r="Q27" s="67" t="s">
        <v>70</v>
      </c>
      <c r="R27" s="106">
        <v>40940</v>
      </c>
      <c r="S27" s="109">
        <v>3.9748576177651089E-2</v>
      </c>
      <c r="T27" s="108">
        <v>7204</v>
      </c>
      <c r="U27" s="109">
        <v>6.9943513137224822E-3</v>
      </c>
      <c r="V27" s="110">
        <v>41904</v>
      </c>
      <c r="W27" s="111">
        <v>4.0684522133568421E-2</v>
      </c>
      <c r="X27" s="94"/>
      <c r="Y27" s="67" t="s">
        <v>70</v>
      </c>
      <c r="Z27" s="106">
        <v>50246</v>
      </c>
      <c r="AA27" s="109">
        <v>4.779734216108749E-2</v>
      </c>
      <c r="AB27" s="108">
        <v>10826</v>
      </c>
      <c r="AC27" s="109">
        <v>1.0298412336025417E-2</v>
      </c>
      <c r="AD27" s="110">
        <v>50966</v>
      </c>
      <c r="AE27" s="111">
        <v>4.8482254121362596E-2</v>
      </c>
      <c r="AF27" s="94"/>
      <c r="AG27" s="67" t="s">
        <v>70</v>
      </c>
      <c r="AH27" s="106">
        <v>58275</v>
      </c>
      <c r="AI27" s="109">
        <v>5.4605356244313404E-2</v>
      </c>
      <c r="AJ27" s="108">
        <v>14910</v>
      </c>
      <c r="AK27" s="109">
        <v>1.3971100156202709E-2</v>
      </c>
      <c r="AL27" s="110">
        <v>63121</v>
      </c>
      <c r="AM27" s="111">
        <v>5.9146198052291835E-2</v>
      </c>
      <c r="AN27" s="112"/>
      <c r="AO27" s="67" t="s">
        <v>70</v>
      </c>
      <c r="AP27" s="106">
        <v>66085</v>
      </c>
      <c r="AQ27" s="107">
        <v>6.1243459548827026E-2</v>
      </c>
      <c r="AR27" s="108">
        <v>18794</v>
      </c>
      <c r="AS27" s="109">
        <v>1.7417107948258383E-2</v>
      </c>
      <c r="AT27" s="108">
        <v>69909</v>
      </c>
      <c r="AU27" s="109">
        <v>6.4787304435181187E-2</v>
      </c>
      <c r="AV27" s="94"/>
      <c r="AW27" s="67" t="s">
        <v>70</v>
      </c>
      <c r="AX27" s="67">
        <v>76521</v>
      </c>
      <c r="AY27" s="113">
        <v>7.0365237893373969E-2</v>
      </c>
      <c r="AZ27" s="67">
        <v>21167</v>
      </c>
      <c r="BA27" s="113">
        <v>1.9464212314123531E-2</v>
      </c>
      <c r="BB27" s="67">
        <v>95512</v>
      </c>
      <c r="BC27" s="113">
        <v>8.7828499388036413E-2</v>
      </c>
    </row>
    <row r="28" spans="1:55" ht="18.75" x14ac:dyDescent="0.4">
      <c r="A28" s="67" t="s">
        <v>71</v>
      </c>
      <c r="B28" s="106">
        <v>28965</v>
      </c>
      <c r="C28" s="109">
        <v>1.7437450333517953E-2</v>
      </c>
      <c r="D28" s="108">
        <v>11768</v>
      </c>
      <c r="E28" s="109">
        <v>7.0845474028945025E-3</v>
      </c>
      <c r="F28" s="106">
        <v>30128</v>
      </c>
      <c r="G28" s="109">
        <v>1.813759722590122E-2</v>
      </c>
      <c r="H28" s="92"/>
      <c r="I28" s="67" t="s">
        <v>71</v>
      </c>
      <c r="J28" s="106">
        <v>39874</v>
      </c>
      <c r="K28" s="109">
        <v>2.3087550185920961E-2</v>
      </c>
      <c r="L28" s="108">
        <v>15454</v>
      </c>
      <c r="M28" s="109">
        <v>8.9480614077650233E-3</v>
      </c>
      <c r="N28" s="110">
        <v>41579</v>
      </c>
      <c r="O28" s="111">
        <v>2.4074766744756171E-2</v>
      </c>
      <c r="P28" s="94"/>
      <c r="Q28" s="67" t="s">
        <v>71</v>
      </c>
      <c r="R28" s="106">
        <v>44863</v>
      </c>
      <c r="S28" s="109">
        <v>2.5314205815671186E-2</v>
      </c>
      <c r="T28" s="108">
        <v>15089</v>
      </c>
      <c r="U28" s="109">
        <v>8.5140550465341719E-3</v>
      </c>
      <c r="V28" s="110">
        <v>47052</v>
      </c>
      <c r="W28" s="111">
        <v>2.6549361657467418E-2</v>
      </c>
      <c r="X28" s="94"/>
      <c r="Y28" s="67" t="s">
        <v>71</v>
      </c>
      <c r="Z28" s="106">
        <v>38673</v>
      </c>
      <c r="AA28" s="109">
        <v>2.1399639216901471E-2</v>
      </c>
      <c r="AB28" s="108">
        <v>11567</v>
      </c>
      <c r="AC28" s="109">
        <v>6.4005799090295374E-3</v>
      </c>
      <c r="AD28" s="110">
        <v>39578</v>
      </c>
      <c r="AE28" s="111">
        <v>2.1900419438019455E-2</v>
      </c>
      <c r="AF28" s="94"/>
      <c r="AG28" s="67" t="s">
        <v>71</v>
      </c>
      <c r="AH28" s="106">
        <v>50661</v>
      </c>
      <c r="AI28" s="109">
        <v>2.7606354022432309E-2</v>
      </c>
      <c r="AJ28" s="108">
        <v>15836</v>
      </c>
      <c r="AK28" s="109">
        <v>8.6294037286914604E-3</v>
      </c>
      <c r="AL28" s="110">
        <v>52645</v>
      </c>
      <c r="AM28" s="111">
        <v>2.8687481642899842E-2</v>
      </c>
      <c r="AN28" s="112"/>
      <c r="AO28" s="67" t="s">
        <v>71</v>
      </c>
      <c r="AP28" s="106">
        <v>86651</v>
      </c>
      <c r="AQ28" s="107">
        <v>4.6666896452925953E-2</v>
      </c>
      <c r="AR28" s="108">
        <v>39414</v>
      </c>
      <c r="AS28" s="109">
        <v>2.122686474242217E-2</v>
      </c>
      <c r="AT28" s="108">
        <v>89114</v>
      </c>
      <c r="AU28" s="109">
        <v>4.7993373538747885E-2</v>
      </c>
      <c r="AV28" s="94"/>
      <c r="AW28" s="67" t="s">
        <v>71</v>
      </c>
      <c r="AX28" s="67">
        <v>92468</v>
      </c>
      <c r="AY28" s="113">
        <v>4.9367819835326704E-2</v>
      </c>
      <c r="AZ28" s="67">
        <v>32931</v>
      </c>
      <c r="BA28" s="113">
        <v>1.7581559836885665E-2</v>
      </c>
      <c r="BB28" s="67">
        <v>93608</v>
      </c>
      <c r="BC28" s="113">
        <v>4.9976455413172798E-2</v>
      </c>
    </row>
    <row r="29" spans="1:55" ht="18.75" x14ac:dyDescent="0.4">
      <c r="A29" s="67" t="s">
        <v>72</v>
      </c>
      <c r="B29" s="106">
        <v>12945</v>
      </c>
      <c r="C29" s="109">
        <v>2.6804627499539279E-2</v>
      </c>
      <c r="D29" s="108">
        <v>3075</v>
      </c>
      <c r="E29" s="109">
        <v>6.3672637745139657E-3</v>
      </c>
      <c r="F29" s="106">
        <v>13872</v>
      </c>
      <c r="G29" s="109">
        <v>2.8724124578880562E-2</v>
      </c>
      <c r="H29" s="92"/>
      <c r="I29" s="67" t="s">
        <v>72</v>
      </c>
      <c r="J29" s="106">
        <v>13459</v>
      </c>
      <c r="K29" s="109">
        <v>2.7056964570031684E-2</v>
      </c>
      <c r="L29" s="108">
        <v>2544</v>
      </c>
      <c r="M29" s="109">
        <v>5.1142668746682962E-3</v>
      </c>
      <c r="N29" s="110">
        <v>15235</v>
      </c>
      <c r="O29" s="111">
        <v>3.0627301822158608E-2</v>
      </c>
      <c r="P29" s="94"/>
      <c r="Q29" s="67" t="s">
        <v>72</v>
      </c>
      <c r="R29" s="106">
        <v>14702</v>
      </c>
      <c r="S29" s="109">
        <v>2.897842288156139E-2</v>
      </c>
      <c r="T29" s="108">
        <v>3340</v>
      </c>
      <c r="U29" s="109">
        <v>6.5833174006539952E-3</v>
      </c>
      <c r="V29" s="110">
        <v>17069</v>
      </c>
      <c r="W29" s="111">
        <v>3.3643905602324269E-2</v>
      </c>
      <c r="X29" s="94"/>
      <c r="Y29" s="67" t="s">
        <v>72</v>
      </c>
      <c r="Z29" s="106">
        <v>14666</v>
      </c>
      <c r="AA29" s="109">
        <v>2.847125695959745E-2</v>
      </c>
      <c r="AB29" s="108">
        <v>4325</v>
      </c>
      <c r="AC29" s="109">
        <v>8.3961670769302447E-3</v>
      </c>
      <c r="AD29" s="110">
        <v>15170</v>
      </c>
      <c r="AE29" s="111">
        <v>2.9449677354227009E-2</v>
      </c>
      <c r="AF29" s="94"/>
      <c r="AG29" s="67" t="s">
        <v>72</v>
      </c>
      <c r="AH29" s="106">
        <v>22032</v>
      </c>
      <c r="AI29" s="109">
        <v>4.2274600701506626E-2</v>
      </c>
      <c r="AJ29" s="108">
        <v>7669</v>
      </c>
      <c r="AK29" s="109">
        <v>1.4715137653406605E-2</v>
      </c>
      <c r="AL29" s="110">
        <v>22119</v>
      </c>
      <c r="AM29" s="111">
        <v>4.2441534718437958E-2</v>
      </c>
      <c r="AN29" s="112"/>
      <c r="AO29" s="67" t="s">
        <v>72</v>
      </c>
      <c r="AP29" s="106">
        <v>20238</v>
      </c>
      <c r="AQ29" s="107">
        <v>3.8452769100982692E-2</v>
      </c>
      <c r="AR29" s="108">
        <v>6277</v>
      </c>
      <c r="AS29" s="109">
        <v>1.1926476511852375E-2</v>
      </c>
      <c r="AT29" s="108">
        <v>21173</v>
      </c>
      <c r="AU29" s="109">
        <v>4.0229295393571826E-2</v>
      </c>
      <c r="AV29" s="94"/>
      <c r="AW29" s="67" t="s">
        <v>72</v>
      </c>
      <c r="AX29" s="67">
        <v>32653</v>
      </c>
      <c r="AY29" s="113">
        <v>6.1662137638396591E-2</v>
      </c>
      <c r="AZ29" s="67">
        <v>9924</v>
      </c>
      <c r="BA29" s="113">
        <v>1.8740546164929647E-2</v>
      </c>
      <c r="BB29" s="67">
        <v>36163</v>
      </c>
      <c r="BC29" s="113">
        <v>6.8290444474239306E-2</v>
      </c>
    </row>
    <row r="30" spans="1:55" ht="18.75" x14ac:dyDescent="0.4">
      <c r="A30" s="67" t="s">
        <v>73</v>
      </c>
      <c r="B30" s="106">
        <v>16121</v>
      </c>
      <c r="C30" s="109">
        <v>5.0683971088034359E-2</v>
      </c>
      <c r="D30" s="108">
        <v>8567</v>
      </c>
      <c r="E30" s="109">
        <v>2.6934407314136242E-2</v>
      </c>
      <c r="F30" s="106">
        <v>16300</v>
      </c>
      <c r="G30" s="109">
        <v>5.1246742059112962E-2</v>
      </c>
      <c r="H30" s="92"/>
      <c r="I30" s="67" t="s">
        <v>73</v>
      </c>
      <c r="J30" s="106">
        <v>18684</v>
      </c>
      <c r="K30" s="109">
        <v>5.6452928699624733E-2</v>
      </c>
      <c r="L30" s="108">
        <v>10367</v>
      </c>
      <c r="M30" s="109">
        <v>3.1323459207290176E-2</v>
      </c>
      <c r="N30" s="110">
        <v>20194</v>
      </c>
      <c r="O30" s="111">
        <v>6.1015330879909117E-2</v>
      </c>
      <c r="P30" s="94"/>
      <c r="Q30" s="67" t="s">
        <v>73</v>
      </c>
      <c r="R30" s="106">
        <v>17329</v>
      </c>
      <c r="S30" s="109">
        <v>5.0865318007302956E-2</v>
      </c>
      <c r="T30" s="108">
        <v>8795</v>
      </c>
      <c r="U30" s="109">
        <v>2.5815711920724189E-2</v>
      </c>
      <c r="V30" s="110">
        <v>17841</v>
      </c>
      <c r="W30" s="111">
        <v>5.2368176961641873E-2</v>
      </c>
      <c r="X30" s="94"/>
      <c r="Y30" s="67" t="s">
        <v>73</v>
      </c>
      <c r="Z30" s="106">
        <v>18435</v>
      </c>
      <c r="AA30" s="109">
        <v>5.2809185102854019E-2</v>
      </c>
      <c r="AB30" s="108">
        <v>11041</v>
      </c>
      <c r="AC30" s="109">
        <v>3.1628218753491248E-2</v>
      </c>
      <c r="AD30" s="110">
        <v>18599</v>
      </c>
      <c r="AE30" s="111">
        <v>5.3278982030267527E-2</v>
      </c>
      <c r="AF30" s="94"/>
      <c r="AG30" s="67" t="s">
        <v>73</v>
      </c>
      <c r="AH30" s="106">
        <v>24474</v>
      </c>
      <c r="AI30" s="109">
        <v>6.8817748534311871E-2</v>
      </c>
      <c r="AJ30" s="108">
        <v>11672</v>
      </c>
      <c r="AK30" s="109">
        <v>3.2820166743993136E-2</v>
      </c>
      <c r="AL30" s="110">
        <v>24474</v>
      </c>
      <c r="AM30" s="111">
        <v>6.8817748534311871E-2</v>
      </c>
      <c r="AN30" s="112"/>
      <c r="AO30" s="67" t="s">
        <v>73</v>
      </c>
      <c r="AP30" s="106">
        <v>30851</v>
      </c>
      <c r="AQ30" s="107">
        <v>8.5470488010970902E-2</v>
      </c>
      <c r="AR30" s="108">
        <v>16015</v>
      </c>
      <c r="AS30" s="109">
        <v>4.4368411574850053E-2</v>
      </c>
      <c r="AT30" s="108">
        <v>30945</v>
      </c>
      <c r="AU30" s="109">
        <v>8.5730908284966267E-2</v>
      </c>
      <c r="AV30" s="94"/>
      <c r="AW30" s="67" t="s">
        <v>73</v>
      </c>
      <c r="AX30" s="67">
        <v>37684</v>
      </c>
      <c r="AY30" s="113">
        <v>0.10305156680275979</v>
      </c>
      <c r="AZ30" s="67">
        <v>17348</v>
      </c>
      <c r="BA30" s="113">
        <v>4.74402553044867E-2</v>
      </c>
      <c r="BB30" s="67">
        <v>38146</v>
      </c>
      <c r="BC30" s="113">
        <v>0.10431496304155807</v>
      </c>
    </row>
    <row r="31" spans="1:55" ht="18.75" x14ac:dyDescent="0.4">
      <c r="A31" s="67" t="s">
        <v>74</v>
      </c>
      <c r="B31" s="106">
        <v>7872</v>
      </c>
      <c r="C31" s="109">
        <v>1.1798808728000888E-2</v>
      </c>
      <c r="D31" s="108">
        <v>1324</v>
      </c>
      <c r="E31" s="109">
        <v>1.9844541102481167E-3</v>
      </c>
      <c r="F31" s="106">
        <v>8167</v>
      </c>
      <c r="G31" s="109">
        <v>1.224096428881901E-2</v>
      </c>
      <c r="H31" s="92"/>
      <c r="I31" s="67" t="s">
        <v>74</v>
      </c>
      <c r="J31" s="106">
        <v>8812</v>
      </c>
      <c r="K31" s="109">
        <v>1.2734766548548769E-2</v>
      </c>
      <c r="L31" s="108">
        <v>2017</v>
      </c>
      <c r="M31" s="109">
        <v>2.9148915261487593E-3</v>
      </c>
      <c r="N31" s="110">
        <v>9375</v>
      </c>
      <c r="O31" s="111">
        <v>1.354839269094924E-2</v>
      </c>
      <c r="P31" s="94"/>
      <c r="Q31" s="67" t="s">
        <v>74</v>
      </c>
      <c r="R31" s="106">
        <v>10845</v>
      </c>
      <c r="S31" s="109">
        <v>1.5314076241365092E-2</v>
      </c>
      <c r="T31" s="108">
        <v>2775</v>
      </c>
      <c r="U31" s="109">
        <v>3.9185395638347744E-3</v>
      </c>
      <c r="V31" s="110">
        <v>11584</v>
      </c>
      <c r="W31" s="111">
        <v>1.6357608038725057E-2</v>
      </c>
      <c r="X31" s="94"/>
      <c r="Y31" s="67" t="s">
        <v>74</v>
      </c>
      <c r="Z31" s="106">
        <v>9642</v>
      </c>
      <c r="AA31" s="109">
        <v>1.3395182902178488E-2</v>
      </c>
      <c r="AB31" s="108">
        <v>3003</v>
      </c>
      <c r="AC31" s="109">
        <v>4.1719284645552789E-3</v>
      </c>
      <c r="AD31" s="110">
        <v>12579</v>
      </c>
      <c r="AE31" s="111">
        <v>1.7475420631249038E-2</v>
      </c>
      <c r="AF31" s="94"/>
      <c r="AG31" s="67" t="s">
        <v>74</v>
      </c>
      <c r="AH31" s="106">
        <v>13505</v>
      </c>
      <c r="AI31" s="109">
        <v>1.8549193477496485E-2</v>
      </c>
      <c r="AJ31" s="108">
        <v>4898</v>
      </c>
      <c r="AK31" s="109">
        <v>6.7274305555555559E-3</v>
      </c>
      <c r="AL31" s="110">
        <v>15666</v>
      </c>
      <c r="AM31" s="111">
        <v>2.1517339135021098E-2</v>
      </c>
      <c r="AN31" s="112"/>
      <c r="AO31" s="67" t="s">
        <v>74</v>
      </c>
      <c r="AP31" s="106">
        <v>18062</v>
      </c>
      <c r="AQ31" s="107">
        <v>2.4627794692929771E-2</v>
      </c>
      <c r="AR31" s="108">
        <v>5895</v>
      </c>
      <c r="AS31" s="109">
        <v>8.037916604740394E-3</v>
      </c>
      <c r="AT31" s="108">
        <v>19158</v>
      </c>
      <c r="AU31" s="109">
        <v>2.6122206329705931E-2</v>
      </c>
      <c r="AV31" s="94"/>
      <c r="AW31" s="67" t="s">
        <v>74</v>
      </c>
      <c r="AX31" s="67">
        <v>22847</v>
      </c>
      <c r="AY31" s="113">
        <v>3.099924289501749E-2</v>
      </c>
      <c r="AZ31" s="67">
        <v>7652</v>
      </c>
      <c r="BA31" s="113">
        <v>1.0382378720736806E-2</v>
      </c>
      <c r="BB31" s="67">
        <v>23210</v>
      </c>
      <c r="BC31" s="113">
        <v>3.1491768179338901E-2</v>
      </c>
    </row>
    <row r="32" spans="1:55" ht="18.75" x14ac:dyDescent="0.4">
      <c r="A32" s="67" t="s">
        <v>75</v>
      </c>
      <c r="B32" s="106">
        <v>16961</v>
      </c>
      <c r="C32" s="109">
        <v>7.8924457088985333E-3</v>
      </c>
      <c r="D32" s="108">
        <v>7376</v>
      </c>
      <c r="E32" s="109">
        <v>3.4322669387910846E-3</v>
      </c>
      <c r="F32" s="106">
        <v>18942</v>
      </c>
      <c r="G32" s="109">
        <v>8.8142625209572563E-3</v>
      </c>
      <c r="H32" s="92"/>
      <c r="I32" s="67" t="s">
        <v>75</v>
      </c>
      <c r="J32" s="106">
        <v>33805</v>
      </c>
      <c r="K32" s="109">
        <v>1.517153415379147E-2</v>
      </c>
      <c r="L32" s="108">
        <v>14273</v>
      </c>
      <c r="M32" s="109">
        <v>6.4056591325858791E-3</v>
      </c>
      <c r="N32" s="110">
        <v>35082</v>
      </c>
      <c r="O32" s="111">
        <v>1.5744646093279465E-2</v>
      </c>
      <c r="P32" s="94"/>
      <c r="Q32" s="67" t="s">
        <v>75</v>
      </c>
      <c r="R32" s="106">
        <v>78583</v>
      </c>
      <c r="S32" s="109">
        <v>3.4555101365969315E-2</v>
      </c>
      <c r="T32" s="108">
        <v>23769</v>
      </c>
      <c r="U32" s="109">
        <v>1.0451881505767466E-2</v>
      </c>
      <c r="V32" s="110">
        <v>81414</v>
      </c>
      <c r="W32" s="111">
        <v>3.5799969746752175E-2</v>
      </c>
      <c r="X32" s="94"/>
      <c r="Y32" s="67" t="s">
        <v>75</v>
      </c>
      <c r="Z32" s="106">
        <v>109224</v>
      </c>
      <c r="AA32" s="109">
        <v>4.7059512894575384E-2</v>
      </c>
      <c r="AB32" s="108">
        <v>46247</v>
      </c>
      <c r="AC32" s="109">
        <v>1.9925669201232586E-2</v>
      </c>
      <c r="AD32" s="110">
        <v>111901</v>
      </c>
      <c r="AE32" s="111">
        <v>4.821290698395847E-2</v>
      </c>
      <c r="AF32" s="94"/>
      <c r="AG32" s="67" t="s">
        <v>75</v>
      </c>
      <c r="AH32" s="106">
        <v>117224</v>
      </c>
      <c r="AI32" s="109">
        <v>4.9916177578343199E-2</v>
      </c>
      <c r="AJ32" s="108">
        <v>46216</v>
      </c>
      <c r="AK32" s="109">
        <v>1.9679639518875906E-2</v>
      </c>
      <c r="AL32" s="110">
        <v>124109</v>
      </c>
      <c r="AM32" s="111">
        <v>5.2847939697251385E-2</v>
      </c>
      <c r="AN32" s="112"/>
      <c r="AO32" s="67" t="s">
        <v>75</v>
      </c>
      <c r="AP32" s="106">
        <v>139529</v>
      </c>
      <c r="AQ32" s="107">
        <v>5.894723945560125E-2</v>
      </c>
      <c r="AR32" s="108">
        <v>60187</v>
      </c>
      <c r="AS32" s="109">
        <v>2.5427384279356067E-2</v>
      </c>
      <c r="AT32" s="108">
        <v>143772</v>
      </c>
      <c r="AU32" s="109">
        <v>6.0739792523494783E-2</v>
      </c>
      <c r="AV32" s="94"/>
      <c r="AW32" s="67" t="s">
        <v>75</v>
      </c>
      <c r="AX32" s="67">
        <v>171309</v>
      </c>
      <c r="AY32" s="113">
        <v>7.2025569625894542E-2</v>
      </c>
      <c r="AZ32" s="67">
        <v>76244</v>
      </c>
      <c r="BA32" s="113">
        <v>3.2056211469080456E-2</v>
      </c>
      <c r="BB32" s="67">
        <v>179892</v>
      </c>
      <c r="BC32" s="113">
        <v>7.5634226871567872E-2</v>
      </c>
    </row>
    <row r="33" spans="1:55" ht="18.75" x14ac:dyDescent="0.4">
      <c r="A33" s="67" t="s">
        <v>76</v>
      </c>
      <c r="B33" s="106">
        <v>49819</v>
      </c>
      <c r="C33" s="109">
        <v>3.5553103786888335E-2</v>
      </c>
      <c r="D33" s="108">
        <v>16582</v>
      </c>
      <c r="E33" s="109">
        <v>1.1833669222468986E-2</v>
      </c>
      <c r="F33" s="106">
        <v>53525</v>
      </c>
      <c r="G33" s="109">
        <v>3.819787390740878E-2</v>
      </c>
      <c r="H33" s="92"/>
      <c r="I33" s="67" t="s">
        <v>76</v>
      </c>
      <c r="J33" s="106">
        <v>71110</v>
      </c>
      <c r="K33" s="109">
        <v>4.8961757362854061E-2</v>
      </c>
      <c r="L33" s="108">
        <v>27134</v>
      </c>
      <c r="M33" s="109">
        <v>1.8682721477762371E-2</v>
      </c>
      <c r="N33" s="110">
        <v>78573</v>
      </c>
      <c r="O33" s="111">
        <v>5.4100297585030689E-2</v>
      </c>
      <c r="P33" s="94"/>
      <c r="Q33" s="67" t="s">
        <v>76</v>
      </c>
      <c r="R33" s="106">
        <v>97272</v>
      </c>
      <c r="S33" s="109">
        <v>6.5484509431675886E-2</v>
      </c>
      <c r="T33" s="108">
        <v>39748</v>
      </c>
      <c r="U33" s="109">
        <v>2.6758761831670502E-2</v>
      </c>
      <c r="V33" s="110">
        <v>101903</v>
      </c>
      <c r="W33" s="111">
        <v>6.8602146194342337E-2</v>
      </c>
      <c r="X33" s="94"/>
      <c r="Y33" s="67" t="s">
        <v>76</v>
      </c>
      <c r="Z33" s="106">
        <v>120890</v>
      </c>
      <c r="AA33" s="109">
        <v>7.9831316804000213E-2</v>
      </c>
      <c r="AB33" s="108">
        <v>49972</v>
      </c>
      <c r="AC33" s="109">
        <v>3.2999673780540154E-2</v>
      </c>
      <c r="AD33" s="110">
        <v>125620</v>
      </c>
      <c r="AE33" s="111">
        <v>8.2954835113892858E-2</v>
      </c>
      <c r="AF33" s="94"/>
      <c r="AG33" s="67" t="s">
        <v>76</v>
      </c>
      <c r="AH33" s="106">
        <v>150618</v>
      </c>
      <c r="AI33" s="109">
        <v>9.8031979599288471E-2</v>
      </c>
      <c r="AJ33" s="108">
        <v>76467</v>
      </c>
      <c r="AK33" s="109">
        <v>4.9769691431427794E-2</v>
      </c>
      <c r="AL33" s="110">
        <v>154622</v>
      </c>
      <c r="AM33" s="111">
        <v>0.10063804292714804</v>
      </c>
      <c r="AN33" s="112"/>
      <c r="AO33" s="67" t="s">
        <v>76</v>
      </c>
      <c r="AP33" s="106">
        <v>162992</v>
      </c>
      <c r="AQ33" s="107">
        <v>0.10491354184904067</v>
      </c>
      <c r="AR33" s="108">
        <v>89308</v>
      </c>
      <c r="AS33" s="109">
        <v>5.748514402825982E-2</v>
      </c>
      <c r="AT33" s="108">
        <v>164836</v>
      </c>
      <c r="AU33" s="109">
        <v>0.10610047477316965</v>
      </c>
      <c r="AV33" s="94"/>
      <c r="AW33" s="67" t="s">
        <v>76</v>
      </c>
      <c r="AX33" s="67">
        <v>178138</v>
      </c>
      <c r="AY33" s="113">
        <v>0.11373927656564058</v>
      </c>
      <c r="AZ33" s="67">
        <v>92646</v>
      </c>
      <c r="BA33" s="113">
        <v>5.9153515907332158E-2</v>
      </c>
      <c r="BB33" s="67">
        <v>181083</v>
      </c>
      <c r="BC33" s="113">
        <v>0.11561962870547492</v>
      </c>
    </row>
    <row r="34" spans="1:55" ht="18.75" x14ac:dyDescent="0.4">
      <c r="A34" s="67" t="s">
        <v>77</v>
      </c>
      <c r="B34" s="106">
        <v>4060</v>
      </c>
      <c r="C34" s="109">
        <v>1.09894869046459E-2</v>
      </c>
      <c r="D34" s="108">
        <v>991</v>
      </c>
      <c r="E34" s="109">
        <v>2.6824092419960805E-3</v>
      </c>
      <c r="F34" s="106">
        <v>4879</v>
      </c>
      <c r="G34" s="109">
        <v>1.3206331676789987E-2</v>
      </c>
      <c r="H34" s="92"/>
      <c r="I34" s="67" t="s">
        <v>77</v>
      </c>
      <c r="J34" s="106">
        <v>9303</v>
      </c>
      <c r="K34" s="109">
        <v>2.4296033972139086E-2</v>
      </c>
      <c r="L34" s="108">
        <v>2011</v>
      </c>
      <c r="M34" s="109">
        <v>5.2519965944288613E-3</v>
      </c>
      <c r="N34" s="110">
        <v>10927</v>
      </c>
      <c r="O34" s="111">
        <v>2.8537328089171643E-2</v>
      </c>
      <c r="P34" s="94"/>
      <c r="Q34" s="67" t="s">
        <v>77</v>
      </c>
      <c r="R34" s="106">
        <v>16439</v>
      </c>
      <c r="S34" s="109">
        <v>4.1864137008976891E-2</v>
      </c>
      <c r="T34" s="108">
        <v>3435</v>
      </c>
      <c r="U34" s="109">
        <v>8.7476921117972881E-3</v>
      </c>
      <c r="V34" s="110">
        <v>17905</v>
      </c>
      <c r="W34" s="111">
        <v>4.5597504297447002E-2</v>
      </c>
      <c r="X34" s="94"/>
      <c r="Y34" s="67" t="s">
        <v>77</v>
      </c>
      <c r="Z34" s="106">
        <v>14511</v>
      </c>
      <c r="AA34" s="109">
        <v>3.617043551088777E-2</v>
      </c>
      <c r="AB34" s="108">
        <v>5230</v>
      </c>
      <c r="AC34" s="109">
        <v>1.3036412219829305E-2</v>
      </c>
      <c r="AD34" s="110">
        <v>14834</v>
      </c>
      <c r="AE34" s="111">
        <v>3.6975552364999602E-2</v>
      </c>
      <c r="AF34" s="94"/>
      <c r="AG34" s="67" t="s">
        <v>77</v>
      </c>
      <c r="AH34" s="106">
        <v>19354</v>
      </c>
      <c r="AI34" s="109">
        <v>4.7457560621553298E-2</v>
      </c>
      <c r="AJ34" s="108">
        <v>8400</v>
      </c>
      <c r="AK34" s="109">
        <v>2.059747386695503E-2</v>
      </c>
      <c r="AL34" s="110">
        <v>19805</v>
      </c>
      <c r="AM34" s="111">
        <v>4.8563448801790997E-2</v>
      </c>
      <c r="AN34" s="112"/>
      <c r="AO34" s="67" t="s">
        <v>77</v>
      </c>
      <c r="AP34" s="106">
        <v>21130</v>
      </c>
      <c r="AQ34" s="107">
        <v>5.1186519510469861E-2</v>
      </c>
      <c r="AR34" s="108">
        <v>11797</v>
      </c>
      <c r="AS34" s="109">
        <v>2.8577726960010076E-2</v>
      </c>
      <c r="AT34" s="108">
        <v>21377</v>
      </c>
      <c r="AU34" s="109">
        <v>5.1784866425712929E-2</v>
      </c>
      <c r="AV34" s="94"/>
      <c r="AW34" s="67" t="s">
        <v>77</v>
      </c>
      <c r="AX34" s="67">
        <v>25739</v>
      </c>
      <c r="AY34" s="113">
        <v>6.175546859442068E-2</v>
      </c>
      <c r="AZ34" s="67">
        <v>14186</v>
      </c>
      <c r="BA34" s="113">
        <v>3.4036406910930954E-2</v>
      </c>
      <c r="BB34" s="67">
        <v>25834</v>
      </c>
      <c r="BC34" s="113">
        <v>6.1983401673268726E-2</v>
      </c>
    </row>
    <row r="35" spans="1:55" ht="18.75" x14ac:dyDescent="0.4">
      <c r="A35" s="67" t="s">
        <v>78</v>
      </c>
      <c r="B35" s="106">
        <v>8281</v>
      </c>
      <c r="C35" s="109">
        <v>2.8649815597733202E-2</v>
      </c>
      <c r="D35" s="108">
        <v>4410</v>
      </c>
      <c r="E35" s="109">
        <v>1.5257298247313538E-2</v>
      </c>
      <c r="F35" s="106">
        <v>8331</v>
      </c>
      <c r="G35" s="109">
        <v>2.8822800838632447E-2</v>
      </c>
      <c r="H35" s="92"/>
      <c r="I35" s="67" t="s">
        <v>78</v>
      </c>
      <c r="J35" s="106">
        <v>10155</v>
      </c>
      <c r="K35" s="109">
        <v>3.4242533576566037E-2</v>
      </c>
      <c r="L35" s="108">
        <v>4681</v>
      </c>
      <c r="M35" s="109">
        <v>1.5784273724461409E-2</v>
      </c>
      <c r="N35" s="110">
        <v>10313</v>
      </c>
      <c r="O35" s="111">
        <v>3.4775307609564307E-2</v>
      </c>
      <c r="P35" s="94"/>
      <c r="Q35" s="67" t="s">
        <v>78</v>
      </c>
      <c r="R35" s="106">
        <v>9754</v>
      </c>
      <c r="S35" s="109">
        <v>3.2406392238944814E-2</v>
      </c>
      <c r="T35" s="108">
        <v>5019</v>
      </c>
      <c r="U35" s="109">
        <v>1.667497259045151E-2</v>
      </c>
      <c r="V35" s="110">
        <v>10168</v>
      </c>
      <c r="W35" s="111">
        <v>3.3781853217714874E-2</v>
      </c>
      <c r="X35" s="94"/>
      <c r="Y35" s="67" t="s">
        <v>78</v>
      </c>
      <c r="Z35" s="106">
        <v>12313</v>
      </c>
      <c r="AA35" s="109">
        <v>4.0409443857357584E-2</v>
      </c>
      <c r="AB35" s="108">
        <v>7355</v>
      </c>
      <c r="AC35" s="109">
        <v>2.413802156833144E-2</v>
      </c>
      <c r="AD35" s="110">
        <v>12569</v>
      </c>
      <c r="AE35" s="111">
        <v>4.1249597973128195E-2</v>
      </c>
      <c r="AF35" s="94"/>
      <c r="AG35" s="67" t="s">
        <v>78</v>
      </c>
      <c r="AH35" s="106">
        <v>14621</v>
      </c>
      <c r="AI35" s="109">
        <v>4.7624786647730975E-2</v>
      </c>
      <c r="AJ35" s="108">
        <v>8761</v>
      </c>
      <c r="AK35" s="109">
        <v>2.8537087464658439E-2</v>
      </c>
      <c r="AL35" s="110">
        <v>15120</v>
      </c>
      <c r="AM35" s="111">
        <v>4.9250172636187153E-2</v>
      </c>
      <c r="AN35" s="112"/>
      <c r="AO35" s="67" t="s">
        <v>78</v>
      </c>
      <c r="AP35" s="106">
        <v>14389</v>
      </c>
      <c r="AQ35" s="107">
        <v>4.6690397463811616E-2</v>
      </c>
      <c r="AR35" s="108">
        <v>7761</v>
      </c>
      <c r="AS35" s="109">
        <v>2.5183416131533947E-2</v>
      </c>
      <c r="AT35" s="108">
        <v>17000</v>
      </c>
      <c r="AU35" s="109">
        <v>5.5162746325998852E-2</v>
      </c>
      <c r="AV35" s="94"/>
      <c r="AW35" s="67" t="s">
        <v>78</v>
      </c>
      <c r="AX35" s="67">
        <v>21036</v>
      </c>
      <c r="AY35" s="113">
        <v>6.8092213870923887E-2</v>
      </c>
      <c r="AZ35" s="67">
        <v>11454</v>
      </c>
      <c r="BA35" s="113">
        <v>3.7075880285109442E-2</v>
      </c>
      <c r="BB35" s="67">
        <v>22873</v>
      </c>
      <c r="BC35" s="113">
        <v>7.403846776334104E-2</v>
      </c>
    </row>
    <row r="36" spans="1:55" ht="18.75" x14ac:dyDescent="0.4">
      <c r="A36" s="67" t="s">
        <v>79</v>
      </c>
      <c r="B36" s="106">
        <v>6204</v>
      </c>
      <c r="C36" s="109">
        <v>3.8264881301153991E-2</v>
      </c>
      <c r="D36" s="108">
        <v>1605</v>
      </c>
      <c r="E36" s="109">
        <v>9.8992802205596642E-3</v>
      </c>
      <c r="F36" s="106">
        <v>9059</v>
      </c>
      <c r="G36" s="109">
        <v>5.5873881319657322E-2</v>
      </c>
      <c r="H36" s="92"/>
      <c r="I36" s="67" t="s">
        <v>79</v>
      </c>
      <c r="J36" s="106">
        <v>7641</v>
      </c>
      <c r="K36" s="109">
        <v>4.5889411383168474E-2</v>
      </c>
      <c r="L36" s="108">
        <v>2271</v>
      </c>
      <c r="M36" s="109">
        <v>1.3638902401671982E-2</v>
      </c>
      <c r="N36" s="110">
        <v>8514</v>
      </c>
      <c r="O36" s="111">
        <v>5.1132371223177125E-2</v>
      </c>
      <c r="P36" s="94"/>
      <c r="Q36" s="67" t="s">
        <v>79</v>
      </c>
      <c r="R36" s="106">
        <v>12686</v>
      </c>
      <c r="S36" s="109">
        <v>7.4839684028576658E-2</v>
      </c>
      <c r="T36" s="108">
        <v>1683</v>
      </c>
      <c r="U36" s="109">
        <v>9.9286763534679572E-3</v>
      </c>
      <c r="V36" s="110">
        <v>15790</v>
      </c>
      <c r="W36" s="111">
        <v>9.3151396091063016E-2</v>
      </c>
      <c r="X36" s="94"/>
      <c r="Y36" s="67" t="s">
        <v>79</v>
      </c>
      <c r="Z36" s="106">
        <v>9084</v>
      </c>
      <c r="AA36" s="109">
        <v>5.2867435661657726E-2</v>
      </c>
      <c r="AB36" s="108">
        <v>2739</v>
      </c>
      <c r="AC36" s="109">
        <v>1.5940544504324142E-2</v>
      </c>
      <c r="AD36" s="110">
        <v>9114</v>
      </c>
      <c r="AE36" s="111">
        <v>5.3042030891716038E-2</v>
      </c>
      <c r="AF36" s="94"/>
      <c r="AG36" s="67" t="s">
        <v>79</v>
      </c>
      <c r="AH36" s="106">
        <v>8661</v>
      </c>
      <c r="AI36" s="109">
        <v>4.9847482014388489E-2</v>
      </c>
      <c r="AJ36" s="108">
        <v>3324</v>
      </c>
      <c r="AK36" s="109">
        <v>1.9130935251798563E-2</v>
      </c>
      <c r="AL36" s="110">
        <v>8676</v>
      </c>
      <c r="AM36" s="111">
        <v>4.9933812949640291E-2</v>
      </c>
      <c r="AN36" s="112"/>
      <c r="AO36" s="67" t="s">
        <v>79</v>
      </c>
      <c r="AP36" s="106">
        <v>7617</v>
      </c>
      <c r="AQ36" s="107">
        <v>4.3388853445133067E-2</v>
      </c>
      <c r="AR36" s="108">
        <v>3900</v>
      </c>
      <c r="AS36" s="109">
        <v>2.2215639810426541E-2</v>
      </c>
      <c r="AT36" s="108">
        <v>9198</v>
      </c>
      <c r="AU36" s="109">
        <v>5.2394732045205977E-2</v>
      </c>
      <c r="AV36" s="94"/>
      <c r="AW36" s="67" t="s">
        <v>79</v>
      </c>
      <c r="AX36" s="67">
        <v>9689</v>
      </c>
      <c r="AY36" s="113">
        <v>5.4805756046790506E-2</v>
      </c>
      <c r="AZ36" s="67">
        <v>4416</v>
      </c>
      <c r="BA36" s="113">
        <v>2.4979070977668168E-2</v>
      </c>
      <c r="BB36" s="67">
        <v>9771</v>
      </c>
      <c r="BC36" s="113">
        <v>5.5269588433604092E-2</v>
      </c>
    </row>
    <row r="37" spans="1:55" ht="18.75" x14ac:dyDescent="0.4">
      <c r="A37" s="67" t="s">
        <v>80</v>
      </c>
      <c r="B37" s="106">
        <v>10384</v>
      </c>
      <c r="C37" s="109">
        <v>4.797590116520823E-2</v>
      </c>
      <c r="D37" s="108">
        <v>965</v>
      </c>
      <c r="E37" s="109">
        <v>4.4584692434924827E-3</v>
      </c>
      <c r="F37" s="106">
        <v>11019</v>
      </c>
      <c r="G37" s="109">
        <v>5.0909712532687744E-2</v>
      </c>
      <c r="H37" s="92"/>
      <c r="I37" s="67" t="s">
        <v>80</v>
      </c>
      <c r="J37" s="106">
        <v>9380</v>
      </c>
      <c r="K37" s="109">
        <v>4.2356234900995687E-2</v>
      </c>
      <c r="L37" s="108">
        <v>707</v>
      </c>
      <c r="M37" s="109">
        <v>3.192522182836242E-3</v>
      </c>
      <c r="N37" s="110">
        <v>10563</v>
      </c>
      <c r="O37" s="111">
        <v>4.7698177959404849E-2</v>
      </c>
      <c r="P37" s="94"/>
      <c r="Q37" s="67" t="s">
        <v>80</v>
      </c>
      <c r="R37" s="106">
        <v>11611</v>
      </c>
      <c r="S37" s="109">
        <v>5.1689444864888925E-2</v>
      </c>
      <c r="T37" s="108">
        <v>995</v>
      </c>
      <c r="U37" s="109">
        <v>4.4295062992476516E-3</v>
      </c>
      <c r="V37" s="110">
        <v>12786</v>
      </c>
      <c r="W37" s="111">
        <v>5.6920268886613543E-2</v>
      </c>
      <c r="X37" s="94"/>
      <c r="Y37" s="67" t="s">
        <v>80</v>
      </c>
      <c r="Z37" s="106">
        <v>14338</v>
      </c>
      <c r="AA37" s="109">
        <v>6.3190832966064342E-2</v>
      </c>
      <c r="AB37" s="108">
        <v>2066</v>
      </c>
      <c r="AC37" s="109">
        <v>9.1053327457029532E-3</v>
      </c>
      <c r="AD37" s="110">
        <v>24657</v>
      </c>
      <c r="AE37" s="111">
        <v>0.10866901718818862</v>
      </c>
      <c r="AF37" s="94"/>
      <c r="AG37" s="67" t="s">
        <v>80</v>
      </c>
      <c r="AH37" s="106">
        <v>18401</v>
      </c>
      <c r="AI37" s="109">
        <v>8.0624101791159877E-2</v>
      </c>
      <c r="AJ37" s="108">
        <v>3433</v>
      </c>
      <c r="AK37" s="109">
        <v>1.5041711942234217E-2</v>
      </c>
      <c r="AL37" s="110">
        <v>21476</v>
      </c>
      <c r="AM37" s="111">
        <v>9.4097234393073714E-2</v>
      </c>
      <c r="AN37" s="112"/>
      <c r="AO37" s="67" t="s">
        <v>80</v>
      </c>
      <c r="AP37" s="106">
        <v>29199</v>
      </c>
      <c r="AQ37" s="107">
        <v>0.1275327250571078</v>
      </c>
      <c r="AR37" s="108">
        <v>7905</v>
      </c>
      <c r="AS37" s="109">
        <v>3.4526736928539921E-2</v>
      </c>
      <c r="AT37" s="108">
        <v>37112</v>
      </c>
      <c r="AU37" s="109">
        <v>0.16209440365489861</v>
      </c>
      <c r="AV37" s="94"/>
      <c r="AW37" s="67" t="s">
        <v>80</v>
      </c>
      <c r="AX37" s="67">
        <v>22251</v>
      </c>
      <c r="AY37" s="113">
        <v>9.7009622050059072E-2</v>
      </c>
      <c r="AZ37" s="67">
        <v>6018</v>
      </c>
      <c r="BA37" s="113">
        <v>2.6237198575221585E-2</v>
      </c>
      <c r="BB37" s="67">
        <v>24597</v>
      </c>
      <c r="BC37" s="113">
        <v>0.10723768251158614</v>
      </c>
    </row>
    <row r="38" spans="1:55" ht="18.75" x14ac:dyDescent="0.4">
      <c r="A38" s="67" t="s">
        <v>81</v>
      </c>
      <c r="B38" s="106">
        <v>25482</v>
      </c>
      <c r="C38" s="109">
        <v>4.8871610852942136E-2</v>
      </c>
      <c r="D38" s="108">
        <v>8863</v>
      </c>
      <c r="E38" s="109">
        <v>1.6998237461330591E-2</v>
      </c>
      <c r="F38" s="106">
        <v>26972</v>
      </c>
      <c r="G38" s="109">
        <v>5.1729263320208586E-2</v>
      </c>
      <c r="H38" s="92"/>
      <c r="I38" s="67" t="s">
        <v>81</v>
      </c>
      <c r="J38" s="106">
        <v>27850</v>
      </c>
      <c r="K38" s="109">
        <v>5.189167031554235E-2</v>
      </c>
      <c r="L38" s="108">
        <v>7944</v>
      </c>
      <c r="M38" s="109">
        <v>1.4801703015679296E-2</v>
      </c>
      <c r="N38" s="110">
        <v>29924</v>
      </c>
      <c r="O38" s="111">
        <v>5.5756062568125285E-2</v>
      </c>
      <c r="P38" s="94"/>
      <c r="Q38" s="67" t="s">
        <v>81</v>
      </c>
      <c r="R38" s="106">
        <v>30463</v>
      </c>
      <c r="S38" s="109">
        <v>5.5760870560024892E-2</v>
      </c>
      <c r="T38" s="108">
        <v>9610</v>
      </c>
      <c r="U38" s="109">
        <v>1.7590584186778689E-2</v>
      </c>
      <c r="V38" s="110">
        <v>36548</v>
      </c>
      <c r="W38" s="111">
        <v>6.6899133283911297E-2</v>
      </c>
      <c r="X38" s="94"/>
      <c r="Y38" s="67" t="s">
        <v>81</v>
      </c>
      <c r="Z38" s="106">
        <v>20408</v>
      </c>
      <c r="AA38" s="109">
        <v>3.681428700279607E-2</v>
      </c>
      <c r="AB38" s="108">
        <v>9829</v>
      </c>
      <c r="AC38" s="109">
        <v>1.7730675565978172E-2</v>
      </c>
      <c r="AD38" s="110">
        <v>27406</v>
      </c>
      <c r="AE38" s="111">
        <v>4.9438080634977899E-2</v>
      </c>
      <c r="AF38" s="94"/>
      <c r="AG38" s="67" t="s">
        <v>81</v>
      </c>
      <c r="AH38" s="106">
        <v>29445</v>
      </c>
      <c r="AI38" s="109">
        <v>5.2590311737578901E-2</v>
      </c>
      <c r="AJ38" s="108">
        <v>15011</v>
      </c>
      <c r="AK38" s="109">
        <v>2.681043197462377E-2</v>
      </c>
      <c r="AL38" s="110">
        <v>30773</v>
      </c>
      <c r="AM38" s="111">
        <v>5.4962189271540687E-2</v>
      </c>
      <c r="AN38" s="112"/>
      <c r="AO38" s="67" t="s">
        <v>81</v>
      </c>
      <c r="AP38" s="106">
        <v>27255</v>
      </c>
      <c r="AQ38" s="107">
        <v>4.8364257119332218E-2</v>
      </c>
      <c r="AR38" s="108">
        <v>13407</v>
      </c>
      <c r="AS38" s="109">
        <v>2.3790849209278556E-2</v>
      </c>
      <c r="AT38" s="108">
        <v>28234</v>
      </c>
      <c r="AU38" s="109">
        <v>5.0101501944862438E-2</v>
      </c>
      <c r="AV38" s="94"/>
      <c r="AW38" s="67" t="s">
        <v>81</v>
      </c>
      <c r="AX38" s="67">
        <v>43338</v>
      </c>
      <c r="AY38" s="113">
        <v>7.655240389880627E-2</v>
      </c>
      <c r="AZ38" s="67">
        <v>18204</v>
      </c>
      <c r="BA38" s="113">
        <v>3.2155613101063019E-2</v>
      </c>
      <c r="BB38" s="67">
        <v>44601</v>
      </c>
      <c r="BC38" s="113">
        <v>7.8783371782054051E-2</v>
      </c>
    </row>
    <row r="39" spans="1:55" ht="18.75" x14ac:dyDescent="0.4">
      <c r="A39" s="67" t="s">
        <v>82</v>
      </c>
      <c r="B39" s="106">
        <v>18202</v>
      </c>
      <c r="C39" s="109">
        <v>2.4645055418202302E-2</v>
      </c>
      <c r="D39" s="108">
        <v>2725</v>
      </c>
      <c r="E39" s="109">
        <v>3.6895822445116616E-3</v>
      </c>
      <c r="F39" s="106">
        <v>24679</v>
      </c>
      <c r="G39" s="109">
        <v>3.3414752371487451E-2</v>
      </c>
      <c r="H39" s="92"/>
      <c r="I39" s="67" t="s">
        <v>82</v>
      </c>
      <c r="J39" s="106">
        <v>21896.9</v>
      </c>
      <c r="K39" s="109">
        <v>2.8686997578946268E-2</v>
      </c>
      <c r="L39" s="108">
        <v>4356</v>
      </c>
      <c r="M39" s="109">
        <v>5.7067695177805957E-3</v>
      </c>
      <c r="N39" s="110">
        <v>24493.9</v>
      </c>
      <c r="O39" s="111">
        <v>3.2089311729009674E-2</v>
      </c>
      <c r="P39" s="94"/>
      <c r="Q39" s="67" t="s">
        <v>82</v>
      </c>
      <c r="R39" s="106">
        <v>27819.800000000003</v>
      </c>
      <c r="S39" s="109">
        <v>3.5635480486808251E-2</v>
      </c>
      <c r="T39" s="108">
        <v>6917.9</v>
      </c>
      <c r="U39" s="109">
        <v>8.8614113135137822E-3</v>
      </c>
      <c r="V39" s="110">
        <v>30921.8</v>
      </c>
      <c r="W39" s="111">
        <v>3.96089547918025E-2</v>
      </c>
      <c r="X39" s="94"/>
      <c r="Y39" s="67" t="s">
        <v>82</v>
      </c>
      <c r="Z39" s="106">
        <v>36341</v>
      </c>
      <c r="AA39" s="109">
        <v>4.5735076101374533E-2</v>
      </c>
      <c r="AB39" s="108">
        <v>15708</v>
      </c>
      <c r="AC39" s="109">
        <v>1.9768486706485542E-2</v>
      </c>
      <c r="AD39" s="110">
        <v>39612</v>
      </c>
      <c r="AE39" s="111">
        <v>4.9851623084880656E-2</v>
      </c>
      <c r="AF39" s="94"/>
      <c r="AG39" s="67" t="s">
        <v>82</v>
      </c>
      <c r="AH39" s="106">
        <v>52398</v>
      </c>
      <c r="AI39" s="109">
        <v>6.5195644167504452E-2</v>
      </c>
      <c r="AJ39" s="108">
        <v>27593</v>
      </c>
      <c r="AK39" s="109">
        <v>3.4332291490399451E-2</v>
      </c>
      <c r="AL39" s="110">
        <v>56069</v>
      </c>
      <c r="AM39" s="111">
        <v>6.976324617023183E-2</v>
      </c>
      <c r="AN39" s="112"/>
      <c r="AO39" s="67" t="s">
        <v>82</v>
      </c>
      <c r="AP39" s="106">
        <v>62126</v>
      </c>
      <c r="AQ39" s="107">
        <v>7.6565862219406811E-2</v>
      </c>
      <c r="AR39" s="108">
        <v>34904</v>
      </c>
      <c r="AS39" s="109">
        <v>4.3016689548758577E-2</v>
      </c>
      <c r="AT39" s="108">
        <v>62135</v>
      </c>
      <c r="AU39" s="109">
        <v>7.65769540772437E-2</v>
      </c>
      <c r="AV39" s="94"/>
      <c r="AW39" s="67" t="s">
        <v>82</v>
      </c>
      <c r="AX39" s="67">
        <v>68672</v>
      </c>
      <c r="AY39" s="113">
        <v>8.4123460782728421E-2</v>
      </c>
      <c r="AZ39" s="67">
        <v>39749</v>
      </c>
      <c r="BA39" s="113">
        <v>4.8692675947295434E-2</v>
      </c>
      <c r="BB39" s="67">
        <v>69441</v>
      </c>
      <c r="BC39" s="113">
        <v>8.5065488703014974E-2</v>
      </c>
    </row>
    <row r="40" spans="1:55" ht="18.75" x14ac:dyDescent="0.4">
      <c r="A40" s="67" t="s">
        <v>83</v>
      </c>
      <c r="B40" s="106">
        <v>10297</v>
      </c>
      <c r="C40" s="109">
        <v>2.3908369438523657E-2</v>
      </c>
      <c r="D40" s="108">
        <v>2573</v>
      </c>
      <c r="E40" s="109">
        <v>5.9741900131418252E-3</v>
      </c>
      <c r="F40" s="106">
        <v>10679</v>
      </c>
      <c r="G40" s="109">
        <v>2.4795326525589408E-2</v>
      </c>
      <c r="H40" s="92"/>
      <c r="I40" s="67" t="s">
        <v>83</v>
      </c>
      <c r="J40" s="106">
        <v>13195</v>
      </c>
      <c r="K40" s="109">
        <v>2.9744930737931267E-2</v>
      </c>
      <c r="L40" s="108">
        <v>2024</v>
      </c>
      <c r="M40" s="109">
        <v>4.5626176440752468E-3</v>
      </c>
      <c r="N40" s="110">
        <v>14488</v>
      </c>
      <c r="O40" s="111">
        <v>3.2659685981898313E-2</v>
      </c>
      <c r="P40" s="94"/>
      <c r="Q40" s="67" t="s">
        <v>83</v>
      </c>
      <c r="R40" s="106">
        <v>17963</v>
      </c>
      <c r="S40" s="109">
        <v>3.9730778248156455E-2</v>
      </c>
      <c r="T40" s="108">
        <v>3918</v>
      </c>
      <c r="U40" s="109">
        <v>8.6658792616086944E-3</v>
      </c>
      <c r="V40" s="110">
        <v>19385</v>
      </c>
      <c r="W40" s="111">
        <v>4.2875974856121629E-2</v>
      </c>
      <c r="X40" s="94"/>
      <c r="Y40" s="67" t="s">
        <v>83</v>
      </c>
      <c r="Z40" s="106">
        <v>20653</v>
      </c>
      <c r="AA40" s="109">
        <v>4.5088668778503795E-2</v>
      </c>
      <c r="AB40" s="108">
        <v>5432</v>
      </c>
      <c r="AC40" s="109">
        <v>1.1858889691804224E-2</v>
      </c>
      <c r="AD40" s="110">
        <v>20875</v>
      </c>
      <c r="AE40" s="111">
        <v>4.5573328850591524E-2</v>
      </c>
      <c r="AF40" s="94"/>
      <c r="AG40" s="67" t="s">
        <v>83</v>
      </c>
      <c r="AH40" s="106">
        <v>22695</v>
      </c>
      <c r="AI40" s="109">
        <v>4.9130288893459037E-2</v>
      </c>
      <c r="AJ40" s="108">
        <v>8112</v>
      </c>
      <c r="AK40" s="109">
        <v>1.756091224955892E-2</v>
      </c>
      <c r="AL40" s="110">
        <v>23525</v>
      </c>
      <c r="AM40" s="111">
        <v>5.0927078485068243E-2</v>
      </c>
      <c r="AN40" s="112"/>
      <c r="AO40" s="67" t="s">
        <v>83</v>
      </c>
      <c r="AP40" s="106">
        <v>24314</v>
      </c>
      <c r="AQ40" s="107">
        <v>5.2339385850671084E-2</v>
      </c>
      <c r="AR40" s="108">
        <v>9223</v>
      </c>
      <c r="AS40" s="109">
        <v>1.9853835473420227E-2</v>
      </c>
      <c r="AT40" s="108">
        <v>25388</v>
      </c>
      <c r="AU40" s="109">
        <v>5.4651325490533746E-2</v>
      </c>
      <c r="AV40" s="94"/>
      <c r="AW40" s="67" t="s">
        <v>83</v>
      </c>
      <c r="AX40" s="67">
        <v>26135</v>
      </c>
      <c r="AY40" s="113">
        <v>5.6206718568540585E-2</v>
      </c>
      <c r="AZ40" s="67">
        <v>11050</v>
      </c>
      <c r="BA40" s="113">
        <v>2.3764462987655385E-2</v>
      </c>
      <c r="BB40" s="67">
        <v>26958</v>
      </c>
      <c r="BC40" s="113">
        <v>5.7976687169340617E-2</v>
      </c>
    </row>
    <row r="41" spans="1:55" ht="18.75" x14ac:dyDescent="0.4">
      <c r="A41" s="67" t="s">
        <v>84</v>
      </c>
      <c r="B41" s="106">
        <v>2106</v>
      </c>
      <c r="C41" s="109">
        <v>9.4516176807184302E-3</v>
      </c>
      <c r="D41" s="108">
        <v>332</v>
      </c>
      <c r="E41" s="109">
        <v>1.4899986087362389E-3</v>
      </c>
      <c r="F41" s="106">
        <v>3472</v>
      </c>
      <c r="G41" s="109">
        <v>1.5582154125097052E-2</v>
      </c>
      <c r="H41" s="92"/>
      <c r="I41" s="67" t="s">
        <v>84</v>
      </c>
      <c r="J41" s="106">
        <v>2266</v>
      </c>
      <c r="K41" s="109">
        <v>9.9023746471241167E-3</v>
      </c>
      <c r="L41" s="108">
        <v>611</v>
      </c>
      <c r="M41" s="109">
        <v>2.6700577711354081E-3</v>
      </c>
      <c r="N41" s="110">
        <v>4424</v>
      </c>
      <c r="O41" s="111">
        <v>1.9332791455815131E-2</v>
      </c>
      <c r="P41" s="94"/>
      <c r="Q41" s="67" t="s">
        <v>84</v>
      </c>
      <c r="R41" s="106">
        <v>2977</v>
      </c>
      <c r="S41" s="109">
        <v>1.2752140706186738E-2</v>
      </c>
      <c r="T41" s="108">
        <v>832</v>
      </c>
      <c r="U41" s="109">
        <v>3.5639170532574286E-3</v>
      </c>
      <c r="V41" s="110">
        <v>4484</v>
      </c>
      <c r="W41" s="111">
        <v>1.9207456811065279E-2</v>
      </c>
      <c r="X41" s="94"/>
      <c r="Y41" s="67" t="s">
        <v>84</v>
      </c>
      <c r="Z41" s="106">
        <v>3208</v>
      </c>
      <c r="AA41" s="109">
        <v>1.352410984545079E-2</v>
      </c>
      <c r="AB41" s="108">
        <v>1814</v>
      </c>
      <c r="AC41" s="109">
        <v>7.6473613652268489E-3</v>
      </c>
      <c r="AD41" s="110">
        <v>3455</v>
      </c>
      <c r="AE41" s="111">
        <v>1.4565398851631071E-2</v>
      </c>
      <c r="AF41" s="94"/>
      <c r="AG41" s="67" t="s">
        <v>84</v>
      </c>
      <c r="AH41" s="106">
        <v>6366</v>
      </c>
      <c r="AI41" s="109">
        <v>2.6608706556040879E-2</v>
      </c>
      <c r="AJ41" s="108">
        <v>3458</v>
      </c>
      <c r="AK41" s="109">
        <v>1.44538025873059E-2</v>
      </c>
      <c r="AL41" s="110">
        <v>6622</v>
      </c>
      <c r="AM41" s="111">
        <v>2.767873936759389E-2</v>
      </c>
      <c r="AN41" s="112"/>
      <c r="AO41" s="67" t="s">
        <v>84</v>
      </c>
      <c r="AP41" s="106">
        <v>7707</v>
      </c>
      <c r="AQ41" s="107">
        <v>3.1935920970301707E-2</v>
      </c>
      <c r="AR41" s="108">
        <v>4282</v>
      </c>
      <c r="AS41" s="109">
        <v>1.7743559568552215E-2</v>
      </c>
      <c r="AT41" s="108">
        <v>7894</v>
      </c>
      <c r="AU41" s="109">
        <v>3.2710803184061457E-2</v>
      </c>
      <c r="AV41" s="94"/>
      <c r="AW41" s="67" t="s">
        <v>84</v>
      </c>
      <c r="AX41" s="67">
        <v>8477</v>
      </c>
      <c r="AY41" s="113">
        <v>3.4897986068799708E-2</v>
      </c>
      <c r="AZ41" s="67">
        <v>5079</v>
      </c>
      <c r="BA41" s="113">
        <v>2.0909150789599356E-2</v>
      </c>
      <c r="BB41" s="67">
        <v>8502</v>
      </c>
      <c r="BC41" s="113">
        <v>3.5000905692690237E-2</v>
      </c>
    </row>
    <row r="42" spans="1:55" ht="18.75" x14ac:dyDescent="0.4">
      <c r="A42" s="67" t="s">
        <v>85</v>
      </c>
      <c r="B42" s="106">
        <v>8523</v>
      </c>
      <c r="C42" s="109">
        <v>3.084266369446113E-2</v>
      </c>
      <c r="D42" s="108">
        <v>1080</v>
      </c>
      <c r="E42" s="109">
        <v>3.9082572791291825E-3</v>
      </c>
      <c r="F42" s="106">
        <v>8588</v>
      </c>
      <c r="G42" s="109">
        <v>3.1077882882556869E-2</v>
      </c>
      <c r="H42" s="92"/>
      <c r="I42" s="67" t="s">
        <v>85</v>
      </c>
      <c r="J42" s="106">
        <v>11993</v>
      </c>
      <c r="K42" s="109">
        <v>4.2061220767925032E-2</v>
      </c>
      <c r="L42" s="108">
        <v>2616</v>
      </c>
      <c r="M42" s="109">
        <v>9.1746980345945028E-3</v>
      </c>
      <c r="N42" s="110">
        <v>13847</v>
      </c>
      <c r="O42" s="111">
        <v>4.8563472356662876E-2</v>
      </c>
      <c r="P42" s="94"/>
      <c r="Q42" s="67" t="s">
        <v>85</v>
      </c>
      <c r="R42" s="106">
        <v>16785</v>
      </c>
      <c r="S42" s="109">
        <v>5.7737356086587116E-2</v>
      </c>
      <c r="T42" s="108">
        <v>4930</v>
      </c>
      <c r="U42" s="109">
        <v>1.695830595810989E-2</v>
      </c>
      <c r="V42" s="110">
        <v>16932</v>
      </c>
      <c r="W42" s="111">
        <v>5.8243009428542929E-2</v>
      </c>
      <c r="X42" s="94"/>
      <c r="Y42" s="67" t="s">
        <v>85</v>
      </c>
      <c r="Z42" s="106">
        <v>16495</v>
      </c>
      <c r="AA42" s="109">
        <v>5.5909947530403896E-2</v>
      </c>
      <c r="AB42" s="108">
        <v>6867</v>
      </c>
      <c r="AC42" s="109">
        <v>2.3275756877313338E-2</v>
      </c>
      <c r="AD42" s="110">
        <v>17672</v>
      </c>
      <c r="AE42" s="111">
        <v>5.9899399379041991E-2</v>
      </c>
      <c r="AF42" s="94"/>
      <c r="AG42" s="67" t="s">
        <v>85</v>
      </c>
      <c r="AH42" s="106">
        <v>14798</v>
      </c>
      <c r="AI42" s="109">
        <v>4.9592316173636783E-2</v>
      </c>
      <c r="AJ42" s="108">
        <v>7138</v>
      </c>
      <c r="AK42" s="109">
        <v>2.3921472688702483E-2</v>
      </c>
      <c r="AL42" s="110">
        <v>14814</v>
      </c>
      <c r="AM42" s="111">
        <v>4.9645936734440822E-2</v>
      </c>
      <c r="AN42" s="112"/>
      <c r="AO42" s="67" t="s">
        <v>85</v>
      </c>
      <c r="AP42" s="106">
        <v>15356</v>
      </c>
      <c r="AQ42" s="107">
        <v>5.1089936387107078E-2</v>
      </c>
      <c r="AR42" s="108">
        <v>7497</v>
      </c>
      <c r="AS42" s="109">
        <v>2.4942775012642731E-2</v>
      </c>
      <c r="AT42" s="108">
        <v>15361</v>
      </c>
      <c r="AU42" s="109">
        <v>5.1106571557850471E-2</v>
      </c>
      <c r="AV42" s="94"/>
      <c r="AW42" s="67" t="s">
        <v>85</v>
      </c>
      <c r="AX42" s="67">
        <v>15433</v>
      </c>
      <c r="AY42" s="113">
        <v>5.1172460442723187E-2</v>
      </c>
      <c r="AZ42" s="67">
        <v>8425</v>
      </c>
      <c r="BA42" s="113">
        <v>2.7935461623141505E-2</v>
      </c>
      <c r="BB42" s="67">
        <v>15433</v>
      </c>
      <c r="BC42" s="113">
        <v>5.1172460442723187E-2</v>
      </c>
    </row>
    <row r="43" spans="1:55" ht="18.75" x14ac:dyDescent="0.4">
      <c r="A43" s="67" t="s">
        <v>86</v>
      </c>
      <c r="B43" s="106">
        <v>10569</v>
      </c>
      <c r="C43" s="109">
        <v>2.602394330823439E-2</v>
      </c>
      <c r="D43" s="108">
        <v>1995</v>
      </c>
      <c r="E43" s="109">
        <v>4.9122686062945979E-3</v>
      </c>
      <c r="F43" s="106">
        <v>10630</v>
      </c>
      <c r="G43" s="109">
        <v>2.6174142999955678E-2</v>
      </c>
      <c r="H43" s="92"/>
      <c r="I43" s="67" t="s">
        <v>86</v>
      </c>
      <c r="J43" s="106">
        <v>11017</v>
      </c>
      <c r="K43" s="109">
        <v>2.638783433891493E-2</v>
      </c>
      <c r="L43" s="108">
        <v>2756</v>
      </c>
      <c r="M43" s="109">
        <v>6.6011501713760141E-3</v>
      </c>
      <c r="N43" s="110">
        <v>11057</v>
      </c>
      <c r="O43" s="111">
        <v>2.6483642033709936E-2</v>
      </c>
      <c r="P43" s="94"/>
      <c r="Q43" s="67" t="s">
        <v>86</v>
      </c>
      <c r="R43" s="106">
        <v>14076</v>
      </c>
      <c r="S43" s="109">
        <v>3.3055910423085595E-2</v>
      </c>
      <c r="T43" s="108">
        <v>2425</v>
      </c>
      <c r="U43" s="109">
        <v>5.6948410610956641E-3</v>
      </c>
      <c r="V43" s="110">
        <v>14856</v>
      </c>
      <c r="W43" s="111">
        <v>3.4887653114901933E-2</v>
      </c>
      <c r="X43" s="94"/>
      <c r="Y43" s="67" t="s">
        <v>86</v>
      </c>
      <c r="Z43" s="106">
        <v>12863</v>
      </c>
      <c r="AA43" s="109">
        <v>2.9742622151004563E-2</v>
      </c>
      <c r="AB43" s="108">
        <v>4512</v>
      </c>
      <c r="AC43" s="109">
        <v>1.0432924756692264E-2</v>
      </c>
      <c r="AD43" s="110">
        <v>14183</v>
      </c>
      <c r="AE43" s="111">
        <v>3.2794807585143256E-2</v>
      </c>
      <c r="AF43" s="94"/>
      <c r="AG43" s="67" t="s">
        <v>86</v>
      </c>
      <c r="AH43" s="106">
        <v>23335</v>
      </c>
      <c r="AI43" s="109">
        <v>5.3342751466439901E-2</v>
      </c>
      <c r="AJ43" s="108">
        <v>9143</v>
      </c>
      <c r="AK43" s="109">
        <v>2.090048325081037E-2</v>
      </c>
      <c r="AL43" s="110">
        <v>25059</v>
      </c>
      <c r="AM43" s="111">
        <v>5.7283737261517781E-2</v>
      </c>
      <c r="AN43" s="112"/>
      <c r="AO43" s="67" t="s">
        <v>86</v>
      </c>
      <c r="AP43" s="106">
        <v>25425</v>
      </c>
      <c r="AQ43" s="107">
        <v>5.7781201848998459E-2</v>
      </c>
      <c r="AR43" s="108">
        <v>13342</v>
      </c>
      <c r="AS43" s="109">
        <v>3.0321211212166663E-2</v>
      </c>
      <c r="AT43" s="108">
        <v>27075</v>
      </c>
      <c r="AU43" s="109">
        <v>6.1531014358372993E-2</v>
      </c>
      <c r="AV43" s="94"/>
      <c r="AW43" s="67" t="s">
        <v>86</v>
      </c>
      <c r="AX43" s="67">
        <v>31058</v>
      </c>
      <c r="AY43" s="113">
        <v>7.0318195608565517E-2</v>
      </c>
      <c r="AZ43" s="67">
        <v>16017</v>
      </c>
      <c r="BA43" s="113">
        <v>3.6263975113091436E-2</v>
      </c>
      <c r="BB43" s="67">
        <v>31328</v>
      </c>
      <c r="BC43" s="113">
        <v>7.0929500676963755E-2</v>
      </c>
    </row>
    <row r="44" spans="1:55" ht="18.75" x14ac:dyDescent="0.4">
      <c r="A44" s="67" t="s">
        <v>87</v>
      </c>
      <c r="B44" s="106">
        <v>15857</v>
      </c>
      <c r="C44" s="109">
        <v>6.8642347267855369E-2</v>
      </c>
      <c r="D44" s="108">
        <v>11670</v>
      </c>
      <c r="E44" s="109">
        <v>5.0517512304715399E-2</v>
      </c>
      <c r="F44" s="106">
        <v>15877</v>
      </c>
      <c r="G44" s="109">
        <v>6.8728923981316747E-2</v>
      </c>
      <c r="H44" s="92"/>
      <c r="I44" s="67" t="s">
        <v>87</v>
      </c>
      <c r="J44" s="106">
        <v>16880</v>
      </c>
      <c r="K44" s="109">
        <v>7.1373603605889166E-2</v>
      </c>
      <c r="L44" s="108">
        <v>12401</v>
      </c>
      <c r="M44" s="109">
        <v>5.2435074544824142E-2</v>
      </c>
      <c r="N44" s="110">
        <v>16888</v>
      </c>
      <c r="O44" s="111">
        <v>7.1407429958309024E-2</v>
      </c>
      <c r="P44" s="94"/>
      <c r="Q44" s="67" t="s">
        <v>87</v>
      </c>
      <c r="R44" s="106">
        <v>18236</v>
      </c>
      <c r="S44" s="109">
        <v>7.5861323038779294E-2</v>
      </c>
      <c r="T44" s="108">
        <v>14003</v>
      </c>
      <c r="U44" s="109">
        <v>5.8252144467647864E-2</v>
      </c>
      <c r="V44" s="110">
        <v>18254</v>
      </c>
      <c r="W44" s="111">
        <v>7.5936202607472983E-2</v>
      </c>
      <c r="X44" s="94"/>
      <c r="Y44" s="67" t="s">
        <v>87</v>
      </c>
      <c r="Z44" s="106">
        <v>24900</v>
      </c>
      <c r="AA44" s="109">
        <v>0.10266347818916467</v>
      </c>
      <c r="AB44" s="108">
        <v>20044</v>
      </c>
      <c r="AC44" s="109">
        <v>8.2642038426651271E-2</v>
      </c>
      <c r="AD44" s="110">
        <v>25123</v>
      </c>
      <c r="AE44" s="111">
        <v>0.10358291415848932</v>
      </c>
      <c r="AF44" s="94"/>
      <c r="AG44" s="67" t="s">
        <v>87</v>
      </c>
      <c r="AH44" s="106">
        <v>16789</v>
      </c>
      <c r="AI44" s="109">
        <v>6.8721193912552297E-2</v>
      </c>
      <c r="AJ44" s="108">
        <v>11423</v>
      </c>
      <c r="AK44" s="109">
        <v>4.6756935973737854E-2</v>
      </c>
      <c r="AL44" s="110">
        <v>16839</v>
      </c>
      <c r="AM44" s="111">
        <v>6.8925855279853954E-2</v>
      </c>
      <c r="AN44" s="112"/>
      <c r="AO44" s="67" t="s">
        <v>87</v>
      </c>
      <c r="AP44" s="106">
        <v>15960</v>
      </c>
      <c r="AQ44" s="107">
        <v>6.5083086960954231E-2</v>
      </c>
      <c r="AR44" s="108">
        <v>10372</v>
      </c>
      <c r="AS44" s="109">
        <v>4.2295850749311859E-2</v>
      </c>
      <c r="AT44" s="108">
        <v>15980</v>
      </c>
      <c r="AU44" s="109">
        <v>6.5164644714038128E-2</v>
      </c>
      <c r="AV44" s="94"/>
      <c r="AW44" s="67" t="s">
        <v>87</v>
      </c>
      <c r="AX44" s="67">
        <v>17709</v>
      </c>
      <c r="AY44" s="113">
        <v>7.2079809187336683E-2</v>
      </c>
      <c r="AZ44" s="67">
        <v>12904</v>
      </c>
      <c r="BA44" s="113">
        <v>5.2522325244417668E-2</v>
      </c>
      <c r="BB44" s="67">
        <v>17716</v>
      </c>
      <c r="BC44" s="113">
        <v>7.2108300839282657E-2</v>
      </c>
    </row>
    <row r="45" spans="1:55" ht="18.75" x14ac:dyDescent="0.4">
      <c r="A45" s="67" t="s">
        <v>88</v>
      </c>
      <c r="B45" s="106">
        <v>32819</v>
      </c>
      <c r="C45" s="109">
        <v>2.696793002915452E-2</v>
      </c>
      <c r="D45" s="108">
        <v>8172</v>
      </c>
      <c r="E45" s="109">
        <v>6.7150712757320678E-3</v>
      </c>
      <c r="F45" s="106">
        <v>35389</v>
      </c>
      <c r="G45" s="109">
        <v>2.9079742703974811E-2</v>
      </c>
      <c r="H45" s="92"/>
      <c r="I45" s="67" t="s">
        <v>88</v>
      </c>
      <c r="J45" s="106">
        <v>36378</v>
      </c>
      <c r="K45" s="109">
        <v>2.8746790700320751E-2</v>
      </c>
      <c r="L45" s="108">
        <v>3977</v>
      </c>
      <c r="M45" s="109">
        <v>3.1427232562311184E-3</v>
      </c>
      <c r="N45" s="110">
        <v>38325</v>
      </c>
      <c r="O45" s="111">
        <v>3.0285358007306418E-2</v>
      </c>
      <c r="P45" s="94"/>
      <c r="Q45" s="67" t="s">
        <v>88</v>
      </c>
      <c r="R45" s="106">
        <v>39431</v>
      </c>
      <c r="S45" s="109">
        <v>3.0269764856796093E-2</v>
      </c>
      <c r="T45" s="108">
        <v>11815</v>
      </c>
      <c r="U45" s="109">
        <v>9.0699518597815373E-3</v>
      </c>
      <c r="V45" s="110">
        <v>43220</v>
      </c>
      <c r="W45" s="111">
        <v>3.3178444297905889E-2</v>
      </c>
      <c r="X45" s="94"/>
      <c r="Y45" s="67" t="s">
        <v>88</v>
      </c>
      <c r="Z45" s="106">
        <v>39258</v>
      </c>
      <c r="AA45" s="109">
        <v>2.9411368080372192E-2</v>
      </c>
      <c r="AB45" s="108">
        <v>9750</v>
      </c>
      <c r="AC45" s="109">
        <v>7.3045198121052752E-3</v>
      </c>
      <c r="AD45" s="110">
        <v>44700</v>
      </c>
      <c r="AE45" s="111">
        <v>3.3488413907805721E-2</v>
      </c>
      <c r="AF45" s="94"/>
      <c r="AG45" s="67" t="s">
        <v>88</v>
      </c>
      <c r="AH45" s="106">
        <v>49277</v>
      </c>
      <c r="AI45" s="109">
        <v>3.6241402439383154E-2</v>
      </c>
      <c r="AJ45" s="108">
        <v>10796</v>
      </c>
      <c r="AK45" s="109">
        <v>7.9400568365683884E-3</v>
      </c>
      <c r="AL45" s="110">
        <v>50846</v>
      </c>
      <c r="AM45" s="111">
        <v>3.7395343637658049E-2</v>
      </c>
      <c r="AN45" s="112"/>
      <c r="AO45" s="67" t="s">
        <v>88</v>
      </c>
      <c r="AP45" s="106">
        <v>89748</v>
      </c>
      <c r="AQ45" s="107">
        <v>6.4975504232008624E-2</v>
      </c>
      <c r="AR45" s="108">
        <v>12347</v>
      </c>
      <c r="AS45" s="109">
        <v>8.9389462801690335E-3</v>
      </c>
      <c r="AT45" s="108">
        <v>113618</v>
      </c>
      <c r="AU45" s="109">
        <v>8.2256839593443376E-2</v>
      </c>
      <c r="AV45" s="94"/>
      <c r="AW45" s="67" t="s">
        <v>88</v>
      </c>
      <c r="AX45" s="67">
        <v>64591</v>
      </c>
      <c r="AY45" s="113">
        <v>4.6240138596566588E-2</v>
      </c>
      <c r="AZ45" s="67">
        <v>15824</v>
      </c>
      <c r="BA45" s="113">
        <v>1.1328264822530533E-2</v>
      </c>
      <c r="BB45" s="67">
        <v>91365</v>
      </c>
      <c r="BC45" s="113">
        <v>6.540741377088613E-2</v>
      </c>
    </row>
    <row r="46" spans="1:55" ht="18.75" x14ac:dyDescent="0.4">
      <c r="A46" s="67" t="s">
        <v>89</v>
      </c>
      <c r="B46" s="106">
        <v>4038</v>
      </c>
      <c r="C46" s="109">
        <v>1.8514442916093533E-2</v>
      </c>
      <c r="D46" s="108">
        <v>1200</v>
      </c>
      <c r="E46" s="109">
        <v>5.5020632737276479E-3</v>
      </c>
      <c r="F46" s="106">
        <v>4049</v>
      </c>
      <c r="G46" s="109">
        <v>1.8564878496102704E-2</v>
      </c>
      <c r="H46" s="92"/>
      <c r="I46" s="67" t="s">
        <v>89</v>
      </c>
      <c r="J46" s="106">
        <v>4898</v>
      </c>
      <c r="K46" s="109">
        <v>2.1808143547273982E-2</v>
      </c>
      <c r="L46" s="108">
        <v>1342</v>
      </c>
      <c r="M46" s="109">
        <v>5.9751998040918101E-3</v>
      </c>
      <c r="N46" s="110">
        <v>4909</v>
      </c>
      <c r="O46" s="111">
        <v>2.1857120594848505E-2</v>
      </c>
      <c r="P46" s="94"/>
      <c r="Q46" s="67" t="s">
        <v>89</v>
      </c>
      <c r="R46" s="106">
        <v>5424</v>
      </c>
      <c r="S46" s="109">
        <v>2.3602414199741521E-2</v>
      </c>
      <c r="T46" s="108">
        <v>1858</v>
      </c>
      <c r="U46" s="109">
        <v>8.0850452771238472E-3</v>
      </c>
      <c r="V46" s="110">
        <v>5754</v>
      </c>
      <c r="W46" s="111">
        <v>2.5038401789327567E-2</v>
      </c>
      <c r="X46" s="94"/>
      <c r="Y46" s="67" t="s">
        <v>89</v>
      </c>
      <c r="Z46" s="106">
        <v>7804</v>
      </c>
      <c r="AA46" s="109">
        <v>3.3260595315217023E-2</v>
      </c>
      <c r="AB46" s="108">
        <v>2571</v>
      </c>
      <c r="AC46" s="109">
        <v>1.0957584643185926E-2</v>
      </c>
      <c r="AD46" s="110">
        <v>8088</v>
      </c>
      <c r="AE46" s="111">
        <v>3.4471001397933784E-2</v>
      </c>
      <c r="AF46" s="94"/>
      <c r="AG46" s="67" t="s">
        <v>89</v>
      </c>
      <c r="AH46" s="106">
        <v>9856</v>
      </c>
      <c r="AI46" s="109">
        <v>4.1322175451542036E-2</v>
      </c>
      <c r="AJ46" s="108">
        <v>4551</v>
      </c>
      <c r="AK46" s="109">
        <v>1.9080480974022707E-2</v>
      </c>
      <c r="AL46" s="110">
        <v>10148</v>
      </c>
      <c r="AM46" s="111">
        <v>4.2546411980747621E-2</v>
      </c>
      <c r="AN46" s="112"/>
      <c r="AO46" s="67" t="s">
        <v>89</v>
      </c>
      <c r="AP46" s="106">
        <v>12330</v>
      </c>
      <c r="AQ46" s="107">
        <v>5.0956730173161963E-2</v>
      </c>
      <c r="AR46" s="108">
        <v>6623</v>
      </c>
      <c r="AS46" s="109">
        <v>2.7371161714262099E-2</v>
      </c>
      <c r="AT46" s="108">
        <v>12624</v>
      </c>
      <c r="AU46" s="109">
        <v>5.2171756829359012E-2</v>
      </c>
      <c r="AV46" s="94"/>
      <c r="AW46" s="67" t="s">
        <v>89</v>
      </c>
      <c r="AX46" s="67">
        <v>21762</v>
      </c>
      <c r="AY46" s="113">
        <v>8.8938476251195414E-2</v>
      </c>
      <c r="AZ46" s="67">
        <v>8847</v>
      </c>
      <c r="BA46" s="113">
        <v>3.6156543488389203E-2</v>
      </c>
      <c r="BB46" s="67">
        <v>21774</v>
      </c>
      <c r="BC46" s="113">
        <v>8.8987518697432627E-2</v>
      </c>
    </row>
    <row r="47" spans="1:55" ht="18.75" x14ac:dyDescent="0.4">
      <c r="A47" s="67" t="s">
        <v>90</v>
      </c>
      <c r="B47" s="106">
        <v>14671</v>
      </c>
      <c r="C47" s="109">
        <v>3.7553241593971415E-2</v>
      </c>
      <c r="D47" s="108">
        <v>5221</v>
      </c>
      <c r="E47" s="109">
        <v>1.3364152025228325E-2</v>
      </c>
      <c r="F47" s="106">
        <v>16127</v>
      </c>
      <c r="G47" s="109">
        <v>4.1280153171970348E-2</v>
      </c>
      <c r="H47" s="92"/>
      <c r="I47" s="67" t="s">
        <v>90</v>
      </c>
      <c r="J47" s="106">
        <v>17613</v>
      </c>
      <c r="K47" s="109">
        <v>4.3847245388234708E-2</v>
      </c>
      <c r="L47" s="108">
        <v>7074</v>
      </c>
      <c r="M47" s="109">
        <v>1.761059523513157E-2</v>
      </c>
      <c r="N47" s="110">
        <v>19538</v>
      </c>
      <c r="O47" s="111">
        <v>4.8639498120441139E-2</v>
      </c>
      <c r="P47" s="94"/>
      <c r="Q47" s="67" t="s">
        <v>90</v>
      </c>
      <c r="R47" s="106">
        <v>18690</v>
      </c>
      <c r="S47" s="109">
        <v>4.5523076960549101E-2</v>
      </c>
      <c r="T47" s="108">
        <v>7227</v>
      </c>
      <c r="U47" s="109">
        <v>1.7602743563075889E-2</v>
      </c>
      <c r="V47" s="110">
        <v>20520</v>
      </c>
      <c r="W47" s="111">
        <v>4.9980392682208004E-2</v>
      </c>
      <c r="X47" s="94"/>
      <c r="Y47" s="67" t="s">
        <v>90</v>
      </c>
      <c r="Z47" s="106">
        <v>21099</v>
      </c>
      <c r="AA47" s="109">
        <v>5.0448317911197187E-2</v>
      </c>
      <c r="AB47" s="108">
        <v>8843</v>
      </c>
      <c r="AC47" s="109">
        <v>2.1143868206489252E-2</v>
      </c>
      <c r="AD47" s="110">
        <v>22355</v>
      </c>
      <c r="AE47" s="111">
        <v>5.3451450159003419E-2</v>
      </c>
      <c r="AF47" s="94"/>
      <c r="AG47" s="67" t="s">
        <v>90</v>
      </c>
      <c r="AH47" s="106">
        <v>21753</v>
      </c>
      <c r="AI47" s="109">
        <v>5.1250697973579493E-2</v>
      </c>
      <c r="AJ47" s="108">
        <v>10566</v>
      </c>
      <c r="AK47" s="109">
        <v>2.4893801994614117E-2</v>
      </c>
      <c r="AL47" s="110">
        <v>23188</v>
      </c>
      <c r="AM47" s="111">
        <v>5.4631599531621444E-2</v>
      </c>
      <c r="AN47" s="112"/>
      <c r="AO47" s="67" t="s">
        <v>90</v>
      </c>
      <c r="AP47" s="106">
        <v>34220</v>
      </c>
      <c r="AQ47" s="107">
        <v>7.9693707876682021E-2</v>
      </c>
      <c r="AR47" s="108">
        <v>13102</v>
      </c>
      <c r="AS47" s="109">
        <v>3.051276915839532E-2</v>
      </c>
      <c r="AT47" s="108">
        <v>35593</v>
      </c>
      <c r="AU47" s="109">
        <v>8.2891237418315111E-2</v>
      </c>
      <c r="AV47" s="94"/>
      <c r="AW47" s="67" t="s">
        <v>90</v>
      </c>
      <c r="AX47" s="67">
        <v>39558</v>
      </c>
      <c r="AY47" s="113">
        <v>9.1204836221863067E-2</v>
      </c>
      <c r="AZ47" s="67">
        <v>16372</v>
      </c>
      <c r="BA47" s="113">
        <v>3.7747246539874157E-2</v>
      </c>
      <c r="BB47" s="67">
        <v>39825</v>
      </c>
      <c r="BC47" s="113">
        <v>9.1820430823997587E-2</v>
      </c>
    </row>
    <row r="48" spans="1:55" ht="18.75" x14ac:dyDescent="0.4">
      <c r="A48" s="67" t="s">
        <v>91</v>
      </c>
      <c r="B48" s="106">
        <v>27351</v>
      </c>
      <c r="C48" s="109">
        <v>5.5759535347398768E-2</v>
      </c>
      <c r="D48" s="108">
        <v>3408</v>
      </c>
      <c r="E48" s="109">
        <v>6.9477714329982451E-3</v>
      </c>
      <c r="F48" s="106">
        <v>29935</v>
      </c>
      <c r="G48" s="109">
        <v>6.1027446551291803E-2</v>
      </c>
      <c r="H48" s="92"/>
      <c r="I48" s="67" t="s">
        <v>91</v>
      </c>
      <c r="J48" s="106">
        <v>33232</v>
      </c>
      <c r="K48" s="109">
        <v>6.5843099571045047E-2</v>
      </c>
      <c r="L48" s="108">
        <v>4501</v>
      </c>
      <c r="M48" s="109">
        <v>8.91790416373597E-3</v>
      </c>
      <c r="N48" s="110">
        <v>37770</v>
      </c>
      <c r="O48" s="111">
        <v>7.4834312433749745E-2</v>
      </c>
      <c r="P48" s="94"/>
      <c r="Q48" s="67" t="s">
        <v>91</v>
      </c>
      <c r="R48" s="106">
        <v>43094</v>
      </c>
      <c r="S48" s="109">
        <v>8.364924540204785E-2</v>
      </c>
      <c r="T48" s="108">
        <v>6812</v>
      </c>
      <c r="U48" s="109">
        <v>1.322269131848401E-2</v>
      </c>
      <c r="V48" s="110">
        <v>47295</v>
      </c>
      <c r="W48" s="111">
        <v>9.1803756005240933E-2</v>
      </c>
      <c r="X48" s="94"/>
      <c r="Y48" s="67" t="s">
        <v>91</v>
      </c>
      <c r="Z48" s="106">
        <v>42933</v>
      </c>
      <c r="AA48" s="109">
        <v>8.2057545211637481E-2</v>
      </c>
      <c r="AB48" s="108">
        <v>9132</v>
      </c>
      <c r="AC48" s="109">
        <v>1.7453928280638985E-2</v>
      </c>
      <c r="AD48" s="110">
        <v>46285</v>
      </c>
      <c r="AE48" s="111">
        <v>8.8464199569576796E-2</v>
      </c>
      <c r="AF48" s="94"/>
      <c r="AG48" s="67" t="s">
        <v>91</v>
      </c>
      <c r="AH48" s="106">
        <v>49776</v>
      </c>
      <c r="AI48" s="109">
        <v>9.3780203589858571E-2</v>
      </c>
      <c r="AJ48" s="108">
        <v>13207</v>
      </c>
      <c r="AK48" s="109">
        <v>2.4882576920830561E-2</v>
      </c>
      <c r="AL48" s="110">
        <v>51616</v>
      </c>
      <c r="AM48" s="111">
        <v>9.7246845638342572E-2</v>
      </c>
      <c r="AN48" s="112"/>
      <c r="AO48" s="67" t="s">
        <v>91</v>
      </c>
      <c r="AP48" s="106">
        <v>46536</v>
      </c>
      <c r="AQ48" s="107">
        <v>8.6621633443961926E-2</v>
      </c>
      <c r="AR48" s="108">
        <v>17659</v>
      </c>
      <c r="AS48" s="109">
        <v>3.2870281609655404E-2</v>
      </c>
      <c r="AT48" s="108">
        <v>48431</v>
      </c>
      <c r="AU48" s="109">
        <v>9.0148967021757787E-2</v>
      </c>
      <c r="AV48" s="94"/>
      <c r="AW48" s="67" t="s">
        <v>91</v>
      </c>
      <c r="AX48" s="67">
        <v>49352</v>
      </c>
      <c r="AY48" s="113">
        <v>9.0903397641580674E-2</v>
      </c>
      <c r="AZ48" s="67">
        <v>21103</v>
      </c>
      <c r="BA48" s="113">
        <v>3.8870449028008534E-2</v>
      </c>
      <c r="BB48" s="67">
        <v>49776</v>
      </c>
      <c r="BC48" s="113">
        <v>9.1684379984748737E-2</v>
      </c>
    </row>
    <row r="49" spans="1:55" ht="18.75" x14ac:dyDescent="0.4">
      <c r="A49" s="67" t="s">
        <v>92</v>
      </c>
      <c r="B49" s="106">
        <v>35381</v>
      </c>
      <c r="C49" s="109">
        <v>0.10461592139539147</v>
      </c>
      <c r="D49" s="108">
        <v>4654</v>
      </c>
      <c r="E49" s="109">
        <v>1.3761128802864585E-2</v>
      </c>
      <c r="F49" s="106">
        <v>36901</v>
      </c>
      <c r="G49" s="109">
        <v>0.10911031670702752</v>
      </c>
      <c r="H49" s="92"/>
      <c r="I49" s="67" t="s">
        <v>92</v>
      </c>
      <c r="J49" s="106">
        <v>60985</v>
      </c>
      <c r="K49" s="109">
        <v>0.1752916017544969</v>
      </c>
      <c r="L49" s="108">
        <v>16821</v>
      </c>
      <c r="M49" s="109">
        <v>4.8349266755962815E-2</v>
      </c>
      <c r="N49" s="110">
        <v>61319</v>
      </c>
      <c r="O49" s="111">
        <v>0.17625163118773463</v>
      </c>
      <c r="P49" s="94"/>
      <c r="Q49" s="67" t="s">
        <v>92</v>
      </c>
      <c r="R49" s="106">
        <v>62030</v>
      </c>
      <c r="S49" s="109">
        <v>0.17468466362712159</v>
      </c>
      <c r="T49" s="108">
        <v>16008</v>
      </c>
      <c r="U49" s="109">
        <v>4.5080639937819807E-2</v>
      </c>
      <c r="V49" s="110">
        <v>62686</v>
      </c>
      <c r="W49" s="111">
        <v>0.17653204617329912</v>
      </c>
      <c r="X49" s="94"/>
      <c r="Y49" s="67" t="s">
        <v>92</v>
      </c>
      <c r="Z49" s="106">
        <v>58738</v>
      </c>
      <c r="AA49" s="109">
        <v>0.1626748939281481</v>
      </c>
      <c r="AB49" s="108">
        <v>15250</v>
      </c>
      <c r="AC49" s="109">
        <v>4.2234875760227761E-2</v>
      </c>
      <c r="AD49" s="110">
        <v>59624</v>
      </c>
      <c r="AE49" s="111">
        <v>0.16512867097231607</v>
      </c>
      <c r="AF49" s="94"/>
      <c r="AG49" s="67" t="s">
        <v>92</v>
      </c>
      <c r="AH49" s="106">
        <v>60404</v>
      </c>
      <c r="AI49" s="109">
        <v>0.16507568656279975</v>
      </c>
      <c r="AJ49" s="108">
        <v>16535</v>
      </c>
      <c r="AK49" s="109">
        <v>4.5187843144756872E-2</v>
      </c>
      <c r="AL49" s="110">
        <v>60618</v>
      </c>
      <c r="AM49" s="111">
        <v>0.16566051864220574</v>
      </c>
      <c r="AN49" s="112"/>
      <c r="AO49" s="67" t="s">
        <v>92</v>
      </c>
      <c r="AP49" s="106">
        <v>60737</v>
      </c>
      <c r="AQ49" s="107">
        <v>0.16427037523868251</v>
      </c>
      <c r="AR49" s="108">
        <v>23808</v>
      </c>
      <c r="AS49" s="109">
        <v>6.4391542119014003E-2</v>
      </c>
      <c r="AT49" s="108">
        <v>61198</v>
      </c>
      <c r="AU49" s="109">
        <v>0.16551720407423634</v>
      </c>
      <c r="AV49" s="94"/>
      <c r="AW49" s="67" t="s">
        <v>92</v>
      </c>
      <c r="AX49" s="67">
        <v>59460</v>
      </c>
      <c r="AY49" s="113">
        <v>0.15971548831949545</v>
      </c>
      <c r="AZ49" s="67">
        <v>16560</v>
      </c>
      <c r="BA49" s="113">
        <v>4.4481811075863513E-2</v>
      </c>
      <c r="BB49" s="67">
        <v>60655</v>
      </c>
      <c r="BC49" s="113">
        <v>0.16292537746416072</v>
      </c>
    </row>
    <row r="50" spans="1:55" ht="18.75" x14ac:dyDescent="0.4">
      <c r="A50" s="67" t="s">
        <v>93</v>
      </c>
      <c r="B50" s="106">
        <v>15673</v>
      </c>
      <c r="C50" s="109">
        <v>5.0286678666422821E-2</v>
      </c>
      <c r="D50" s="108">
        <v>3222</v>
      </c>
      <c r="E50" s="109">
        <v>1.0337757842354005E-2</v>
      </c>
      <c r="F50" s="106">
        <v>16271</v>
      </c>
      <c r="G50" s="109">
        <v>5.2205356254792681E-2</v>
      </c>
      <c r="H50" s="92"/>
      <c r="I50" s="67" t="s">
        <v>93</v>
      </c>
      <c r="J50" s="106">
        <v>11182</v>
      </c>
      <c r="K50" s="109">
        <v>3.483532505077945E-2</v>
      </c>
      <c r="L50" s="108">
        <v>4493</v>
      </c>
      <c r="M50" s="109">
        <v>1.3997059153385089E-2</v>
      </c>
      <c r="N50" s="110">
        <v>11696</v>
      </c>
      <c r="O50" s="111">
        <v>3.64365911101696E-2</v>
      </c>
      <c r="P50" s="94"/>
      <c r="Q50" s="67" t="s">
        <v>93</v>
      </c>
      <c r="R50" s="106">
        <v>20509</v>
      </c>
      <c r="S50" s="109">
        <v>6.2527057761842919E-2</v>
      </c>
      <c r="T50" s="108">
        <v>6364</v>
      </c>
      <c r="U50" s="109">
        <v>1.9402320717556602E-2</v>
      </c>
      <c r="V50" s="110">
        <v>20702</v>
      </c>
      <c r="W50" s="111">
        <v>6.3115468808117026E-2</v>
      </c>
      <c r="X50" s="94"/>
      <c r="Y50" s="67" t="s">
        <v>93</v>
      </c>
      <c r="Z50" s="106">
        <v>21021</v>
      </c>
      <c r="AA50" s="109">
        <v>6.289833216638839E-2</v>
      </c>
      <c r="AB50" s="108">
        <v>8841</v>
      </c>
      <c r="AC50" s="109">
        <v>2.6453744097951561E-2</v>
      </c>
      <c r="AD50" s="110">
        <v>21040</v>
      </c>
      <c r="AE50" s="111">
        <v>6.295518333004195E-2</v>
      </c>
      <c r="AF50" s="94"/>
      <c r="AG50" s="67" t="s">
        <v>93</v>
      </c>
      <c r="AH50" s="106">
        <v>26251</v>
      </c>
      <c r="AI50" s="109">
        <v>7.7274506860242967E-2</v>
      </c>
      <c r="AJ50" s="108">
        <v>14871</v>
      </c>
      <c r="AK50" s="109">
        <v>4.3775444421876239E-2</v>
      </c>
      <c r="AL50" s="110">
        <v>26307</v>
      </c>
      <c r="AM50" s="111">
        <v>7.7439352861697147E-2</v>
      </c>
      <c r="AN50" s="112"/>
      <c r="AO50" s="67" t="s">
        <v>93</v>
      </c>
      <c r="AP50" s="106">
        <v>27925</v>
      </c>
      <c r="AQ50" s="107">
        <v>8.130140476017178E-2</v>
      </c>
      <c r="AR50" s="108">
        <v>17119</v>
      </c>
      <c r="AS50" s="109">
        <v>4.9840599752529295E-2</v>
      </c>
      <c r="AT50" s="108">
        <v>28012</v>
      </c>
      <c r="AU50" s="109">
        <v>8.1554698304097825E-2</v>
      </c>
      <c r="AV50" s="94"/>
      <c r="AW50" s="67" t="s">
        <v>93</v>
      </c>
      <c r="AX50" s="67">
        <v>29326</v>
      </c>
      <c r="AY50" s="113">
        <v>8.4411528508967604E-2</v>
      </c>
      <c r="AZ50" s="67">
        <v>16950</v>
      </c>
      <c r="BA50" s="113">
        <v>4.8788631529257345E-2</v>
      </c>
      <c r="BB50" s="67">
        <v>31205</v>
      </c>
      <c r="BC50" s="113">
        <v>8.9820014564629819E-2</v>
      </c>
    </row>
    <row r="51" spans="1:55" ht="18.75" x14ac:dyDescent="0.4">
      <c r="A51" s="67" t="s">
        <v>94</v>
      </c>
      <c r="B51" s="106">
        <v>20670</v>
      </c>
      <c r="C51" s="109">
        <v>4.4154684519371878E-2</v>
      </c>
      <c r="D51" s="108">
        <v>2594</v>
      </c>
      <c r="E51" s="109">
        <v>5.5372333045158127E-3</v>
      </c>
      <c r="F51" s="106">
        <v>21040</v>
      </c>
      <c r="G51" s="109">
        <v>4.4945068325475776E-2</v>
      </c>
      <c r="H51" s="92"/>
      <c r="I51" s="67" t="s">
        <v>94</v>
      </c>
      <c r="J51" s="106">
        <v>26625</v>
      </c>
      <c r="K51" s="109">
        <v>5.5589425377590519E-2</v>
      </c>
      <c r="L51" s="108">
        <v>3321</v>
      </c>
      <c r="M51" s="109">
        <v>6.9338021287879102E-3</v>
      </c>
      <c r="N51" s="110">
        <v>26955</v>
      </c>
      <c r="O51" s="111">
        <v>5.6278421072411357E-2</v>
      </c>
      <c r="P51" s="94"/>
      <c r="Q51" s="67" t="s">
        <v>94</v>
      </c>
      <c r="R51" s="106">
        <v>36003</v>
      </c>
      <c r="S51" s="109">
        <v>7.3987078000542522E-2</v>
      </c>
      <c r="T51" s="108">
        <v>6172</v>
      </c>
      <c r="U51" s="109">
        <v>1.2683616515827806E-2</v>
      </c>
      <c r="V51" s="110">
        <v>36278</v>
      </c>
      <c r="W51" s="111">
        <v>7.4552209974271089E-2</v>
      </c>
      <c r="X51" s="94"/>
      <c r="Y51" s="67" t="s">
        <v>94</v>
      </c>
      <c r="Z51" s="106">
        <v>37571</v>
      </c>
      <c r="AA51" s="109">
        <v>7.5930768826570419E-2</v>
      </c>
      <c r="AB51" s="108">
        <v>11491</v>
      </c>
      <c r="AC51" s="109">
        <v>2.322324304879084E-2</v>
      </c>
      <c r="AD51" s="110">
        <v>39015</v>
      </c>
      <c r="AE51" s="111">
        <v>7.8849084287579377E-2</v>
      </c>
      <c r="AF51" s="94"/>
      <c r="AG51" s="67" t="s">
        <v>94</v>
      </c>
      <c r="AH51" s="106">
        <v>41679</v>
      </c>
      <c r="AI51" s="109">
        <v>8.3091442651972477E-2</v>
      </c>
      <c r="AJ51" s="108">
        <v>15417</v>
      </c>
      <c r="AK51" s="109">
        <v>3.073540083412413E-2</v>
      </c>
      <c r="AL51" s="110">
        <v>44000</v>
      </c>
      <c r="AM51" s="111">
        <v>8.7718598735257294E-2</v>
      </c>
      <c r="AN51" s="112"/>
      <c r="AO51" s="67" t="s">
        <v>94</v>
      </c>
      <c r="AP51" s="106">
        <v>45619</v>
      </c>
      <c r="AQ51" s="107">
        <v>8.9968366413177236E-2</v>
      </c>
      <c r="AR51" s="108">
        <v>18811</v>
      </c>
      <c r="AS51" s="109">
        <v>3.7098466441576473E-2</v>
      </c>
      <c r="AT51" s="108">
        <v>46236</v>
      </c>
      <c r="AU51" s="109">
        <v>9.1185194534725941E-2</v>
      </c>
      <c r="AV51" s="94"/>
      <c r="AW51" s="67" t="s">
        <v>94</v>
      </c>
      <c r="AX51" s="67">
        <v>51005</v>
      </c>
      <c r="AY51" s="113">
        <v>9.948099416630421E-2</v>
      </c>
      <c r="AZ51" s="67">
        <v>21812</v>
      </c>
      <c r="BA51" s="113">
        <v>4.2542484947660573E-2</v>
      </c>
      <c r="BB51" s="67">
        <v>52366</v>
      </c>
      <c r="BC51" s="113">
        <v>0.10213551103838224</v>
      </c>
    </row>
    <row r="52" spans="1:55" ht="18.75" x14ac:dyDescent="0.4">
      <c r="A52" s="67" t="s">
        <v>95</v>
      </c>
      <c r="B52" s="106">
        <v>3124</v>
      </c>
      <c r="C52" s="109">
        <v>1.1966643555671324E-2</v>
      </c>
      <c r="D52" s="108">
        <v>1169</v>
      </c>
      <c r="E52" s="109">
        <v>4.477914954090838E-3</v>
      </c>
      <c r="F52" s="106">
        <v>3124</v>
      </c>
      <c r="G52" s="109">
        <v>1.1966643555671324E-2</v>
      </c>
      <c r="H52" s="92"/>
      <c r="I52" s="67" t="s">
        <v>95</v>
      </c>
      <c r="J52" s="106">
        <v>5763</v>
      </c>
      <c r="K52" s="109">
        <v>2.1222767245569846E-2</v>
      </c>
      <c r="L52" s="108">
        <v>2284</v>
      </c>
      <c r="M52" s="109">
        <v>8.4110359862713032E-3</v>
      </c>
      <c r="N52" s="110">
        <v>5844</v>
      </c>
      <c r="O52" s="111">
        <v>2.1521057050687173E-2</v>
      </c>
      <c r="P52" s="94"/>
      <c r="Q52" s="67" t="s">
        <v>95</v>
      </c>
      <c r="R52" s="106">
        <v>4863</v>
      </c>
      <c r="S52" s="109">
        <v>1.715598078022141E-2</v>
      </c>
      <c r="T52" s="108">
        <v>2340</v>
      </c>
      <c r="U52" s="109">
        <v>8.2551912452638494E-3</v>
      </c>
      <c r="V52" s="110">
        <v>5111</v>
      </c>
      <c r="W52" s="111">
        <v>1.8030889937839117E-2</v>
      </c>
      <c r="X52" s="94"/>
      <c r="Y52" s="67" t="s">
        <v>95</v>
      </c>
      <c r="Z52" s="106">
        <v>5786</v>
      </c>
      <c r="AA52" s="109">
        <v>1.9653198824748221E-2</v>
      </c>
      <c r="AB52" s="108">
        <v>2702</v>
      </c>
      <c r="AC52" s="109">
        <v>9.1778332569080016E-3</v>
      </c>
      <c r="AD52" s="110">
        <v>5870</v>
      </c>
      <c r="AE52" s="111">
        <v>1.993852006589562E-2</v>
      </c>
      <c r="AF52" s="94"/>
      <c r="AG52" s="67" t="s">
        <v>95</v>
      </c>
      <c r="AH52" s="106">
        <v>9181</v>
      </c>
      <c r="AI52" s="109">
        <v>3.0152156563948124E-2</v>
      </c>
      <c r="AJ52" s="108">
        <v>5427</v>
      </c>
      <c r="AK52" s="109">
        <v>1.782330396171947E-2</v>
      </c>
      <c r="AL52" s="110">
        <v>9292</v>
      </c>
      <c r="AM52" s="111">
        <v>3.0516701752772678E-2</v>
      </c>
      <c r="AN52" s="112"/>
      <c r="AO52" s="67" t="s">
        <v>95</v>
      </c>
      <c r="AP52" s="106">
        <v>23302</v>
      </c>
      <c r="AQ52" s="107">
        <v>7.4130394670704786E-2</v>
      </c>
      <c r="AR52" s="108">
        <v>16910</v>
      </c>
      <c r="AS52" s="109">
        <v>5.3795595823603888E-2</v>
      </c>
      <c r="AT52" s="108">
        <v>23503</v>
      </c>
      <c r="AU52" s="109">
        <v>7.4769833745840467E-2</v>
      </c>
      <c r="AV52" s="94"/>
      <c r="AW52" s="67" t="s">
        <v>95</v>
      </c>
      <c r="AX52" s="67">
        <v>25040</v>
      </c>
      <c r="AY52" s="113">
        <v>7.7403161041233251E-2</v>
      </c>
      <c r="AZ52" s="67">
        <v>14225</v>
      </c>
      <c r="BA52" s="113">
        <v>4.3972043363080797E-2</v>
      </c>
      <c r="BB52" s="67">
        <v>25870</v>
      </c>
      <c r="BC52" s="113">
        <v>7.9968840900028135E-2</v>
      </c>
    </row>
    <row r="53" spans="1:55" x14ac:dyDescent="0.15">
      <c r="A53" s="94"/>
      <c r="B53" s="91"/>
      <c r="C53" s="92"/>
      <c r="D53" s="93"/>
      <c r="E53" s="92"/>
      <c r="F53" s="92"/>
      <c r="G53" s="92"/>
      <c r="H53" s="94"/>
      <c r="I53" s="94"/>
      <c r="J53" s="91"/>
      <c r="K53" s="92"/>
      <c r="L53" s="93"/>
      <c r="M53" s="92"/>
      <c r="N53" s="92"/>
      <c r="O53" s="92"/>
      <c r="P53" s="94"/>
      <c r="Q53" s="94"/>
      <c r="R53" s="91"/>
      <c r="S53" s="92"/>
      <c r="T53" s="93"/>
      <c r="U53" s="92"/>
      <c r="V53" s="92"/>
      <c r="W53" s="92"/>
      <c r="X53" s="94"/>
      <c r="Y53" s="94"/>
      <c r="Z53" s="91"/>
      <c r="AA53" s="92"/>
      <c r="AB53" s="93"/>
      <c r="AC53" s="92"/>
      <c r="AD53" s="92"/>
      <c r="AE53" s="92"/>
      <c r="AF53" s="94"/>
      <c r="AG53" s="94"/>
      <c r="AH53" s="91"/>
      <c r="AI53" s="92"/>
      <c r="AJ53" s="93"/>
      <c r="AK53" s="92"/>
      <c r="AL53" s="92"/>
      <c r="AM53" s="92"/>
      <c r="AN53" s="92"/>
      <c r="AO53" s="94"/>
      <c r="AP53" s="91"/>
      <c r="AQ53" s="92"/>
      <c r="AR53" s="93"/>
      <c r="AS53" s="92"/>
      <c r="AT53" s="92"/>
      <c r="AU53" s="92"/>
      <c r="AV53" s="94"/>
      <c r="AW53" s="94"/>
      <c r="AX53" s="94"/>
      <c r="AY53" s="94"/>
      <c r="AZ53" s="94"/>
      <c r="BA53" s="94"/>
      <c r="BB53" s="94"/>
      <c r="BC53" s="94"/>
    </row>
    <row r="54" spans="1:55" x14ac:dyDescent="0.15">
      <c r="A54" s="94"/>
      <c r="B54" s="91"/>
      <c r="C54" s="92"/>
      <c r="D54" s="93"/>
      <c r="E54" s="92"/>
      <c r="F54" s="92"/>
      <c r="G54" s="92"/>
      <c r="H54" s="92"/>
      <c r="I54" s="94"/>
      <c r="J54" s="91"/>
      <c r="K54" s="92"/>
      <c r="L54" s="93"/>
      <c r="M54" s="92"/>
      <c r="N54" s="92"/>
      <c r="O54" s="92"/>
      <c r="P54" s="94"/>
      <c r="Q54" s="94"/>
      <c r="R54" s="91"/>
      <c r="S54" s="92"/>
      <c r="T54" s="93"/>
      <c r="U54" s="92"/>
      <c r="V54" s="92"/>
      <c r="W54" s="92"/>
      <c r="X54" s="94"/>
      <c r="Y54" s="94"/>
      <c r="Z54" s="91"/>
      <c r="AA54" s="92"/>
      <c r="AB54" s="93"/>
      <c r="AC54" s="92"/>
      <c r="AD54" s="92"/>
      <c r="AE54" s="92"/>
      <c r="AF54" s="94"/>
      <c r="AG54" s="94"/>
      <c r="AH54" s="91"/>
      <c r="AI54" s="92"/>
      <c r="AJ54" s="93"/>
      <c r="AK54" s="92"/>
      <c r="AL54" s="92"/>
      <c r="AM54" s="92"/>
      <c r="AN54" s="92"/>
      <c r="AO54" s="94"/>
      <c r="AP54" s="91"/>
      <c r="AQ54" s="92"/>
      <c r="AR54" s="93"/>
      <c r="AS54" s="92"/>
      <c r="AT54" s="92"/>
      <c r="AU54" s="92"/>
      <c r="AV54" s="94"/>
      <c r="AW54" s="94"/>
      <c r="AX54" s="94"/>
      <c r="AY54" s="94"/>
      <c r="AZ54" s="94"/>
      <c r="BA54" s="94"/>
      <c r="BB54" s="94"/>
      <c r="BC54" s="94"/>
    </row>
    <row r="56" spans="1:55" ht="14.45" customHeight="1" x14ac:dyDescent="0.15">
      <c r="B56" s="64" t="s">
        <v>36</v>
      </c>
    </row>
    <row r="57" spans="1:55" ht="14.45" customHeight="1" x14ac:dyDescent="0.15">
      <c r="B57" s="64" t="s">
        <v>43</v>
      </c>
      <c r="J57" s="64" t="s">
        <v>44</v>
      </c>
      <c r="R57" s="64" t="s">
        <v>45</v>
      </c>
    </row>
    <row r="58" spans="1:55" ht="14.45" customHeight="1" x14ac:dyDescent="0.15"/>
    <row r="59" spans="1:55" s="65" customFormat="1" ht="14.45" customHeight="1" x14ac:dyDescent="0.15">
      <c r="B59" s="66"/>
      <c r="C59" s="66" t="s">
        <v>39</v>
      </c>
      <c r="D59" s="66" t="s">
        <v>47</v>
      </c>
      <c r="E59" s="66" t="s">
        <v>40</v>
      </c>
      <c r="F59" s="66" t="s">
        <v>41</v>
      </c>
      <c r="G59" s="66" t="s">
        <v>42</v>
      </c>
      <c r="J59" s="66"/>
      <c r="K59" s="66" t="s">
        <v>39</v>
      </c>
      <c r="L59" s="66" t="s">
        <v>47</v>
      </c>
      <c r="M59" s="66" t="s">
        <v>40</v>
      </c>
      <c r="N59" s="66" t="s">
        <v>41</v>
      </c>
      <c r="O59" s="66" t="s">
        <v>42</v>
      </c>
      <c r="R59" s="66"/>
      <c r="S59" s="66" t="s">
        <v>39</v>
      </c>
      <c r="T59" s="66" t="s">
        <v>47</v>
      </c>
      <c r="U59" s="66" t="s">
        <v>40</v>
      </c>
      <c r="V59" s="66" t="s">
        <v>41</v>
      </c>
      <c r="W59" s="66" t="s">
        <v>42</v>
      </c>
    </row>
    <row r="60" spans="1:55" ht="14.45" customHeight="1" x14ac:dyDescent="0.15">
      <c r="B60" s="67" t="s">
        <v>48</v>
      </c>
      <c r="C60" s="68">
        <v>3.673930799856117E-2</v>
      </c>
      <c r="D60" s="68">
        <v>3.9456792825125195E-2</v>
      </c>
      <c r="E60" s="68">
        <v>4.6361631868694221E-2</v>
      </c>
      <c r="F60" s="68">
        <v>5.4495756295001266E-2</v>
      </c>
      <c r="G60" s="68">
        <v>6.3278914175959378E-2</v>
      </c>
      <c r="J60" s="67" t="s">
        <v>48</v>
      </c>
      <c r="K60" s="68">
        <v>1.0892627688730519E-2</v>
      </c>
      <c r="L60" s="68">
        <v>1.3583418131950296E-2</v>
      </c>
      <c r="M60" s="68">
        <v>1.7261119115716025E-2</v>
      </c>
      <c r="N60" s="68">
        <v>2.208448370304561E-2</v>
      </c>
      <c r="O60" s="68">
        <v>2.5780174167867809E-2</v>
      </c>
      <c r="R60" s="67" t="s">
        <v>48</v>
      </c>
      <c r="S60" s="68">
        <v>3.9194090058801867E-2</v>
      </c>
      <c r="T60" s="68">
        <v>4.2013720963312289E-2</v>
      </c>
      <c r="U60" s="68">
        <v>4.8816654143613886E-2</v>
      </c>
      <c r="V60" s="68">
        <v>5.7460965351903072E-2</v>
      </c>
      <c r="W60" s="68">
        <v>6.6919441873110663E-2</v>
      </c>
    </row>
    <row r="61" spans="1:55" ht="14.45" customHeight="1" x14ac:dyDescent="0.15">
      <c r="B61" s="67" t="s">
        <v>49</v>
      </c>
      <c r="C61" s="68">
        <v>2.3691423928248169E-2</v>
      </c>
      <c r="D61" s="68">
        <v>2.6952812600085953E-2</v>
      </c>
      <c r="E61" s="68">
        <v>3.694642906786022E-2</v>
      </c>
      <c r="F61" s="68">
        <v>3.6655644031870972E-2</v>
      </c>
      <c r="G61" s="68">
        <v>4.6826540573925636E-2</v>
      </c>
      <c r="J61" s="67" t="s">
        <v>49</v>
      </c>
      <c r="K61" s="68">
        <v>9.8271774458981321E-3</v>
      </c>
      <c r="L61" s="68">
        <v>9.5182723520835805E-3</v>
      </c>
      <c r="M61" s="68">
        <v>1.2998742814427672E-2</v>
      </c>
      <c r="N61" s="68">
        <v>1.3421571292232273E-2</v>
      </c>
      <c r="O61" s="68">
        <v>1.8170105660226993E-2</v>
      </c>
      <c r="R61" s="67" t="s">
        <v>49</v>
      </c>
      <c r="S61" s="68">
        <v>2.5614817329054556E-2</v>
      </c>
      <c r="T61" s="68">
        <v>2.8288026054909866E-2</v>
      </c>
      <c r="U61" s="68">
        <v>3.7970093192355572E-2</v>
      </c>
      <c r="V61" s="68">
        <v>3.8607662051623963E-2</v>
      </c>
      <c r="W61" s="68">
        <v>4.8367884265796961E-2</v>
      </c>
    </row>
    <row r="62" spans="1:55" ht="14.45" customHeight="1" x14ac:dyDescent="0.15">
      <c r="B62" s="67" t="s">
        <v>50</v>
      </c>
      <c r="C62" s="68">
        <v>1.0337906920969921E-2</v>
      </c>
      <c r="D62" s="68">
        <v>1.1537534867200366E-2</v>
      </c>
      <c r="E62" s="68">
        <v>1.8350598681555228E-2</v>
      </c>
      <c r="F62" s="68">
        <v>2.428480241397319E-2</v>
      </c>
      <c r="G62" s="68">
        <v>3.0560263506759073E-2</v>
      </c>
      <c r="J62" s="67" t="s">
        <v>50</v>
      </c>
      <c r="K62" s="68">
        <v>4.6779344382313218E-3</v>
      </c>
      <c r="L62" s="68">
        <v>2.8986659181965183E-3</v>
      </c>
      <c r="M62" s="68">
        <v>4.324694543986889E-3</v>
      </c>
      <c r="N62" s="68">
        <v>5.5537824716145384E-3</v>
      </c>
      <c r="O62" s="68">
        <v>7.4123262286554014E-3</v>
      </c>
      <c r="R62" s="67" t="s">
        <v>50</v>
      </c>
      <c r="S62" s="68">
        <v>1.1080115622988274E-2</v>
      </c>
      <c r="T62" s="68">
        <v>1.1803308006229524E-2</v>
      </c>
      <c r="U62" s="68">
        <v>1.8409304942333331E-2</v>
      </c>
      <c r="V62" s="68">
        <v>2.5135882705661618E-2</v>
      </c>
      <c r="W62" s="68">
        <v>3.0720879890109628E-2</v>
      </c>
    </row>
    <row r="63" spans="1:55" ht="14.45" customHeight="1" x14ac:dyDescent="0.15">
      <c r="B63" s="67" t="s">
        <v>51</v>
      </c>
      <c r="C63" s="68">
        <v>3.843799825129867E-2</v>
      </c>
      <c r="D63" s="68">
        <v>4.3705668134350138E-2</v>
      </c>
      <c r="E63" s="68">
        <v>4.3708824929235238E-2</v>
      </c>
      <c r="F63" s="68">
        <v>4.9922023998728547E-2</v>
      </c>
      <c r="G63" s="68">
        <v>6.1399527373370101E-2</v>
      </c>
      <c r="J63" s="67" t="s">
        <v>51</v>
      </c>
      <c r="K63" s="68">
        <v>5.588129403898575E-3</v>
      </c>
      <c r="L63" s="68">
        <v>1.1135783984062734E-2</v>
      </c>
      <c r="M63" s="68">
        <v>1.2978131810325392E-2</v>
      </c>
      <c r="N63" s="68">
        <v>1.8537925143038779E-2</v>
      </c>
      <c r="O63" s="68">
        <v>2.3826203643862513E-2</v>
      </c>
      <c r="R63" s="67" t="s">
        <v>51</v>
      </c>
      <c r="S63" s="68">
        <v>4.7351231805791288E-2</v>
      </c>
      <c r="T63" s="68">
        <v>4.4598967123044321E-2</v>
      </c>
      <c r="U63" s="68">
        <v>4.525187244808497E-2</v>
      </c>
      <c r="V63" s="68">
        <v>5.1114013827082007E-2</v>
      </c>
      <c r="W63" s="68">
        <v>6.1799138615766393E-2</v>
      </c>
    </row>
    <row r="64" spans="1:55" ht="14.45" customHeight="1" x14ac:dyDescent="0.15">
      <c r="B64" s="67" t="s">
        <v>52</v>
      </c>
      <c r="C64" s="68">
        <v>4.1868553834030493E-2</v>
      </c>
      <c r="D64" s="68">
        <v>4.2529153249287036E-2</v>
      </c>
      <c r="E64" s="68">
        <v>6.0679985911400891E-2</v>
      </c>
      <c r="F64" s="68">
        <v>6.8765521159849588E-2</v>
      </c>
      <c r="G64" s="68">
        <v>9.1086076539059604E-2</v>
      </c>
      <c r="J64" s="67" t="s">
        <v>52</v>
      </c>
      <c r="K64" s="68">
        <v>1.0921862236103115E-2</v>
      </c>
      <c r="L64" s="68">
        <v>9.758395920121175E-3</v>
      </c>
      <c r="M64" s="68">
        <v>1.6489179533875128E-2</v>
      </c>
      <c r="N64" s="68">
        <v>1.9019605339598188E-2</v>
      </c>
      <c r="O64" s="68">
        <v>2.4754952879185631E-2</v>
      </c>
      <c r="R64" s="67" t="s">
        <v>52</v>
      </c>
      <c r="S64" s="68">
        <v>4.5100446826613953E-2</v>
      </c>
      <c r="T64" s="68">
        <v>4.9354389702088546E-2</v>
      </c>
      <c r="U64" s="68">
        <v>6.8600765134288047E-2</v>
      </c>
      <c r="V64" s="68">
        <v>7.4991541167382741E-2</v>
      </c>
      <c r="W64" s="68">
        <v>9.4864869969215657E-2</v>
      </c>
    </row>
    <row r="65" spans="2:23" ht="14.45" customHeight="1" x14ac:dyDescent="0.15">
      <c r="B65" s="67" t="s">
        <v>53</v>
      </c>
      <c r="C65" s="68">
        <v>1.1044170924024167E-2</v>
      </c>
      <c r="D65" s="68">
        <v>1.1503419127175582E-2</v>
      </c>
      <c r="E65" s="68">
        <v>1.9748092097664316E-2</v>
      </c>
      <c r="F65" s="68">
        <v>2.0525646578826027E-2</v>
      </c>
      <c r="G65" s="68">
        <v>4.0440676177436866E-2</v>
      </c>
      <c r="J65" s="67" t="s">
        <v>53</v>
      </c>
      <c r="K65" s="68">
        <v>2.1598769734075948E-3</v>
      </c>
      <c r="L65" s="68">
        <v>2.9135919205497945E-3</v>
      </c>
      <c r="M65" s="68">
        <v>3.9890582610973852E-3</v>
      </c>
      <c r="N65" s="68">
        <v>5.2452877642554735E-3</v>
      </c>
      <c r="O65" s="68">
        <v>9.2700849526359194E-3</v>
      </c>
      <c r="R65" s="67" t="s">
        <v>53</v>
      </c>
      <c r="S65" s="68">
        <v>1.1309115832762166E-2</v>
      </c>
      <c r="T65" s="68">
        <v>1.187367029987497E-2</v>
      </c>
      <c r="U65" s="68">
        <v>2.0218553064898261E-2</v>
      </c>
      <c r="V65" s="68">
        <v>2.0995123587027903E-2</v>
      </c>
      <c r="W65" s="68">
        <v>4.115717765070831E-2</v>
      </c>
    </row>
    <row r="66" spans="2:23" ht="14.45" customHeight="1" x14ac:dyDescent="0.15">
      <c r="B66" s="67" t="s">
        <v>54</v>
      </c>
      <c r="C66" s="68">
        <v>4.8438324089046532E-2</v>
      </c>
      <c r="D66" s="68">
        <v>4.3487591529104752E-2</v>
      </c>
      <c r="E66" s="68">
        <v>5.0175511046871776E-2</v>
      </c>
      <c r="F66" s="68">
        <v>6.1771421029130524E-2</v>
      </c>
      <c r="G66" s="68">
        <v>7.8085916562444166E-2</v>
      </c>
      <c r="J66" s="67" t="s">
        <v>54</v>
      </c>
      <c r="K66" s="68">
        <v>1.1559705341980654E-2</v>
      </c>
      <c r="L66" s="68">
        <v>1.5434403783918346E-2</v>
      </c>
      <c r="M66" s="68">
        <v>2.1485606962739615E-2</v>
      </c>
      <c r="N66" s="68">
        <v>2.9122096566288575E-2</v>
      </c>
      <c r="O66" s="68">
        <v>3.722697427193139E-2</v>
      </c>
      <c r="R66" s="67" t="s">
        <v>54</v>
      </c>
      <c r="S66" s="68">
        <v>5.0724763676618038E-2</v>
      </c>
      <c r="T66" s="68">
        <v>4.3607770423973971E-2</v>
      </c>
      <c r="U66" s="68">
        <v>5.0336737955359943E-2</v>
      </c>
      <c r="V66" s="68">
        <v>6.1942727479520454E-2</v>
      </c>
      <c r="W66" s="68">
        <v>7.8367875647668395E-2</v>
      </c>
    </row>
    <row r="67" spans="2:23" ht="14.45" customHeight="1" x14ac:dyDescent="0.15">
      <c r="B67" s="67" t="s">
        <v>55</v>
      </c>
      <c r="C67" s="68">
        <v>3.414990192053282E-2</v>
      </c>
      <c r="D67" s="68">
        <v>3.5529378406364352E-2</v>
      </c>
      <c r="E67" s="68">
        <v>4.8463665937854325E-2</v>
      </c>
      <c r="F67" s="68">
        <v>5.4109878444395555E-2</v>
      </c>
      <c r="G67" s="68">
        <v>6.0547433677104627E-2</v>
      </c>
      <c r="J67" s="67" t="s">
        <v>55</v>
      </c>
      <c r="K67" s="68">
        <v>9.9739975366087315E-3</v>
      </c>
      <c r="L67" s="68">
        <v>1.4541597799109521E-2</v>
      </c>
      <c r="M67" s="68">
        <v>1.372439590405109E-2</v>
      </c>
      <c r="N67" s="68">
        <v>1.9111572051639308E-2</v>
      </c>
      <c r="O67" s="68">
        <v>2.2926754005030883E-2</v>
      </c>
      <c r="R67" s="67" t="s">
        <v>55</v>
      </c>
      <c r="S67" s="68">
        <v>3.9246384745221477E-2</v>
      </c>
      <c r="T67" s="68">
        <v>4.1171582957814472E-2</v>
      </c>
      <c r="U67" s="68">
        <v>5.6229226199096462E-2</v>
      </c>
      <c r="V67" s="68">
        <v>5.7966763394338115E-2</v>
      </c>
      <c r="W67" s="68">
        <v>6.4545096795108503E-2</v>
      </c>
    </row>
    <row r="68" spans="2:23" ht="14.45" customHeight="1" x14ac:dyDescent="0.15">
      <c r="B68" s="67" t="s">
        <v>56</v>
      </c>
      <c r="C68" s="68">
        <v>3.9671756342207869E-2</v>
      </c>
      <c r="D68" s="68">
        <v>3.9804736674817237E-2</v>
      </c>
      <c r="E68" s="68">
        <v>4.2793507631412868E-2</v>
      </c>
      <c r="F68" s="68">
        <v>4.663740644046694E-2</v>
      </c>
      <c r="G68" s="68">
        <v>4.5666074198590693E-2</v>
      </c>
      <c r="J68" s="67" t="s">
        <v>56</v>
      </c>
      <c r="K68" s="68">
        <v>7.0385581091605177E-3</v>
      </c>
      <c r="L68" s="68">
        <v>8.0150063944859767E-3</v>
      </c>
      <c r="M68" s="68">
        <v>8.8758447860692244E-3</v>
      </c>
      <c r="N68" s="68">
        <v>1.1154757481143321E-2</v>
      </c>
      <c r="O68" s="68">
        <v>1.0179895212913502E-2</v>
      </c>
      <c r="R68" s="67" t="s">
        <v>56</v>
      </c>
      <c r="S68" s="68">
        <v>4.132554806709083E-2</v>
      </c>
      <c r="T68" s="68">
        <v>4.1048595590682822E-2</v>
      </c>
      <c r="U68" s="68">
        <v>4.3799591929267738E-2</v>
      </c>
      <c r="V68" s="68">
        <v>4.7188750174934006E-2</v>
      </c>
      <c r="W68" s="68">
        <v>4.6447036806434368E-2</v>
      </c>
    </row>
    <row r="69" spans="2:23" ht="14.45" customHeight="1" x14ac:dyDescent="0.15">
      <c r="B69" s="67" t="s">
        <v>57</v>
      </c>
      <c r="C69" s="68">
        <v>3.9522546935091364E-2</v>
      </c>
      <c r="D69" s="68">
        <v>5.094283364764287E-2</v>
      </c>
      <c r="E69" s="68">
        <v>5.5659327779245475E-2</v>
      </c>
      <c r="F69" s="68">
        <v>5.9208083424334049E-2</v>
      </c>
      <c r="G69" s="68">
        <v>6.4724184461943959E-2</v>
      </c>
      <c r="J69" s="67" t="s">
        <v>57</v>
      </c>
      <c r="K69" s="68">
        <v>1.4605270580728746E-2</v>
      </c>
      <c r="L69" s="68">
        <v>1.2593272066713386E-2</v>
      </c>
      <c r="M69" s="68">
        <v>1.9538531949648559E-2</v>
      </c>
      <c r="N69" s="68">
        <v>2.1435927265277602E-2</v>
      </c>
      <c r="O69" s="68">
        <v>2.1287673651459383E-2</v>
      </c>
      <c r="R69" s="67" t="s">
        <v>57</v>
      </c>
      <c r="S69" s="68">
        <v>3.9859082871488011E-2</v>
      </c>
      <c r="T69" s="68">
        <v>5.106627848014722E-2</v>
      </c>
      <c r="U69" s="68">
        <v>5.7186763956227141E-2</v>
      </c>
      <c r="V69" s="68">
        <v>6.0351308489680795E-2</v>
      </c>
      <c r="W69" s="68">
        <v>6.5246647677831171E-2</v>
      </c>
    </row>
    <row r="70" spans="2:23" ht="14.45" customHeight="1" x14ac:dyDescent="0.15">
      <c r="B70" s="67" t="s">
        <v>58</v>
      </c>
      <c r="C70" s="68">
        <v>4.0502112969903734E-2</v>
      </c>
      <c r="D70" s="68">
        <v>3.6877056039706813E-2</v>
      </c>
      <c r="E70" s="68">
        <v>3.1683926933998324E-2</v>
      </c>
      <c r="F70" s="68">
        <v>3.7481600897175296E-2</v>
      </c>
      <c r="G70" s="68">
        <v>6.0402835914880923E-2</v>
      </c>
      <c r="J70" s="67" t="s">
        <v>58</v>
      </c>
      <c r="K70" s="68">
        <v>1.3839539282490933E-2</v>
      </c>
      <c r="L70" s="68">
        <v>1.2363291394932764E-2</v>
      </c>
      <c r="M70" s="68">
        <v>1.375441409388474E-2</v>
      </c>
      <c r="N70" s="68">
        <v>1.5782925632578677E-2</v>
      </c>
      <c r="O70" s="68">
        <v>1.8162483975554373E-2</v>
      </c>
      <c r="R70" s="67" t="s">
        <v>58</v>
      </c>
      <c r="S70" s="68">
        <v>4.1321934263567034E-2</v>
      </c>
      <c r="T70" s="68">
        <v>3.8473192127892887E-2</v>
      </c>
      <c r="U70" s="68">
        <v>3.3132973525191595E-2</v>
      </c>
      <c r="V70" s="68">
        <v>3.8829116142146208E-2</v>
      </c>
      <c r="W70" s="68">
        <v>6.1859997953034276E-2</v>
      </c>
    </row>
    <row r="71" spans="2:23" ht="14.45" customHeight="1" x14ac:dyDescent="0.15">
      <c r="B71" s="67" t="s">
        <v>59</v>
      </c>
      <c r="C71" s="68">
        <v>2.1480126031950913E-2</v>
      </c>
      <c r="D71" s="68">
        <v>3.2866306834612495E-2</v>
      </c>
      <c r="E71" s="68">
        <v>4.143932728136538E-2</v>
      </c>
      <c r="F71" s="68">
        <v>4.4990654332864956E-2</v>
      </c>
      <c r="G71" s="68">
        <v>5.3815972164829168E-2</v>
      </c>
      <c r="J71" s="67" t="s">
        <v>59</v>
      </c>
      <c r="K71" s="68">
        <v>6.8479820682975064E-3</v>
      </c>
      <c r="L71" s="68">
        <v>1.2219622083761974E-2</v>
      </c>
      <c r="M71" s="68">
        <v>1.6025961962507908E-2</v>
      </c>
      <c r="N71" s="68">
        <v>1.7208701394806125E-2</v>
      </c>
      <c r="O71" s="68">
        <v>2.2683742706491015E-2</v>
      </c>
      <c r="R71" s="67" t="s">
        <v>59</v>
      </c>
      <c r="S71" s="68">
        <v>2.4317187120760485E-2</v>
      </c>
      <c r="T71" s="68">
        <v>3.4769666277644322E-2</v>
      </c>
      <c r="U71" s="68">
        <v>4.2933855157559243E-2</v>
      </c>
      <c r="V71" s="68">
        <v>4.6186292218507931E-2</v>
      </c>
      <c r="W71" s="68">
        <v>5.4700800839683303E-2</v>
      </c>
    </row>
    <row r="72" spans="2:23" ht="14.45" customHeight="1" x14ac:dyDescent="0.15">
      <c r="B72" s="67" t="s">
        <v>60</v>
      </c>
      <c r="C72" s="68">
        <v>2.2600860443023164E-2</v>
      </c>
      <c r="D72" s="68">
        <v>2.4734202013871585E-2</v>
      </c>
      <c r="E72" s="68">
        <v>3.1202253700838491E-2</v>
      </c>
      <c r="F72" s="68">
        <v>3.1443564372918321E-2</v>
      </c>
      <c r="G72" s="68">
        <v>3.9624417888252161E-2</v>
      </c>
      <c r="J72" s="67" t="s">
        <v>60</v>
      </c>
      <c r="K72" s="68">
        <v>8.5184112290217998E-3</v>
      </c>
      <c r="L72" s="68">
        <v>8.9664412308254112E-3</v>
      </c>
      <c r="M72" s="68">
        <v>1.2576477148534375E-2</v>
      </c>
      <c r="N72" s="68">
        <v>1.4350741467857834E-2</v>
      </c>
      <c r="O72" s="68">
        <v>1.8379137772760724E-2</v>
      </c>
      <c r="R72" s="67" t="s">
        <v>60</v>
      </c>
      <c r="S72" s="68">
        <v>2.3734919793604994E-2</v>
      </c>
      <c r="T72" s="68">
        <v>2.6064734053971365E-2</v>
      </c>
      <c r="U72" s="68">
        <v>3.1828147457185783E-2</v>
      </c>
      <c r="V72" s="68">
        <v>3.193050381287256E-2</v>
      </c>
      <c r="W72" s="68">
        <v>4.1427503337470056E-2</v>
      </c>
    </row>
    <row r="73" spans="2:23" ht="14.45" customHeight="1" x14ac:dyDescent="0.15">
      <c r="B73" s="67" t="s">
        <v>61</v>
      </c>
      <c r="C73" s="68">
        <v>1.961403458464054E-2</v>
      </c>
      <c r="D73" s="68">
        <v>2.0216772725600754E-2</v>
      </c>
      <c r="E73" s="68">
        <v>2.460525965582628E-2</v>
      </c>
      <c r="F73" s="68">
        <v>3.444479492320595E-2</v>
      </c>
      <c r="G73" s="68">
        <v>5.2958793100687046E-2</v>
      </c>
      <c r="J73" s="67" t="s">
        <v>61</v>
      </c>
      <c r="K73" s="68">
        <v>6.3179438207155072E-3</v>
      </c>
      <c r="L73" s="68">
        <v>7.5271409278886824E-3</v>
      </c>
      <c r="M73" s="68">
        <v>9.4313778568892188E-3</v>
      </c>
      <c r="N73" s="68">
        <v>1.7389617716454378E-2</v>
      </c>
      <c r="O73" s="68">
        <v>2.7686936468025815E-2</v>
      </c>
      <c r="R73" s="67" t="s">
        <v>61</v>
      </c>
      <c r="S73" s="68">
        <v>2.036593258525873E-2</v>
      </c>
      <c r="T73" s="68">
        <v>2.1257875598387835E-2</v>
      </c>
      <c r="U73" s="68">
        <v>3.1042368980871086E-2</v>
      </c>
      <c r="V73" s="68">
        <v>4.0248852092556894E-2</v>
      </c>
      <c r="W73" s="68">
        <v>6.1238929549494725E-2</v>
      </c>
    </row>
    <row r="74" spans="2:23" ht="14.45" customHeight="1" x14ac:dyDescent="0.15">
      <c r="B74" s="67" t="s">
        <v>62</v>
      </c>
      <c r="C74" s="68">
        <v>2.5907746258537669E-2</v>
      </c>
      <c r="D74" s="68">
        <v>2.6700414693951343E-2</v>
      </c>
      <c r="E74" s="68">
        <v>2.7070107529173361E-2</v>
      </c>
      <c r="F74" s="68">
        <v>3.8595935876143662E-2</v>
      </c>
      <c r="G74" s="68">
        <v>4.355939240721611E-2</v>
      </c>
      <c r="J74" s="67" t="s">
        <v>62</v>
      </c>
      <c r="K74" s="68">
        <v>5.3512512518526494E-3</v>
      </c>
      <c r="L74" s="68">
        <v>6.8674222307596698E-3</v>
      </c>
      <c r="M74" s="68">
        <v>6.4656033630727996E-3</v>
      </c>
      <c r="N74" s="68">
        <v>9.7508106676674686E-3</v>
      </c>
      <c r="O74" s="68">
        <v>1.1236067176913176E-2</v>
      </c>
      <c r="R74" s="67" t="s">
        <v>62</v>
      </c>
      <c r="S74" s="68">
        <v>2.7007666629848603E-2</v>
      </c>
      <c r="T74" s="68">
        <v>2.7160080904868981E-2</v>
      </c>
      <c r="U74" s="68">
        <v>2.7462164098984738E-2</v>
      </c>
      <c r="V74" s="68">
        <v>3.9156256740949372E-2</v>
      </c>
      <c r="W74" s="68">
        <v>4.4029695010497208E-2</v>
      </c>
    </row>
    <row r="75" spans="2:23" ht="14.45" customHeight="1" x14ac:dyDescent="0.15">
      <c r="B75" s="67" t="s">
        <v>63</v>
      </c>
      <c r="C75" s="68">
        <v>5.0679052095140134E-2</v>
      </c>
      <c r="D75" s="68">
        <v>5.2443996965172629E-2</v>
      </c>
      <c r="E75" s="68">
        <v>5.5902662200157223E-2</v>
      </c>
      <c r="F75" s="68">
        <v>5.3289372903341861E-2</v>
      </c>
      <c r="G75" s="68">
        <v>5.8420904858421184E-2</v>
      </c>
      <c r="J75" s="67" t="s">
        <v>63</v>
      </c>
      <c r="K75" s="68">
        <v>1.2840946506254388E-2</v>
      </c>
      <c r="L75" s="68">
        <v>1.4578932044822508E-2</v>
      </c>
      <c r="M75" s="68">
        <v>1.5660167564926098E-2</v>
      </c>
      <c r="N75" s="68">
        <v>1.7682548917924135E-2</v>
      </c>
      <c r="O75" s="68">
        <v>1.9025242669624288E-2</v>
      </c>
      <c r="R75" s="67" t="s">
        <v>63</v>
      </c>
      <c r="S75" s="68">
        <v>5.119187410219727E-2</v>
      </c>
      <c r="T75" s="68">
        <v>5.3399193103082297E-2</v>
      </c>
      <c r="U75" s="68">
        <v>5.7517404514196277E-2</v>
      </c>
      <c r="V75" s="68">
        <v>5.7619362826734348E-2</v>
      </c>
      <c r="W75" s="68">
        <v>6.1404599303525258E-2</v>
      </c>
    </row>
    <row r="76" spans="2:23" ht="14.45" customHeight="1" x14ac:dyDescent="0.15">
      <c r="B76" s="67" t="s">
        <v>64</v>
      </c>
      <c r="C76" s="68">
        <v>7.6415073979410941E-2</v>
      </c>
      <c r="D76" s="68">
        <v>7.6529570736076871E-2</v>
      </c>
      <c r="E76" s="68">
        <v>8.6176451944931592E-2</v>
      </c>
      <c r="F76" s="68">
        <v>9.5269939993342587E-2</v>
      </c>
      <c r="G76" s="68">
        <v>0.10126888397922015</v>
      </c>
      <c r="J76" s="67" t="s">
        <v>64</v>
      </c>
      <c r="K76" s="68">
        <v>3.5372610198336964E-2</v>
      </c>
      <c r="L76" s="68">
        <v>3.7359885196503489E-2</v>
      </c>
      <c r="M76" s="68">
        <v>4.3423272773372532E-2</v>
      </c>
      <c r="N76" s="68">
        <v>4.4643633626519283E-2</v>
      </c>
      <c r="O76" s="68">
        <v>5.3929061921538186E-2</v>
      </c>
      <c r="R76" s="67" t="s">
        <v>64</v>
      </c>
      <c r="S76" s="68">
        <v>8.6311882027581568E-2</v>
      </c>
      <c r="T76" s="68">
        <v>8.3726116881415416E-2</v>
      </c>
      <c r="U76" s="68">
        <v>8.6725807960832721E-2</v>
      </c>
      <c r="V76" s="68">
        <v>9.575874984630979E-2</v>
      </c>
      <c r="W76" s="68">
        <v>0.10211381142891264</v>
      </c>
    </row>
    <row r="77" spans="2:23" ht="14.45" customHeight="1" x14ac:dyDescent="0.15">
      <c r="B77" s="67" t="s">
        <v>65</v>
      </c>
      <c r="C77" s="68">
        <v>5.7195131901859743E-2</v>
      </c>
      <c r="D77" s="68">
        <v>5.7584551812806938E-2</v>
      </c>
      <c r="E77" s="68">
        <v>6.3854364985988399E-2</v>
      </c>
      <c r="F77" s="68">
        <v>8.2123365255895378E-2</v>
      </c>
      <c r="G77" s="68">
        <v>7.8513029457773983E-2</v>
      </c>
      <c r="J77" s="67" t="s">
        <v>65</v>
      </c>
      <c r="K77" s="68">
        <v>2.5272559517458246E-2</v>
      </c>
      <c r="L77" s="68">
        <v>2.152003189526485E-2</v>
      </c>
      <c r="M77" s="68">
        <v>2.5862622200355102E-2</v>
      </c>
      <c r="N77" s="68">
        <v>4.0942048737938178E-2</v>
      </c>
      <c r="O77" s="68">
        <v>3.0508657781193983E-2</v>
      </c>
      <c r="R77" s="67" t="s">
        <v>65</v>
      </c>
      <c r="S77" s="68">
        <v>6.2141059357406027E-2</v>
      </c>
      <c r="T77" s="68">
        <v>7.1254392552826534E-2</v>
      </c>
      <c r="U77" s="68">
        <v>6.4013275107035139E-2</v>
      </c>
      <c r="V77" s="68">
        <v>8.2504982221495327E-2</v>
      </c>
      <c r="W77" s="68">
        <v>7.9038471354409057E-2</v>
      </c>
    </row>
    <row r="78" spans="2:23" ht="14.45" customHeight="1" x14ac:dyDescent="0.15">
      <c r="B78" s="67" t="s">
        <v>66</v>
      </c>
      <c r="C78" s="68">
        <v>5.7317629791385126E-2</v>
      </c>
      <c r="D78" s="68">
        <v>5.0351530645978887E-2</v>
      </c>
      <c r="E78" s="68">
        <v>5.4193762094876134E-2</v>
      </c>
      <c r="F78" s="68">
        <v>5.4402510286642926E-2</v>
      </c>
      <c r="G78" s="68">
        <v>6.8202154386206415E-2</v>
      </c>
      <c r="J78" s="67" t="s">
        <v>66</v>
      </c>
      <c r="K78" s="68">
        <v>6.9359299068347995E-3</v>
      </c>
      <c r="L78" s="68">
        <v>7.1364027064553812E-3</v>
      </c>
      <c r="M78" s="68">
        <v>8.3509126728150765E-3</v>
      </c>
      <c r="N78" s="68">
        <v>9.1758583728086852E-3</v>
      </c>
      <c r="O78" s="68">
        <v>1.8089444884193139E-2</v>
      </c>
      <c r="R78" s="67" t="s">
        <v>66</v>
      </c>
      <c r="S78" s="68">
        <v>6.160895674664614E-2</v>
      </c>
      <c r="T78" s="68">
        <v>5.2815551098671018E-2</v>
      </c>
      <c r="U78" s="68">
        <v>5.4490141041510488E-2</v>
      </c>
      <c r="V78" s="68">
        <v>5.73372290031465E-2</v>
      </c>
      <c r="W78" s="68">
        <v>6.9200192724644657E-2</v>
      </c>
    </row>
    <row r="79" spans="2:23" ht="14.45" customHeight="1" x14ac:dyDescent="0.15">
      <c r="B79" s="67" t="s">
        <v>67</v>
      </c>
      <c r="C79" s="68">
        <v>2.918680058356735E-2</v>
      </c>
      <c r="D79" s="68">
        <v>3.1400625523689427E-2</v>
      </c>
      <c r="E79" s="68">
        <v>3.5680804987780264E-2</v>
      </c>
      <c r="F79" s="68">
        <v>3.7889494037375231E-2</v>
      </c>
      <c r="G79" s="68">
        <v>5.6126237872164482E-2</v>
      </c>
      <c r="J79" s="67" t="s">
        <v>67</v>
      </c>
      <c r="K79" s="68">
        <v>4.2502593164166266E-3</v>
      </c>
      <c r="L79" s="68">
        <v>7.0143273131517596E-3</v>
      </c>
      <c r="M79" s="68">
        <v>1.1491053189616705E-2</v>
      </c>
      <c r="N79" s="68">
        <v>1.1520317466744954E-2</v>
      </c>
      <c r="O79" s="68">
        <v>1.7064271005190333E-2</v>
      </c>
      <c r="R79" s="67" t="s">
        <v>67</v>
      </c>
      <c r="S79" s="68">
        <v>3.9833531510107018E-2</v>
      </c>
      <c r="T79" s="68">
        <v>3.5598437020383442E-2</v>
      </c>
      <c r="U79" s="68">
        <v>3.8247563217167393E-2</v>
      </c>
      <c r="V79" s="68">
        <v>3.819319309185884E-2</v>
      </c>
      <c r="W79" s="68">
        <v>5.9401807182970251E-2</v>
      </c>
    </row>
    <row r="80" spans="2:23" ht="14.45" customHeight="1" x14ac:dyDescent="0.15">
      <c r="B80" s="67" t="s">
        <v>68</v>
      </c>
      <c r="C80" s="68">
        <v>2.8721922809733319E-2</v>
      </c>
      <c r="D80" s="68">
        <v>3.3677169732998113E-2</v>
      </c>
      <c r="E80" s="68">
        <v>4.097436598197482E-2</v>
      </c>
      <c r="F80" s="68">
        <v>4.9710079838008944E-2</v>
      </c>
      <c r="G80" s="68">
        <v>6.2826967721516067E-2</v>
      </c>
      <c r="J80" s="67" t="s">
        <v>68</v>
      </c>
      <c r="K80" s="68">
        <v>4.4695112086712962E-3</v>
      </c>
      <c r="L80" s="68">
        <v>6.3143714216342805E-3</v>
      </c>
      <c r="M80" s="68">
        <v>8.94426604222439E-3</v>
      </c>
      <c r="N80" s="68">
        <v>1.0517997891770341E-2</v>
      </c>
      <c r="O80" s="68">
        <v>1.3979814616503832E-2</v>
      </c>
      <c r="R80" s="67" t="s">
        <v>68</v>
      </c>
      <c r="S80" s="68">
        <v>3.1510212626924286E-2</v>
      </c>
      <c r="T80" s="68">
        <v>4.2342786876258059E-2</v>
      </c>
      <c r="U80" s="68">
        <v>4.7131313005832405E-2</v>
      </c>
      <c r="V80" s="68">
        <v>5.7669186973424887E-2</v>
      </c>
      <c r="W80" s="68">
        <v>7.2948851301417955E-2</v>
      </c>
    </row>
    <row r="81" spans="2:23" ht="14.45" customHeight="1" x14ac:dyDescent="0.15">
      <c r="B81" s="67" t="s">
        <v>69</v>
      </c>
      <c r="C81" s="68">
        <v>4.1944364204598843E-2</v>
      </c>
      <c r="D81" s="68">
        <v>3.5697583787996881E-2</v>
      </c>
      <c r="E81" s="68">
        <v>3.6417417717066108E-2</v>
      </c>
      <c r="F81" s="68">
        <v>5.2429168446353945E-2</v>
      </c>
      <c r="G81" s="68">
        <v>5.7642988262039604E-2</v>
      </c>
      <c r="J81" s="67" t="s">
        <v>69</v>
      </c>
      <c r="K81" s="68">
        <v>1.1688528640984502E-2</v>
      </c>
      <c r="L81" s="68">
        <v>9.5689189999400449E-3</v>
      </c>
      <c r="M81" s="68">
        <v>1.0807007811826148E-2</v>
      </c>
      <c r="N81" s="68">
        <v>1.2616098422987698E-2</v>
      </c>
      <c r="O81" s="68">
        <v>1.9107262623757844E-2</v>
      </c>
      <c r="R81" s="67" t="s">
        <v>69</v>
      </c>
      <c r="S81" s="68">
        <v>4.4451907716830295E-2</v>
      </c>
      <c r="T81" s="68">
        <v>3.8256832800870215E-2</v>
      </c>
      <c r="U81" s="68">
        <v>3.785496961691779E-2</v>
      </c>
      <c r="V81" s="68">
        <v>5.3864643266919594E-2</v>
      </c>
      <c r="W81" s="68">
        <v>5.9896383749590179E-2</v>
      </c>
    </row>
    <row r="82" spans="2:23" ht="14.45" customHeight="1" x14ac:dyDescent="0.15">
      <c r="B82" s="67" t="s">
        <v>70</v>
      </c>
      <c r="C82" s="68">
        <v>3.9748576177651089E-2</v>
      </c>
      <c r="D82" s="68">
        <v>4.779734216108749E-2</v>
      </c>
      <c r="E82" s="68">
        <v>5.4605356244313404E-2</v>
      </c>
      <c r="F82" s="68">
        <v>6.1243459548827026E-2</v>
      </c>
      <c r="G82" s="68">
        <v>7.0365237893373969E-2</v>
      </c>
      <c r="J82" s="67" t="s">
        <v>70</v>
      </c>
      <c r="K82" s="68">
        <v>6.9943513137224822E-3</v>
      </c>
      <c r="L82" s="68">
        <v>1.0298412336025417E-2</v>
      </c>
      <c r="M82" s="68">
        <v>1.3971100156202709E-2</v>
      </c>
      <c r="N82" s="68">
        <v>1.7417107948258383E-2</v>
      </c>
      <c r="O82" s="68">
        <v>1.9464212314123531E-2</v>
      </c>
      <c r="R82" s="67" t="s">
        <v>70</v>
      </c>
      <c r="S82" s="68">
        <v>4.0684522133568421E-2</v>
      </c>
      <c r="T82" s="68">
        <v>4.8482254121362596E-2</v>
      </c>
      <c r="U82" s="68">
        <v>5.9146198052291835E-2</v>
      </c>
      <c r="V82" s="68">
        <v>6.4787304435181187E-2</v>
      </c>
      <c r="W82" s="68">
        <v>8.7828499388036413E-2</v>
      </c>
    </row>
    <row r="83" spans="2:23" ht="14.45" customHeight="1" x14ac:dyDescent="0.15">
      <c r="B83" s="67" t="s">
        <v>71</v>
      </c>
      <c r="C83" s="68">
        <v>2.5314205815671186E-2</v>
      </c>
      <c r="D83" s="68">
        <v>2.1399639216901471E-2</v>
      </c>
      <c r="E83" s="68">
        <v>2.7606354022432309E-2</v>
      </c>
      <c r="F83" s="68">
        <v>4.6666896452925953E-2</v>
      </c>
      <c r="G83" s="68">
        <v>4.9367819835326704E-2</v>
      </c>
      <c r="J83" s="67" t="s">
        <v>71</v>
      </c>
      <c r="K83" s="68">
        <v>8.5140550465341719E-3</v>
      </c>
      <c r="L83" s="68">
        <v>6.4005799090295374E-3</v>
      </c>
      <c r="M83" s="68">
        <v>8.6294037286914604E-3</v>
      </c>
      <c r="N83" s="68">
        <v>2.122686474242217E-2</v>
      </c>
      <c r="O83" s="68">
        <v>1.7581559836885665E-2</v>
      </c>
      <c r="R83" s="67" t="s">
        <v>71</v>
      </c>
      <c r="S83" s="68">
        <v>2.6549361657467418E-2</v>
      </c>
      <c r="T83" s="68">
        <v>2.1900419438019455E-2</v>
      </c>
      <c r="U83" s="68">
        <v>2.8687481642899842E-2</v>
      </c>
      <c r="V83" s="68">
        <v>4.7993373538747885E-2</v>
      </c>
      <c r="W83" s="68">
        <v>4.9976455413172798E-2</v>
      </c>
    </row>
    <row r="84" spans="2:23" ht="14.45" customHeight="1" x14ac:dyDescent="0.15">
      <c r="B84" s="67" t="s">
        <v>72</v>
      </c>
      <c r="C84" s="68">
        <v>2.897842288156139E-2</v>
      </c>
      <c r="D84" s="68">
        <v>2.847125695959745E-2</v>
      </c>
      <c r="E84" s="68">
        <v>4.2274600701506626E-2</v>
      </c>
      <c r="F84" s="68">
        <v>3.8452769100982692E-2</v>
      </c>
      <c r="G84" s="68">
        <v>6.1662137638396591E-2</v>
      </c>
      <c r="J84" s="67" t="s">
        <v>72</v>
      </c>
      <c r="K84" s="68">
        <v>6.5833174006539952E-3</v>
      </c>
      <c r="L84" s="68">
        <v>8.3961670769302447E-3</v>
      </c>
      <c r="M84" s="68">
        <v>1.4715137653406605E-2</v>
      </c>
      <c r="N84" s="68">
        <v>1.1926476511852375E-2</v>
      </c>
      <c r="O84" s="68">
        <v>1.8740546164929647E-2</v>
      </c>
      <c r="R84" s="67" t="s">
        <v>72</v>
      </c>
      <c r="S84" s="68">
        <v>3.3643905602324269E-2</v>
      </c>
      <c r="T84" s="68">
        <v>2.9449677354227009E-2</v>
      </c>
      <c r="U84" s="68">
        <v>4.2441534718437958E-2</v>
      </c>
      <c r="V84" s="68">
        <v>4.0229295393571826E-2</v>
      </c>
      <c r="W84" s="68">
        <v>6.8290444474239306E-2</v>
      </c>
    </row>
    <row r="85" spans="2:23" ht="14.45" customHeight="1" x14ac:dyDescent="0.15">
      <c r="B85" s="67" t="s">
        <v>73</v>
      </c>
      <c r="C85" s="68">
        <v>5.0865318007302956E-2</v>
      </c>
      <c r="D85" s="68">
        <v>5.2809185102854019E-2</v>
      </c>
      <c r="E85" s="68">
        <v>6.8817748534311871E-2</v>
      </c>
      <c r="F85" s="68">
        <v>8.5470488010970902E-2</v>
      </c>
      <c r="G85" s="68">
        <v>0.10305156680275979</v>
      </c>
      <c r="J85" s="67" t="s">
        <v>73</v>
      </c>
      <c r="K85" s="68">
        <v>2.5815711920724189E-2</v>
      </c>
      <c r="L85" s="68">
        <v>3.1628218753491248E-2</v>
      </c>
      <c r="M85" s="68">
        <v>3.2820166743993136E-2</v>
      </c>
      <c r="N85" s="68">
        <v>4.4368411574850053E-2</v>
      </c>
      <c r="O85" s="68">
        <v>4.74402553044867E-2</v>
      </c>
      <c r="R85" s="67" t="s">
        <v>73</v>
      </c>
      <c r="S85" s="68">
        <v>5.2368176961641873E-2</v>
      </c>
      <c r="T85" s="68">
        <v>5.3278982030267527E-2</v>
      </c>
      <c r="U85" s="68">
        <v>6.8817748534311871E-2</v>
      </c>
      <c r="V85" s="68">
        <v>8.5730908284966267E-2</v>
      </c>
      <c r="W85" s="68">
        <v>0.10431496304155807</v>
      </c>
    </row>
    <row r="86" spans="2:23" ht="14.45" customHeight="1" x14ac:dyDescent="0.15">
      <c r="B86" s="67" t="s">
        <v>74</v>
      </c>
      <c r="C86" s="68">
        <v>1.5314076241365092E-2</v>
      </c>
      <c r="D86" s="68">
        <v>1.3395182902178488E-2</v>
      </c>
      <c r="E86" s="68">
        <v>1.8549193477496485E-2</v>
      </c>
      <c r="F86" s="68">
        <v>2.4627794692929771E-2</v>
      </c>
      <c r="G86" s="68">
        <v>3.099924289501749E-2</v>
      </c>
      <c r="J86" s="67" t="s">
        <v>74</v>
      </c>
      <c r="K86" s="68">
        <v>3.9185395638347744E-3</v>
      </c>
      <c r="L86" s="68">
        <v>4.1719284645552789E-3</v>
      </c>
      <c r="M86" s="68">
        <v>6.7274305555555559E-3</v>
      </c>
      <c r="N86" s="68">
        <v>8.037916604740394E-3</v>
      </c>
      <c r="O86" s="68">
        <v>1.0382378720736806E-2</v>
      </c>
      <c r="R86" s="67" t="s">
        <v>74</v>
      </c>
      <c r="S86" s="68">
        <v>1.6357608038725057E-2</v>
      </c>
      <c r="T86" s="68">
        <v>1.7475420631249038E-2</v>
      </c>
      <c r="U86" s="68">
        <v>2.1517339135021098E-2</v>
      </c>
      <c r="V86" s="68">
        <v>2.6122206329705931E-2</v>
      </c>
      <c r="W86" s="68">
        <v>3.1491768179338901E-2</v>
      </c>
    </row>
    <row r="87" spans="2:23" ht="14.45" customHeight="1" x14ac:dyDescent="0.15">
      <c r="B87" s="67" t="s">
        <v>75</v>
      </c>
      <c r="C87" s="68">
        <v>3.4555101365969315E-2</v>
      </c>
      <c r="D87" s="68">
        <v>4.7059512894575384E-2</v>
      </c>
      <c r="E87" s="68">
        <v>4.9916177578343199E-2</v>
      </c>
      <c r="F87" s="68">
        <v>5.894723945560125E-2</v>
      </c>
      <c r="G87" s="68">
        <v>7.2025569625894542E-2</v>
      </c>
      <c r="J87" s="67" t="s">
        <v>75</v>
      </c>
      <c r="K87" s="68">
        <v>1.0451881505767466E-2</v>
      </c>
      <c r="L87" s="68">
        <v>1.9925669201232586E-2</v>
      </c>
      <c r="M87" s="68">
        <v>1.9679639518875906E-2</v>
      </c>
      <c r="N87" s="68">
        <v>2.5427384279356067E-2</v>
      </c>
      <c r="O87" s="68">
        <v>3.2056211469080456E-2</v>
      </c>
      <c r="R87" s="67" t="s">
        <v>75</v>
      </c>
      <c r="S87" s="68">
        <v>3.5799969746752175E-2</v>
      </c>
      <c r="T87" s="68">
        <v>4.821290698395847E-2</v>
      </c>
      <c r="U87" s="68">
        <v>5.2847939697251385E-2</v>
      </c>
      <c r="V87" s="68">
        <v>6.0739792523494783E-2</v>
      </c>
      <c r="W87" s="68">
        <v>7.5634226871567872E-2</v>
      </c>
    </row>
    <row r="88" spans="2:23" ht="14.45" customHeight="1" x14ac:dyDescent="0.15">
      <c r="B88" s="67" t="s">
        <v>76</v>
      </c>
      <c r="C88" s="68">
        <v>6.5484509431675886E-2</v>
      </c>
      <c r="D88" s="68">
        <v>7.9831316804000213E-2</v>
      </c>
      <c r="E88" s="68">
        <v>9.8031979599288471E-2</v>
      </c>
      <c r="F88" s="68">
        <v>0.10491354184904067</v>
      </c>
      <c r="G88" s="68">
        <v>0.11373927656564058</v>
      </c>
      <c r="J88" s="67" t="s">
        <v>76</v>
      </c>
      <c r="K88" s="68">
        <v>2.6758761831670502E-2</v>
      </c>
      <c r="L88" s="68">
        <v>3.2999673780540154E-2</v>
      </c>
      <c r="M88" s="68">
        <v>4.9769691431427794E-2</v>
      </c>
      <c r="N88" s="68">
        <v>5.748514402825982E-2</v>
      </c>
      <c r="O88" s="68">
        <v>5.9153515907332158E-2</v>
      </c>
      <c r="R88" s="67" t="s">
        <v>76</v>
      </c>
      <c r="S88" s="68">
        <v>6.8602146194342337E-2</v>
      </c>
      <c r="T88" s="68">
        <v>8.2954835113892858E-2</v>
      </c>
      <c r="U88" s="68">
        <v>0.10063804292714804</v>
      </c>
      <c r="V88" s="68">
        <v>0.10610047477316965</v>
      </c>
      <c r="W88" s="68">
        <v>0.11561962870547492</v>
      </c>
    </row>
    <row r="89" spans="2:23" ht="14.45" customHeight="1" x14ac:dyDescent="0.15">
      <c r="B89" s="67" t="s">
        <v>77</v>
      </c>
      <c r="C89" s="68">
        <v>4.1864137008976891E-2</v>
      </c>
      <c r="D89" s="68">
        <v>3.617043551088777E-2</v>
      </c>
      <c r="E89" s="68">
        <v>4.7457560621553298E-2</v>
      </c>
      <c r="F89" s="68">
        <v>5.1186519510469861E-2</v>
      </c>
      <c r="G89" s="68">
        <v>6.175546859442068E-2</v>
      </c>
      <c r="J89" s="67" t="s">
        <v>77</v>
      </c>
      <c r="K89" s="68">
        <v>8.7476921117972881E-3</v>
      </c>
      <c r="L89" s="68">
        <v>1.3036412219829305E-2</v>
      </c>
      <c r="M89" s="68">
        <v>2.059747386695503E-2</v>
      </c>
      <c r="N89" s="68">
        <v>2.8577726960010076E-2</v>
      </c>
      <c r="O89" s="68">
        <v>3.4036406910930954E-2</v>
      </c>
      <c r="R89" s="67" t="s">
        <v>77</v>
      </c>
      <c r="S89" s="68">
        <v>4.5597504297447002E-2</v>
      </c>
      <c r="T89" s="68">
        <v>3.6975552364999602E-2</v>
      </c>
      <c r="U89" s="68">
        <v>4.8563448801790997E-2</v>
      </c>
      <c r="V89" s="68">
        <v>5.1784866425712929E-2</v>
      </c>
      <c r="W89" s="68">
        <v>6.1983401673268726E-2</v>
      </c>
    </row>
    <row r="90" spans="2:23" ht="14.45" customHeight="1" x14ac:dyDescent="0.15">
      <c r="B90" s="67" t="s">
        <v>78</v>
      </c>
      <c r="C90" s="68">
        <v>3.2406392238944814E-2</v>
      </c>
      <c r="D90" s="68">
        <v>4.0409443857357584E-2</v>
      </c>
      <c r="E90" s="68">
        <v>4.7624786647730975E-2</v>
      </c>
      <c r="F90" s="68">
        <v>4.6690397463811616E-2</v>
      </c>
      <c r="G90" s="68">
        <v>6.8092213870923887E-2</v>
      </c>
      <c r="J90" s="67" t="s">
        <v>78</v>
      </c>
      <c r="K90" s="68">
        <v>1.667497259045151E-2</v>
      </c>
      <c r="L90" s="68">
        <v>2.413802156833144E-2</v>
      </c>
      <c r="M90" s="68">
        <v>2.8537087464658439E-2</v>
      </c>
      <c r="N90" s="68">
        <v>2.5183416131533947E-2</v>
      </c>
      <c r="O90" s="68">
        <v>3.7075880285109442E-2</v>
      </c>
      <c r="R90" s="67" t="s">
        <v>78</v>
      </c>
      <c r="S90" s="68">
        <v>3.3781853217714874E-2</v>
      </c>
      <c r="T90" s="68">
        <v>4.1249597973128195E-2</v>
      </c>
      <c r="U90" s="68">
        <v>4.9250172636187153E-2</v>
      </c>
      <c r="V90" s="68">
        <v>5.5162746325998852E-2</v>
      </c>
      <c r="W90" s="68">
        <v>7.403846776334104E-2</v>
      </c>
    </row>
    <row r="91" spans="2:23" ht="14.45" customHeight="1" x14ac:dyDescent="0.15">
      <c r="B91" s="67" t="s">
        <v>79</v>
      </c>
      <c r="C91" s="68">
        <v>7.4839684028576658E-2</v>
      </c>
      <c r="D91" s="68">
        <v>5.2867435661657726E-2</v>
      </c>
      <c r="E91" s="68">
        <v>4.9847482014388489E-2</v>
      </c>
      <c r="F91" s="68">
        <v>4.3388853445133067E-2</v>
      </c>
      <c r="G91" s="68">
        <v>5.4805756046790506E-2</v>
      </c>
      <c r="J91" s="67" t="s">
        <v>79</v>
      </c>
      <c r="K91" s="68">
        <v>9.9286763534679572E-3</v>
      </c>
      <c r="L91" s="68">
        <v>1.5940544504324142E-2</v>
      </c>
      <c r="M91" s="68">
        <v>1.9130935251798563E-2</v>
      </c>
      <c r="N91" s="68">
        <v>2.2215639810426541E-2</v>
      </c>
      <c r="O91" s="68">
        <v>2.4979070977668168E-2</v>
      </c>
      <c r="R91" s="67" t="s">
        <v>79</v>
      </c>
      <c r="S91" s="68">
        <v>9.3151396091063016E-2</v>
      </c>
      <c r="T91" s="68">
        <v>5.3042030891716038E-2</v>
      </c>
      <c r="U91" s="68">
        <v>4.9933812949640291E-2</v>
      </c>
      <c r="V91" s="68">
        <v>5.2394732045205977E-2</v>
      </c>
      <c r="W91" s="68">
        <v>5.5269588433604092E-2</v>
      </c>
    </row>
    <row r="92" spans="2:23" ht="14.45" customHeight="1" x14ac:dyDescent="0.15">
      <c r="B92" s="67" t="s">
        <v>80</v>
      </c>
      <c r="C92" s="68">
        <v>5.1689444864888925E-2</v>
      </c>
      <c r="D92" s="68">
        <v>6.3190832966064342E-2</v>
      </c>
      <c r="E92" s="68">
        <v>8.0624101791159877E-2</v>
      </c>
      <c r="F92" s="68">
        <v>0.1275327250571078</v>
      </c>
      <c r="G92" s="68">
        <v>9.7009622050059072E-2</v>
      </c>
      <c r="J92" s="67" t="s">
        <v>80</v>
      </c>
      <c r="K92" s="68">
        <v>4.4295062992476516E-3</v>
      </c>
      <c r="L92" s="68">
        <v>9.1053327457029532E-3</v>
      </c>
      <c r="M92" s="68">
        <v>1.5041711942234217E-2</v>
      </c>
      <c r="N92" s="68">
        <v>3.4526736928539921E-2</v>
      </c>
      <c r="O92" s="68">
        <v>2.6237198575221585E-2</v>
      </c>
      <c r="R92" s="67" t="s">
        <v>80</v>
      </c>
      <c r="S92" s="68">
        <v>5.6920268886613543E-2</v>
      </c>
      <c r="T92" s="68">
        <v>0.10866901718818862</v>
      </c>
      <c r="U92" s="68">
        <v>9.4097234393073714E-2</v>
      </c>
      <c r="V92" s="68">
        <v>0.16209440365489861</v>
      </c>
      <c r="W92" s="68">
        <v>0.10723768251158614</v>
      </c>
    </row>
    <row r="93" spans="2:23" ht="14.45" customHeight="1" x14ac:dyDescent="0.15">
      <c r="B93" s="67" t="s">
        <v>81</v>
      </c>
      <c r="C93" s="68">
        <v>5.5760870560024892E-2</v>
      </c>
      <c r="D93" s="68">
        <v>3.681428700279607E-2</v>
      </c>
      <c r="E93" s="68">
        <v>5.2590311737578901E-2</v>
      </c>
      <c r="F93" s="68">
        <v>4.8364257119332218E-2</v>
      </c>
      <c r="G93" s="68">
        <v>7.655240389880627E-2</v>
      </c>
      <c r="J93" s="67" t="s">
        <v>81</v>
      </c>
      <c r="K93" s="68">
        <v>1.7590584186778689E-2</v>
      </c>
      <c r="L93" s="68">
        <v>1.7730675565978172E-2</v>
      </c>
      <c r="M93" s="68">
        <v>2.681043197462377E-2</v>
      </c>
      <c r="N93" s="68">
        <v>2.3790849209278556E-2</v>
      </c>
      <c r="O93" s="68">
        <v>3.2155613101063019E-2</v>
      </c>
      <c r="R93" s="67" t="s">
        <v>81</v>
      </c>
      <c r="S93" s="68">
        <v>6.6899133283911297E-2</v>
      </c>
      <c r="T93" s="68">
        <v>4.9438080634977899E-2</v>
      </c>
      <c r="U93" s="68">
        <v>5.4962189271540687E-2</v>
      </c>
      <c r="V93" s="68">
        <v>5.0101501944862438E-2</v>
      </c>
      <c r="W93" s="68">
        <v>7.8783371782054051E-2</v>
      </c>
    </row>
    <row r="94" spans="2:23" ht="14.45" customHeight="1" x14ac:dyDescent="0.15">
      <c r="B94" s="67" t="s">
        <v>82</v>
      </c>
      <c r="C94" s="68">
        <v>3.5635480486808251E-2</v>
      </c>
      <c r="D94" s="68">
        <v>4.5735076101374533E-2</v>
      </c>
      <c r="E94" s="68">
        <v>6.5195644167504452E-2</v>
      </c>
      <c r="F94" s="68">
        <v>7.6565862219406811E-2</v>
      </c>
      <c r="G94" s="68">
        <v>8.4123460782728421E-2</v>
      </c>
      <c r="J94" s="67" t="s">
        <v>82</v>
      </c>
      <c r="K94" s="68">
        <v>8.8614113135137822E-3</v>
      </c>
      <c r="L94" s="68">
        <v>1.9768486706485542E-2</v>
      </c>
      <c r="M94" s="68">
        <v>3.4332291490399451E-2</v>
      </c>
      <c r="N94" s="68">
        <v>4.3016689548758577E-2</v>
      </c>
      <c r="O94" s="68">
        <v>4.8692675947295434E-2</v>
      </c>
      <c r="R94" s="67" t="s">
        <v>82</v>
      </c>
      <c r="S94" s="68">
        <v>3.96089547918025E-2</v>
      </c>
      <c r="T94" s="68">
        <v>4.9851623084880656E-2</v>
      </c>
      <c r="U94" s="68">
        <v>6.976324617023183E-2</v>
      </c>
      <c r="V94" s="68">
        <v>7.65769540772437E-2</v>
      </c>
      <c r="W94" s="68">
        <v>8.5065488703014974E-2</v>
      </c>
    </row>
    <row r="95" spans="2:23" ht="14.45" customHeight="1" x14ac:dyDescent="0.15">
      <c r="B95" s="67" t="s">
        <v>83</v>
      </c>
      <c r="C95" s="68">
        <v>3.9730778248156455E-2</v>
      </c>
      <c r="D95" s="68">
        <v>4.5088668778503795E-2</v>
      </c>
      <c r="E95" s="68">
        <v>4.9130288893459037E-2</v>
      </c>
      <c r="F95" s="68">
        <v>5.2339385850671084E-2</v>
      </c>
      <c r="G95" s="68">
        <v>5.6206718568540585E-2</v>
      </c>
      <c r="J95" s="67" t="s">
        <v>83</v>
      </c>
      <c r="K95" s="68">
        <v>8.6658792616086944E-3</v>
      </c>
      <c r="L95" s="68">
        <v>1.1858889691804224E-2</v>
      </c>
      <c r="M95" s="68">
        <v>1.756091224955892E-2</v>
      </c>
      <c r="N95" s="68">
        <v>1.9853835473420227E-2</v>
      </c>
      <c r="O95" s="68">
        <v>2.3764462987655385E-2</v>
      </c>
      <c r="R95" s="67" t="s">
        <v>83</v>
      </c>
      <c r="S95" s="68">
        <v>4.2875974856121629E-2</v>
      </c>
      <c r="T95" s="68">
        <v>4.5573328850591524E-2</v>
      </c>
      <c r="U95" s="68">
        <v>5.0927078485068243E-2</v>
      </c>
      <c r="V95" s="68">
        <v>5.4651325490533746E-2</v>
      </c>
      <c r="W95" s="68">
        <v>5.7976687169340617E-2</v>
      </c>
    </row>
    <row r="96" spans="2:23" ht="14.45" customHeight="1" x14ac:dyDescent="0.15">
      <c r="B96" s="67" t="s">
        <v>84</v>
      </c>
      <c r="C96" s="68">
        <v>1.2752140706186738E-2</v>
      </c>
      <c r="D96" s="68">
        <v>1.352410984545079E-2</v>
      </c>
      <c r="E96" s="68">
        <v>2.6608706556040879E-2</v>
      </c>
      <c r="F96" s="68">
        <v>3.1935920970301707E-2</v>
      </c>
      <c r="G96" s="68">
        <v>3.4897986068799708E-2</v>
      </c>
      <c r="J96" s="67" t="s">
        <v>84</v>
      </c>
      <c r="K96" s="68">
        <v>3.5639170532574286E-3</v>
      </c>
      <c r="L96" s="68">
        <v>7.6473613652268489E-3</v>
      </c>
      <c r="M96" s="68">
        <v>1.44538025873059E-2</v>
      </c>
      <c r="N96" s="68">
        <v>1.7743559568552215E-2</v>
      </c>
      <c r="O96" s="68">
        <v>2.0909150789599356E-2</v>
      </c>
      <c r="R96" s="67" t="s">
        <v>84</v>
      </c>
      <c r="S96" s="68">
        <v>1.9207456811065279E-2</v>
      </c>
      <c r="T96" s="68">
        <v>1.4565398851631071E-2</v>
      </c>
      <c r="U96" s="68">
        <v>2.767873936759389E-2</v>
      </c>
      <c r="V96" s="68">
        <v>3.2710803184061457E-2</v>
      </c>
      <c r="W96" s="68">
        <v>3.5000905692690237E-2</v>
      </c>
    </row>
    <row r="97" spans="2:23" ht="14.45" customHeight="1" x14ac:dyDescent="0.15">
      <c r="B97" s="67" t="s">
        <v>85</v>
      </c>
      <c r="C97" s="68">
        <v>5.7737356086587116E-2</v>
      </c>
      <c r="D97" s="68">
        <v>5.5909947530403896E-2</v>
      </c>
      <c r="E97" s="68">
        <v>4.9592316173636783E-2</v>
      </c>
      <c r="F97" s="68">
        <v>5.1089936387107078E-2</v>
      </c>
      <c r="G97" s="68">
        <v>5.1172460442723187E-2</v>
      </c>
      <c r="J97" s="67" t="s">
        <v>85</v>
      </c>
      <c r="K97" s="68">
        <v>1.695830595810989E-2</v>
      </c>
      <c r="L97" s="68">
        <v>2.3275756877313338E-2</v>
      </c>
      <c r="M97" s="68">
        <v>2.3921472688702483E-2</v>
      </c>
      <c r="N97" s="68">
        <v>2.4942775012642731E-2</v>
      </c>
      <c r="O97" s="68">
        <v>2.7935461623141505E-2</v>
      </c>
      <c r="R97" s="67" t="s">
        <v>85</v>
      </c>
      <c r="S97" s="68">
        <v>5.8243009428542929E-2</v>
      </c>
      <c r="T97" s="68">
        <v>5.9899399379041991E-2</v>
      </c>
      <c r="U97" s="68">
        <v>4.9645936734440822E-2</v>
      </c>
      <c r="V97" s="68">
        <v>5.1106571557850471E-2</v>
      </c>
      <c r="W97" s="68">
        <v>5.1172460442723187E-2</v>
      </c>
    </row>
    <row r="98" spans="2:23" ht="14.45" customHeight="1" x14ac:dyDescent="0.15">
      <c r="B98" s="67" t="s">
        <v>86</v>
      </c>
      <c r="C98" s="68">
        <v>3.3055910423085595E-2</v>
      </c>
      <c r="D98" s="68">
        <v>2.9742622151004563E-2</v>
      </c>
      <c r="E98" s="68">
        <v>5.3342751466439901E-2</v>
      </c>
      <c r="F98" s="68">
        <v>5.7781201848998459E-2</v>
      </c>
      <c r="G98" s="68">
        <v>7.0318195608565517E-2</v>
      </c>
      <c r="J98" s="67" t="s">
        <v>86</v>
      </c>
      <c r="K98" s="68">
        <v>5.6948410610956641E-3</v>
      </c>
      <c r="L98" s="68">
        <v>1.0432924756692264E-2</v>
      </c>
      <c r="M98" s="68">
        <v>2.090048325081037E-2</v>
      </c>
      <c r="N98" s="68">
        <v>3.0321211212166663E-2</v>
      </c>
      <c r="O98" s="68">
        <v>3.6263975113091436E-2</v>
      </c>
      <c r="R98" s="67" t="s">
        <v>86</v>
      </c>
      <c r="S98" s="68">
        <v>3.4887653114901933E-2</v>
      </c>
      <c r="T98" s="68">
        <v>3.2794807585143256E-2</v>
      </c>
      <c r="U98" s="68">
        <v>5.7283737261517781E-2</v>
      </c>
      <c r="V98" s="68">
        <v>6.1531014358372993E-2</v>
      </c>
      <c r="W98" s="68">
        <v>7.0929500676963755E-2</v>
      </c>
    </row>
    <row r="99" spans="2:23" ht="14.45" customHeight="1" x14ac:dyDescent="0.15">
      <c r="B99" s="67" t="s">
        <v>87</v>
      </c>
      <c r="C99" s="68">
        <v>7.5861323038779294E-2</v>
      </c>
      <c r="D99" s="68">
        <v>0.10266347818916467</v>
      </c>
      <c r="E99" s="68">
        <v>6.8721193912552297E-2</v>
      </c>
      <c r="F99" s="68">
        <v>6.5083086960954231E-2</v>
      </c>
      <c r="G99" s="68">
        <v>7.2079809187336683E-2</v>
      </c>
      <c r="J99" s="67" t="s">
        <v>87</v>
      </c>
      <c r="K99" s="68">
        <v>5.8252144467647864E-2</v>
      </c>
      <c r="L99" s="68">
        <v>8.2642038426651271E-2</v>
      </c>
      <c r="M99" s="68">
        <v>4.6756935973737854E-2</v>
      </c>
      <c r="N99" s="68">
        <v>4.2295850749311859E-2</v>
      </c>
      <c r="O99" s="68">
        <v>5.2522325244417668E-2</v>
      </c>
      <c r="R99" s="67" t="s">
        <v>87</v>
      </c>
      <c r="S99" s="68">
        <v>7.5936202607472983E-2</v>
      </c>
      <c r="T99" s="68">
        <v>0.10358291415848932</v>
      </c>
      <c r="U99" s="68">
        <v>6.8925855279853954E-2</v>
      </c>
      <c r="V99" s="68">
        <v>6.5164644714038128E-2</v>
      </c>
      <c r="W99" s="68">
        <v>7.2108300839282657E-2</v>
      </c>
    </row>
    <row r="100" spans="2:23" ht="14.45" customHeight="1" x14ac:dyDescent="0.15">
      <c r="B100" s="67" t="s">
        <v>88</v>
      </c>
      <c r="C100" s="68">
        <v>3.0269764856796093E-2</v>
      </c>
      <c r="D100" s="68">
        <v>2.9411368080372192E-2</v>
      </c>
      <c r="E100" s="68">
        <v>3.6241402439383154E-2</v>
      </c>
      <c r="F100" s="68">
        <v>6.4975504232008624E-2</v>
      </c>
      <c r="G100" s="68">
        <v>4.6240138596566588E-2</v>
      </c>
      <c r="J100" s="67" t="s">
        <v>88</v>
      </c>
      <c r="K100" s="68">
        <v>9.0699518597815373E-3</v>
      </c>
      <c r="L100" s="68">
        <v>7.3045198121052752E-3</v>
      </c>
      <c r="M100" s="68">
        <v>7.9400568365683884E-3</v>
      </c>
      <c r="N100" s="68">
        <v>8.9389462801690335E-3</v>
      </c>
      <c r="O100" s="68">
        <v>1.1328264822530533E-2</v>
      </c>
      <c r="R100" s="67" t="s">
        <v>88</v>
      </c>
      <c r="S100" s="68">
        <v>3.3178444297905889E-2</v>
      </c>
      <c r="T100" s="68">
        <v>3.3488413907805721E-2</v>
      </c>
      <c r="U100" s="68">
        <v>3.7395343637658049E-2</v>
      </c>
      <c r="V100" s="68">
        <v>8.2256839593443376E-2</v>
      </c>
      <c r="W100" s="68">
        <v>6.540741377088613E-2</v>
      </c>
    </row>
    <row r="101" spans="2:23" ht="14.45" customHeight="1" x14ac:dyDescent="0.15">
      <c r="B101" s="67" t="s">
        <v>89</v>
      </c>
      <c r="C101" s="68">
        <v>2.3602414199741521E-2</v>
      </c>
      <c r="D101" s="68">
        <v>3.3260595315217023E-2</v>
      </c>
      <c r="E101" s="68">
        <v>4.1322175451542036E-2</v>
      </c>
      <c r="F101" s="68">
        <v>5.0956730173161963E-2</v>
      </c>
      <c r="G101" s="68">
        <v>8.8938476251195414E-2</v>
      </c>
      <c r="J101" s="67" t="s">
        <v>89</v>
      </c>
      <c r="K101" s="68">
        <v>8.0850452771238472E-3</v>
      </c>
      <c r="L101" s="68">
        <v>1.0957584643185926E-2</v>
      </c>
      <c r="M101" s="68">
        <v>1.9080480974022707E-2</v>
      </c>
      <c r="N101" s="68">
        <v>2.7371161714262099E-2</v>
      </c>
      <c r="O101" s="68">
        <v>3.6156543488389203E-2</v>
      </c>
      <c r="R101" s="67" t="s">
        <v>89</v>
      </c>
      <c r="S101" s="68">
        <v>2.5038401789327567E-2</v>
      </c>
      <c r="T101" s="68">
        <v>3.4471001397933784E-2</v>
      </c>
      <c r="U101" s="68">
        <v>4.2546411980747621E-2</v>
      </c>
      <c r="V101" s="68">
        <v>5.2171756829359012E-2</v>
      </c>
      <c r="W101" s="68">
        <v>8.8987518697432627E-2</v>
      </c>
    </row>
    <row r="102" spans="2:23" ht="14.45" customHeight="1" x14ac:dyDescent="0.15">
      <c r="B102" s="67" t="s">
        <v>90</v>
      </c>
      <c r="C102" s="68">
        <v>4.5523076960549101E-2</v>
      </c>
      <c r="D102" s="68">
        <v>5.0448317911197187E-2</v>
      </c>
      <c r="E102" s="68">
        <v>5.1250697973579493E-2</v>
      </c>
      <c r="F102" s="68">
        <v>7.9693707876682021E-2</v>
      </c>
      <c r="G102" s="68">
        <v>9.1204836221863067E-2</v>
      </c>
      <c r="J102" s="67" t="s">
        <v>90</v>
      </c>
      <c r="K102" s="68">
        <v>1.7602743563075889E-2</v>
      </c>
      <c r="L102" s="68">
        <v>2.1143868206489252E-2</v>
      </c>
      <c r="M102" s="68">
        <v>2.4893801994614117E-2</v>
      </c>
      <c r="N102" s="68">
        <v>3.051276915839532E-2</v>
      </c>
      <c r="O102" s="68">
        <v>3.7747246539874157E-2</v>
      </c>
      <c r="R102" s="67" t="s">
        <v>90</v>
      </c>
      <c r="S102" s="68">
        <v>4.9980392682208004E-2</v>
      </c>
      <c r="T102" s="68">
        <v>5.3451450159003419E-2</v>
      </c>
      <c r="U102" s="68">
        <v>5.4631599531621444E-2</v>
      </c>
      <c r="V102" s="68">
        <v>8.2891237418315111E-2</v>
      </c>
      <c r="W102" s="68">
        <v>9.1820430823997587E-2</v>
      </c>
    </row>
    <row r="103" spans="2:23" ht="14.45" customHeight="1" x14ac:dyDescent="0.15">
      <c r="B103" s="67" t="s">
        <v>91</v>
      </c>
      <c r="C103" s="68">
        <v>8.364924540204785E-2</v>
      </c>
      <c r="D103" s="68">
        <v>8.2057545211637481E-2</v>
      </c>
      <c r="E103" s="68">
        <v>9.3780203589858571E-2</v>
      </c>
      <c r="F103" s="68">
        <v>8.6621633443961926E-2</v>
      </c>
      <c r="G103" s="68">
        <v>9.0903397641580674E-2</v>
      </c>
      <c r="J103" s="67" t="s">
        <v>91</v>
      </c>
      <c r="K103" s="68">
        <v>1.322269131848401E-2</v>
      </c>
      <c r="L103" s="68">
        <v>1.7453928280638985E-2</v>
      </c>
      <c r="M103" s="68">
        <v>2.4882576920830561E-2</v>
      </c>
      <c r="N103" s="68">
        <v>3.2870281609655404E-2</v>
      </c>
      <c r="O103" s="68">
        <v>3.8870449028008534E-2</v>
      </c>
      <c r="R103" s="67" t="s">
        <v>91</v>
      </c>
      <c r="S103" s="68">
        <v>9.1803756005240933E-2</v>
      </c>
      <c r="T103" s="68">
        <v>8.8464199569576796E-2</v>
      </c>
      <c r="U103" s="68">
        <v>9.7246845638342572E-2</v>
      </c>
      <c r="V103" s="68">
        <v>9.0148967021757787E-2</v>
      </c>
      <c r="W103" s="68">
        <v>9.1684379984748737E-2</v>
      </c>
    </row>
    <row r="104" spans="2:23" ht="14.45" customHeight="1" x14ac:dyDescent="0.15">
      <c r="B104" s="67" t="s">
        <v>92</v>
      </c>
      <c r="C104" s="68">
        <v>0.17468466362712159</v>
      </c>
      <c r="D104" s="68">
        <v>0.1626748939281481</v>
      </c>
      <c r="E104" s="68">
        <v>0.16507568656279975</v>
      </c>
      <c r="F104" s="68">
        <v>0.16427037523868251</v>
      </c>
      <c r="G104" s="68">
        <v>0.15971548831949545</v>
      </c>
      <c r="J104" s="67" t="s">
        <v>92</v>
      </c>
      <c r="K104" s="68">
        <v>4.5080639937819807E-2</v>
      </c>
      <c r="L104" s="68">
        <v>4.2234875760227761E-2</v>
      </c>
      <c r="M104" s="68">
        <v>4.5187843144756872E-2</v>
      </c>
      <c r="N104" s="68">
        <v>6.4391542119014003E-2</v>
      </c>
      <c r="O104" s="68">
        <v>4.4481811075863513E-2</v>
      </c>
      <c r="R104" s="67" t="s">
        <v>92</v>
      </c>
      <c r="S104" s="68">
        <v>0.17653204617329912</v>
      </c>
      <c r="T104" s="68">
        <v>0.16512867097231607</v>
      </c>
      <c r="U104" s="68">
        <v>0.16566051864220574</v>
      </c>
      <c r="V104" s="68">
        <v>0.16551720407423634</v>
      </c>
      <c r="W104" s="68">
        <v>0.16292537746416072</v>
      </c>
    </row>
    <row r="105" spans="2:23" ht="14.45" customHeight="1" x14ac:dyDescent="0.15">
      <c r="B105" s="67" t="s">
        <v>93</v>
      </c>
      <c r="C105" s="68">
        <v>6.2527057761842919E-2</v>
      </c>
      <c r="D105" s="68">
        <v>6.289833216638839E-2</v>
      </c>
      <c r="E105" s="68">
        <v>7.7274506860242967E-2</v>
      </c>
      <c r="F105" s="68">
        <v>8.130140476017178E-2</v>
      </c>
      <c r="G105" s="68">
        <v>8.4411528508967604E-2</v>
      </c>
      <c r="J105" s="67" t="s">
        <v>93</v>
      </c>
      <c r="K105" s="68">
        <v>1.9402320717556602E-2</v>
      </c>
      <c r="L105" s="68">
        <v>2.6453744097951561E-2</v>
      </c>
      <c r="M105" s="68">
        <v>4.3775444421876239E-2</v>
      </c>
      <c r="N105" s="68">
        <v>4.9840599752529295E-2</v>
      </c>
      <c r="O105" s="68">
        <v>4.8788631529257345E-2</v>
      </c>
      <c r="R105" s="67" t="s">
        <v>93</v>
      </c>
      <c r="S105" s="68">
        <v>6.3115468808117026E-2</v>
      </c>
      <c r="T105" s="68">
        <v>6.295518333004195E-2</v>
      </c>
      <c r="U105" s="68">
        <v>7.7439352861697147E-2</v>
      </c>
      <c r="V105" s="68">
        <v>8.1554698304097825E-2</v>
      </c>
      <c r="W105" s="68">
        <v>8.9820014564629819E-2</v>
      </c>
    </row>
    <row r="106" spans="2:23" ht="14.45" customHeight="1" x14ac:dyDescent="0.15">
      <c r="B106" s="67" t="s">
        <v>94</v>
      </c>
      <c r="C106" s="68">
        <v>7.3987078000542522E-2</v>
      </c>
      <c r="D106" s="68">
        <v>7.5930768826570419E-2</v>
      </c>
      <c r="E106" s="68">
        <v>8.3091442651972477E-2</v>
      </c>
      <c r="F106" s="68">
        <v>8.9968366413177236E-2</v>
      </c>
      <c r="G106" s="68">
        <v>9.948099416630421E-2</v>
      </c>
      <c r="J106" s="67" t="s">
        <v>94</v>
      </c>
      <c r="K106" s="68">
        <v>1.2683616515827806E-2</v>
      </c>
      <c r="L106" s="68">
        <v>2.322324304879084E-2</v>
      </c>
      <c r="M106" s="68">
        <v>3.073540083412413E-2</v>
      </c>
      <c r="N106" s="68">
        <v>3.7098466441576473E-2</v>
      </c>
      <c r="O106" s="68">
        <v>4.2542484947660573E-2</v>
      </c>
      <c r="R106" s="67" t="s">
        <v>94</v>
      </c>
      <c r="S106" s="68">
        <v>7.4552209974271089E-2</v>
      </c>
      <c r="T106" s="68">
        <v>7.8849084287579377E-2</v>
      </c>
      <c r="U106" s="68">
        <v>8.7718598735257294E-2</v>
      </c>
      <c r="V106" s="68">
        <v>9.1185194534725941E-2</v>
      </c>
      <c r="W106" s="68">
        <v>0.10213551103838224</v>
      </c>
    </row>
    <row r="107" spans="2:23" ht="14.45" customHeight="1" x14ac:dyDescent="0.15">
      <c r="B107" s="67" t="s">
        <v>95</v>
      </c>
      <c r="C107" s="68">
        <v>1.715598078022141E-2</v>
      </c>
      <c r="D107" s="68">
        <v>1.9653198824748221E-2</v>
      </c>
      <c r="E107" s="68">
        <v>3.0152156563948124E-2</v>
      </c>
      <c r="F107" s="68">
        <v>7.4130394670704786E-2</v>
      </c>
      <c r="G107" s="68">
        <v>7.7403161041233251E-2</v>
      </c>
      <c r="J107" s="67" t="s">
        <v>95</v>
      </c>
      <c r="K107" s="68">
        <v>8.2551912452638494E-3</v>
      </c>
      <c r="L107" s="68">
        <v>9.1778332569080016E-3</v>
      </c>
      <c r="M107" s="68">
        <v>1.782330396171947E-2</v>
      </c>
      <c r="N107" s="68">
        <v>5.3795595823603888E-2</v>
      </c>
      <c r="O107" s="68">
        <v>4.3972043363080797E-2</v>
      </c>
      <c r="R107" s="67" t="s">
        <v>95</v>
      </c>
      <c r="S107" s="68">
        <v>1.8030889937839117E-2</v>
      </c>
      <c r="T107" s="68">
        <v>1.993852006589562E-2</v>
      </c>
      <c r="U107" s="68">
        <v>3.0516701752772678E-2</v>
      </c>
      <c r="V107" s="68">
        <v>7.4769833745840467E-2</v>
      </c>
      <c r="W107" s="68">
        <v>7.9968840900028135E-2</v>
      </c>
    </row>
    <row r="108" spans="2:23" ht="14.45" customHeight="1" x14ac:dyDescent="0.15"/>
    <row r="109" spans="2:23" ht="14.45" customHeight="1" x14ac:dyDescent="0.15"/>
    <row r="110" spans="2:23" ht="14.45" customHeight="1" x14ac:dyDescent="0.15"/>
    <row r="111" spans="2:23" ht="14.45" customHeight="1" x14ac:dyDescent="0.15"/>
    <row r="112" spans="2:23" ht="14.45" customHeight="1" x14ac:dyDescent="0.15"/>
    <row r="113" ht="14.45" customHeight="1" x14ac:dyDescent="0.15"/>
    <row r="114" ht="14.45" customHeight="1" x14ac:dyDescent="0.15"/>
    <row r="115" ht="14.45" customHeight="1" x14ac:dyDescent="0.15"/>
    <row r="116" ht="14.45" customHeight="1" x14ac:dyDescent="0.15"/>
    <row r="117" ht="14.45" customHeight="1" x14ac:dyDescent="0.15"/>
    <row r="118" ht="14.45" customHeight="1" x14ac:dyDescent="0.15"/>
    <row r="119" ht="14.45" customHeight="1" x14ac:dyDescent="0.15"/>
    <row r="120" ht="14.45" customHeight="1" x14ac:dyDescent="0.15"/>
  </sheetData>
  <mergeCells count="17">
    <mergeCell ref="AP3:AQ3"/>
    <mergeCell ref="B3:C3"/>
    <mergeCell ref="F3:G3"/>
    <mergeCell ref="J3:K3"/>
    <mergeCell ref="N3:O3"/>
    <mergeCell ref="R3:S3"/>
    <mergeCell ref="V3:W3"/>
    <mergeCell ref="Z3:AA3"/>
    <mergeCell ref="AD3:AE3"/>
    <mergeCell ref="AH3:AI3"/>
    <mergeCell ref="AJ3:AK3"/>
    <mergeCell ref="AL3:AM3"/>
    <mergeCell ref="AR3:AS3"/>
    <mergeCell ref="AT3:AU3"/>
    <mergeCell ref="AX3:AY3"/>
    <mergeCell ref="AZ3:BA3"/>
    <mergeCell ref="BB3:BC3"/>
  </mergeCells>
  <phoneticPr fontId="4"/>
  <pageMargins left="0.7" right="0.7" top="0.75" bottom="0.75" header="0.3" footer="0.3"/>
  <pageSetup paperSize="9" scale="53" orientation="portrait" r:id="rId1"/>
  <rowBreaks count="1" manualBreakCount="1">
    <brk id="55" max="16383" man="1"/>
  </rowBreaks>
  <colBreaks count="2" manualBreakCount="2">
    <brk id="15" max="54" man="1"/>
    <brk id="31" max="5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80"/>
  <sheetViews>
    <sheetView view="pageBreakPreview" zoomScale="80" zoomScaleNormal="80" zoomScaleSheetLayoutView="80" workbookViewId="0"/>
  </sheetViews>
  <sheetFormatPr defaultColWidth="8.25" defaultRowHeight="13.5" x14ac:dyDescent="0.15"/>
  <cols>
    <col min="1" max="1" width="2.625" style="64" customWidth="1"/>
    <col min="2" max="12" width="11.625" style="64" customWidth="1"/>
    <col min="13" max="16384" width="8.25" style="64"/>
  </cols>
  <sheetData>
    <row r="1" spans="2:26" ht="18.75" x14ac:dyDescent="0.4">
      <c r="B1" s="5" t="s">
        <v>96</v>
      </c>
      <c r="C1" s="63"/>
      <c r="D1" s="63"/>
      <c r="E1" s="63"/>
      <c r="F1" s="63"/>
      <c r="G1" s="63"/>
      <c r="H1" s="63"/>
      <c r="I1" s="63"/>
      <c r="J1" s="2"/>
      <c r="K1" s="63"/>
      <c r="L1" s="63"/>
      <c r="M1" s="63"/>
      <c r="N1" s="63"/>
      <c r="O1" s="63"/>
      <c r="P1" s="63"/>
      <c r="Q1" s="63"/>
      <c r="R1" s="63"/>
      <c r="S1" s="63"/>
      <c r="T1" s="63"/>
      <c r="U1" s="63"/>
      <c r="V1" s="63"/>
      <c r="W1" s="63"/>
      <c r="X1" s="63"/>
      <c r="Y1" s="63"/>
      <c r="Z1" s="63"/>
    </row>
    <row r="2" spans="2:26" ht="18.75" x14ac:dyDescent="0.4">
      <c r="B2" s="63"/>
      <c r="C2" s="63"/>
      <c r="D2" s="63"/>
      <c r="E2" s="63"/>
      <c r="F2" s="63"/>
      <c r="G2" s="63"/>
      <c r="H2" s="63"/>
      <c r="I2" s="63"/>
      <c r="J2" s="63"/>
      <c r="K2" s="63"/>
      <c r="L2" s="63"/>
      <c r="M2" s="63"/>
      <c r="N2" s="63"/>
      <c r="O2" s="63"/>
      <c r="P2" s="63"/>
      <c r="Q2" s="63"/>
      <c r="R2" s="63"/>
      <c r="S2" s="63"/>
      <c r="T2" s="63"/>
      <c r="U2" s="63"/>
      <c r="V2" s="63"/>
      <c r="W2" s="63"/>
      <c r="X2" s="63"/>
      <c r="Y2" s="63"/>
      <c r="Z2" s="63"/>
    </row>
    <row r="3" spans="2:26" ht="18.75" x14ac:dyDescent="0.4">
      <c r="B3" s="63"/>
      <c r="C3" s="63"/>
      <c r="D3" s="63"/>
      <c r="E3" s="63"/>
      <c r="F3" s="63"/>
      <c r="G3" s="63"/>
      <c r="H3" s="63"/>
      <c r="I3" s="63"/>
      <c r="J3" s="63"/>
      <c r="K3" s="63"/>
      <c r="L3" s="63"/>
      <c r="M3" s="63"/>
      <c r="N3" s="63"/>
      <c r="O3" s="63"/>
      <c r="P3" s="63"/>
      <c r="Q3" s="63"/>
      <c r="R3" s="63"/>
      <c r="S3" s="63"/>
      <c r="T3" s="63"/>
      <c r="U3" s="63"/>
      <c r="V3" s="63"/>
      <c r="W3" s="63"/>
      <c r="X3" s="63"/>
      <c r="Y3" s="63"/>
      <c r="Z3" s="63"/>
    </row>
    <row r="4" spans="2:26" ht="18.75" x14ac:dyDescent="0.4">
      <c r="B4" s="63"/>
      <c r="C4" s="63"/>
      <c r="D4" s="63"/>
      <c r="E4" s="63"/>
      <c r="F4" s="63"/>
      <c r="G4" s="63"/>
      <c r="H4" s="63"/>
      <c r="I4" s="63"/>
      <c r="J4" s="63"/>
      <c r="K4" s="63"/>
      <c r="L4" s="63"/>
      <c r="M4" s="63"/>
      <c r="N4" s="63"/>
      <c r="O4" s="63"/>
      <c r="P4" s="63"/>
      <c r="Q4" s="63"/>
      <c r="R4" s="63"/>
      <c r="S4" s="63"/>
      <c r="T4" s="63"/>
      <c r="U4" s="63"/>
      <c r="V4" s="63"/>
      <c r="W4" s="63"/>
      <c r="X4" s="63"/>
      <c r="Y4" s="63"/>
      <c r="Z4" s="63"/>
    </row>
    <row r="5" spans="2:26" ht="18.75" x14ac:dyDescent="0.4">
      <c r="B5" s="63"/>
      <c r="C5" s="63"/>
      <c r="D5" s="63"/>
      <c r="E5" s="63"/>
      <c r="F5" s="63"/>
      <c r="G5" s="63"/>
      <c r="H5" s="63"/>
      <c r="I5" s="63"/>
      <c r="J5" s="63"/>
      <c r="K5" s="63"/>
      <c r="L5" s="63"/>
      <c r="M5" s="63"/>
      <c r="N5" s="63"/>
      <c r="O5" s="63"/>
      <c r="P5" s="63"/>
      <c r="Q5" s="63"/>
      <c r="R5" s="63"/>
      <c r="S5" s="63"/>
      <c r="T5" s="63"/>
      <c r="U5" s="63"/>
      <c r="V5" s="63"/>
      <c r="W5" s="63"/>
      <c r="X5" s="63"/>
      <c r="Y5" s="63"/>
      <c r="Z5" s="63"/>
    </row>
    <row r="6" spans="2:26" ht="18.75" x14ac:dyDescent="0.4">
      <c r="B6" s="63"/>
      <c r="C6" s="63"/>
      <c r="D6" s="63"/>
      <c r="E6" s="63"/>
      <c r="F6" s="63"/>
      <c r="G6" s="63"/>
      <c r="H6" s="63"/>
      <c r="I6" s="63"/>
      <c r="J6" s="63"/>
      <c r="K6" s="63"/>
      <c r="L6" s="63"/>
      <c r="M6" s="63"/>
      <c r="N6" s="63"/>
      <c r="O6" s="63"/>
      <c r="P6" s="63"/>
      <c r="Q6" s="63"/>
      <c r="R6" s="63"/>
      <c r="S6" s="63"/>
      <c r="T6" s="63"/>
      <c r="U6" s="63"/>
      <c r="V6" s="63"/>
      <c r="W6" s="63"/>
      <c r="X6" s="63"/>
      <c r="Y6" s="63"/>
      <c r="Z6" s="63"/>
    </row>
    <row r="7" spans="2:26" ht="18.75" x14ac:dyDescent="0.4">
      <c r="B7" s="63"/>
      <c r="C7" s="63"/>
      <c r="D7" s="63"/>
      <c r="E7" s="63"/>
      <c r="F7" s="63"/>
      <c r="G7" s="63"/>
      <c r="H7" s="63"/>
      <c r="I7" s="63"/>
      <c r="J7" s="63"/>
      <c r="K7" s="63"/>
      <c r="L7" s="63"/>
      <c r="M7" s="63"/>
      <c r="N7" s="63"/>
      <c r="O7" s="63"/>
      <c r="P7" s="63"/>
      <c r="Q7" s="63"/>
      <c r="R7" s="63"/>
      <c r="S7" s="63"/>
      <c r="T7" s="63"/>
      <c r="U7" s="63"/>
      <c r="V7" s="63"/>
      <c r="W7" s="63"/>
      <c r="X7" s="63"/>
      <c r="Y7" s="63"/>
      <c r="Z7" s="63"/>
    </row>
    <row r="8" spans="2:26" ht="18.75" x14ac:dyDescent="0.4">
      <c r="B8" s="63"/>
      <c r="C8" s="63"/>
      <c r="D8" s="63"/>
      <c r="E8" s="63"/>
      <c r="F8" s="63"/>
      <c r="G8" s="63"/>
      <c r="H8" s="63"/>
      <c r="I8" s="63"/>
      <c r="J8" s="63"/>
      <c r="K8" s="63"/>
      <c r="L8" s="63"/>
      <c r="M8" s="63"/>
      <c r="N8" s="63"/>
      <c r="O8" s="63"/>
      <c r="P8" s="63"/>
      <c r="Q8" s="63"/>
      <c r="R8" s="63"/>
      <c r="S8" s="63"/>
      <c r="T8" s="63"/>
      <c r="U8" s="63"/>
      <c r="V8" s="63"/>
      <c r="W8" s="63"/>
      <c r="X8" s="63"/>
      <c r="Y8" s="63"/>
      <c r="Z8" s="63"/>
    </row>
    <row r="9" spans="2:26" ht="18.75" x14ac:dyDescent="0.4">
      <c r="B9" s="63"/>
      <c r="C9" s="63"/>
      <c r="D9" s="63"/>
      <c r="E9" s="63"/>
      <c r="F9" s="63"/>
      <c r="G9" s="63"/>
      <c r="H9" s="63"/>
      <c r="I9" s="63"/>
      <c r="J9" s="63"/>
      <c r="K9" s="63"/>
      <c r="L9" s="63"/>
      <c r="M9" s="63"/>
      <c r="N9" s="63"/>
      <c r="O9" s="63"/>
      <c r="P9" s="63"/>
      <c r="Q9" s="63"/>
      <c r="R9" s="63"/>
      <c r="S9" s="63"/>
      <c r="T9" s="63"/>
      <c r="U9" s="63"/>
      <c r="V9" s="63"/>
      <c r="W9" s="63"/>
      <c r="X9" s="63"/>
      <c r="Y9" s="63"/>
      <c r="Z9" s="63"/>
    </row>
    <row r="10" spans="2:26" ht="18.75" x14ac:dyDescent="0.4">
      <c r="B10" s="63"/>
      <c r="C10" s="63"/>
      <c r="D10" s="63"/>
      <c r="E10" s="63"/>
      <c r="F10" s="63"/>
      <c r="G10" s="63"/>
      <c r="H10" s="63"/>
      <c r="I10" s="63"/>
      <c r="J10" s="63"/>
      <c r="K10" s="63"/>
      <c r="L10" s="63"/>
      <c r="M10" s="63"/>
      <c r="N10" s="63"/>
      <c r="O10" s="63"/>
      <c r="P10" s="63"/>
      <c r="Q10" s="63"/>
      <c r="R10" s="63"/>
      <c r="S10" s="63"/>
      <c r="T10" s="63"/>
      <c r="U10" s="63"/>
      <c r="V10" s="63"/>
      <c r="W10" s="63"/>
      <c r="X10" s="63"/>
      <c r="Y10" s="63"/>
      <c r="Z10" s="63"/>
    </row>
    <row r="11" spans="2:26" ht="18.75" x14ac:dyDescent="0.4">
      <c r="B11" s="63"/>
      <c r="C11" s="63"/>
      <c r="D11" s="63"/>
      <c r="E11" s="63"/>
      <c r="F11" s="63"/>
      <c r="G11" s="63"/>
      <c r="H11" s="63"/>
      <c r="I11" s="63"/>
      <c r="J11" s="63"/>
      <c r="K11" s="63"/>
      <c r="L11" s="63"/>
      <c r="M11" s="63"/>
      <c r="N11" s="63"/>
      <c r="O11" s="63"/>
      <c r="P11" s="63"/>
      <c r="Q11" s="63"/>
      <c r="R11" s="63"/>
      <c r="S11" s="63"/>
      <c r="T11" s="63"/>
      <c r="U11" s="63"/>
      <c r="V11" s="63"/>
      <c r="W11" s="63"/>
      <c r="X11" s="63"/>
      <c r="Y11" s="63"/>
      <c r="Z11" s="63"/>
    </row>
    <row r="12" spans="2:26" ht="18.75" x14ac:dyDescent="0.4">
      <c r="B12" s="63"/>
      <c r="C12" s="63"/>
      <c r="D12" s="63"/>
      <c r="E12" s="63"/>
      <c r="F12" s="63"/>
      <c r="G12" s="63"/>
      <c r="H12" s="63"/>
      <c r="I12" s="63"/>
      <c r="J12" s="63"/>
      <c r="K12" s="63"/>
      <c r="L12" s="63"/>
      <c r="M12" s="63"/>
      <c r="N12" s="63"/>
      <c r="O12" s="63"/>
      <c r="P12" s="63"/>
      <c r="Q12" s="63"/>
      <c r="R12" s="63"/>
      <c r="S12" s="63"/>
      <c r="T12" s="63"/>
      <c r="U12" s="63"/>
      <c r="V12" s="63"/>
      <c r="W12" s="63"/>
      <c r="X12" s="63"/>
      <c r="Y12" s="63"/>
      <c r="Z12" s="63"/>
    </row>
    <row r="13" spans="2:26" ht="18.75" x14ac:dyDescent="0.4">
      <c r="B13" s="63"/>
      <c r="C13" s="63"/>
      <c r="D13" s="63"/>
      <c r="E13" s="63"/>
      <c r="F13" s="63"/>
      <c r="G13" s="63"/>
      <c r="H13" s="63"/>
      <c r="I13" s="63"/>
      <c r="J13" s="63"/>
      <c r="K13" s="63"/>
      <c r="L13" s="63"/>
      <c r="M13" s="63"/>
      <c r="N13" s="63"/>
      <c r="O13" s="63"/>
      <c r="P13" s="63"/>
      <c r="Q13" s="63"/>
      <c r="R13" s="63"/>
      <c r="S13" s="63"/>
      <c r="T13" s="63"/>
      <c r="U13" s="63"/>
      <c r="V13" s="63"/>
      <c r="W13" s="63"/>
      <c r="X13" s="63"/>
      <c r="Y13" s="63"/>
      <c r="Z13" s="63"/>
    </row>
    <row r="14" spans="2:26" ht="18.75" x14ac:dyDescent="0.4">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spans="2:26" ht="18.75" x14ac:dyDescent="0.4">
      <c r="B15" s="116" t="s">
        <v>97</v>
      </c>
      <c r="C15" s="63"/>
      <c r="D15" s="63"/>
      <c r="E15" s="63"/>
      <c r="F15" s="63"/>
      <c r="G15" s="63"/>
      <c r="H15" s="63"/>
      <c r="I15" s="63"/>
      <c r="J15" s="63"/>
      <c r="K15" s="63"/>
      <c r="L15" s="63"/>
      <c r="M15" s="63"/>
      <c r="N15" s="63"/>
      <c r="O15" s="63"/>
      <c r="P15" s="63"/>
      <c r="Q15" s="63"/>
      <c r="R15" s="63"/>
      <c r="S15" s="63"/>
      <c r="T15" s="63"/>
      <c r="U15" s="63"/>
      <c r="V15" s="63"/>
      <c r="W15" s="63"/>
      <c r="X15" s="63"/>
      <c r="Y15" s="63"/>
      <c r="Z15" s="63"/>
    </row>
    <row r="16" spans="2:26" ht="18.75" x14ac:dyDescent="0.4">
      <c r="B16" s="63"/>
      <c r="C16" s="63"/>
      <c r="D16" s="63"/>
      <c r="E16" s="63"/>
      <c r="F16" s="63"/>
      <c r="G16" s="63"/>
      <c r="H16" s="63"/>
      <c r="I16" s="63"/>
      <c r="J16" s="63"/>
      <c r="K16" s="63"/>
      <c r="L16" s="63"/>
      <c r="M16" s="63"/>
      <c r="N16" s="63"/>
      <c r="O16" s="63"/>
      <c r="P16" s="63"/>
      <c r="Q16" s="63"/>
      <c r="R16" s="63"/>
      <c r="S16" s="63"/>
      <c r="T16" s="63"/>
      <c r="U16" s="63"/>
      <c r="V16" s="63"/>
      <c r="W16" s="63"/>
      <c r="X16" s="63"/>
      <c r="Y16" s="63"/>
      <c r="Z16" s="63"/>
    </row>
    <row r="17" spans="2:26" ht="18.75" x14ac:dyDescent="0.4">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spans="2:26" ht="18.75" x14ac:dyDescent="0.4">
      <c r="B18" s="63"/>
      <c r="C18" s="63"/>
      <c r="D18" s="63"/>
      <c r="E18" s="63"/>
      <c r="F18" s="63"/>
      <c r="G18" s="63"/>
      <c r="H18" s="63"/>
      <c r="I18" s="63"/>
      <c r="J18" s="63"/>
      <c r="K18" s="63"/>
      <c r="L18" s="63"/>
      <c r="M18" s="63"/>
      <c r="N18" s="63"/>
      <c r="O18" s="63"/>
      <c r="P18" s="63"/>
      <c r="Q18" s="63"/>
      <c r="R18" s="63"/>
      <c r="S18" s="63"/>
      <c r="T18" s="63"/>
      <c r="U18" s="63"/>
      <c r="V18" s="63"/>
      <c r="W18" s="63"/>
      <c r="X18" s="63"/>
      <c r="Y18" s="63"/>
      <c r="Z18" s="63"/>
    </row>
    <row r="19" spans="2:26" ht="18.75" x14ac:dyDescent="0.4">
      <c r="B19" s="63"/>
      <c r="C19" s="63"/>
      <c r="D19" s="63"/>
      <c r="E19" s="63"/>
      <c r="F19" s="63"/>
      <c r="G19" s="63"/>
      <c r="H19" s="63"/>
      <c r="I19" s="63"/>
      <c r="J19" s="63"/>
      <c r="K19" s="63"/>
      <c r="L19" s="63"/>
      <c r="M19" s="63"/>
      <c r="N19" s="63"/>
      <c r="O19" s="63"/>
      <c r="P19" s="63"/>
      <c r="Q19" s="63"/>
      <c r="R19" s="63"/>
      <c r="S19" s="63"/>
      <c r="T19" s="63"/>
      <c r="U19" s="63"/>
      <c r="V19" s="63"/>
      <c r="W19" s="63"/>
      <c r="X19" s="63"/>
      <c r="Y19" s="63"/>
      <c r="Z19" s="63"/>
    </row>
    <row r="20" spans="2:26" ht="18.75" x14ac:dyDescent="0.4">
      <c r="B20" s="63"/>
      <c r="C20" s="63"/>
      <c r="D20" s="63"/>
      <c r="E20" s="63"/>
      <c r="F20" s="63"/>
      <c r="G20" s="63"/>
      <c r="H20" s="63"/>
      <c r="I20" s="63"/>
      <c r="J20" s="63"/>
      <c r="K20" s="63"/>
      <c r="L20" s="63"/>
      <c r="M20" s="63"/>
      <c r="N20" s="63"/>
      <c r="O20" s="63"/>
      <c r="P20" s="63"/>
      <c r="Q20" s="63"/>
      <c r="R20" s="63"/>
      <c r="S20" s="63"/>
      <c r="T20" s="63"/>
      <c r="U20" s="63"/>
      <c r="V20" s="63"/>
      <c r="W20" s="63"/>
      <c r="X20" s="63"/>
      <c r="Y20" s="63"/>
      <c r="Z20" s="63"/>
    </row>
    <row r="21" spans="2:26" ht="18.75" x14ac:dyDescent="0.4">
      <c r="B21" s="63"/>
      <c r="C21" s="63"/>
      <c r="D21" s="63"/>
      <c r="E21" s="63"/>
      <c r="F21" s="63"/>
      <c r="G21" s="63"/>
      <c r="H21" s="63"/>
      <c r="I21" s="63"/>
      <c r="J21" s="63"/>
      <c r="K21" s="63"/>
      <c r="L21" s="63"/>
      <c r="M21" s="63"/>
      <c r="N21" s="63"/>
      <c r="O21" s="63"/>
      <c r="P21" s="63"/>
      <c r="Q21" s="63"/>
      <c r="R21" s="63"/>
      <c r="S21" s="63"/>
      <c r="T21" s="63"/>
      <c r="U21" s="63"/>
      <c r="V21" s="63"/>
      <c r="W21" s="63"/>
      <c r="X21" s="63"/>
      <c r="Y21" s="63"/>
      <c r="Z21" s="63"/>
    </row>
    <row r="22" spans="2:26" ht="18.75" x14ac:dyDescent="0.4">
      <c r="B22" s="63"/>
      <c r="C22" s="63"/>
      <c r="D22" s="63"/>
      <c r="E22" s="63"/>
      <c r="F22" s="63"/>
      <c r="G22" s="63"/>
      <c r="H22" s="63"/>
      <c r="I22" s="63"/>
      <c r="J22" s="63"/>
      <c r="K22" s="63"/>
      <c r="L22" s="63"/>
      <c r="M22" s="63"/>
      <c r="N22" s="63"/>
      <c r="O22" s="63"/>
      <c r="P22" s="63"/>
      <c r="Q22" s="63"/>
      <c r="R22" s="63"/>
      <c r="S22" s="63"/>
      <c r="T22" s="63"/>
      <c r="U22" s="63"/>
      <c r="V22" s="63"/>
      <c r="W22" s="63"/>
      <c r="X22" s="63"/>
      <c r="Y22" s="63"/>
      <c r="Z22" s="63"/>
    </row>
    <row r="23" spans="2:26" ht="18.75" x14ac:dyDescent="0.4">
      <c r="B23" s="63"/>
      <c r="C23" s="63"/>
      <c r="D23" s="63"/>
      <c r="E23" s="63"/>
      <c r="F23" s="63"/>
      <c r="G23" s="63"/>
      <c r="H23" s="63"/>
      <c r="I23" s="63"/>
      <c r="J23" s="63"/>
      <c r="K23" s="63"/>
      <c r="L23" s="63"/>
      <c r="M23" s="63"/>
      <c r="N23" s="63"/>
      <c r="O23" s="63"/>
      <c r="P23" s="63"/>
      <c r="Q23" s="63"/>
      <c r="R23" s="63"/>
      <c r="S23" s="63"/>
      <c r="T23" s="63"/>
      <c r="U23" s="63"/>
      <c r="V23" s="63"/>
      <c r="W23" s="63"/>
      <c r="X23" s="63"/>
      <c r="Y23" s="63"/>
      <c r="Z23" s="63"/>
    </row>
    <row r="24" spans="2:26" ht="18.75" x14ac:dyDescent="0.4">
      <c r="B24" s="63"/>
      <c r="C24" s="63"/>
      <c r="D24" s="63"/>
      <c r="E24" s="63"/>
      <c r="F24" s="63"/>
      <c r="G24" s="63"/>
      <c r="H24" s="63"/>
      <c r="I24" s="63"/>
      <c r="J24" s="63"/>
      <c r="K24" s="63"/>
      <c r="L24" s="63"/>
      <c r="M24" s="63"/>
      <c r="N24" s="63"/>
      <c r="O24" s="63"/>
      <c r="P24" s="63"/>
      <c r="Q24" s="63"/>
      <c r="R24" s="63"/>
      <c r="S24" s="63"/>
      <c r="T24" s="63"/>
      <c r="U24" s="63"/>
      <c r="V24" s="63"/>
      <c r="W24" s="63"/>
      <c r="X24" s="63"/>
      <c r="Y24" s="63"/>
      <c r="Z24" s="63"/>
    </row>
    <row r="25" spans="2:26" ht="18.75" x14ac:dyDescent="0.4">
      <c r="B25" s="63"/>
      <c r="C25" s="63"/>
      <c r="D25" s="63"/>
      <c r="E25" s="63"/>
      <c r="F25" s="63"/>
      <c r="G25" s="63"/>
      <c r="H25" s="63"/>
      <c r="I25" s="63"/>
      <c r="J25" s="63"/>
      <c r="K25" s="63"/>
      <c r="L25" s="63"/>
      <c r="M25" s="63"/>
      <c r="N25" s="63"/>
      <c r="O25" s="63"/>
      <c r="P25" s="63"/>
      <c r="Q25" s="63"/>
      <c r="R25" s="63"/>
      <c r="S25" s="63"/>
      <c r="T25" s="63"/>
      <c r="U25" s="63"/>
      <c r="V25" s="63"/>
      <c r="W25" s="63"/>
      <c r="X25" s="63"/>
      <c r="Y25" s="63"/>
      <c r="Z25" s="63"/>
    </row>
    <row r="26" spans="2:26" ht="18.75" x14ac:dyDescent="0.4">
      <c r="B26" s="63"/>
      <c r="C26" s="63"/>
      <c r="D26" s="63"/>
      <c r="E26" s="63"/>
      <c r="F26" s="63"/>
      <c r="G26" s="63"/>
      <c r="H26" s="63"/>
      <c r="I26" s="63"/>
      <c r="J26" s="63"/>
      <c r="K26" s="63"/>
      <c r="L26" s="63"/>
      <c r="M26" s="63"/>
      <c r="N26" s="63"/>
      <c r="O26" s="63"/>
      <c r="P26" s="63"/>
      <c r="Q26" s="63"/>
      <c r="R26" s="63"/>
      <c r="S26" s="63"/>
      <c r="T26" s="63"/>
      <c r="U26" s="63"/>
      <c r="V26" s="63"/>
      <c r="W26" s="63"/>
      <c r="X26" s="63"/>
      <c r="Y26" s="63"/>
      <c r="Z26" s="63"/>
    </row>
    <row r="27" spans="2:26" ht="18.75" x14ac:dyDescent="0.4">
      <c r="B27" s="63"/>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2:26" ht="18.75" x14ac:dyDescent="0.4">
      <c r="B28" s="63"/>
      <c r="C28" s="63"/>
      <c r="D28" s="63"/>
      <c r="E28" s="63"/>
      <c r="F28" s="63"/>
      <c r="G28" s="63"/>
      <c r="H28" s="63"/>
      <c r="I28" s="63"/>
      <c r="J28" s="63"/>
      <c r="K28" s="63"/>
      <c r="L28" s="63"/>
      <c r="M28" s="63"/>
      <c r="N28" s="63"/>
      <c r="O28" s="63"/>
      <c r="P28" s="63"/>
      <c r="Q28" s="63"/>
      <c r="R28" s="63"/>
      <c r="S28" s="63"/>
      <c r="T28" s="63"/>
      <c r="U28" s="63"/>
      <c r="V28" s="63"/>
      <c r="W28" s="63"/>
      <c r="X28" s="63"/>
      <c r="Y28" s="63"/>
      <c r="Z28" s="63"/>
    </row>
    <row r="29" spans="2:26" ht="18.75" x14ac:dyDescent="0.4">
      <c r="B29" s="63"/>
      <c r="C29" s="63"/>
      <c r="D29" s="63"/>
      <c r="E29" s="63"/>
      <c r="F29" s="63"/>
      <c r="G29" s="63"/>
      <c r="H29" s="63"/>
      <c r="I29" s="63"/>
      <c r="J29" s="63"/>
      <c r="K29" s="63"/>
      <c r="L29" s="63"/>
      <c r="M29" s="63"/>
      <c r="N29" s="63"/>
      <c r="O29" s="63"/>
      <c r="P29" s="63"/>
      <c r="Q29" s="63"/>
      <c r="R29" s="63"/>
      <c r="S29" s="63"/>
      <c r="T29" s="63"/>
      <c r="U29" s="63"/>
      <c r="V29" s="63"/>
      <c r="W29" s="63"/>
      <c r="X29" s="63"/>
      <c r="Y29" s="63"/>
      <c r="Z29" s="63"/>
    </row>
    <row r="30" spans="2:26" ht="18.75" x14ac:dyDescent="0.4">
      <c r="B30" s="8"/>
      <c r="C30" s="148" t="s">
        <v>98</v>
      </c>
      <c r="D30" s="148" t="s">
        <v>99</v>
      </c>
      <c r="E30" s="148" t="s">
        <v>100</v>
      </c>
      <c r="F30" s="148" t="s">
        <v>101</v>
      </c>
      <c r="G30" s="148" t="s">
        <v>102</v>
      </c>
      <c r="H30" s="148" t="s">
        <v>103</v>
      </c>
      <c r="I30" s="49" t="s">
        <v>4</v>
      </c>
      <c r="J30" s="63"/>
      <c r="K30" s="63"/>
      <c r="L30" s="63"/>
      <c r="M30" s="63"/>
      <c r="N30" s="63"/>
      <c r="O30" s="63"/>
      <c r="P30" s="63"/>
      <c r="Q30" s="63"/>
      <c r="R30" s="63"/>
      <c r="S30" s="63"/>
      <c r="T30" s="63"/>
      <c r="U30" s="63"/>
      <c r="V30" s="63"/>
      <c r="W30" s="63"/>
      <c r="X30" s="63"/>
      <c r="Y30" s="63"/>
      <c r="Z30" s="63"/>
    </row>
    <row r="31" spans="2:26" ht="18.75" x14ac:dyDescent="0.4">
      <c r="B31" s="15" t="s">
        <v>104</v>
      </c>
      <c r="C31" s="69">
        <v>93543</v>
      </c>
      <c r="D31" s="69">
        <v>28156</v>
      </c>
      <c r="E31" s="69">
        <v>4861</v>
      </c>
      <c r="F31" s="69">
        <v>1265</v>
      </c>
      <c r="G31" s="69">
        <v>465</v>
      </c>
      <c r="H31" s="69">
        <v>478</v>
      </c>
      <c r="I31" s="69">
        <v>128768</v>
      </c>
      <c r="J31"/>
      <c r="K31" s="70"/>
      <c r="L31" s="63"/>
      <c r="M31" s="63"/>
      <c r="N31" s="63"/>
      <c r="O31" s="63"/>
      <c r="P31" s="63"/>
      <c r="Q31" s="63"/>
      <c r="R31" s="63"/>
      <c r="S31" s="63"/>
      <c r="T31" s="63"/>
      <c r="U31" s="63"/>
      <c r="V31" s="63"/>
      <c r="W31" s="63"/>
      <c r="X31" s="63"/>
      <c r="Y31" s="63"/>
      <c r="Z31" s="63"/>
    </row>
    <row r="32" spans="2:26" ht="18.75" x14ac:dyDescent="0.4">
      <c r="B32" s="19" t="s">
        <v>8</v>
      </c>
      <c r="C32" s="71">
        <f>+C31/$I31</f>
        <v>0.72644601143141152</v>
      </c>
      <c r="D32" s="71">
        <f t="shared" ref="D32:I32" si="0">+D31/$I31</f>
        <v>0.21865680914512922</v>
      </c>
      <c r="E32" s="71">
        <f t="shared" si="0"/>
        <v>3.7750062127236583E-2</v>
      </c>
      <c r="F32" s="71">
        <f t="shared" si="0"/>
        <v>9.8238692842942347E-3</v>
      </c>
      <c r="G32" s="71">
        <f t="shared" si="0"/>
        <v>3.6111456262425449E-3</v>
      </c>
      <c r="H32" s="71">
        <f t="shared" si="0"/>
        <v>3.7121023856858848E-3</v>
      </c>
      <c r="I32" s="71">
        <f t="shared" si="0"/>
        <v>1</v>
      </c>
      <c r="J32" s="70"/>
      <c r="K32" s="70"/>
      <c r="L32" s="63"/>
      <c r="M32" s="63"/>
      <c r="N32" s="63"/>
      <c r="O32" s="63"/>
      <c r="P32" s="63"/>
      <c r="Q32" s="63"/>
      <c r="R32" s="63"/>
      <c r="S32" s="63"/>
      <c r="T32" s="63"/>
      <c r="U32" s="63"/>
      <c r="V32" s="63"/>
      <c r="W32" s="63"/>
      <c r="X32" s="63"/>
      <c r="Y32" s="63"/>
      <c r="Z32" s="63"/>
    </row>
    <row r="33" spans="2:26" ht="18.75" x14ac:dyDescent="0.4">
      <c r="B33" s="63"/>
      <c r="C33" s="63"/>
      <c r="D33" s="63"/>
      <c r="E33" s="63"/>
      <c r="F33" s="63"/>
      <c r="G33" s="63"/>
      <c r="H33" s="63"/>
      <c r="I33" s="63"/>
      <c r="J33" s="63"/>
      <c r="K33" s="63"/>
      <c r="L33" s="63"/>
      <c r="M33" s="63"/>
      <c r="N33" s="63"/>
      <c r="O33" s="63"/>
      <c r="P33" s="63"/>
      <c r="Q33" s="63"/>
      <c r="R33" s="63"/>
      <c r="S33" s="63"/>
      <c r="T33" s="63"/>
      <c r="U33" s="63"/>
      <c r="V33" s="63"/>
      <c r="W33" s="63"/>
      <c r="X33" s="63"/>
      <c r="Y33" s="63"/>
      <c r="Z33" s="63"/>
    </row>
    <row r="34" spans="2:26" ht="18.75" x14ac:dyDescent="0.4">
      <c r="B34" s="63"/>
      <c r="C34" s="63"/>
      <c r="D34" s="63"/>
      <c r="E34" s="63"/>
      <c r="F34" s="63"/>
      <c r="G34" s="63"/>
      <c r="H34" s="63"/>
      <c r="I34" s="63"/>
      <c r="J34" s="63"/>
      <c r="K34" s="63"/>
      <c r="L34" s="63"/>
      <c r="M34" s="63"/>
      <c r="N34" s="63"/>
      <c r="O34" s="63"/>
      <c r="P34" s="63"/>
      <c r="Q34" s="63"/>
      <c r="R34" s="63"/>
      <c r="S34" s="63"/>
      <c r="T34" s="63"/>
      <c r="U34" s="63"/>
      <c r="V34" s="63"/>
      <c r="W34" s="63"/>
      <c r="X34" s="63"/>
      <c r="Y34" s="63"/>
      <c r="Z34" s="63"/>
    </row>
    <row r="35" spans="2:26" ht="18.75" x14ac:dyDescent="0.4">
      <c r="B35" s="63"/>
      <c r="C35" s="63"/>
      <c r="D35" s="63"/>
      <c r="E35" s="63"/>
      <c r="F35" s="63"/>
      <c r="G35" s="63"/>
      <c r="H35" s="63"/>
      <c r="I35" s="63"/>
      <c r="J35" s="63"/>
      <c r="K35" s="63"/>
      <c r="L35" s="63"/>
      <c r="M35" s="63"/>
      <c r="N35" s="63"/>
      <c r="O35" s="63"/>
      <c r="P35" s="63"/>
      <c r="Q35" s="63"/>
      <c r="R35" s="63"/>
      <c r="S35" s="63"/>
      <c r="T35" s="63"/>
      <c r="U35" s="63"/>
      <c r="V35" s="63"/>
      <c r="W35" s="63"/>
      <c r="X35" s="63"/>
      <c r="Y35" s="63"/>
      <c r="Z35" s="63"/>
    </row>
    <row r="36" spans="2:26" ht="18.75" x14ac:dyDescent="0.4">
      <c r="B36" s="63"/>
      <c r="C36" s="63"/>
      <c r="D36" s="63"/>
      <c r="E36" s="63"/>
      <c r="F36" s="63"/>
      <c r="G36" s="63"/>
      <c r="H36" s="63"/>
      <c r="I36" s="63"/>
      <c r="J36" s="63"/>
      <c r="K36" s="63"/>
      <c r="L36" s="63"/>
      <c r="M36" s="63"/>
      <c r="N36" s="63"/>
      <c r="O36" s="63"/>
      <c r="P36" s="63"/>
      <c r="Q36" s="63"/>
      <c r="R36" s="63"/>
      <c r="S36" s="63"/>
      <c r="T36" s="63"/>
      <c r="U36" s="63"/>
      <c r="V36" s="63"/>
      <c r="W36" s="63"/>
      <c r="X36" s="63"/>
      <c r="Y36" s="63"/>
      <c r="Z36" s="63"/>
    </row>
    <row r="37" spans="2:26" ht="18.75" x14ac:dyDescent="0.4">
      <c r="B37" s="63"/>
      <c r="C37" s="63"/>
      <c r="D37" s="63"/>
      <c r="E37" s="63"/>
      <c r="F37" s="63"/>
      <c r="G37" s="63"/>
      <c r="H37" s="63"/>
      <c r="I37" s="63"/>
      <c r="J37" s="63"/>
      <c r="K37" s="63"/>
      <c r="L37" s="63"/>
      <c r="M37" s="63"/>
      <c r="N37" s="63"/>
      <c r="O37" s="63"/>
      <c r="P37" s="63"/>
      <c r="Q37" s="63"/>
      <c r="R37" s="63"/>
      <c r="S37" s="63"/>
      <c r="T37" s="63"/>
      <c r="U37" s="63"/>
      <c r="V37" s="63"/>
      <c r="W37" s="63"/>
      <c r="X37" s="63"/>
      <c r="Y37" s="63"/>
      <c r="Z37" s="63"/>
    </row>
    <row r="38" spans="2:26" ht="18.75" x14ac:dyDescent="0.4">
      <c r="B38" s="63"/>
      <c r="C38" s="63"/>
      <c r="D38" s="63"/>
      <c r="E38" s="63"/>
      <c r="F38" s="63"/>
      <c r="G38" s="63"/>
      <c r="H38" s="63"/>
      <c r="I38" s="63"/>
      <c r="J38" s="63"/>
      <c r="K38" s="63"/>
      <c r="L38" s="63"/>
      <c r="M38" s="63"/>
      <c r="N38" s="63"/>
      <c r="O38" s="63"/>
      <c r="P38" s="63"/>
      <c r="Q38" s="63"/>
      <c r="R38" s="63"/>
      <c r="S38" s="63"/>
      <c r="T38" s="63"/>
      <c r="U38" s="63"/>
      <c r="V38" s="63"/>
      <c r="W38" s="63"/>
      <c r="X38" s="63"/>
      <c r="Y38" s="63"/>
      <c r="Z38" s="63"/>
    </row>
    <row r="39" spans="2:26" ht="18.75" x14ac:dyDescent="0.4">
      <c r="B39" s="63"/>
      <c r="C39" s="63"/>
      <c r="D39" s="63"/>
      <c r="E39" s="63"/>
      <c r="F39" s="63"/>
      <c r="G39" s="63"/>
      <c r="H39" s="63"/>
      <c r="I39" s="63"/>
      <c r="J39" s="63"/>
      <c r="K39" s="63"/>
      <c r="L39" s="63"/>
      <c r="M39" s="63"/>
      <c r="N39" s="63"/>
      <c r="O39" s="63"/>
      <c r="P39" s="63"/>
      <c r="Q39" s="63"/>
      <c r="R39" s="63"/>
      <c r="S39" s="63"/>
      <c r="T39" s="63"/>
      <c r="U39" s="63"/>
      <c r="V39" s="63"/>
      <c r="W39" s="63"/>
      <c r="X39" s="63"/>
      <c r="Y39" s="63"/>
      <c r="Z39" s="63"/>
    </row>
    <row r="40" spans="2:26" ht="18.75" x14ac:dyDescent="0.4">
      <c r="B40" s="63"/>
      <c r="C40" s="63"/>
      <c r="D40" s="63"/>
      <c r="E40" s="63"/>
      <c r="F40" s="63"/>
      <c r="G40" s="63"/>
      <c r="H40" s="63"/>
      <c r="I40" s="63"/>
      <c r="J40" s="63"/>
      <c r="K40" s="63"/>
      <c r="L40" s="63"/>
      <c r="M40" s="63"/>
      <c r="N40" s="63"/>
      <c r="O40" s="63"/>
      <c r="P40" s="63"/>
      <c r="Q40" s="63"/>
      <c r="R40" s="63"/>
      <c r="S40" s="63"/>
      <c r="T40" s="63"/>
      <c r="U40" s="63"/>
      <c r="V40" s="63"/>
      <c r="W40" s="63"/>
      <c r="X40" s="63"/>
      <c r="Y40" s="63"/>
      <c r="Z40" s="63"/>
    </row>
    <row r="41" spans="2:26" ht="18.75" x14ac:dyDescent="0.4">
      <c r="B41" s="63"/>
      <c r="C41" s="63"/>
      <c r="D41" s="63"/>
      <c r="E41" s="63"/>
      <c r="F41" s="63"/>
      <c r="G41" s="63"/>
      <c r="H41" s="63"/>
      <c r="I41" s="63"/>
      <c r="J41" s="63"/>
      <c r="K41" s="63"/>
      <c r="L41" s="63"/>
      <c r="M41" s="63"/>
      <c r="N41" s="63"/>
      <c r="O41" s="63"/>
      <c r="P41" s="63"/>
      <c r="Q41" s="63"/>
      <c r="R41" s="63"/>
      <c r="S41" s="63"/>
      <c r="T41" s="63"/>
      <c r="U41" s="63"/>
      <c r="V41" s="63"/>
      <c r="W41" s="63"/>
      <c r="X41" s="63"/>
      <c r="Y41" s="63"/>
      <c r="Z41" s="63"/>
    </row>
    <row r="42" spans="2:26" ht="18.75" x14ac:dyDescent="0.4">
      <c r="B42" s="63"/>
      <c r="C42" s="63"/>
      <c r="D42" s="63"/>
      <c r="E42" s="63"/>
      <c r="F42" s="63"/>
      <c r="G42" s="63"/>
      <c r="H42" s="63"/>
      <c r="I42" s="63"/>
      <c r="J42" s="63"/>
      <c r="K42" s="63"/>
      <c r="L42" s="63"/>
      <c r="M42" s="63"/>
      <c r="N42" s="63"/>
      <c r="O42" s="63"/>
      <c r="P42" s="63"/>
      <c r="Q42" s="63"/>
      <c r="R42" s="63"/>
      <c r="S42" s="63"/>
      <c r="T42" s="63"/>
      <c r="U42" s="63"/>
      <c r="V42" s="63"/>
      <c r="W42" s="63"/>
      <c r="X42" s="63"/>
      <c r="Y42" s="63"/>
      <c r="Z42" s="63"/>
    </row>
    <row r="43" spans="2:26" ht="18.75" x14ac:dyDescent="0.4">
      <c r="B43" s="63"/>
      <c r="C43" s="63"/>
      <c r="D43" s="63"/>
      <c r="E43" s="63"/>
      <c r="F43" s="63"/>
      <c r="G43" s="63"/>
      <c r="H43" s="63"/>
      <c r="I43" s="63"/>
      <c r="J43" s="63"/>
      <c r="K43" s="63"/>
      <c r="L43" s="63"/>
      <c r="M43" s="63"/>
      <c r="N43" s="63"/>
      <c r="O43" s="63"/>
      <c r="P43" s="63"/>
      <c r="Q43" s="63"/>
      <c r="R43" s="63"/>
      <c r="S43" s="63"/>
      <c r="T43" s="63"/>
      <c r="U43" s="63"/>
      <c r="V43" s="63"/>
      <c r="W43" s="63"/>
      <c r="X43" s="63"/>
      <c r="Y43" s="63"/>
      <c r="Z43" s="63"/>
    </row>
    <row r="44" spans="2:26" ht="18.75" x14ac:dyDescent="0.4">
      <c r="B44" s="63"/>
      <c r="C44" s="63"/>
      <c r="D44" s="63"/>
      <c r="E44" s="63"/>
      <c r="F44" s="63"/>
      <c r="G44" s="63"/>
      <c r="H44" s="63"/>
      <c r="I44" s="63"/>
      <c r="J44" s="63"/>
      <c r="K44" s="63"/>
      <c r="L44" s="63"/>
      <c r="M44" s="63"/>
      <c r="N44" s="63"/>
      <c r="O44" s="63"/>
      <c r="P44" s="63"/>
      <c r="Q44" s="63"/>
      <c r="R44" s="63"/>
      <c r="S44" s="63"/>
      <c r="T44" s="63"/>
      <c r="U44" s="63"/>
      <c r="V44" s="63"/>
      <c r="W44" s="63"/>
      <c r="X44" s="63"/>
      <c r="Y44" s="63"/>
      <c r="Z44" s="63"/>
    </row>
    <row r="45" spans="2:26" ht="18.75" x14ac:dyDescent="0.4">
      <c r="B45" s="63"/>
      <c r="C45" s="63"/>
      <c r="D45" s="63"/>
      <c r="E45" s="63"/>
      <c r="F45" s="63"/>
      <c r="G45" s="63"/>
      <c r="H45" s="63"/>
      <c r="I45" s="63"/>
      <c r="J45" s="63"/>
      <c r="K45" s="63"/>
      <c r="L45" s="63"/>
      <c r="M45" s="63"/>
      <c r="N45" s="63"/>
      <c r="O45" s="63"/>
      <c r="P45" s="63"/>
      <c r="Q45" s="63"/>
      <c r="R45" s="63"/>
      <c r="S45" s="63"/>
      <c r="T45" s="63"/>
      <c r="U45" s="63"/>
      <c r="V45" s="63"/>
      <c r="W45" s="63"/>
      <c r="X45" s="63"/>
      <c r="Y45" s="63"/>
      <c r="Z45" s="63"/>
    </row>
    <row r="46" spans="2:26" ht="18.75" x14ac:dyDescent="0.4">
      <c r="B46" s="63"/>
      <c r="C46" s="63"/>
      <c r="D46" s="63"/>
      <c r="E46" s="63"/>
      <c r="F46" s="63"/>
      <c r="G46" s="63"/>
      <c r="H46" s="63"/>
      <c r="I46" s="63"/>
      <c r="J46" s="63"/>
      <c r="K46" s="63"/>
      <c r="L46" s="63"/>
      <c r="M46" s="63"/>
      <c r="N46" s="63"/>
      <c r="O46" s="63"/>
      <c r="P46" s="63"/>
      <c r="Q46" s="63"/>
      <c r="R46" s="63"/>
      <c r="S46" s="63"/>
      <c r="T46" s="63"/>
      <c r="U46" s="63"/>
      <c r="V46" s="63"/>
      <c r="W46" s="63"/>
      <c r="X46" s="63"/>
      <c r="Y46" s="63"/>
      <c r="Z46" s="63"/>
    </row>
    <row r="47" spans="2:26" ht="18.75" x14ac:dyDescent="0.4">
      <c r="B47" s="63"/>
      <c r="C47" s="63"/>
      <c r="D47" s="63"/>
      <c r="E47" s="63"/>
      <c r="F47" s="63"/>
      <c r="G47" s="63"/>
      <c r="H47" s="63"/>
      <c r="I47" s="63"/>
      <c r="J47" s="63"/>
      <c r="K47" s="63"/>
      <c r="L47" s="63"/>
      <c r="M47" s="63"/>
      <c r="N47" s="63"/>
      <c r="O47" s="63"/>
      <c r="P47" s="63"/>
      <c r="Q47" s="63"/>
      <c r="R47" s="63"/>
      <c r="S47" s="63"/>
      <c r="T47" s="63"/>
      <c r="U47" s="63"/>
      <c r="V47" s="63"/>
      <c r="W47" s="63"/>
      <c r="X47" s="63"/>
      <c r="Y47" s="63"/>
      <c r="Z47" s="63"/>
    </row>
    <row r="48" spans="2:26" ht="18.75" x14ac:dyDescent="0.4">
      <c r="B48" s="63"/>
      <c r="C48" s="63"/>
      <c r="D48" s="63"/>
      <c r="E48" s="63"/>
      <c r="F48" s="63"/>
      <c r="G48" s="63"/>
      <c r="H48" s="63"/>
      <c r="I48" s="63"/>
      <c r="J48" s="63"/>
      <c r="K48" s="63"/>
      <c r="L48" s="63"/>
      <c r="M48" s="63"/>
      <c r="N48" s="63"/>
      <c r="O48" s="63"/>
      <c r="P48" s="63"/>
      <c r="Q48" s="63"/>
      <c r="R48" s="63"/>
      <c r="S48" s="63"/>
      <c r="T48" s="63"/>
      <c r="U48" s="63"/>
      <c r="V48" s="63"/>
      <c r="W48" s="63"/>
      <c r="X48" s="63"/>
      <c r="Y48" s="63"/>
      <c r="Z48" s="63"/>
    </row>
    <row r="49" spans="2:26" ht="18.75" x14ac:dyDescent="0.4">
      <c r="B49" s="63"/>
      <c r="C49" s="63"/>
      <c r="D49" s="63"/>
      <c r="E49" s="63"/>
      <c r="F49" s="63"/>
      <c r="G49" s="63"/>
      <c r="H49" s="63"/>
      <c r="I49" s="63"/>
      <c r="J49" s="63"/>
      <c r="K49" s="63"/>
      <c r="L49" s="63"/>
      <c r="M49" s="63"/>
      <c r="N49" s="63"/>
      <c r="O49" s="63"/>
      <c r="P49" s="63"/>
      <c r="Q49" s="63"/>
      <c r="R49" s="63"/>
      <c r="S49" s="63"/>
      <c r="T49" s="63"/>
      <c r="U49" s="63"/>
      <c r="V49" s="63"/>
      <c r="W49" s="63"/>
      <c r="X49" s="63"/>
      <c r="Y49" s="63"/>
      <c r="Z49" s="63"/>
    </row>
    <row r="50" spans="2:26" ht="18.75" x14ac:dyDescent="0.4">
      <c r="B50" s="63"/>
      <c r="C50" s="63"/>
      <c r="D50" s="63"/>
      <c r="E50" s="63"/>
      <c r="F50" s="63"/>
      <c r="G50" s="63"/>
      <c r="H50" s="63"/>
      <c r="I50" s="63"/>
      <c r="J50" s="63"/>
      <c r="K50" s="63"/>
      <c r="L50" s="63"/>
      <c r="M50" s="63"/>
      <c r="N50" s="63"/>
      <c r="O50" s="63"/>
      <c r="P50" s="63"/>
      <c r="Q50" s="63"/>
      <c r="R50" s="63"/>
      <c r="S50" s="63"/>
      <c r="T50" s="63"/>
      <c r="U50" s="63"/>
      <c r="V50" s="63"/>
      <c r="W50" s="63"/>
      <c r="X50" s="63"/>
      <c r="Y50" s="63"/>
      <c r="Z50" s="63"/>
    </row>
    <row r="51" spans="2:26" ht="18.75" x14ac:dyDescent="0.4">
      <c r="B51" s="63"/>
      <c r="C51" s="63"/>
      <c r="D51" s="63"/>
      <c r="E51" s="63"/>
      <c r="F51" s="63"/>
      <c r="G51" s="63"/>
      <c r="H51" s="63"/>
      <c r="I51" s="63"/>
      <c r="J51" s="63"/>
      <c r="K51" s="63"/>
      <c r="L51" s="63"/>
      <c r="M51" s="63"/>
      <c r="N51" s="63"/>
      <c r="O51" s="63"/>
      <c r="P51" s="63"/>
      <c r="Q51" s="63"/>
      <c r="R51" s="63"/>
      <c r="S51" s="63"/>
      <c r="T51" s="63"/>
      <c r="U51" s="63"/>
      <c r="V51" s="63"/>
      <c r="W51" s="63"/>
      <c r="X51" s="63"/>
      <c r="Y51" s="63"/>
      <c r="Z51" s="63"/>
    </row>
    <row r="52" spans="2:26" ht="18.75" x14ac:dyDescent="0.4">
      <c r="B52" s="63"/>
      <c r="C52" s="63"/>
      <c r="D52" s="63"/>
      <c r="E52" s="63"/>
      <c r="F52" s="63"/>
      <c r="G52" s="63"/>
      <c r="H52" s="63"/>
      <c r="I52" s="63"/>
      <c r="J52" s="63"/>
      <c r="K52" s="63"/>
      <c r="L52" s="63"/>
      <c r="M52" s="63"/>
      <c r="N52" s="63"/>
      <c r="O52" s="63"/>
      <c r="P52" s="63"/>
      <c r="Q52" s="63"/>
      <c r="R52" s="63"/>
      <c r="S52" s="63"/>
      <c r="T52" s="63"/>
      <c r="U52" s="63"/>
      <c r="V52" s="63"/>
      <c r="W52" s="63"/>
      <c r="X52" s="63"/>
      <c r="Y52" s="63"/>
      <c r="Z52" s="63"/>
    </row>
    <row r="53" spans="2:26" ht="18.75" x14ac:dyDescent="0.4">
      <c r="B53" s="63"/>
      <c r="C53" s="63"/>
      <c r="D53" s="63"/>
      <c r="E53" s="63"/>
      <c r="F53" s="63"/>
      <c r="G53" s="63"/>
      <c r="H53" s="63"/>
      <c r="I53" s="63"/>
      <c r="J53" s="63"/>
      <c r="K53" s="63"/>
      <c r="L53" s="63"/>
      <c r="M53" s="63"/>
      <c r="N53" s="63"/>
      <c r="O53" s="63"/>
      <c r="P53" s="63"/>
      <c r="Q53" s="63"/>
      <c r="R53" s="63"/>
      <c r="S53" s="63"/>
      <c r="T53" s="63"/>
      <c r="U53" s="63"/>
      <c r="V53" s="63"/>
      <c r="W53" s="63"/>
      <c r="X53" s="63"/>
      <c r="Y53" s="63"/>
      <c r="Z53" s="63"/>
    </row>
    <row r="54" spans="2:26" ht="18.75" x14ac:dyDescent="0.4">
      <c r="B54" s="63"/>
      <c r="C54" s="63"/>
      <c r="D54" s="63"/>
      <c r="E54" s="63"/>
      <c r="F54" s="63"/>
      <c r="G54" s="63"/>
      <c r="H54" s="63"/>
      <c r="I54" s="63"/>
      <c r="J54" s="63"/>
      <c r="K54" s="63"/>
      <c r="L54" s="63"/>
      <c r="M54" s="63"/>
      <c r="N54" s="63"/>
      <c r="O54" s="63"/>
      <c r="P54" s="63"/>
      <c r="Q54" s="63"/>
      <c r="R54" s="63"/>
      <c r="S54" s="63"/>
      <c r="T54" s="63"/>
      <c r="U54" s="63"/>
      <c r="V54" s="63"/>
      <c r="W54" s="63"/>
      <c r="X54" s="63"/>
      <c r="Y54" s="63"/>
      <c r="Z54" s="63"/>
    </row>
    <row r="55" spans="2:26" ht="18.75" x14ac:dyDescent="0.4">
      <c r="B55" s="63"/>
      <c r="C55" s="63"/>
      <c r="D55" s="63"/>
      <c r="E55" s="63"/>
      <c r="F55" s="63"/>
      <c r="G55" s="63"/>
      <c r="H55" s="63"/>
      <c r="I55" s="63"/>
      <c r="J55" s="63"/>
      <c r="K55" s="63"/>
      <c r="L55" s="63"/>
      <c r="M55" s="63"/>
      <c r="N55" s="63"/>
      <c r="O55" s="63"/>
      <c r="P55" s="63"/>
      <c r="Q55" s="63"/>
      <c r="R55" s="63"/>
      <c r="S55" s="63"/>
      <c r="T55" s="63"/>
      <c r="U55" s="63"/>
      <c r="V55" s="63"/>
      <c r="W55" s="63"/>
      <c r="X55" s="63"/>
      <c r="Y55" s="63"/>
      <c r="Z55" s="63"/>
    </row>
    <row r="56" spans="2:26" ht="18.75" x14ac:dyDescent="0.4">
      <c r="B56" s="63"/>
      <c r="C56" s="63"/>
      <c r="D56" s="63"/>
      <c r="E56" s="63"/>
      <c r="F56" s="63"/>
      <c r="G56" s="63"/>
      <c r="H56" s="63"/>
      <c r="I56" s="63"/>
      <c r="J56" s="63"/>
      <c r="K56" s="63"/>
      <c r="L56" s="63"/>
      <c r="M56" s="63"/>
      <c r="N56" s="63"/>
      <c r="O56" s="63"/>
      <c r="P56" s="63"/>
      <c r="Q56" s="63"/>
      <c r="R56" s="63"/>
      <c r="S56" s="63"/>
      <c r="T56" s="63"/>
      <c r="U56" s="63"/>
      <c r="V56" s="63"/>
      <c r="W56" s="63"/>
      <c r="X56" s="63"/>
      <c r="Y56" s="63"/>
      <c r="Z56" s="63"/>
    </row>
    <row r="57" spans="2:26" ht="18.75" x14ac:dyDescent="0.4">
      <c r="B57" s="63"/>
      <c r="C57" s="63"/>
      <c r="D57" s="63"/>
      <c r="E57" s="63"/>
      <c r="F57" s="63"/>
      <c r="G57" s="63"/>
      <c r="H57" s="63"/>
      <c r="I57" s="63"/>
      <c r="J57" s="63"/>
      <c r="K57" s="63"/>
      <c r="L57" s="63"/>
      <c r="M57" s="63"/>
      <c r="N57" s="63"/>
      <c r="O57" s="63"/>
      <c r="P57" s="63"/>
      <c r="Q57" s="63"/>
      <c r="R57" s="63"/>
      <c r="S57" s="63"/>
      <c r="T57" s="63"/>
      <c r="U57" s="63"/>
      <c r="V57" s="63"/>
      <c r="W57" s="63"/>
      <c r="X57" s="63"/>
      <c r="Y57" s="63"/>
      <c r="Z57" s="63"/>
    </row>
    <row r="58" spans="2:26" ht="18.75" x14ac:dyDescent="0.4">
      <c r="B58" s="63"/>
      <c r="C58" s="63"/>
      <c r="D58" s="63"/>
      <c r="E58" s="63"/>
      <c r="F58" s="63"/>
      <c r="G58" s="63"/>
      <c r="H58" s="63"/>
      <c r="I58" s="63"/>
      <c r="J58" s="63"/>
      <c r="K58" s="63"/>
      <c r="L58" s="63"/>
      <c r="M58" s="63"/>
      <c r="N58" s="63"/>
      <c r="O58" s="63"/>
      <c r="P58" s="63"/>
      <c r="Q58" s="63"/>
      <c r="R58" s="63"/>
      <c r="S58" s="63"/>
      <c r="T58" s="63"/>
      <c r="U58" s="63"/>
      <c r="V58" s="63"/>
      <c r="W58" s="63"/>
      <c r="X58" s="63"/>
      <c r="Y58" s="63"/>
      <c r="Z58" s="63"/>
    </row>
    <row r="59" spans="2:26" ht="18.75" x14ac:dyDescent="0.4">
      <c r="B59" s="63"/>
      <c r="C59" s="63"/>
      <c r="D59" s="63"/>
      <c r="E59" s="63"/>
      <c r="F59" s="63"/>
      <c r="G59" s="63"/>
      <c r="H59" s="63"/>
      <c r="I59" s="63"/>
      <c r="J59" s="63"/>
      <c r="K59" s="63"/>
      <c r="L59" s="63"/>
      <c r="M59" s="63"/>
      <c r="N59" s="63"/>
      <c r="O59" s="63"/>
      <c r="P59" s="63"/>
      <c r="Q59" s="63"/>
      <c r="R59" s="63"/>
      <c r="S59" s="63"/>
      <c r="T59" s="63"/>
      <c r="U59" s="63"/>
      <c r="V59" s="63"/>
      <c r="W59" s="63"/>
      <c r="X59" s="63"/>
      <c r="Y59" s="63"/>
      <c r="Z59" s="63"/>
    </row>
    <row r="60" spans="2:26" ht="18.75" x14ac:dyDescent="0.4">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spans="2:26" ht="18.75" x14ac:dyDescent="0.4">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spans="2:26" ht="18.75" x14ac:dyDescent="0.4">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spans="2:26" ht="18.75" x14ac:dyDescent="0.4">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spans="2:26" ht="18.75" x14ac:dyDescent="0.4">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spans="2:26" ht="18.75" x14ac:dyDescent="0.4">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spans="2:26" ht="18.75" x14ac:dyDescent="0.4">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spans="2:26" ht="18.75" x14ac:dyDescent="0.4">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spans="2:26" ht="18.75" x14ac:dyDescent="0.4">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spans="2:26" ht="18.75" x14ac:dyDescent="0.4">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spans="2:26" ht="18.75" x14ac:dyDescent="0.4">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spans="2:26" ht="18.75" x14ac:dyDescent="0.4">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spans="2:26" ht="18.75" x14ac:dyDescent="0.4">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spans="2:26" ht="18.75" x14ac:dyDescent="0.4">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spans="2:26" ht="18.75" x14ac:dyDescent="0.4">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spans="2:26" ht="18.75" x14ac:dyDescent="0.4">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spans="2:26" ht="18.75" x14ac:dyDescent="0.4">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spans="2:26" ht="18.75" x14ac:dyDescent="0.4">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spans="2:26" ht="18.75" x14ac:dyDescent="0.4">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spans="2:26" ht="18.75" x14ac:dyDescent="0.4">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spans="2:26" ht="18.75" x14ac:dyDescent="0.4">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sheetData>
  <phoneticPr fontId="4"/>
  <pageMargins left="0.7" right="0.7" top="0.75" bottom="0.75" header="0.3" footer="0.3"/>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view="pageBreakPreview" zoomScale="60" zoomScaleNormal="100" workbookViewId="0"/>
  </sheetViews>
  <sheetFormatPr defaultRowHeight="18.75" x14ac:dyDescent="0.4"/>
  <cols>
    <col min="1" max="1" width="2.625" style="72" customWidth="1"/>
    <col min="2" max="2" width="8.25" style="72"/>
    <col min="3" max="3" width="2.375" style="72" customWidth="1"/>
    <col min="4" max="4" width="14.375" style="72" customWidth="1"/>
    <col min="5" max="7" width="11.625" style="72" customWidth="1"/>
    <col min="8" max="11" width="12" style="72" customWidth="1"/>
    <col min="12" max="13" width="8.25" style="72"/>
    <col min="14" max="14" width="8.25" style="72" customWidth="1"/>
    <col min="15" max="15" width="4.5" style="72" customWidth="1"/>
  </cols>
  <sheetData>
    <row r="1" spans="2:15" x14ac:dyDescent="0.4">
      <c r="B1" s="5" t="s">
        <v>105</v>
      </c>
      <c r="C1" s="73"/>
      <c r="D1" s="73"/>
      <c r="E1" s="73"/>
      <c r="F1" s="73"/>
      <c r="G1" s="73"/>
      <c r="H1" s="2"/>
      <c r="I1" s="73"/>
      <c r="J1" s="73"/>
      <c r="K1" s="73"/>
      <c r="L1" s="73"/>
      <c r="M1" s="73"/>
      <c r="N1" s="73"/>
      <c r="O1" s="73"/>
    </row>
    <row r="2" spans="2:15" x14ac:dyDescent="0.4">
      <c r="B2" s="73"/>
      <c r="C2" s="73"/>
      <c r="D2" s="73"/>
      <c r="E2" s="73"/>
      <c r="F2" s="73"/>
      <c r="G2" s="73"/>
      <c r="H2" s="73"/>
      <c r="I2" s="73"/>
      <c r="J2" s="73"/>
      <c r="K2" s="73"/>
      <c r="L2" s="73"/>
      <c r="M2" s="73"/>
      <c r="N2" s="73"/>
      <c r="O2" s="73"/>
    </row>
    <row r="3" spans="2:15" x14ac:dyDescent="0.4">
      <c r="B3" s="73"/>
      <c r="C3" s="73"/>
      <c r="D3" s="73"/>
      <c r="E3" s="73"/>
      <c r="F3" s="73"/>
      <c r="G3" s="73"/>
      <c r="H3" s="73"/>
      <c r="I3" s="73"/>
      <c r="J3" s="73"/>
      <c r="K3" s="73"/>
      <c r="L3" s="73"/>
      <c r="M3" s="73"/>
      <c r="N3" s="73"/>
      <c r="O3" s="73"/>
    </row>
    <row r="4" spans="2:15" x14ac:dyDescent="0.4">
      <c r="B4" s="73"/>
      <c r="C4" s="73"/>
      <c r="D4" s="73"/>
      <c r="E4" s="73"/>
      <c r="F4" s="73"/>
      <c r="G4" s="73"/>
      <c r="H4" s="73"/>
      <c r="I4" s="73"/>
      <c r="J4" s="73"/>
      <c r="K4" s="73"/>
      <c r="L4" s="73"/>
      <c r="M4" s="73"/>
      <c r="N4" s="73"/>
      <c r="O4" s="73"/>
    </row>
    <row r="5" spans="2:15" x14ac:dyDescent="0.4">
      <c r="B5" s="73"/>
      <c r="C5" s="73"/>
      <c r="D5" s="73"/>
      <c r="E5" s="73"/>
      <c r="F5" s="73"/>
      <c r="G5" s="73"/>
      <c r="H5" s="73"/>
      <c r="I5" s="73"/>
      <c r="J5" s="73"/>
      <c r="K5" s="73"/>
      <c r="L5" s="73"/>
      <c r="M5" s="73"/>
      <c r="N5" s="73"/>
      <c r="O5" s="73"/>
    </row>
    <row r="6" spans="2:15" x14ac:dyDescent="0.4">
      <c r="B6" s="73"/>
      <c r="C6" s="73"/>
      <c r="D6" s="73"/>
      <c r="E6" s="73"/>
      <c r="F6" s="73"/>
      <c r="G6" s="73"/>
      <c r="H6" s="73"/>
      <c r="I6" s="73"/>
      <c r="J6" s="73"/>
      <c r="K6" s="73"/>
      <c r="L6" s="73"/>
      <c r="M6" s="73"/>
      <c r="N6" s="73"/>
      <c r="O6" s="73"/>
    </row>
    <row r="7" spans="2:15" x14ac:dyDescent="0.4">
      <c r="B7" s="73"/>
      <c r="C7" s="73"/>
      <c r="D7" s="73"/>
      <c r="E7" s="73"/>
      <c r="F7" s="73"/>
      <c r="G7" s="73"/>
      <c r="H7" s="73"/>
      <c r="I7" s="73"/>
      <c r="J7" s="73"/>
      <c r="K7" s="73"/>
      <c r="L7" s="73"/>
      <c r="M7" s="73"/>
      <c r="N7" s="73"/>
      <c r="O7" s="73"/>
    </row>
    <row r="8" spans="2:15" x14ac:dyDescent="0.4">
      <c r="B8" s="73"/>
      <c r="C8" s="73"/>
      <c r="D8" s="73"/>
      <c r="E8" s="73"/>
      <c r="F8" s="73"/>
      <c r="G8" s="73"/>
      <c r="H8" s="73"/>
      <c r="I8" s="73"/>
      <c r="J8" s="73"/>
      <c r="K8" s="73"/>
      <c r="L8" s="73"/>
      <c r="M8" s="73"/>
      <c r="N8" s="73"/>
      <c r="O8" s="73"/>
    </row>
    <row r="9" spans="2:15" x14ac:dyDescent="0.4">
      <c r="B9" s="73"/>
      <c r="C9" s="73"/>
      <c r="D9" s="73"/>
      <c r="E9" s="73"/>
      <c r="F9" s="73"/>
      <c r="G9" s="73"/>
      <c r="H9" s="73"/>
      <c r="I9" s="73"/>
      <c r="J9" s="73"/>
      <c r="K9" s="73"/>
      <c r="L9" s="73"/>
      <c r="M9" s="73"/>
      <c r="N9" s="73"/>
      <c r="O9" s="73"/>
    </row>
    <row r="10" spans="2:15" x14ac:dyDescent="0.4">
      <c r="B10" s="73"/>
      <c r="C10" s="73"/>
      <c r="D10" s="73"/>
      <c r="E10" s="73"/>
      <c r="F10" s="73"/>
      <c r="G10" s="73"/>
      <c r="H10" s="73"/>
      <c r="I10" s="73"/>
      <c r="J10" s="73"/>
      <c r="K10" s="73"/>
      <c r="L10" s="73"/>
      <c r="M10" s="73"/>
      <c r="N10" s="73"/>
      <c r="O10" s="73"/>
    </row>
    <row r="11" spans="2:15" x14ac:dyDescent="0.4">
      <c r="B11" s="73"/>
      <c r="C11" s="73"/>
      <c r="D11" s="73"/>
      <c r="E11" s="73"/>
      <c r="F11" s="73"/>
      <c r="G11" s="73"/>
      <c r="H11" s="73"/>
      <c r="I11" s="73"/>
      <c r="J11" s="73"/>
      <c r="K11" s="73"/>
      <c r="L11" s="73"/>
      <c r="M11" s="73"/>
      <c r="N11" s="73"/>
      <c r="O11" s="73"/>
    </row>
    <row r="12" spans="2:15" x14ac:dyDescent="0.4">
      <c r="B12" s="73"/>
      <c r="C12" s="73"/>
      <c r="D12" s="73"/>
      <c r="E12" s="73"/>
      <c r="F12" s="73"/>
      <c r="G12" s="73"/>
      <c r="H12" s="73"/>
      <c r="I12" s="73"/>
      <c r="J12" s="73"/>
      <c r="K12" s="73"/>
      <c r="L12" s="73"/>
      <c r="M12" s="73"/>
      <c r="N12" s="73"/>
      <c r="O12" s="73"/>
    </row>
    <row r="13" spans="2:15" x14ac:dyDescent="0.4">
      <c r="B13" s="73"/>
      <c r="C13" s="73"/>
      <c r="D13" s="73"/>
      <c r="E13" s="73"/>
      <c r="F13" s="73"/>
      <c r="G13" s="73"/>
      <c r="H13" s="73"/>
      <c r="I13" s="73"/>
      <c r="J13" s="73"/>
      <c r="K13" s="73"/>
      <c r="L13" s="73"/>
      <c r="M13" s="73"/>
      <c r="N13" s="73"/>
      <c r="O13" s="73"/>
    </row>
    <row r="14" spans="2:15" x14ac:dyDescent="0.4">
      <c r="B14" s="73"/>
      <c r="C14" s="73"/>
      <c r="D14" s="73"/>
      <c r="E14" s="73"/>
      <c r="F14" s="73"/>
      <c r="G14" s="73"/>
      <c r="H14" s="73"/>
      <c r="I14" s="73"/>
      <c r="J14" s="73"/>
      <c r="K14" s="73"/>
      <c r="L14" s="73"/>
      <c r="M14" s="73"/>
      <c r="N14" s="73"/>
      <c r="O14" s="73"/>
    </row>
    <row r="15" spans="2:15" x14ac:dyDescent="0.4">
      <c r="B15" s="5" t="s">
        <v>106</v>
      </c>
      <c r="C15" s="73"/>
      <c r="D15" s="73"/>
      <c r="E15" s="73"/>
      <c r="F15" s="73"/>
      <c r="G15" s="73"/>
      <c r="H15" s="73"/>
      <c r="I15" s="73"/>
      <c r="J15" s="73"/>
      <c r="K15" s="73"/>
      <c r="L15" s="73"/>
      <c r="M15" s="73"/>
      <c r="N15" s="73"/>
      <c r="O15" s="73"/>
    </row>
    <row r="16" spans="2:15" x14ac:dyDescent="0.4">
      <c r="B16" s="73"/>
      <c r="C16" s="73"/>
      <c r="D16" s="73"/>
      <c r="E16" s="73"/>
      <c r="F16" s="73"/>
      <c r="G16" s="73"/>
      <c r="H16" s="73"/>
      <c r="I16" s="73"/>
      <c r="J16" s="73"/>
      <c r="K16" s="73"/>
      <c r="L16" s="73"/>
      <c r="M16" s="73"/>
      <c r="N16" s="73"/>
      <c r="O16" s="73"/>
    </row>
    <row r="17" spans="2:15" x14ac:dyDescent="0.4">
      <c r="B17" s="73"/>
      <c r="C17" s="73"/>
      <c r="D17" s="73"/>
      <c r="E17" s="73"/>
      <c r="F17" s="73"/>
      <c r="G17" s="73"/>
      <c r="H17" s="73"/>
      <c r="I17" s="73"/>
      <c r="J17" s="73"/>
      <c r="K17" s="73"/>
      <c r="L17" s="73"/>
      <c r="M17" s="73"/>
      <c r="N17" s="73"/>
      <c r="O17" s="73"/>
    </row>
    <row r="18" spans="2:15" x14ac:dyDescent="0.4">
      <c r="B18" s="73"/>
      <c r="C18" s="73"/>
      <c r="D18" s="73"/>
      <c r="E18" s="73"/>
      <c r="F18" s="73"/>
      <c r="G18" s="73"/>
      <c r="H18" s="73"/>
      <c r="I18" s="73"/>
      <c r="J18" s="73"/>
      <c r="K18" s="73"/>
      <c r="L18" s="73"/>
      <c r="M18" s="73"/>
      <c r="N18" s="73"/>
      <c r="O18" s="73"/>
    </row>
    <row r="19" spans="2:15" x14ac:dyDescent="0.4">
      <c r="B19" s="73"/>
      <c r="C19" s="73"/>
      <c r="D19" s="73"/>
      <c r="E19" s="73"/>
      <c r="F19" s="73"/>
      <c r="G19" s="73"/>
      <c r="H19" s="73"/>
      <c r="I19" s="73"/>
      <c r="J19" s="73"/>
      <c r="K19" s="73"/>
      <c r="L19" s="73"/>
      <c r="M19" s="73"/>
      <c r="N19" s="73"/>
      <c r="O19" s="73"/>
    </row>
    <row r="20" spans="2:15" x14ac:dyDescent="0.4">
      <c r="B20" s="73"/>
      <c r="C20" s="73"/>
      <c r="D20" s="73"/>
      <c r="E20" s="73"/>
      <c r="F20" s="73"/>
      <c r="G20" s="73"/>
      <c r="H20" s="73"/>
      <c r="I20" s="73"/>
      <c r="J20" s="73"/>
      <c r="K20" s="73"/>
      <c r="L20" s="73"/>
      <c r="M20" s="73"/>
      <c r="N20" s="73"/>
      <c r="O20" s="73"/>
    </row>
    <row r="21" spans="2:15" x14ac:dyDescent="0.4">
      <c r="B21" s="73"/>
      <c r="C21" s="73"/>
      <c r="D21" s="73"/>
      <c r="E21" s="73"/>
      <c r="F21" s="73"/>
      <c r="G21" s="73"/>
      <c r="H21" s="73"/>
      <c r="I21" s="73"/>
      <c r="J21" s="73"/>
      <c r="K21" s="73"/>
      <c r="L21" s="73"/>
      <c r="M21" s="73"/>
      <c r="N21" s="73"/>
      <c r="O21" s="73"/>
    </row>
    <row r="22" spans="2:15" x14ac:dyDescent="0.4">
      <c r="B22" s="73"/>
      <c r="C22" s="73"/>
      <c r="D22" s="73"/>
      <c r="E22" s="73"/>
      <c r="F22" s="73"/>
      <c r="G22" s="73"/>
      <c r="H22" s="73"/>
      <c r="I22" s="73"/>
      <c r="J22" s="73"/>
      <c r="K22" s="73"/>
      <c r="L22" s="73"/>
      <c r="M22" s="73"/>
      <c r="N22" s="73"/>
      <c r="O22" s="73"/>
    </row>
    <row r="23" spans="2:15" x14ac:dyDescent="0.4">
      <c r="B23" s="73"/>
      <c r="C23" s="73"/>
      <c r="D23" s="73"/>
      <c r="E23" s="73"/>
      <c r="F23" s="73"/>
      <c r="G23" s="73"/>
      <c r="H23" s="73"/>
      <c r="I23" s="73"/>
      <c r="J23" s="73"/>
      <c r="K23" s="73"/>
      <c r="L23" s="73"/>
      <c r="M23" s="73"/>
      <c r="N23" s="73"/>
      <c r="O23" s="73"/>
    </row>
    <row r="24" spans="2:15" x14ac:dyDescent="0.4">
      <c r="B24" s="73"/>
      <c r="C24" s="73"/>
      <c r="D24" s="73"/>
      <c r="E24" s="73"/>
      <c r="F24" s="73"/>
      <c r="G24" s="73"/>
      <c r="H24" s="73"/>
      <c r="I24" s="73"/>
      <c r="J24" s="73"/>
      <c r="K24" s="73"/>
      <c r="L24" s="73"/>
      <c r="M24" s="73"/>
      <c r="N24" s="73"/>
      <c r="O24" s="73"/>
    </row>
    <row r="25" spans="2:15" x14ac:dyDescent="0.4">
      <c r="B25" s="73"/>
      <c r="C25" s="73"/>
      <c r="D25" s="73"/>
      <c r="E25" s="73"/>
      <c r="F25" s="73"/>
      <c r="G25" s="73"/>
      <c r="H25" s="73"/>
      <c r="I25" s="73"/>
      <c r="J25" s="73"/>
      <c r="K25" s="73"/>
      <c r="L25" s="73"/>
      <c r="M25" s="73"/>
      <c r="N25" s="73"/>
      <c r="O25" s="73"/>
    </row>
    <row r="26" spans="2:15" x14ac:dyDescent="0.4">
      <c r="B26" s="74"/>
      <c r="C26" s="73"/>
      <c r="D26" s="73"/>
      <c r="E26" s="73"/>
      <c r="F26" s="73"/>
      <c r="G26" s="73"/>
      <c r="H26" s="73"/>
      <c r="I26" s="73"/>
      <c r="J26" s="73"/>
      <c r="K26" s="73"/>
      <c r="L26" s="73"/>
      <c r="M26" s="73"/>
      <c r="N26" s="73"/>
      <c r="O26" s="73"/>
    </row>
    <row r="27" spans="2:15" x14ac:dyDescent="0.4">
      <c r="B27" s="74"/>
      <c r="C27" s="73"/>
      <c r="D27" s="73"/>
      <c r="E27" s="73"/>
      <c r="F27" s="73"/>
      <c r="G27" s="73"/>
      <c r="H27" s="73"/>
      <c r="I27" s="73"/>
      <c r="J27" s="73"/>
      <c r="K27" s="73"/>
      <c r="L27" s="73"/>
      <c r="M27" s="73"/>
      <c r="N27" s="73"/>
      <c r="O27" s="73"/>
    </row>
    <row r="28" spans="2:15" x14ac:dyDescent="0.4">
      <c r="B28" s="74"/>
      <c r="C28" s="73"/>
      <c r="D28" s="73"/>
      <c r="E28" s="73"/>
      <c r="F28" s="73"/>
      <c r="G28" s="73"/>
      <c r="H28" s="73"/>
      <c r="I28" s="73"/>
      <c r="J28" s="73"/>
      <c r="K28" s="73"/>
      <c r="L28" s="73"/>
      <c r="M28" s="73"/>
      <c r="N28" s="73"/>
      <c r="O28" s="73"/>
    </row>
    <row r="29" spans="2:15" x14ac:dyDescent="0.4">
      <c r="B29" s="5" t="s">
        <v>107</v>
      </c>
      <c r="C29" s="73"/>
      <c r="D29" s="73"/>
      <c r="E29" s="73"/>
      <c r="F29" s="73"/>
      <c r="G29" s="73"/>
      <c r="H29" s="73"/>
      <c r="I29" s="73"/>
      <c r="J29" s="73"/>
      <c r="K29" s="73"/>
      <c r="L29" s="73"/>
      <c r="M29" s="73"/>
      <c r="N29" s="73"/>
      <c r="O29" s="73"/>
    </row>
    <row r="30" spans="2:15" x14ac:dyDescent="0.4">
      <c r="B30" s="73"/>
      <c r="C30" s="73"/>
      <c r="D30" s="73"/>
      <c r="E30" s="73"/>
      <c r="F30" s="73"/>
      <c r="G30" s="73"/>
      <c r="H30" s="73"/>
      <c r="I30" s="73"/>
      <c r="J30" s="73"/>
      <c r="K30" s="73"/>
      <c r="L30" s="73"/>
      <c r="M30" s="73"/>
      <c r="N30" s="73"/>
      <c r="O30" s="73"/>
    </row>
    <row r="31" spans="2:15" x14ac:dyDescent="0.4">
      <c r="B31" s="73"/>
      <c r="C31" s="73"/>
      <c r="D31" s="73"/>
      <c r="E31" s="73"/>
      <c r="F31" s="73"/>
      <c r="G31" s="73"/>
      <c r="H31" s="73"/>
      <c r="I31" s="73"/>
      <c r="J31" s="73"/>
      <c r="K31" s="73"/>
      <c r="L31" s="73"/>
      <c r="M31" s="73"/>
      <c r="N31" s="73"/>
      <c r="O31" s="73"/>
    </row>
    <row r="32" spans="2:15" x14ac:dyDescent="0.4">
      <c r="B32" s="73"/>
      <c r="C32" s="73"/>
      <c r="D32" s="73"/>
      <c r="E32" s="73"/>
      <c r="F32" s="73"/>
      <c r="G32" s="73"/>
      <c r="H32" s="73"/>
      <c r="I32" s="73"/>
      <c r="J32" s="73"/>
      <c r="K32" s="73"/>
      <c r="L32" s="73"/>
      <c r="M32" s="73"/>
      <c r="N32" s="73"/>
      <c r="O32" s="73"/>
    </row>
    <row r="33" spans="2:15" x14ac:dyDescent="0.4">
      <c r="B33" s="73"/>
      <c r="C33" s="73"/>
      <c r="D33" s="73"/>
      <c r="E33" s="73"/>
      <c r="F33" s="73"/>
      <c r="G33" s="73"/>
      <c r="H33" s="73"/>
      <c r="I33" s="73"/>
      <c r="J33" s="73"/>
      <c r="K33" s="73"/>
      <c r="L33" s="73"/>
      <c r="M33" s="73"/>
      <c r="N33" s="73"/>
      <c r="O33" s="73"/>
    </row>
    <row r="34" spans="2:15" x14ac:dyDescent="0.4">
      <c r="B34" s="73"/>
      <c r="C34" s="73"/>
      <c r="D34" s="73"/>
      <c r="E34" s="73"/>
      <c r="F34" s="73"/>
      <c r="G34" s="73"/>
      <c r="H34" s="73"/>
      <c r="I34" s="73"/>
      <c r="J34" s="73"/>
      <c r="K34" s="73"/>
      <c r="L34" s="73"/>
      <c r="M34" s="73"/>
      <c r="N34" s="73"/>
      <c r="O34" s="73"/>
    </row>
    <row r="35" spans="2:15" x14ac:dyDescent="0.4">
      <c r="B35" s="73"/>
      <c r="C35" s="73"/>
      <c r="D35" s="73"/>
      <c r="E35" s="73"/>
      <c r="F35" s="73"/>
      <c r="G35" s="73"/>
      <c r="H35" s="73"/>
      <c r="I35" s="73"/>
      <c r="J35" s="73"/>
      <c r="K35" s="73"/>
      <c r="L35" s="73"/>
      <c r="M35" s="73"/>
      <c r="N35" s="73"/>
      <c r="O35" s="73"/>
    </row>
    <row r="36" spans="2:15" x14ac:dyDescent="0.4">
      <c r="B36" s="73"/>
      <c r="C36" s="73"/>
      <c r="D36" s="73"/>
      <c r="E36" s="73"/>
      <c r="F36" s="73"/>
      <c r="G36" s="73"/>
      <c r="H36" s="73"/>
      <c r="I36" s="73"/>
      <c r="J36" s="73"/>
      <c r="K36" s="73"/>
      <c r="L36" s="73"/>
      <c r="M36" s="73"/>
      <c r="N36" s="73"/>
      <c r="O36" s="73"/>
    </row>
    <row r="37" spans="2:15" x14ac:dyDescent="0.4">
      <c r="B37" s="73"/>
      <c r="C37" s="73"/>
      <c r="D37" s="73"/>
      <c r="E37" s="73"/>
      <c r="F37" s="73"/>
      <c r="G37" s="73"/>
      <c r="H37" s="73"/>
      <c r="I37" s="73"/>
      <c r="J37" s="73"/>
      <c r="K37" s="73"/>
      <c r="L37" s="73"/>
      <c r="M37" s="73"/>
      <c r="N37" s="73"/>
      <c r="O37" s="73"/>
    </row>
    <row r="38" spans="2:15" x14ac:dyDescent="0.4">
      <c r="B38" s="73"/>
      <c r="C38" s="73"/>
      <c r="D38" s="73"/>
      <c r="E38" s="73"/>
      <c r="F38" s="73"/>
      <c r="G38" s="73"/>
      <c r="H38" s="73"/>
      <c r="I38" s="73"/>
      <c r="J38" s="73"/>
      <c r="K38" s="73"/>
      <c r="L38" s="73"/>
      <c r="M38" s="73"/>
      <c r="N38" s="73"/>
      <c r="O38" s="73"/>
    </row>
    <row r="39" spans="2:15" x14ac:dyDescent="0.4">
      <c r="B39" s="73"/>
      <c r="C39" s="73"/>
      <c r="D39" s="73"/>
      <c r="E39" s="73"/>
      <c r="F39" s="73"/>
      <c r="G39" s="73"/>
      <c r="H39" s="73"/>
      <c r="I39" s="73"/>
      <c r="J39" s="73"/>
      <c r="K39" s="73"/>
      <c r="L39" s="73"/>
      <c r="M39" s="73"/>
      <c r="N39" s="73"/>
      <c r="O39" s="73"/>
    </row>
    <row r="40" spans="2:15" x14ac:dyDescent="0.4">
      <c r="B40" s="73"/>
      <c r="C40" s="73"/>
      <c r="D40" s="73"/>
      <c r="E40" s="73"/>
      <c r="F40" s="73"/>
      <c r="G40" s="73"/>
      <c r="H40" s="73"/>
      <c r="I40" s="73"/>
      <c r="J40" s="73"/>
      <c r="K40" s="73"/>
      <c r="L40" s="73"/>
      <c r="M40" s="73"/>
      <c r="N40" s="73"/>
      <c r="O40" s="73"/>
    </row>
    <row r="41" spans="2:15" x14ac:dyDescent="0.4">
      <c r="B41" s="73"/>
      <c r="C41" s="73"/>
      <c r="D41" s="73"/>
      <c r="E41" s="73"/>
      <c r="F41" s="73"/>
      <c r="G41" s="73"/>
      <c r="H41" s="73"/>
      <c r="I41" s="73"/>
      <c r="J41" s="73"/>
      <c r="K41" s="73"/>
      <c r="L41" s="73"/>
      <c r="M41" s="73"/>
      <c r="N41" s="73"/>
      <c r="O41" s="73"/>
    </row>
    <row r="42" spans="2:15" x14ac:dyDescent="0.4">
      <c r="B42" s="73"/>
      <c r="C42" s="73"/>
      <c r="D42" s="73"/>
      <c r="E42" s="73"/>
      <c r="F42" s="73"/>
      <c r="G42" s="73"/>
      <c r="H42" s="73"/>
      <c r="I42" s="73"/>
      <c r="J42" s="73"/>
      <c r="K42" s="73"/>
      <c r="L42" s="73"/>
      <c r="M42" s="73"/>
      <c r="N42" s="73"/>
      <c r="O42" s="73"/>
    </row>
    <row r="43" spans="2:15" x14ac:dyDescent="0.4">
      <c r="B43" s="5" t="s">
        <v>108</v>
      </c>
      <c r="C43" s="73"/>
      <c r="D43" s="73"/>
      <c r="E43" s="73"/>
      <c r="F43" s="73"/>
      <c r="G43" s="73"/>
      <c r="H43" s="73"/>
      <c r="I43" s="73"/>
      <c r="J43" s="73"/>
      <c r="K43" s="73"/>
      <c r="L43" s="73"/>
      <c r="M43" s="73"/>
      <c r="N43" s="73"/>
      <c r="O43" s="73"/>
    </row>
    <row r="44" spans="2:15" x14ac:dyDescent="0.4">
      <c r="B44" s="73"/>
      <c r="C44" s="73"/>
      <c r="D44" s="73"/>
      <c r="E44" s="73"/>
      <c r="F44" s="73"/>
      <c r="G44" s="73"/>
      <c r="H44" s="73"/>
      <c r="I44" s="73"/>
      <c r="J44" s="73"/>
      <c r="K44" s="73"/>
      <c r="L44" s="73"/>
      <c r="M44" s="73"/>
      <c r="N44" s="73"/>
      <c r="O44" s="73"/>
    </row>
    <row r="45" spans="2:15" x14ac:dyDescent="0.4">
      <c r="B45" s="73"/>
      <c r="C45" s="73"/>
      <c r="D45" s="73"/>
      <c r="E45" s="73"/>
      <c r="F45" s="73"/>
      <c r="G45" s="73"/>
      <c r="H45" s="73"/>
      <c r="I45" s="73"/>
      <c r="J45" s="73"/>
      <c r="K45" s="73"/>
      <c r="L45" s="73"/>
      <c r="M45" s="73"/>
      <c r="N45" s="73"/>
      <c r="O45" s="73"/>
    </row>
    <row r="46" spans="2:15" x14ac:dyDescent="0.4">
      <c r="B46" s="73"/>
      <c r="C46" s="73"/>
      <c r="D46" s="73"/>
      <c r="E46" s="73"/>
      <c r="F46" s="73"/>
      <c r="G46" s="73"/>
      <c r="H46" s="73"/>
      <c r="I46" s="73"/>
      <c r="J46" s="73"/>
      <c r="K46" s="73"/>
      <c r="L46" s="73"/>
      <c r="M46" s="73"/>
      <c r="N46" s="73"/>
      <c r="O46" s="73"/>
    </row>
    <row r="47" spans="2:15" x14ac:dyDescent="0.4">
      <c r="B47" s="73"/>
      <c r="C47" s="73"/>
      <c r="D47" s="73"/>
      <c r="E47" s="73"/>
      <c r="F47" s="73"/>
      <c r="G47" s="73"/>
      <c r="H47" s="73"/>
      <c r="I47" s="73"/>
      <c r="J47" s="73"/>
      <c r="K47" s="73"/>
      <c r="L47" s="73"/>
      <c r="M47" s="73"/>
      <c r="N47" s="73"/>
      <c r="O47" s="73"/>
    </row>
    <row r="48" spans="2:15" x14ac:dyDescent="0.4">
      <c r="B48" s="73"/>
      <c r="C48" s="73"/>
      <c r="D48" s="73"/>
      <c r="E48" s="73"/>
      <c r="F48" s="73"/>
      <c r="G48" s="73"/>
      <c r="H48" s="73"/>
      <c r="I48" s="73"/>
      <c r="J48" s="73"/>
      <c r="K48" s="73"/>
      <c r="L48" s="73"/>
      <c r="M48" s="73"/>
      <c r="N48" s="73"/>
      <c r="O48" s="73"/>
    </row>
    <row r="49" spans="2:15" x14ac:dyDescent="0.4">
      <c r="B49" s="73"/>
      <c r="C49" s="73"/>
      <c r="D49" s="73"/>
      <c r="E49" s="73"/>
      <c r="F49" s="73"/>
      <c r="G49" s="73"/>
      <c r="H49" s="73"/>
      <c r="I49" s="73"/>
      <c r="J49" s="73"/>
      <c r="K49" s="73"/>
      <c r="L49" s="73"/>
      <c r="M49" s="73"/>
      <c r="N49" s="73"/>
      <c r="O49" s="73"/>
    </row>
    <row r="50" spans="2:15" x14ac:dyDescent="0.4">
      <c r="B50" s="73"/>
      <c r="C50" s="73"/>
      <c r="D50" s="73"/>
      <c r="E50" s="73"/>
      <c r="F50" s="73"/>
      <c r="G50" s="73"/>
      <c r="H50" s="73"/>
      <c r="I50" s="73"/>
      <c r="J50" s="73"/>
      <c r="K50" s="73"/>
      <c r="L50" s="73"/>
      <c r="M50" s="73"/>
      <c r="N50" s="73"/>
      <c r="O50" s="73"/>
    </row>
    <row r="51" spans="2:15" x14ac:dyDescent="0.4">
      <c r="B51" s="73"/>
      <c r="C51" s="73"/>
      <c r="D51" s="73"/>
      <c r="E51" s="73"/>
      <c r="F51" s="73"/>
      <c r="G51" s="73"/>
      <c r="H51" s="73"/>
      <c r="I51" s="73"/>
      <c r="J51" s="73"/>
      <c r="K51" s="73"/>
      <c r="L51" s="73"/>
      <c r="M51" s="73"/>
      <c r="N51" s="73"/>
      <c r="O51" s="73"/>
    </row>
    <row r="52" spans="2:15" x14ac:dyDescent="0.4">
      <c r="B52" s="73"/>
      <c r="C52" s="73"/>
      <c r="D52" s="73"/>
      <c r="E52" s="73"/>
      <c r="F52" s="73"/>
      <c r="G52" s="73"/>
      <c r="H52" s="73"/>
      <c r="I52" s="73"/>
      <c r="J52" s="73"/>
      <c r="K52" s="73"/>
      <c r="L52" s="73"/>
      <c r="M52" s="73"/>
      <c r="N52" s="73"/>
      <c r="O52" s="73"/>
    </row>
    <row r="53" spans="2:15" x14ac:dyDescent="0.4">
      <c r="B53" s="73"/>
      <c r="C53" s="73"/>
      <c r="D53" s="73"/>
      <c r="E53" s="73"/>
      <c r="F53" s="73"/>
      <c r="G53" s="73"/>
      <c r="H53" s="73"/>
      <c r="I53" s="73"/>
      <c r="J53" s="73"/>
      <c r="K53" s="73"/>
      <c r="L53" s="73"/>
      <c r="M53" s="73"/>
      <c r="N53" s="73"/>
      <c r="O53" s="73"/>
    </row>
    <row r="54" spans="2:15" x14ac:dyDescent="0.4">
      <c r="B54" s="73"/>
      <c r="C54" s="73"/>
      <c r="D54" s="73"/>
      <c r="E54" s="73"/>
      <c r="F54" s="73"/>
      <c r="G54" s="73"/>
      <c r="H54" s="73"/>
      <c r="I54" s="73"/>
      <c r="J54" s="73"/>
      <c r="K54" s="73"/>
      <c r="L54" s="73"/>
      <c r="M54" s="73"/>
      <c r="N54" s="73"/>
      <c r="O54" s="73"/>
    </row>
    <row r="55" spans="2:15" x14ac:dyDescent="0.4">
      <c r="B55" s="73"/>
      <c r="C55" s="73"/>
      <c r="D55" s="73"/>
      <c r="E55" s="73"/>
      <c r="F55" s="73"/>
      <c r="G55" s="73"/>
      <c r="H55" s="73"/>
      <c r="I55" s="73"/>
      <c r="J55" s="73"/>
      <c r="K55" s="73"/>
      <c r="L55" s="73"/>
      <c r="M55" s="73"/>
      <c r="N55" s="73"/>
      <c r="O55" s="73"/>
    </row>
    <row r="56" spans="2:15" x14ac:dyDescent="0.4">
      <c r="B56" s="73"/>
      <c r="C56" s="73"/>
      <c r="D56" s="73"/>
      <c r="E56" s="73"/>
      <c r="F56" s="73"/>
      <c r="G56" s="73"/>
      <c r="H56" s="73"/>
      <c r="I56" s="73"/>
      <c r="J56" s="73"/>
      <c r="K56" s="73"/>
      <c r="L56" s="73"/>
      <c r="M56" s="73"/>
      <c r="N56" s="73"/>
      <c r="O56" s="73"/>
    </row>
    <row r="57" spans="2:15" x14ac:dyDescent="0.4">
      <c r="B57" s="73"/>
      <c r="C57" s="73"/>
      <c r="D57" s="73"/>
      <c r="E57" s="73"/>
      <c r="F57" s="73"/>
      <c r="G57" s="73"/>
      <c r="H57" s="73"/>
      <c r="I57" s="73"/>
      <c r="J57" s="73"/>
      <c r="K57" s="73"/>
      <c r="L57" s="73"/>
      <c r="M57" s="73"/>
      <c r="N57" s="73"/>
      <c r="O57" s="73"/>
    </row>
    <row r="58" spans="2:15" x14ac:dyDescent="0.4">
      <c r="B58" s="73"/>
      <c r="C58" s="142"/>
      <c r="D58" s="123"/>
      <c r="E58" s="124" t="s">
        <v>37</v>
      </c>
      <c r="F58" s="124" t="s">
        <v>38</v>
      </c>
      <c r="G58" s="124" t="s">
        <v>39</v>
      </c>
      <c r="H58" s="124" t="s">
        <v>47</v>
      </c>
      <c r="I58" s="124" t="s">
        <v>40</v>
      </c>
      <c r="J58" s="125" t="s">
        <v>41</v>
      </c>
      <c r="K58" s="125" t="s">
        <v>109</v>
      </c>
      <c r="L58" s="77"/>
      <c r="M58" s="73"/>
      <c r="N58" s="73"/>
      <c r="O58" s="73"/>
    </row>
    <row r="59" spans="2:15" x14ac:dyDescent="0.4">
      <c r="B59" s="73"/>
      <c r="C59" s="143" t="s">
        <v>46</v>
      </c>
      <c r="D59" s="126"/>
      <c r="E59" s="127">
        <v>309334</v>
      </c>
      <c r="F59" s="127">
        <v>381755</v>
      </c>
      <c r="G59" s="127">
        <v>440133</v>
      </c>
      <c r="H59" s="127">
        <v>478328</v>
      </c>
      <c r="I59" s="128">
        <v>546222</v>
      </c>
      <c r="J59" s="129">
        <v>639957</v>
      </c>
      <c r="K59" s="129">
        <v>722839</v>
      </c>
      <c r="L59" s="78"/>
      <c r="M59" s="73"/>
      <c r="N59" s="73"/>
      <c r="O59" s="73"/>
    </row>
    <row r="60" spans="2:15" x14ac:dyDescent="0.4">
      <c r="B60" s="73"/>
      <c r="C60" s="144"/>
      <c r="D60" s="306" t="s">
        <v>110</v>
      </c>
      <c r="E60" s="130">
        <v>118560</v>
      </c>
      <c r="F60" s="130">
        <v>143634</v>
      </c>
      <c r="G60" s="130">
        <v>163782</v>
      </c>
      <c r="H60" s="130">
        <v>178022</v>
      </c>
      <c r="I60" s="130">
        <v>189981</v>
      </c>
      <c r="J60" s="131">
        <v>216489</v>
      </c>
      <c r="K60" s="131">
        <v>230940</v>
      </c>
      <c r="L60" s="78"/>
      <c r="M60" s="73"/>
      <c r="N60" s="73"/>
      <c r="O60" s="73"/>
    </row>
    <row r="61" spans="2:15" x14ac:dyDescent="0.4">
      <c r="B61" s="73"/>
      <c r="C61" s="144"/>
      <c r="D61" s="307"/>
      <c r="E61" s="132">
        <v>0.38327503604518093</v>
      </c>
      <c r="F61" s="132">
        <v>0.37624654555932469</v>
      </c>
      <c r="G61" s="132">
        <v>0.37211933665505653</v>
      </c>
      <c r="H61" s="132">
        <v>0.37217557826428727</v>
      </c>
      <c r="I61" s="133">
        <v>0.34780913255050144</v>
      </c>
      <c r="J61" s="134">
        <v>0.33828679114377996</v>
      </c>
      <c r="K61" s="134">
        <v>0.31949023226472284</v>
      </c>
      <c r="L61" s="75"/>
      <c r="M61" s="73"/>
      <c r="N61" s="73"/>
      <c r="O61" s="73"/>
    </row>
    <row r="62" spans="2:15" x14ac:dyDescent="0.4">
      <c r="B62" s="73"/>
      <c r="C62" s="144"/>
      <c r="D62" s="135" t="s">
        <v>111</v>
      </c>
      <c r="E62" s="130">
        <v>190774</v>
      </c>
      <c r="F62" s="130">
        <v>238121</v>
      </c>
      <c r="G62" s="130">
        <v>276351</v>
      </c>
      <c r="H62" s="130">
        <v>300306</v>
      </c>
      <c r="I62" s="130">
        <v>356241</v>
      </c>
      <c r="J62" s="131">
        <v>423468</v>
      </c>
      <c r="K62" s="131">
        <v>491899</v>
      </c>
      <c r="L62" s="78"/>
      <c r="M62" s="73"/>
      <c r="N62" s="73"/>
      <c r="O62" s="73"/>
    </row>
    <row r="63" spans="2:15" x14ac:dyDescent="0.4">
      <c r="B63" s="73"/>
      <c r="C63" s="145"/>
      <c r="D63" s="136"/>
      <c r="E63" s="137">
        <v>0.61672496395481902</v>
      </c>
      <c r="F63" s="137">
        <v>0.62375345444067531</v>
      </c>
      <c r="G63" s="137">
        <v>0.62788066334494341</v>
      </c>
      <c r="H63" s="137">
        <v>0.62782442173571273</v>
      </c>
      <c r="I63" s="138">
        <v>0.6521908674494985</v>
      </c>
      <c r="J63" s="139">
        <v>0.66171320885621998</v>
      </c>
      <c r="K63" s="139">
        <v>0.68050976773527716</v>
      </c>
      <c r="L63" s="75"/>
      <c r="M63" s="73"/>
      <c r="N63" s="73"/>
      <c r="O63" s="73"/>
    </row>
    <row r="64" spans="2:15" x14ac:dyDescent="0.4">
      <c r="B64" s="73"/>
      <c r="C64" s="146" t="s">
        <v>112</v>
      </c>
      <c r="D64" s="126"/>
      <c r="E64" s="130">
        <v>60384</v>
      </c>
      <c r="F64" s="130">
        <v>75381</v>
      </c>
      <c r="G64" s="130">
        <v>88983</v>
      </c>
      <c r="H64" s="130">
        <v>94315</v>
      </c>
      <c r="I64" s="130">
        <v>106656</v>
      </c>
      <c r="J64" s="129">
        <v>131324</v>
      </c>
      <c r="K64" s="129">
        <v>143831</v>
      </c>
      <c r="L64" s="78"/>
      <c r="M64" s="73"/>
      <c r="N64" s="73"/>
      <c r="O64" s="73"/>
    </row>
    <row r="65" spans="2:15" x14ac:dyDescent="0.4">
      <c r="B65" s="73"/>
      <c r="C65" s="145"/>
      <c r="D65" s="140"/>
      <c r="E65" s="137">
        <v>0.1952064758481124</v>
      </c>
      <c r="F65" s="137">
        <v>0.19745910335162603</v>
      </c>
      <c r="G65" s="137">
        <v>0.20217297953118715</v>
      </c>
      <c r="H65" s="137">
        <v>0.19717641451054507</v>
      </c>
      <c r="I65" s="138">
        <v>0.19526126739677274</v>
      </c>
      <c r="J65" s="134">
        <v>0.20520753738141781</v>
      </c>
      <c r="K65" s="134">
        <v>0.19898068587887482</v>
      </c>
      <c r="L65" s="75"/>
      <c r="M65" s="73"/>
      <c r="N65" s="73"/>
      <c r="O65" s="73"/>
    </row>
    <row r="66" spans="2:15" x14ac:dyDescent="0.4">
      <c r="B66" s="73"/>
      <c r="C66" s="146" t="s">
        <v>113</v>
      </c>
      <c r="D66" s="126"/>
      <c r="E66" s="141">
        <v>248950</v>
      </c>
      <c r="F66" s="141">
        <v>306374</v>
      </c>
      <c r="G66" s="141">
        <v>351150</v>
      </c>
      <c r="H66" s="141">
        <v>384013</v>
      </c>
      <c r="I66" s="141">
        <v>439566</v>
      </c>
      <c r="J66" s="129">
        <v>508633</v>
      </c>
      <c r="K66" s="129">
        <v>579008</v>
      </c>
      <c r="L66" s="78"/>
      <c r="M66" s="73"/>
      <c r="N66" s="73"/>
      <c r="O66" s="73"/>
    </row>
    <row r="67" spans="2:15" x14ac:dyDescent="0.4">
      <c r="B67" s="73"/>
      <c r="C67" s="145"/>
      <c r="D67" s="140"/>
      <c r="E67" s="137">
        <v>0.80479352415188765</v>
      </c>
      <c r="F67" s="137">
        <v>0.80254089664837391</v>
      </c>
      <c r="G67" s="137">
        <v>0.79782702046881282</v>
      </c>
      <c r="H67" s="137">
        <v>0.80282358548945498</v>
      </c>
      <c r="I67" s="138">
        <v>0.80473873260322726</v>
      </c>
      <c r="J67" s="139">
        <v>0.79479246261858216</v>
      </c>
      <c r="K67" s="139">
        <v>0.80101931412112515</v>
      </c>
      <c r="L67" s="75"/>
      <c r="M67" s="73"/>
      <c r="N67" s="73"/>
      <c r="O67" s="73"/>
    </row>
    <row r="68" spans="2:15" x14ac:dyDescent="0.4">
      <c r="B68" s="73"/>
      <c r="C68" s="73"/>
      <c r="D68" s="73"/>
      <c r="E68" s="73"/>
      <c r="F68" s="73"/>
      <c r="G68" s="73"/>
      <c r="H68" s="73"/>
      <c r="I68" s="73"/>
      <c r="J68" s="73"/>
      <c r="K68" s="73"/>
      <c r="L68" s="73"/>
      <c r="M68" s="73"/>
      <c r="N68" s="73"/>
      <c r="O68" s="73"/>
    </row>
    <row r="69" spans="2:15" x14ac:dyDescent="0.4">
      <c r="B69" s="73"/>
      <c r="C69" s="73"/>
      <c r="D69" s="73"/>
      <c r="E69" s="76"/>
      <c r="F69" s="76"/>
      <c r="G69" s="76"/>
      <c r="H69" s="76"/>
      <c r="I69" s="76"/>
      <c r="J69" s="76"/>
      <c r="K69" s="73"/>
      <c r="L69" s="73"/>
      <c r="M69" s="73"/>
      <c r="N69" s="73"/>
      <c r="O69" s="73"/>
    </row>
    <row r="70" spans="2:15" x14ac:dyDescent="0.4">
      <c r="B70" s="73"/>
      <c r="C70" s="73"/>
      <c r="D70" s="270"/>
      <c r="E70" s="124" t="s">
        <v>37</v>
      </c>
      <c r="F70" s="124" t="s">
        <v>38</v>
      </c>
      <c r="G70" s="124" t="s">
        <v>39</v>
      </c>
      <c r="H70" s="124" t="s">
        <v>47</v>
      </c>
      <c r="I70" s="124" t="s">
        <v>40</v>
      </c>
      <c r="J70" s="124" t="s">
        <v>41</v>
      </c>
      <c r="K70" s="124" t="s">
        <v>109</v>
      </c>
      <c r="L70" s="73"/>
      <c r="M70" s="73"/>
      <c r="N70" s="73"/>
      <c r="O70" s="73"/>
    </row>
    <row r="71" spans="2:15" x14ac:dyDescent="0.4">
      <c r="B71" s="73"/>
      <c r="C71" s="73"/>
      <c r="D71" s="270" t="s">
        <v>114</v>
      </c>
      <c r="E71" s="271">
        <f>+E64</f>
        <v>60384</v>
      </c>
      <c r="F71" s="271">
        <f t="shared" ref="F71:K71" si="0">+F64</f>
        <v>75381</v>
      </c>
      <c r="G71" s="271">
        <f t="shared" si="0"/>
        <v>88983</v>
      </c>
      <c r="H71" s="271">
        <f t="shared" si="0"/>
        <v>94315</v>
      </c>
      <c r="I71" s="271">
        <f t="shared" si="0"/>
        <v>106656</v>
      </c>
      <c r="J71" s="271">
        <f t="shared" si="0"/>
        <v>131324</v>
      </c>
      <c r="K71" s="271">
        <f t="shared" si="0"/>
        <v>143831</v>
      </c>
      <c r="L71" s="73"/>
      <c r="M71" s="73"/>
      <c r="N71" s="73"/>
      <c r="O71" s="73"/>
    </row>
    <row r="72" spans="2:15" x14ac:dyDescent="0.4">
      <c r="B72" s="73"/>
      <c r="C72" s="73"/>
      <c r="D72" s="270" t="s">
        <v>115</v>
      </c>
      <c r="E72" s="271">
        <f>+E66</f>
        <v>248950</v>
      </c>
      <c r="F72" s="271">
        <f t="shared" ref="F72:K72" si="1">+F66</f>
        <v>306374</v>
      </c>
      <c r="G72" s="271">
        <f t="shared" si="1"/>
        <v>351150</v>
      </c>
      <c r="H72" s="271">
        <f t="shared" si="1"/>
        <v>384013</v>
      </c>
      <c r="I72" s="271">
        <f t="shared" si="1"/>
        <v>439566</v>
      </c>
      <c r="J72" s="271">
        <f t="shared" si="1"/>
        <v>508633</v>
      </c>
      <c r="K72" s="271">
        <f t="shared" si="1"/>
        <v>579008</v>
      </c>
      <c r="L72" s="73"/>
      <c r="M72" s="73"/>
      <c r="N72" s="73"/>
      <c r="O72" s="73"/>
    </row>
    <row r="73" spans="2:15" x14ac:dyDescent="0.4">
      <c r="B73" s="73"/>
      <c r="C73" s="73"/>
      <c r="D73" s="270" t="s">
        <v>116</v>
      </c>
      <c r="E73" s="272">
        <f>SUM(E71:E72)</f>
        <v>309334</v>
      </c>
      <c r="F73" s="272">
        <f t="shared" ref="F73:K73" si="2">SUM(F71:F72)</f>
        <v>381755</v>
      </c>
      <c r="G73" s="272">
        <f t="shared" si="2"/>
        <v>440133</v>
      </c>
      <c r="H73" s="272">
        <f t="shared" si="2"/>
        <v>478328</v>
      </c>
      <c r="I73" s="272">
        <f t="shared" si="2"/>
        <v>546222</v>
      </c>
      <c r="J73" s="272">
        <f t="shared" si="2"/>
        <v>639957</v>
      </c>
      <c r="K73" s="272">
        <f t="shared" si="2"/>
        <v>722839</v>
      </c>
      <c r="L73" s="73"/>
      <c r="M73" s="73"/>
      <c r="N73" s="73"/>
      <c r="O73" s="73"/>
    </row>
    <row r="74" spans="2:15" x14ac:dyDescent="0.4">
      <c r="B74" s="73"/>
      <c r="C74" s="73"/>
      <c r="D74" s="273"/>
      <c r="E74" s="273"/>
      <c r="F74" s="273"/>
      <c r="G74" s="273"/>
      <c r="H74" s="273"/>
      <c r="I74" s="273"/>
      <c r="J74" s="273"/>
      <c r="K74" s="273"/>
      <c r="L74" s="73"/>
      <c r="M74" s="73"/>
      <c r="N74" s="73"/>
      <c r="O74" s="73"/>
    </row>
    <row r="75" spans="2:15" x14ac:dyDescent="0.4">
      <c r="B75" s="73"/>
      <c r="C75" s="73"/>
      <c r="D75" s="270"/>
      <c r="E75" s="124" t="s">
        <v>37</v>
      </c>
      <c r="F75" s="124" t="s">
        <v>38</v>
      </c>
      <c r="G75" s="124" t="s">
        <v>39</v>
      </c>
      <c r="H75" s="124" t="s">
        <v>47</v>
      </c>
      <c r="I75" s="124" t="s">
        <v>40</v>
      </c>
      <c r="J75" s="124" t="s">
        <v>41</v>
      </c>
      <c r="K75" s="124" t="s">
        <v>109</v>
      </c>
      <c r="L75" s="73"/>
      <c r="M75" s="73"/>
      <c r="N75" s="73"/>
      <c r="O75" s="73"/>
    </row>
    <row r="76" spans="2:15" x14ac:dyDescent="0.4">
      <c r="B76" s="73"/>
      <c r="C76" s="73"/>
      <c r="D76" s="270" t="s">
        <v>114</v>
      </c>
      <c r="E76" s="274">
        <f>+E65</f>
        <v>0.1952064758481124</v>
      </c>
      <c r="F76" s="274">
        <f t="shared" ref="F76:K76" si="3">+F65</f>
        <v>0.19745910335162603</v>
      </c>
      <c r="G76" s="274">
        <f t="shared" si="3"/>
        <v>0.20217297953118715</v>
      </c>
      <c r="H76" s="274">
        <f t="shared" si="3"/>
        <v>0.19717641451054507</v>
      </c>
      <c r="I76" s="274">
        <f t="shared" si="3"/>
        <v>0.19526126739677274</v>
      </c>
      <c r="J76" s="274">
        <f t="shared" si="3"/>
        <v>0.20520753738141781</v>
      </c>
      <c r="K76" s="274">
        <f t="shared" si="3"/>
        <v>0.19898068587887482</v>
      </c>
      <c r="L76" s="73"/>
      <c r="M76" s="73"/>
      <c r="N76" s="73"/>
      <c r="O76" s="73"/>
    </row>
    <row r="77" spans="2:15" x14ac:dyDescent="0.4">
      <c r="B77" s="73"/>
      <c r="C77" s="73"/>
      <c r="D77" s="270" t="s">
        <v>115</v>
      </c>
      <c r="E77" s="274">
        <f>+E67</f>
        <v>0.80479352415188765</v>
      </c>
      <c r="F77" s="274">
        <f t="shared" ref="F77:K77" si="4">+F67</f>
        <v>0.80254089664837391</v>
      </c>
      <c r="G77" s="274">
        <f t="shared" si="4"/>
        <v>0.79782702046881282</v>
      </c>
      <c r="H77" s="274">
        <f t="shared" si="4"/>
        <v>0.80282358548945498</v>
      </c>
      <c r="I77" s="274">
        <f t="shared" si="4"/>
        <v>0.80473873260322726</v>
      </c>
      <c r="J77" s="274">
        <f t="shared" si="4"/>
        <v>0.79479246261858216</v>
      </c>
      <c r="K77" s="274">
        <f t="shared" si="4"/>
        <v>0.80101931412112515</v>
      </c>
      <c r="L77" s="73"/>
      <c r="M77" s="73"/>
      <c r="N77" s="73"/>
      <c r="O77" s="73"/>
    </row>
    <row r="78" spans="2:15" x14ac:dyDescent="0.4">
      <c r="B78" s="73"/>
      <c r="C78" s="73"/>
      <c r="D78" s="73"/>
      <c r="E78" s="73"/>
      <c r="F78" s="73"/>
      <c r="G78" s="73"/>
      <c r="H78" s="73"/>
      <c r="I78" s="73"/>
      <c r="J78" s="73"/>
      <c r="K78" s="73"/>
      <c r="L78" s="73"/>
      <c r="M78" s="73"/>
      <c r="N78" s="73"/>
      <c r="O78" s="73"/>
    </row>
    <row r="79" spans="2:15" x14ac:dyDescent="0.4">
      <c r="B79" s="73"/>
      <c r="C79" s="73"/>
      <c r="D79" s="73"/>
      <c r="E79" s="73"/>
      <c r="F79" s="73"/>
      <c r="G79" s="73"/>
      <c r="H79" s="73"/>
      <c r="I79" s="73"/>
      <c r="J79" s="73"/>
      <c r="K79" s="73"/>
      <c r="L79" s="73"/>
      <c r="M79" s="73"/>
      <c r="N79" s="73"/>
      <c r="O79" s="73"/>
    </row>
    <row r="80" spans="2:15" x14ac:dyDescent="0.4">
      <c r="B80" s="73"/>
      <c r="C80" s="73"/>
      <c r="D80" s="73"/>
      <c r="E80" s="73"/>
      <c r="F80" s="73"/>
      <c r="G80" s="73"/>
      <c r="H80" s="73"/>
      <c r="I80" s="73"/>
      <c r="J80" s="73"/>
      <c r="K80" s="73"/>
      <c r="L80" s="73"/>
      <c r="M80" s="73"/>
      <c r="N80" s="73"/>
      <c r="O80" s="73"/>
    </row>
    <row r="81" spans="2:15" x14ac:dyDescent="0.4">
      <c r="B81" s="73"/>
      <c r="C81" s="73"/>
      <c r="D81" s="73"/>
      <c r="E81" s="73"/>
      <c r="F81" s="73"/>
      <c r="G81" s="73"/>
      <c r="H81" s="73"/>
      <c r="I81" s="73"/>
      <c r="J81" s="73"/>
      <c r="K81" s="73"/>
      <c r="L81" s="73"/>
      <c r="M81" s="73"/>
      <c r="N81" s="73"/>
      <c r="O81" s="73"/>
    </row>
    <row r="82" spans="2:15" x14ac:dyDescent="0.4">
      <c r="B82" s="73"/>
      <c r="C82" s="73"/>
      <c r="D82" s="73"/>
      <c r="E82" s="73"/>
      <c r="F82" s="73"/>
      <c r="G82" s="73"/>
      <c r="H82" s="73"/>
      <c r="I82" s="73"/>
      <c r="J82" s="73"/>
      <c r="K82" s="73"/>
      <c r="L82" s="73"/>
      <c r="M82" s="73"/>
      <c r="N82" s="73"/>
      <c r="O82" s="73"/>
    </row>
    <row r="83" spans="2:15" x14ac:dyDescent="0.4">
      <c r="B83" s="73"/>
      <c r="C83" s="73"/>
      <c r="D83" s="73"/>
      <c r="E83" s="73"/>
      <c r="F83" s="73"/>
      <c r="G83" s="73"/>
      <c r="H83" s="73"/>
      <c r="I83" s="73"/>
      <c r="J83" s="73"/>
      <c r="K83" s="73"/>
      <c r="L83" s="73"/>
      <c r="M83" s="73"/>
      <c r="N83" s="73"/>
      <c r="O83" s="73"/>
    </row>
    <row r="84" spans="2:15" x14ac:dyDescent="0.4">
      <c r="B84" s="73"/>
      <c r="C84" s="73"/>
      <c r="D84" s="73"/>
      <c r="E84" s="73"/>
      <c r="F84" s="73"/>
      <c r="G84" s="73"/>
      <c r="H84" s="73"/>
      <c r="I84" s="73"/>
      <c r="J84" s="73"/>
      <c r="K84" s="73"/>
      <c r="L84" s="73"/>
      <c r="M84" s="73"/>
      <c r="N84" s="73"/>
      <c r="O84" s="73"/>
    </row>
    <row r="85" spans="2:15" x14ac:dyDescent="0.4">
      <c r="B85" s="73"/>
      <c r="C85" s="73"/>
      <c r="D85" s="73"/>
      <c r="E85" s="73"/>
      <c r="F85" s="73"/>
      <c r="G85" s="73"/>
      <c r="H85" s="73"/>
      <c r="I85" s="73"/>
      <c r="J85" s="73"/>
      <c r="K85" s="73"/>
      <c r="L85" s="73"/>
      <c r="M85" s="73"/>
      <c r="N85" s="73"/>
      <c r="O85" s="73"/>
    </row>
    <row r="86" spans="2:15" x14ac:dyDescent="0.4">
      <c r="B86" s="73"/>
      <c r="C86" s="73"/>
      <c r="D86" s="73"/>
      <c r="E86" s="73"/>
      <c r="F86" s="73"/>
      <c r="G86" s="73"/>
      <c r="H86" s="73"/>
      <c r="I86" s="73"/>
      <c r="J86" s="73"/>
      <c r="K86" s="73"/>
      <c r="L86" s="73"/>
      <c r="M86" s="73"/>
      <c r="N86" s="73"/>
      <c r="O86" s="73"/>
    </row>
    <row r="87" spans="2:15" x14ac:dyDescent="0.4">
      <c r="B87" s="73"/>
      <c r="C87" s="73"/>
      <c r="D87" s="73"/>
      <c r="E87" s="73"/>
      <c r="F87" s="73"/>
      <c r="G87" s="73"/>
      <c r="H87" s="73"/>
      <c r="I87" s="73"/>
      <c r="J87" s="73"/>
      <c r="K87" s="73"/>
      <c r="L87" s="73"/>
      <c r="M87" s="73"/>
      <c r="N87" s="73"/>
      <c r="O87" s="73"/>
    </row>
    <row r="88" spans="2:15" x14ac:dyDescent="0.4">
      <c r="B88" s="73"/>
      <c r="C88" s="73"/>
      <c r="D88" s="73"/>
      <c r="E88" s="73"/>
      <c r="F88" s="73"/>
      <c r="G88" s="73"/>
      <c r="H88" s="73"/>
      <c r="I88" s="73"/>
      <c r="J88" s="73"/>
      <c r="K88" s="73"/>
      <c r="L88" s="73"/>
      <c r="M88" s="73"/>
      <c r="N88" s="73"/>
      <c r="O88" s="73"/>
    </row>
    <row r="89" spans="2:15" x14ac:dyDescent="0.4">
      <c r="B89" s="73"/>
      <c r="C89" s="73"/>
      <c r="D89" s="73"/>
      <c r="E89" s="73"/>
      <c r="F89" s="73"/>
      <c r="G89" s="73"/>
      <c r="H89" s="73"/>
      <c r="I89" s="73"/>
      <c r="J89" s="73"/>
      <c r="K89" s="73"/>
      <c r="L89" s="73"/>
      <c r="M89" s="73"/>
      <c r="N89" s="73"/>
      <c r="O89" s="73"/>
    </row>
    <row r="90" spans="2:15" x14ac:dyDescent="0.4">
      <c r="B90" s="73"/>
      <c r="C90" s="73"/>
      <c r="D90" s="73"/>
      <c r="E90" s="73"/>
      <c r="F90" s="73"/>
      <c r="G90" s="73"/>
      <c r="H90" s="73"/>
      <c r="I90" s="73"/>
      <c r="J90" s="73"/>
      <c r="K90" s="73"/>
      <c r="L90" s="73"/>
      <c r="M90" s="73"/>
      <c r="N90" s="73"/>
      <c r="O90" s="73"/>
    </row>
    <row r="91" spans="2:15" x14ac:dyDescent="0.4">
      <c r="B91" s="73"/>
      <c r="C91" s="73"/>
      <c r="D91" s="73"/>
      <c r="E91" s="73"/>
      <c r="F91" s="73"/>
      <c r="G91" s="73"/>
      <c r="H91" s="73"/>
      <c r="I91" s="73"/>
      <c r="J91" s="73"/>
      <c r="K91" s="73"/>
      <c r="L91" s="73"/>
      <c r="M91" s="73"/>
      <c r="N91" s="73"/>
      <c r="O91" s="73"/>
    </row>
    <row r="92" spans="2:15" x14ac:dyDescent="0.4">
      <c r="B92" s="73"/>
      <c r="C92" s="73"/>
      <c r="D92" s="73"/>
      <c r="E92" s="73"/>
      <c r="F92" s="73"/>
      <c r="G92" s="73"/>
      <c r="H92" s="73"/>
      <c r="I92" s="73"/>
      <c r="J92" s="73"/>
      <c r="K92" s="73"/>
      <c r="L92" s="73"/>
      <c r="M92" s="73"/>
      <c r="N92" s="73"/>
      <c r="O92" s="73"/>
    </row>
    <row r="93" spans="2:15" x14ac:dyDescent="0.4">
      <c r="B93" s="73"/>
      <c r="C93" s="73"/>
      <c r="D93" s="73"/>
      <c r="E93" s="73"/>
      <c r="F93" s="73"/>
      <c r="G93" s="73"/>
      <c r="H93" s="73"/>
      <c r="I93" s="73"/>
      <c r="J93" s="73"/>
      <c r="K93" s="73"/>
      <c r="L93" s="73"/>
      <c r="M93" s="73"/>
      <c r="N93" s="73"/>
      <c r="O93" s="73"/>
    </row>
    <row r="94" spans="2:15" x14ac:dyDescent="0.4">
      <c r="B94" s="73"/>
      <c r="C94" s="73"/>
      <c r="D94" s="73"/>
      <c r="E94" s="73"/>
      <c r="F94" s="73"/>
      <c r="G94" s="73"/>
      <c r="H94" s="73"/>
      <c r="I94" s="73"/>
      <c r="J94" s="73"/>
      <c r="K94" s="73"/>
      <c r="L94" s="73"/>
      <c r="M94" s="73"/>
      <c r="N94" s="73"/>
      <c r="O94" s="73"/>
    </row>
    <row r="95" spans="2:15" x14ac:dyDescent="0.4">
      <c r="B95" s="73"/>
      <c r="C95" s="73"/>
      <c r="D95" s="73"/>
      <c r="E95" s="73"/>
      <c r="F95" s="73"/>
      <c r="G95" s="73"/>
      <c r="H95" s="73"/>
      <c r="I95" s="73"/>
      <c r="J95" s="73"/>
      <c r="K95" s="73"/>
      <c r="L95" s="73"/>
      <c r="M95" s="73"/>
      <c r="N95" s="73"/>
      <c r="O95" s="73"/>
    </row>
    <row r="96" spans="2:15" x14ac:dyDescent="0.4">
      <c r="B96" s="73"/>
      <c r="C96" s="73"/>
      <c r="D96" s="73"/>
      <c r="E96" s="73"/>
      <c r="F96" s="73"/>
      <c r="G96" s="73"/>
      <c r="H96" s="73"/>
      <c r="I96" s="73"/>
      <c r="J96" s="73"/>
      <c r="K96" s="73"/>
      <c r="L96" s="73"/>
      <c r="M96" s="73"/>
      <c r="N96" s="73"/>
      <c r="O96" s="73"/>
    </row>
    <row r="97" spans="2:15" x14ac:dyDescent="0.4">
      <c r="B97" s="73"/>
      <c r="C97" s="73"/>
      <c r="D97" s="73"/>
      <c r="E97" s="73"/>
      <c r="F97" s="73"/>
      <c r="G97" s="73"/>
      <c r="H97" s="73"/>
      <c r="I97" s="73"/>
      <c r="J97" s="73"/>
      <c r="K97" s="73"/>
      <c r="L97" s="73"/>
      <c r="M97" s="73"/>
      <c r="N97" s="73"/>
      <c r="O97" s="73"/>
    </row>
    <row r="98" spans="2:15" x14ac:dyDescent="0.4">
      <c r="B98" s="73"/>
      <c r="C98" s="73"/>
      <c r="D98" s="73"/>
      <c r="E98" s="73"/>
      <c r="F98" s="73"/>
      <c r="G98" s="73"/>
      <c r="H98" s="73"/>
      <c r="I98" s="73"/>
      <c r="J98" s="73"/>
      <c r="K98" s="73"/>
      <c r="L98" s="73"/>
      <c r="M98" s="73"/>
      <c r="N98" s="73"/>
      <c r="O98" s="73"/>
    </row>
    <row r="99" spans="2:15" x14ac:dyDescent="0.4">
      <c r="B99" s="73"/>
      <c r="C99" s="73"/>
      <c r="D99" s="73"/>
      <c r="E99" s="73"/>
      <c r="F99" s="73"/>
      <c r="G99" s="73"/>
      <c r="H99" s="73"/>
      <c r="I99" s="73"/>
      <c r="J99" s="73"/>
      <c r="K99" s="73"/>
      <c r="L99" s="73"/>
      <c r="M99" s="73"/>
      <c r="N99" s="73"/>
      <c r="O99" s="73"/>
    </row>
    <row r="100" spans="2:15" x14ac:dyDescent="0.4">
      <c r="B100" s="73"/>
      <c r="C100" s="73"/>
      <c r="D100" s="73"/>
      <c r="E100" s="73"/>
      <c r="F100" s="73"/>
      <c r="G100" s="73"/>
      <c r="H100" s="73"/>
      <c r="I100" s="73"/>
      <c r="J100" s="73"/>
      <c r="K100" s="73"/>
      <c r="L100" s="73"/>
      <c r="M100" s="73"/>
      <c r="N100" s="73"/>
      <c r="O100" s="73"/>
    </row>
    <row r="101" spans="2:15" x14ac:dyDescent="0.4">
      <c r="B101" s="73"/>
      <c r="C101" s="73"/>
      <c r="D101" s="73"/>
      <c r="E101" s="73"/>
      <c r="F101" s="73"/>
      <c r="G101" s="73"/>
      <c r="H101" s="73"/>
      <c r="I101" s="73"/>
      <c r="J101" s="73"/>
      <c r="K101" s="73"/>
      <c r="L101" s="73"/>
      <c r="M101" s="73"/>
      <c r="N101" s="73"/>
      <c r="O101" s="73"/>
    </row>
    <row r="102" spans="2:15" x14ac:dyDescent="0.4">
      <c r="B102" s="73"/>
      <c r="C102" s="73"/>
      <c r="D102" s="73"/>
      <c r="E102" s="73"/>
      <c r="F102" s="73"/>
      <c r="G102" s="73"/>
      <c r="H102" s="73"/>
      <c r="I102" s="73"/>
      <c r="J102" s="73"/>
      <c r="K102" s="73"/>
      <c r="L102" s="73"/>
      <c r="M102" s="73"/>
      <c r="N102" s="73"/>
      <c r="O102" s="73"/>
    </row>
    <row r="103" spans="2:15" x14ac:dyDescent="0.4">
      <c r="B103" s="73"/>
      <c r="C103" s="73"/>
      <c r="D103" s="73"/>
      <c r="E103" s="73"/>
      <c r="F103" s="73"/>
      <c r="G103" s="73"/>
      <c r="H103" s="73"/>
      <c r="I103" s="73"/>
      <c r="J103" s="73"/>
      <c r="K103" s="73"/>
      <c r="L103" s="73"/>
      <c r="M103" s="73"/>
      <c r="N103" s="73"/>
      <c r="O103" s="73"/>
    </row>
    <row r="104" spans="2:15" x14ac:dyDescent="0.4">
      <c r="B104" s="73"/>
      <c r="C104" s="73"/>
      <c r="D104" s="73"/>
      <c r="E104" s="73"/>
      <c r="F104" s="73"/>
      <c r="G104" s="73"/>
      <c r="H104" s="73"/>
      <c r="I104" s="73"/>
      <c r="J104" s="73"/>
      <c r="K104" s="73"/>
      <c r="L104" s="73"/>
      <c r="M104" s="73"/>
      <c r="N104" s="73"/>
      <c r="O104" s="73"/>
    </row>
    <row r="105" spans="2:15" x14ac:dyDescent="0.4">
      <c r="B105" s="73"/>
      <c r="C105" s="73"/>
      <c r="D105" s="73"/>
      <c r="E105" s="73"/>
      <c r="F105" s="73"/>
      <c r="G105" s="73"/>
      <c r="H105" s="73"/>
      <c r="I105" s="73"/>
      <c r="J105" s="73"/>
      <c r="K105" s="73"/>
      <c r="L105" s="73"/>
      <c r="M105" s="73"/>
      <c r="N105" s="73"/>
      <c r="O105" s="73"/>
    </row>
    <row r="106" spans="2:15" x14ac:dyDescent="0.4">
      <c r="B106" s="73"/>
      <c r="C106" s="73"/>
      <c r="D106" s="73"/>
      <c r="E106" s="73"/>
      <c r="F106" s="73"/>
      <c r="G106" s="73"/>
      <c r="H106" s="73"/>
      <c r="I106" s="73"/>
      <c r="J106" s="73"/>
      <c r="K106" s="73"/>
      <c r="L106" s="73"/>
      <c r="M106" s="73"/>
      <c r="N106" s="73"/>
      <c r="O106" s="73"/>
    </row>
    <row r="107" spans="2:15" x14ac:dyDescent="0.4">
      <c r="B107" s="73"/>
      <c r="C107" s="73"/>
      <c r="D107" s="73"/>
      <c r="E107" s="73"/>
      <c r="F107" s="73"/>
      <c r="G107" s="73"/>
      <c r="H107" s="73"/>
      <c r="I107" s="73"/>
      <c r="J107" s="73"/>
      <c r="K107" s="73"/>
      <c r="L107" s="73"/>
      <c r="M107" s="73"/>
      <c r="N107" s="73"/>
      <c r="O107" s="73"/>
    </row>
    <row r="108" spans="2:15" x14ac:dyDescent="0.4">
      <c r="B108" s="73"/>
      <c r="C108" s="73"/>
      <c r="D108" s="73"/>
      <c r="E108" s="73"/>
      <c r="F108" s="73"/>
      <c r="G108" s="73"/>
      <c r="H108" s="73"/>
      <c r="I108" s="73"/>
      <c r="J108" s="73"/>
      <c r="K108" s="73"/>
      <c r="L108" s="73"/>
      <c r="M108" s="73"/>
      <c r="N108" s="73"/>
      <c r="O108" s="73"/>
    </row>
    <row r="109" spans="2:15" x14ac:dyDescent="0.4">
      <c r="B109" s="73"/>
      <c r="C109" s="73"/>
      <c r="D109" s="73"/>
      <c r="E109" s="73"/>
      <c r="F109" s="73"/>
      <c r="G109" s="73"/>
      <c r="H109" s="73"/>
      <c r="I109" s="73"/>
      <c r="J109" s="73"/>
      <c r="K109" s="73"/>
      <c r="L109" s="73"/>
      <c r="M109" s="73"/>
      <c r="N109" s="73"/>
      <c r="O109" s="73"/>
    </row>
    <row r="110" spans="2:15" x14ac:dyDescent="0.4">
      <c r="B110" s="73"/>
      <c r="C110" s="73"/>
      <c r="D110" s="73"/>
      <c r="E110" s="73"/>
      <c r="F110" s="73"/>
      <c r="G110" s="73"/>
      <c r="H110" s="73"/>
      <c r="I110" s="73"/>
      <c r="J110" s="73"/>
      <c r="K110" s="73"/>
      <c r="L110" s="73"/>
      <c r="M110" s="73"/>
      <c r="N110" s="73"/>
      <c r="O110" s="73"/>
    </row>
    <row r="111" spans="2:15" x14ac:dyDescent="0.4">
      <c r="B111" s="73"/>
      <c r="C111" s="73"/>
      <c r="D111" s="73"/>
      <c r="E111" s="73"/>
      <c r="F111" s="73"/>
      <c r="G111" s="73"/>
      <c r="H111" s="73"/>
      <c r="I111" s="73"/>
      <c r="J111" s="73"/>
      <c r="K111" s="73"/>
      <c r="L111" s="73"/>
      <c r="M111" s="73"/>
      <c r="N111" s="73"/>
      <c r="O111" s="73"/>
    </row>
    <row r="112" spans="2:15" x14ac:dyDescent="0.4">
      <c r="B112" s="73"/>
      <c r="C112" s="73"/>
      <c r="D112" s="73"/>
      <c r="E112" s="73"/>
      <c r="F112" s="73"/>
      <c r="G112" s="73"/>
      <c r="H112" s="73"/>
      <c r="I112" s="73"/>
      <c r="J112" s="73"/>
      <c r="K112" s="73"/>
      <c r="L112" s="73"/>
      <c r="M112" s="73"/>
      <c r="N112" s="73"/>
      <c r="O112" s="73"/>
    </row>
    <row r="113" spans="2:15" x14ac:dyDescent="0.4">
      <c r="B113" s="73"/>
      <c r="C113" s="73"/>
      <c r="D113" s="73"/>
      <c r="E113" s="73"/>
      <c r="F113" s="73"/>
      <c r="G113" s="73"/>
      <c r="H113" s="73"/>
      <c r="I113" s="73"/>
      <c r="J113" s="73"/>
      <c r="K113" s="73"/>
      <c r="L113" s="73"/>
      <c r="M113" s="73"/>
      <c r="N113" s="73"/>
      <c r="O113" s="73"/>
    </row>
    <row r="114" spans="2:15" x14ac:dyDescent="0.4">
      <c r="B114" s="73"/>
      <c r="C114" s="73"/>
      <c r="D114" s="73"/>
      <c r="E114" s="73"/>
      <c r="F114" s="73"/>
      <c r="G114" s="73"/>
      <c r="H114" s="73"/>
      <c r="I114" s="73"/>
      <c r="J114" s="73"/>
      <c r="K114" s="73"/>
      <c r="L114" s="73"/>
      <c r="M114" s="73"/>
      <c r="N114" s="73"/>
      <c r="O114" s="73"/>
    </row>
    <row r="115" spans="2:15" x14ac:dyDescent="0.4">
      <c r="B115" s="73"/>
      <c r="C115" s="73"/>
      <c r="D115" s="73"/>
      <c r="E115" s="73"/>
      <c r="F115" s="73"/>
      <c r="G115" s="73"/>
      <c r="H115" s="73"/>
      <c r="I115" s="73"/>
      <c r="J115" s="73"/>
      <c r="K115" s="73"/>
      <c r="L115" s="73"/>
      <c r="M115" s="73"/>
      <c r="N115" s="73"/>
      <c r="O115" s="73"/>
    </row>
    <row r="116" spans="2:15" x14ac:dyDescent="0.4">
      <c r="B116" s="73"/>
      <c r="C116" s="73"/>
      <c r="D116" s="73"/>
      <c r="E116" s="73"/>
      <c r="F116" s="73"/>
      <c r="G116" s="73"/>
      <c r="H116" s="73"/>
      <c r="I116" s="73"/>
      <c r="J116" s="73"/>
      <c r="K116" s="73"/>
      <c r="L116" s="73"/>
      <c r="M116" s="73"/>
      <c r="N116" s="73"/>
      <c r="O116" s="73"/>
    </row>
  </sheetData>
  <mergeCells count="1">
    <mergeCell ref="D60:D61"/>
  </mergeCells>
  <phoneticPr fontId="4"/>
  <pageMargins left="0.7" right="0.7" top="0.75" bottom="0.75" header="0.3" footer="0.3"/>
  <pageSetup paperSize="9" scale="58" orientation="portrait" r:id="rId1"/>
  <rowBreaks count="1" manualBreakCount="1">
    <brk id="28"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view="pageBreakPreview" zoomScale="60" zoomScaleNormal="100" workbookViewId="0"/>
  </sheetViews>
  <sheetFormatPr defaultRowHeight="18.75" x14ac:dyDescent="0.4"/>
  <cols>
    <col min="1" max="1" width="2.625" customWidth="1"/>
    <col min="2" max="12" width="11.625" customWidth="1"/>
  </cols>
  <sheetData>
    <row r="1" spans="1:12" x14ac:dyDescent="0.4">
      <c r="A1" s="2"/>
      <c r="B1" s="5" t="s">
        <v>117</v>
      </c>
      <c r="C1" s="2"/>
      <c r="D1" s="2"/>
      <c r="E1" s="2"/>
      <c r="F1" s="2"/>
      <c r="G1" s="2"/>
      <c r="H1" s="2"/>
      <c r="I1" s="2"/>
      <c r="J1" s="2"/>
      <c r="K1" s="2"/>
      <c r="L1" s="2"/>
    </row>
    <row r="2" spans="1:12" x14ac:dyDescent="0.4">
      <c r="A2" s="2"/>
      <c r="B2" s="2"/>
      <c r="C2" s="2"/>
      <c r="D2" s="2"/>
      <c r="E2" s="2"/>
      <c r="F2" s="2"/>
      <c r="G2" s="2"/>
      <c r="H2" s="2"/>
      <c r="I2" s="2"/>
      <c r="J2" s="2"/>
      <c r="K2" s="2"/>
      <c r="L2" s="2"/>
    </row>
    <row r="3" spans="1:12" x14ac:dyDescent="0.4">
      <c r="A3" s="2"/>
      <c r="B3" s="8"/>
      <c r="C3" s="182"/>
      <c r="D3" s="8" t="s">
        <v>118</v>
      </c>
      <c r="E3" s="149" t="s">
        <v>119</v>
      </c>
      <c r="F3" s="149" t="s">
        <v>120</v>
      </c>
      <c r="G3" s="2"/>
      <c r="H3" s="2"/>
      <c r="I3" s="2"/>
      <c r="J3" s="2"/>
      <c r="K3" s="2"/>
      <c r="L3" s="2"/>
    </row>
    <row r="4" spans="1:12" x14ac:dyDescent="0.4">
      <c r="A4" s="2"/>
      <c r="B4" s="308" t="s">
        <v>121</v>
      </c>
      <c r="C4" s="166" t="s">
        <v>7</v>
      </c>
      <c r="D4" s="183">
        <v>9213</v>
      </c>
      <c r="E4" s="184">
        <v>33941</v>
      </c>
      <c r="F4" s="184">
        <v>43154</v>
      </c>
      <c r="G4" s="54"/>
      <c r="H4" s="2"/>
      <c r="I4" s="2"/>
      <c r="J4" s="2"/>
      <c r="K4" s="2"/>
      <c r="L4" s="2"/>
    </row>
    <row r="5" spans="1:12" x14ac:dyDescent="0.4">
      <c r="A5" s="2"/>
      <c r="B5" s="308"/>
      <c r="C5" s="19" t="s">
        <v>8</v>
      </c>
      <c r="D5" s="185">
        <v>0.21349121750011588</v>
      </c>
      <c r="E5" s="185">
        <v>0.7865087824998841</v>
      </c>
      <c r="F5" s="186">
        <v>1</v>
      </c>
      <c r="G5" s="2"/>
      <c r="H5" s="2"/>
      <c r="I5" s="2"/>
      <c r="J5" s="2"/>
      <c r="K5" s="2"/>
      <c r="L5" s="2"/>
    </row>
    <row r="6" spans="1:12" x14ac:dyDescent="0.4">
      <c r="A6" s="2"/>
      <c r="B6" s="308"/>
      <c r="C6" s="166" t="s">
        <v>9</v>
      </c>
      <c r="D6" s="16">
        <v>10720</v>
      </c>
      <c r="E6" s="17">
        <v>44801</v>
      </c>
      <c r="F6" s="18">
        <v>55521</v>
      </c>
      <c r="G6" s="54"/>
      <c r="H6" s="2"/>
      <c r="I6" s="2"/>
      <c r="J6" s="2"/>
      <c r="K6" s="2"/>
      <c r="L6" s="2"/>
    </row>
    <row r="7" spans="1:12" x14ac:dyDescent="0.4">
      <c r="A7" s="2"/>
      <c r="B7" s="308"/>
      <c r="C7" s="19" t="s">
        <v>8</v>
      </c>
      <c r="D7" s="20">
        <v>0.19308009581959978</v>
      </c>
      <c r="E7" s="20">
        <v>0.80691990418040016</v>
      </c>
      <c r="F7" s="21">
        <v>1</v>
      </c>
      <c r="G7" s="2"/>
      <c r="H7" s="2"/>
      <c r="I7" s="2"/>
      <c r="J7" s="2"/>
      <c r="K7" s="2"/>
      <c r="L7" s="2"/>
    </row>
    <row r="8" spans="1:12" x14ac:dyDescent="0.4">
      <c r="A8" s="2"/>
      <c r="B8" s="308"/>
      <c r="C8" s="166" t="s">
        <v>10</v>
      </c>
      <c r="D8" s="16">
        <v>14473</v>
      </c>
      <c r="E8" s="17">
        <v>55661</v>
      </c>
      <c r="F8" s="18">
        <v>70134</v>
      </c>
      <c r="G8" s="2"/>
      <c r="H8" s="2"/>
      <c r="I8" s="2"/>
      <c r="J8" s="2"/>
      <c r="K8" s="2"/>
      <c r="L8" s="2"/>
    </row>
    <row r="9" spans="1:12" x14ac:dyDescent="0.4">
      <c r="A9" s="2"/>
      <c r="B9" s="308"/>
      <c r="C9" s="19" t="s">
        <v>8</v>
      </c>
      <c r="D9" s="20">
        <v>0.20636210682407963</v>
      </c>
      <c r="E9" s="20">
        <v>0.79363789317592037</v>
      </c>
      <c r="F9" s="21">
        <v>1</v>
      </c>
      <c r="G9" s="2"/>
      <c r="H9" s="2"/>
      <c r="I9" s="2"/>
      <c r="J9" s="2"/>
      <c r="K9" s="2"/>
      <c r="L9" s="2"/>
    </row>
    <row r="10" spans="1:12" x14ac:dyDescent="0.4">
      <c r="A10" s="2"/>
      <c r="B10" s="308"/>
      <c r="C10" s="166" t="s">
        <v>11</v>
      </c>
      <c r="D10" s="16">
        <v>14930</v>
      </c>
      <c r="E10" s="17">
        <v>61562</v>
      </c>
      <c r="F10" s="18">
        <v>76492</v>
      </c>
      <c r="G10" s="2"/>
      <c r="H10" s="2"/>
      <c r="I10" s="2"/>
      <c r="J10" s="2"/>
      <c r="K10" s="2"/>
      <c r="L10" s="2"/>
    </row>
    <row r="11" spans="1:12" x14ac:dyDescent="0.4">
      <c r="A11" s="2"/>
      <c r="B11" s="308"/>
      <c r="C11" s="19" t="s">
        <v>8</v>
      </c>
      <c r="D11" s="20">
        <v>0.19518381007164101</v>
      </c>
      <c r="E11" s="20">
        <v>0.80481618992835857</v>
      </c>
      <c r="F11" s="21">
        <v>1</v>
      </c>
      <c r="G11" s="2"/>
      <c r="H11" s="2"/>
      <c r="I11" s="2"/>
      <c r="J11" s="2"/>
      <c r="K11" s="2"/>
      <c r="L11" s="2"/>
    </row>
    <row r="12" spans="1:12" x14ac:dyDescent="0.4">
      <c r="A12" s="2"/>
      <c r="B12" s="308"/>
      <c r="C12" s="166" t="s">
        <v>12</v>
      </c>
      <c r="D12" s="16">
        <v>17927</v>
      </c>
      <c r="E12" s="17">
        <v>73132</v>
      </c>
      <c r="F12" s="18">
        <v>91059</v>
      </c>
      <c r="G12" s="2"/>
      <c r="H12" s="2"/>
      <c r="I12" s="2"/>
      <c r="J12" s="2"/>
      <c r="K12" s="2"/>
      <c r="L12" s="2"/>
    </row>
    <row r="13" spans="1:12" x14ac:dyDescent="0.4">
      <c r="A13" s="2"/>
      <c r="B13" s="308"/>
      <c r="C13" s="19" t="s">
        <v>18</v>
      </c>
      <c r="D13" s="20">
        <v>0.19687235748251133</v>
      </c>
      <c r="E13" s="20">
        <v>0.80312764251748869</v>
      </c>
      <c r="F13" s="21">
        <v>1</v>
      </c>
      <c r="G13" s="2"/>
      <c r="H13" s="2"/>
      <c r="I13" s="2"/>
      <c r="J13" s="2"/>
      <c r="K13" s="2"/>
      <c r="L13" s="2"/>
    </row>
    <row r="14" spans="1:12" x14ac:dyDescent="0.4">
      <c r="A14" s="2"/>
      <c r="B14" s="308"/>
      <c r="C14" s="166" t="s">
        <v>13</v>
      </c>
      <c r="D14" s="16">
        <v>20870</v>
      </c>
      <c r="E14" s="17">
        <v>85896</v>
      </c>
      <c r="F14" s="18">
        <v>106766</v>
      </c>
      <c r="G14" s="2"/>
      <c r="H14" s="2"/>
      <c r="I14" s="2"/>
      <c r="J14" s="2"/>
      <c r="K14" s="2"/>
      <c r="L14" s="2"/>
    </row>
    <row r="15" spans="1:12" x14ac:dyDescent="0.4">
      <c r="A15" s="2"/>
      <c r="B15" s="308"/>
      <c r="C15" s="19" t="s">
        <v>18</v>
      </c>
      <c r="D15" s="20">
        <v>0.19547421463761872</v>
      </c>
      <c r="E15" s="20">
        <v>0.80452578536238128</v>
      </c>
      <c r="F15" s="21">
        <v>1</v>
      </c>
      <c r="G15" s="2"/>
      <c r="H15" s="2"/>
      <c r="I15" s="2"/>
      <c r="J15" s="2"/>
      <c r="K15" s="2"/>
      <c r="L15" s="2"/>
    </row>
    <row r="16" spans="1:12" x14ac:dyDescent="0.4">
      <c r="A16" s="2"/>
      <c r="B16" s="308"/>
      <c r="C16" s="166" t="s">
        <v>122</v>
      </c>
      <c r="D16" s="16">
        <v>25791</v>
      </c>
      <c r="E16" s="17">
        <v>102977</v>
      </c>
      <c r="F16" s="18">
        <v>128768</v>
      </c>
      <c r="G16" s="2"/>
      <c r="H16" s="2"/>
      <c r="I16" s="2"/>
      <c r="J16" s="2"/>
      <c r="K16" s="2"/>
      <c r="L16" s="2"/>
    </row>
    <row r="17" spans="1:12" x14ac:dyDescent="0.4">
      <c r="A17" s="2"/>
      <c r="B17" s="308"/>
      <c r="C17" s="19" t="s">
        <v>8</v>
      </c>
      <c r="D17" s="20">
        <v>0.20029044483101391</v>
      </c>
      <c r="E17" s="20">
        <v>0.79970955516898612</v>
      </c>
      <c r="F17" s="21">
        <v>1</v>
      </c>
      <c r="G17" s="2"/>
      <c r="H17" s="2"/>
      <c r="I17" s="2"/>
      <c r="J17" s="2"/>
      <c r="K17" s="2"/>
      <c r="L17" s="2"/>
    </row>
    <row r="18" spans="1:12" x14ac:dyDescent="0.4">
      <c r="A18" s="2"/>
      <c r="B18" s="2"/>
      <c r="C18" s="2"/>
      <c r="D18" s="2"/>
      <c r="E18" s="2"/>
      <c r="F18" s="2"/>
      <c r="G18" s="2"/>
      <c r="H18" s="2"/>
      <c r="I18" s="2"/>
      <c r="J18" s="2"/>
      <c r="K18" s="2"/>
      <c r="L18" s="2"/>
    </row>
    <row r="19" spans="1:12" x14ac:dyDescent="0.4">
      <c r="A19" s="2"/>
      <c r="B19" s="2"/>
      <c r="C19" s="2"/>
      <c r="D19" s="2"/>
      <c r="E19" s="2"/>
      <c r="F19" s="2"/>
      <c r="G19" s="2"/>
      <c r="H19" s="2"/>
      <c r="I19" s="2"/>
      <c r="J19" s="2"/>
      <c r="K19" s="2"/>
      <c r="L19" s="2"/>
    </row>
    <row r="20" spans="1:12" x14ac:dyDescent="0.4">
      <c r="A20" s="2"/>
      <c r="B20" s="2"/>
      <c r="C20" s="2"/>
      <c r="D20" s="2"/>
      <c r="E20" s="2"/>
      <c r="F20" s="2"/>
      <c r="G20" s="2"/>
      <c r="H20" s="2"/>
      <c r="I20" s="2"/>
      <c r="J20" s="2"/>
      <c r="K20" s="2"/>
      <c r="L20" s="2"/>
    </row>
    <row r="21" spans="1:12" x14ac:dyDescent="0.4">
      <c r="A21" s="2"/>
      <c r="B21" s="116" t="s">
        <v>123</v>
      </c>
      <c r="C21" s="2"/>
      <c r="D21" s="2"/>
      <c r="E21" s="2"/>
      <c r="F21" s="2"/>
      <c r="G21" s="2"/>
      <c r="H21" s="2"/>
      <c r="I21" s="2"/>
      <c r="J21" s="2"/>
      <c r="K21" s="2"/>
      <c r="L21" s="2"/>
    </row>
    <row r="22" spans="1:12" x14ac:dyDescent="0.4">
      <c r="A22" s="2"/>
      <c r="B22" s="2"/>
      <c r="C22" s="2"/>
      <c r="D22" s="2"/>
      <c r="E22" s="2"/>
      <c r="F22" s="2"/>
      <c r="G22" s="2"/>
      <c r="H22" s="2"/>
      <c r="I22" s="2"/>
      <c r="J22" s="2"/>
      <c r="K22" s="2"/>
      <c r="L22" s="2"/>
    </row>
    <row r="23" spans="1:12" x14ac:dyDescent="0.4">
      <c r="B23" s="2"/>
      <c r="C23" s="2"/>
      <c r="D23" s="2"/>
      <c r="E23" s="2"/>
      <c r="F23" s="2"/>
      <c r="G23" s="2"/>
      <c r="H23" s="2"/>
      <c r="I23" s="2"/>
      <c r="J23" s="2"/>
      <c r="K23" s="2"/>
      <c r="L23" s="2"/>
    </row>
    <row r="24" spans="1:12" x14ac:dyDescent="0.4">
      <c r="B24" s="2"/>
      <c r="C24" s="2"/>
      <c r="D24" s="2"/>
      <c r="E24" s="2"/>
      <c r="F24" s="2"/>
      <c r="G24" s="2"/>
      <c r="H24" s="2"/>
      <c r="I24" s="2"/>
      <c r="J24" s="2"/>
      <c r="K24" s="2"/>
      <c r="L24" s="2"/>
    </row>
    <row r="25" spans="1:12" x14ac:dyDescent="0.4">
      <c r="B25" s="2"/>
      <c r="C25" s="2"/>
      <c r="D25" s="2"/>
      <c r="E25" s="2"/>
      <c r="F25" s="2"/>
      <c r="G25" s="2"/>
      <c r="H25" s="2"/>
      <c r="I25" s="2"/>
      <c r="J25" s="2"/>
      <c r="K25" s="2"/>
      <c r="L25" s="2"/>
    </row>
    <row r="26" spans="1:12" x14ac:dyDescent="0.4">
      <c r="B26" s="2"/>
      <c r="C26" s="2"/>
      <c r="D26" s="2"/>
      <c r="E26" s="2"/>
      <c r="F26" s="2"/>
      <c r="G26" s="2"/>
      <c r="H26" s="2"/>
      <c r="I26" s="2"/>
      <c r="J26" s="2"/>
      <c r="K26" s="2"/>
      <c r="L26" s="2"/>
    </row>
    <row r="27" spans="1:12" x14ac:dyDescent="0.4">
      <c r="B27" s="2"/>
      <c r="C27" s="2"/>
      <c r="D27" s="2"/>
      <c r="E27" s="2"/>
      <c r="F27" s="2"/>
      <c r="G27" s="2"/>
      <c r="H27" s="2"/>
      <c r="I27" s="2"/>
      <c r="J27" s="2"/>
      <c r="K27" s="2"/>
      <c r="L27" s="2"/>
    </row>
    <row r="28" spans="1:12" x14ac:dyDescent="0.4">
      <c r="B28" s="2"/>
      <c r="C28" s="2"/>
      <c r="D28" s="2"/>
      <c r="E28" s="2"/>
      <c r="F28" s="2"/>
      <c r="G28" s="2"/>
      <c r="H28" s="2"/>
      <c r="I28" s="2"/>
      <c r="J28" s="2"/>
      <c r="K28" s="2"/>
      <c r="L28" s="2"/>
    </row>
    <row r="29" spans="1:12" x14ac:dyDescent="0.4">
      <c r="B29" s="2"/>
      <c r="C29" s="2"/>
      <c r="D29" s="2"/>
      <c r="E29" s="2"/>
      <c r="F29" s="2"/>
      <c r="G29" s="2"/>
      <c r="H29" s="2"/>
      <c r="I29" s="2"/>
      <c r="J29" s="2"/>
      <c r="K29" s="2"/>
      <c r="L29" s="2"/>
    </row>
    <row r="30" spans="1:12" x14ac:dyDescent="0.4">
      <c r="B30" s="2"/>
      <c r="C30" s="2"/>
      <c r="D30" s="2"/>
      <c r="E30" s="2"/>
      <c r="F30" s="2"/>
      <c r="G30" s="2"/>
      <c r="H30" s="2"/>
      <c r="I30" s="2"/>
      <c r="J30" s="2"/>
      <c r="K30" s="2"/>
      <c r="L30" s="2"/>
    </row>
    <row r="31" spans="1:12" x14ac:dyDescent="0.4">
      <c r="B31" s="2"/>
      <c r="C31" s="2"/>
      <c r="D31" s="2"/>
      <c r="E31" s="2"/>
      <c r="F31" s="2"/>
      <c r="G31" s="2"/>
      <c r="H31" s="2"/>
      <c r="I31" s="2"/>
      <c r="J31" s="2"/>
      <c r="K31" s="2"/>
      <c r="L31" s="2"/>
    </row>
    <row r="32" spans="1:12" x14ac:dyDescent="0.4">
      <c r="B32" s="2"/>
      <c r="C32" s="2"/>
      <c r="D32" s="2"/>
      <c r="E32" s="2"/>
      <c r="F32" s="2"/>
      <c r="G32" s="2"/>
      <c r="H32" s="2"/>
      <c r="I32" s="2"/>
      <c r="J32" s="2"/>
      <c r="K32" s="2"/>
      <c r="L32" s="2"/>
    </row>
    <row r="33" spans="2:12" x14ac:dyDescent="0.4">
      <c r="B33" s="1"/>
      <c r="C33" s="2"/>
      <c r="D33" s="2"/>
      <c r="E33" s="2"/>
      <c r="F33" s="2"/>
      <c r="G33" s="2"/>
      <c r="H33" s="2"/>
      <c r="I33" s="2"/>
      <c r="J33" s="2"/>
      <c r="K33" s="2"/>
      <c r="L33" s="2"/>
    </row>
    <row r="34" spans="2:12" x14ac:dyDescent="0.4">
      <c r="B34" s="1"/>
      <c r="C34" s="2"/>
      <c r="D34" s="2"/>
      <c r="E34" s="2"/>
      <c r="F34" s="2"/>
      <c r="G34" s="2"/>
      <c r="H34" s="2"/>
      <c r="I34" s="2"/>
      <c r="J34" s="2"/>
      <c r="K34" s="2"/>
      <c r="L34" s="2"/>
    </row>
    <row r="35" spans="2:12" x14ac:dyDescent="0.4">
      <c r="B35" s="116" t="s">
        <v>124</v>
      </c>
      <c r="C35" s="2"/>
      <c r="D35" s="2"/>
      <c r="E35" s="2"/>
      <c r="F35" s="2"/>
      <c r="G35" s="2"/>
      <c r="H35" s="2"/>
      <c r="I35" s="2"/>
      <c r="J35" s="2"/>
      <c r="K35" s="2"/>
      <c r="L35" s="2"/>
    </row>
    <row r="36" spans="2:12" x14ac:dyDescent="0.4">
      <c r="B36" s="2"/>
      <c r="C36" s="2"/>
      <c r="D36" s="2"/>
      <c r="E36" s="2"/>
      <c r="F36" s="2"/>
      <c r="G36" s="2"/>
      <c r="H36" s="2"/>
      <c r="I36" s="2"/>
      <c r="J36" s="2"/>
      <c r="K36" s="2"/>
      <c r="L36" s="2"/>
    </row>
    <row r="37" spans="2:12" x14ac:dyDescent="0.4">
      <c r="B37" s="2"/>
      <c r="C37" s="2"/>
      <c r="D37" s="2"/>
      <c r="E37" s="2"/>
      <c r="F37" s="2"/>
      <c r="G37" s="2"/>
      <c r="H37" s="2"/>
      <c r="I37" s="2"/>
      <c r="J37" s="2"/>
      <c r="K37" s="2"/>
      <c r="L37" s="2"/>
    </row>
    <row r="38" spans="2:12" x14ac:dyDescent="0.4">
      <c r="B38" s="2"/>
      <c r="C38" s="2"/>
      <c r="D38" s="2"/>
      <c r="E38" s="2"/>
      <c r="F38" s="2"/>
      <c r="G38" s="2"/>
      <c r="H38" s="2"/>
      <c r="I38" s="2"/>
      <c r="J38" s="2"/>
      <c r="K38" s="2"/>
      <c r="L38" s="2"/>
    </row>
    <row r="39" spans="2:12" x14ac:dyDescent="0.4">
      <c r="B39" s="2"/>
      <c r="C39" s="2"/>
      <c r="D39" s="2"/>
      <c r="E39" s="2"/>
      <c r="F39" s="2"/>
      <c r="G39" s="2"/>
      <c r="H39" s="2"/>
      <c r="I39" s="2"/>
      <c r="J39" s="2"/>
      <c r="K39" s="2"/>
      <c r="L39" s="2"/>
    </row>
    <row r="40" spans="2:12" x14ac:dyDescent="0.4">
      <c r="B40" s="2"/>
      <c r="C40" s="2"/>
      <c r="D40" s="2"/>
      <c r="E40" s="2"/>
      <c r="F40" s="2"/>
      <c r="G40" s="2"/>
      <c r="H40" s="2"/>
      <c r="I40" s="2"/>
      <c r="J40" s="2"/>
      <c r="K40" s="2"/>
      <c r="L40" s="2"/>
    </row>
    <row r="41" spans="2:12" x14ac:dyDescent="0.4">
      <c r="B41" s="2"/>
      <c r="C41" s="2"/>
      <c r="D41" s="2"/>
      <c r="E41" s="2"/>
      <c r="F41" s="2"/>
      <c r="G41" s="2"/>
      <c r="H41" s="2"/>
      <c r="I41" s="2"/>
      <c r="J41" s="2"/>
      <c r="K41" s="2"/>
      <c r="L41" s="2"/>
    </row>
    <row r="42" spans="2:12" x14ac:dyDescent="0.4">
      <c r="B42" s="2"/>
      <c r="C42" s="2"/>
      <c r="D42" s="2"/>
      <c r="E42" s="2"/>
      <c r="F42" s="2"/>
      <c r="G42" s="2"/>
      <c r="H42" s="2"/>
      <c r="I42" s="2"/>
      <c r="J42" s="2"/>
      <c r="K42" s="2"/>
      <c r="L42" s="2"/>
    </row>
    <row r="43" spans="2:12" x14ac:dyDescent="0.4">
      <c r="B43" s="2"/>
      <c r="C43" s="2"/>
      <c r="D43" s="2"/>
      <c r="E43" s="2"/>
      <c r="F43" s="2"/>
      <c r="G43" s="2"/>
      <c r="H43" s="2"/>
      <c r="I43" s="2"/>
      <c r="J43" s="2"/>
      <c r="K43" s="2"/>
      <c r="L43" s="2"/>
    </row>
    <row r="44" spans="2:12" x14ac:dyDescent="0.4">
      <c r="B44" s="2"/>
      <c r="C44" s="2"/>
      <c r="D44" s="2"/>
      <c r="E44" s="2"/>
      <c r="F44" s="2"/>
      <c r="G44" s="2"/>
      <c r="H44" s="2"/>
      <c r="I44" s="2"/>
      <c r="J44" s="2"/>
      <c r="K44" s="2"/>
      <c r="L44" s="2"/>
    </row>
    <row r="45" spans="2:12" x14ac:dyDescent="0.4">
      <c r="B45" s="2"/>
      <c r="C45" s="2"/>
      <c r="D45" s="2"/>
      <c r="E45" s="2"/>
      <c r="F45" s="2"/>
      <c r="G45" s="2"/>
      <c r="H45" s="2"/>
      <c r="I45" s="2"/>
      <c r="J45" s="2"/>
      <c r="K45" s="2"/>
      <c r="L45" s="2"/>
    </row>
    <row r="46" spans="2:12" x14ac:dyDescent="0.4">
      <c r="B46" s="2"/>
      <c r="C46" s="2"/>
      <c r="D46" s="2"/>
      <c r="E46" s="2"/>
      <c r="F46" s="2"/>
      <c r="G46" s="2"/>
      <c r="H46" s="2"/>
      <c r="I46" s="2"/>
      <c r="J46" s="2"/>
      <c r="K46" s="2"/>
      <c r="L46" s="2"/>
    </row>
    <row r="47" spans="2:12" x14ac:dyDescent="0.4">
      <c r="B47" s="2"/>
      <c r="C47" s="2"/>
      <c r="D47" s="2"/>
      <c r="E47" s="2"/>
      <c r="F47" s="2"/>
      <c r="G47" s="2"/>
      <c r="H47" s="2"/>
      <c r="I47" s="2"/>
      <c r="J47" s="2"/>
      <c r="K47" s="2"/>
      <c r="L47" s="2"/>
    </row>
    <row r="48" spans="2:12" x14ac:dyDescent="0.4">
      <c r="B48" s="2"/>
      <c r="C48" s="2"/>
      <c r="D48" s="2"/>
      <c r="E48" s="2"/>
      <c r="F48" s="2"/>
      <c r="G48" s="2"/>
      <c r="H48" s="2"/>
      <c r="I48" s="2"/>
      <c r="J48" s="2"/>
      <c r="K48" s="2"/>
      <c r="L48" s="2"/>
    </row>
    <row r="49" spans="2:12" x14ac:dyDescent="0.4">
      <c r="B49" s="2"/>
      <c r="C49" s="2"/>
      <c r="D49" s="2"/>
      <c r="E49" s="2"/>
      <c r="F49" s="2"/>
      <c r="G49" s="2"/>
      <c r="H49" s="2"/>
      <c r="I49" s="2"/>
      <c r="J49" s="2"/>
      <c r="K49" s="2"/>
      <c r="L49" s="2"/>
    </row>
    <row r="50" spans="2:12" x14ac:dyDescent="0.4">
      <c r="B50" s="2"/>
      <c r="C50" s="2"/>
      <c r="D50" s="2"/>
      <c r="E50" s="2"/>
      <c r="F50" s="2"/>
      <c r="G50" s="2"/>
      <c r="H50" s="2"/>
      <c r="I50" s="2"/>
      <c r="J50" s="2"/>
      <c r="K50" s="2"/>
      <c r="L50" s="2"/>
    </row>
    <row r="51" spans="2:12" x14ac:dyDescent="0.4">
      <c r="B51" s="2"/>
      <c r="C51" s="2"/>
      <c r="D51" s="2"/>
      <c r="E51" s="2"/>
      <c r="F51" s="2"/>
      <c r="G51" s="2"/>
      <c r="H51" s="2"/>
      <c r="I51" s="2"/>
      <c r="J51" s="2"/>
      <c r="K51" s="2"/>
      <c r="L51" s="2"/>
    </row>
    <row r="52" spans="2:12" x14ac:dyDescent="0.4">
      <c r="B52" s="2"/>
      <c r="C52" s="2"/>
      <c r="D52" s="2"/>
      <c r="E52" s="2"/>
      <c r="F52" s="2"/>
      <c r="G52" s="2"/>
      <c r="H52" s="2"/>
      <c r="I52" s="2"/>
      <c r="J52" s="2"/>
      <c r="K52" s="2"/>
      <c r="L52" s="2"/>
    </row>
    <row r="53" spans="2:12" x14ac:dyDescent="0.4">
      <c r="B53" s="2"/>
      <c r="C53" s="2"/>
      <c r="D53" s="2"/>
      <c r="E53" s="2"/>
      <c r="F53" s="2"/>
      <c r="G53" s="2"/>
      <c r="H53" s="2"/>
      <c r="I53" s="2"/>
      <c r="J53" s="2"/>
      <c r="K53" s="2"/>
      <c r="L53" s="2"/>
    </row>
    <row r="54" spans="2:12" x14ac:dyDescent="0.4">
      <c r="B54" s="2"/>
      <c r="C54" s="207"/>
      <c r="D54" s="149" t="s">
        <v>118</v>
      </c>
      <c r="E54" s="149" t="s">
        <v>119</v>
      </c>
      <c r="F54" s="2"/>
      <c r="G54" s="2"/>
      <c r="H54" s="2"/>
      <c r="I54" s="2"/>
      <c r="J54" s="2"/>
      <c r="K54" s="2"/>
      <c r="L54" s="2"/>
    </row>
    <row r="55" spans="2:12" x14ac:dyDescent="0.4">
      <c r="B55" s="2"/>
      <c r="C55" s="29" t="s">
        <v>7</v>
      </c>
      <c r="D55" s="275">
        <f>+D5</f>
        <v>0.21349121750011588</v>
      </c>
      <c r="E55" s="275">
        <f>+E5</f>
        <v>0.7865087824998841</v>
      </c>
      <c r="F55" s="2"/>
      <c r="G55" s="2"/>
      <c r="H55" s="2"/>
      <c r="I55" s="2"/>
      <c r="J55" s="2"/>
      <c r="K55" s="2"/>
      <c r="L55" s="2"/>
    </row>
    <row r="56" spans="2:12" x14ac:dyDescent="0.4">
      <c r="B56" s="2"/>
      <c r="C56" s="29" t="s">
        <v>9</v>
      </c>
      <c r="D56" s="275">
        <f>+D7</f>
        <v>0.19308009581959978</v>
      </c>
      <c r="E56" s="275">
        <f>+E7</f>
        <v>0.80691990418040016</v>
      </c>
      <c r="F56" s="2"/>
      <c r="G56" s="2"/>
      <c r="H56" s="2"/>
      <c r="I56" s="2"/>
      <c r="J56" s="2"/>
      <c r="K56" s="2"/>
      <c r="L56" s="2"/>
    </row>
    <row r="57" spans="2:12" x14ac:dyDescent="0.4">
      <c r="B57" s="2"/>
      <c r="C57" s="49" t="s">
        <v>10</v>
      </c>
      <c r="D57" s="275">
        <f>+D9</f>
        <v>0.20636210682407963</v>
      </c>
      <c r="E57" s="275">
        <f>+E9</f>
        <v>0.79363789317592037</v>
      </c>
      <c r="F57" s="2"/>
      <c r="G57" s="2"/>
      <c r="H57" s="2"/>
      <c r="I57" s="2"/>
      <c r="J57" s="2"/>
      <c r="K57" s="2"/>
      <c r="L57" s="2"/>
    </row>
    <row r="58" spans="2:12" x14ac:dyDescent="0.4">
      <c r="B58" s="2"/>
      <c r="C58" s="49" t="s">
        <v>11</v>
      </c>
      <c r="D58" s="275">
        <f>+D11</f>
        <v>0.19518381007164101</v>
      </c>
      <c r="E58" s="275">
        <f>+E11</f>
        <v>0.80481618992835857</v>
      </c>
      <c r="F58" s="2"/>
      <c r="G58" s="2"/>
      <c r="H58" s="2"/>
      <c r="I58" s="2"/>
      <c r="J58" s="2"/>
      <c r="K58" s="2"/>
      <c r="L58" s="2"/>
    </row>
    <row r="59" spans="2:12" x14ac:dyDescent="0.4">
      <c r="B59" s="2"/>
      <c r="C59" s="49" t="s">
        <v>12</v>
      </c>
      <c r="D59" s="275">
        <f>+D13</f>
        <v>0.19687235748251133</v>
      </c>
      <c r="E59" s="275">
        <f>+E13</f>
        <v>0.80312764251748869</v>
      </c>
      <c r="F59" s="2"/>
      <c r="G59" s="2"/>
      <c r="H59" s="2"/>
      <c r="I59" s="2"/>
      <c r="J59" s="2"/>
      <c r="K59" s="2"/>
      <c r="L59" s="2"/>
    </row>
    <row r="60" spans="2:12" x14ac:dyDescent="0.4">
      <c r="B60" s="2"/>
      <c r="C60" s="49" t="s">
        <v>13</v>
      </c>
      <c r="D60" s="275">
        <f>+D15</f>
        <v>0.19547421463761872</v>
      </c>
      <c r="E60" s="275">
        <f>+E15</f>
        <v>0.80452578536238128</v>
      </c>
      <c r="F60" s="2"/>
      <c r="G60" s="2"/>
      <c r="H60" s="2"/>
      <c r="I60" s="2"/>
      <c r="J60" s="2"/>
      <c r="K60" s="2"/>
      <c r="L60" s="2"/>
    </row>
    <row r="61" spans="2:12" x14ac:dyDescent="0.4">
      <c r="B61" s="2"/>
      <c r="C61" s="49" t="s">
        <v>15</v>
      </c>
      <c r="D61" s="275">
        <f>+D17</f>
        <v>0.20029044483101391</v>
      </c>
      <c r="E61" s="275">
        <f>+E17</f>
        <v>0.79970955516898612</v>
      </c>
      <c r="F61" s="2"/>
      <c r="G61" s="2"/>
      <c r="H61" s="2"/>
      <c r="I61" s="2"/>
      <c r="J61" s="2"/>
      <c r="K61" s="2"/>
      <c r="L61" s="2"/>
    </row>
    <row r="62" spans="2:12" x14ac:dyDescent="0.4">
      <c r="B62" s="2"/>
      <c r="C62" s="2"/>
      <c r="D62" s="2"/>
      <c r="E62" s="2"/>
      <c r="F62" s="2"/>
      <c r="G62" s="2"/>
      <c r="H62" s="2"/>
      <c r="I62" s="2"/>
      <c r="J62" s="2"/>
      <c r="K62" s="2"/>
      <c r="L62" s="2"/>
    </row>
    <row r="63" spans="2:12" x14ac:dyDescent="0.4">
      <c r="B63" s="2"/>
      <c r="C63" s="2"/>
      <c r="D63" s="2"/>
      <c r="E63" s="2"/>
      <c r="F63" s="2"/>
      <c r="G63" s="2"/>
      <c r="H63" s="2"/>
      <c r="I63" s="2"/>
      <c r="J63" s="2"/>
      <c r="K63" s="2"/>
      <c r="L63" s="2"/>
    </row>
    <row r="64" spans="2:12" x14ac:dyDescent="0.4">
      <c r="B64" s="2"/>
      <c r="C64" s="2"/>
      <c r="D64" s="2"/>
      <c r="E64" s="2"/>
      <c r="F64" s="2"/>
      <c r="G64" s="2"/>
      <c r="H64" s="2"/>
      <c r="I64" s="2"/>
      <c r="J64" s="2"/>
      <c r="K64" s="2"/>
      <c r="L64" s="2"/>
    </row>
    <row r="65" spans="2:12" x14ac:dyDescent="0.4">
      <c r="B65" s="2"/>
      <c r="C65" s="2"/>
      <c r="D65" s="2"/>
      <c r="E65" s="2"/>
      <c r="F65" s="2"/>
      <c r="G65" s="2"/>
      <c r="H65" s="2"/>
      <c r="I65" s="2"/>
      <c r="J65" s="2"/>
      <c r="K65" s="2"/>
      <c r="L65" s="2"/>
    </row>
    <row r="66" spans="2:12" x14ac:dyDescent="0.4">
      <c r="B66" s="2"/>
      <c r="C66" s="2"/>
      <c r="D66" s="2"/>
      <c r="E66" s="2"/>
      <c r="F66" s="2"/>
      <c r="G66" s="2"/>
      <c r="H66" s="2"/>
      <c r="I66" s="2"/>
      <c r="J66" s="2"/>
      <c r="K66" s="2"/>
      <c r="L66" s="2"/>
    </row>
    <row r="67" spans="2:12" x14ac:dyDescent="0.4">
      <c r="B67" s="2"/>
      <c r="C67" s="2"/>
      <c r="D67" s="2"/>
      <c r="E67" s="2"/>
      <c r="F67" s="2"/>
      <c r="G67" s="2"/>
      <c r="H67" s="2"/>
      <c r="I67" s="2"/>
      <c r="J67" s="2"/>
      <c r="K67" s="2"/>
      <c r="L67" s="2"/>
    </row>
    <row r="68" spans="2:12" x14ac:dyDescent="0.4">
      <c r="B68" s="2"/>
      <c r="C68" s="2"/>
      <c r="D68" s="2"/>
      <c r="E68" s="2"/>
      <c r="F68" s="2"/>
      <c r="G68" s="2"/>
      <c r="H68" s="2"/>
      <c r="I68" s="2"/>
      <c r="J68" s="2"/>
      <c r="K68" s="2"/>
      <c r="L68" s="2"/>
    </row>
    <row r="69" spans="2:12" x14ac:dyDescent="0.4">
      <c r="B69" s="2"/>
      <c r="C69" s="2"/>
      <c r="D69" s="2"/>
      <c r="E69" s="2"/>
      <c r="F69" s="2"/>
      <c r="G69" s="2"/>
      <c r="H69" s="2"/>
      <c r="I69" s="2"/>
      <c r="J69" s="2"/>
      <c r="K69" s="2"/>
      <c r="L69" s="2"/>
    </row>
    <row r="70" spans="2:12" x14ac:dyDescent="0.4">
      <c r="B70" s="2"/>
      <c r="C70" s="2"/>
      <c r="D70" s="2"/>
      <c r="E70" s="2"/>
      <c r="F70" s="2"/>
      <c r="G70" s="2"/>
      <c r="H70" s="2"/>
      <c r="I70" s="2"/>
      <c r="J70" s="2"/>
      <c r="K70" s="2"/>
      <c r="L70" s="2"/>
    </row>
    <row r="71" spans="2:12" x14ac:dyDescent="0.4">
      <c r="B71" s="2"/>
      <c r="C71" s="2"/>
      <c r="D71" s="2"/>
      <c r="E71" s="2"/>
      <c r="F71" s="2"/>
      <c r="G71" s="2"/>
      <c r="H71" s="2"/>
      <c r="I71" s="2"/>
      <c r="J71" s="2"/>
      <c r="K71" s="2"/>
      <c r="L71" s="2"/>
    </row>
    <row r="72" spans="2:12" x14ac:dyDescent="0.4">
      <c r="B72" s="2"/>
      <c r="C72" s="2"/>
      <c r="D72" s="2"/>
      <c r="E72" s="2"/>
      <c r="F72" s="2"/>
      <c r="G72" s="2"/>
      <c r="H72" s="2"/>
      <c r="I72" s="2"/>
      <c r="J72" s="2"/>
      <c r="K72" s="2"/>
      <c r="L72" s="2"/>
    </row>
    <row r="73" spans="2:12" x14ac:dyDescent="0.4">
      <c r="B73" s="2"/>
      <c r="C73" s="2"/>
      <c r="D73" s="2"/>
      <c r="E73" s="2"/>
      <c r="F73" s="2"/>
      <c r="G73" s="2"/>
      <c r="H73" s="2"/>
      <c r="I73" s="2"/>
      <c r="J73" s="2"/>
      <c r="K73" s="2"/>
      <c r="L73" s="2"/>
    </row>
    <row r="74" spans="2:12" x14ac:dyDescent="0.4">
      <c r="B74" s="2"/>
      <c r="C74" s="2"/>
      <c r="D74" s="2"/>
      <c r="E74" s="2"/>
      <c r="F74" s="2"/>
      <c r="G74" s="2"/>
      <c r="H74" s="2"/>
      <c r="I74" s="2"/>
      <c r="J74" s="2"/>
      <c r="K74" s="2"/>
      <c r="L74" s="2"/>
    </row>
    <row r="75" spans="2:12" x14ac:dyDescent="0.4">
      <c r="B75" s="2"/>
      <c r="C75" s="2"/>
      <c r="D75" s="2"/>
      <c r="E75" s="2"/>
      <c r="F75" s="2"/>
      <c r="G75" s="2"/>
      <c r="H75" s="2"/>
      <c r="I75" s="2"/>
      <c r="J75" s="2"/>
      <c r="K75" s="2"/>
      <c r="L75" s="2"/>
    </row>
    <row r="76" spans="2:12" x14ac:dyDescent="0.4">
      <c r="B76" s="2"/>
      <c r="C76" s="2"/>
      <c r="D76" s="2"/>
      <c r="E76" s="2"/>
      <c r="F76" s="2"/>
      <c r="G76" s="2"/>
      <c r="H76" s="2"/>
      <c r="I76" s="2"/>
      <c r="J76" s="2"/>
      <c r="K76" s="2"/>
      <c r="L76" s="2"/>
    </row>
    <row r="77" spans="2:12" x14ac:dyDescent="0.4">
      <c r="B77" s="2"/>
      <c r="C77" s="2"/>
      <c r="D77" s="2"/>
      <c r="E77" s="2"/>
      <c r="F77" s="2"/>
      <c r="G77" s="2"/>
      <c r="H77" s="2"/>
      <c r="I77" s="2"/>
      <c r="J77" s="2"/>
      <c r="K77" s="2"/>
      <c r="L77" s="2"/>
    </row>
    <row r="78" spans="2:12" x14ac:dyDescent="0.4">
      <c r="B78" s="2"/>
      <c r="C78" s="2"/>
      <c r="D78" s="2"/>
      <c r="E78" s="2"/>
      <c r="F78" s="2"/>
      <c r="G78" s="2"/>
      <c r="H78" s="2"/>
      <c r="I78" s="2"/>
      <c r="J78" s="2"/>
      <c r="K78" s="2"/>
      <c r="L78" s="2"/>
    </row>
    <row r="79" spans="2:12" x14ac:dyDescent="0.4">
      <c r="B79" s="2"/>
      <c r="C79" s="2"/>
      <c r="D79" s="2"/>
      <c r="E79" s="2"/>
      <c r="F79" s="2"/>
      <c r="G79" s="2"/>
      <c r="H79" s="2"/>
      <c r="I79" s="2"/>
      <c r="J79" s="2"/>
      <c r="K79" s="2"/>
      <c r="L79" s="2"/>
    </row>
    <row r="80" spans="2:12" x14ac:dyDescent="0.4">
      <c r="B80" s="2"/>
      <c r="C80" s="2"/>
      <c r="D80" s="2"/>
      <c r="E80" s="2"/>
      <c r="F80" s="2"/>
      <c r="G80" s="2"/>
      <c r="H80" s="2"/>
      <c r="I80" s="2"/>
      <c r="J80" s="2"/>
      <c r="K80" s="2"/>
      <c r="L80" s="2"/>
    </row>
    <row r="81" spans="2:12" x14ac:dyDescent="0.4">
      <c r="B81" s="2"/>
      <c r="C81" s="2"/>
      <c r="D81" s="2"/>
      <c r="E81" s="2"/>
      <c r="F81" s="2"/>
      <c r="G81" s="2"/>
      <c r="H81" s="2"/>
      <c r="I81" s="2"/>
      <c r="J81" s="2"/>
      <c r="K81" s="2"/>
      <c r="L81" s="2"/>
    </row>
    <row r="82" spans="2:12" x14ac:dyDescent="0.4">
      <c r="B82" s="2"/>
      <c r="C82" s="2"/>
      <c r="D82" s="2"/>
      <c r="E82" s="2"/>
      <c r="F82" s="2"/>
      <c r="G82" s="2"/>
      <c r="H82" s="2"/>
      <c r="I82" s="2"/>
      <c r="J82" s="2"/>
      <c r="K82" s="2"/>
      <c r="L82" s="2"/>
    </row>
    <row r="83" spans="2:12" x14ac:dyDescent="0.4">
      <c r="B83" s="2"/>
      <c r="C83" s="2"/>
      <c r="D83" s="2"/>
      <c r="E83" s="2"/>
      <c r="F83" s="2"/>
      <c r="G83" s="2"/>
      <c r="H83" s="2"/>
      <c r="I83" s="2"/>
      <c r="J83" s="2"/>
      <c r="K83" s="2"/>
      <c r="L83" s="2"/>
    </row>
    <row r="84" spans="2:12" x14ac:dyDescent="0.4">
      <c r="B84" s="2"/>
      <c r="C84" s="2"/>
      <c r="D84" s="2"/>
      <c r="E84" s="2"/>
      <c r="F84" s="2"/>
      <c r="G84" s="2"/>
      <c r="H84" s="2"/>
      <c r="I84" s="2"/>
      <c r="J84" s="2"/>
      <c r="K84" s="2"/>
      <c r="L84" s="2"/>
    </row>
    <row r="85" spans="2:12" x14ac:dyDescent="0.4">
      <c r="B85" s="2"/>
      <c r="C85" s="2"/>
      <c r="D85" s="2"/>
      <c r="E85" s="2"/>
      <c r="F85" s="2"/>
      <c r="G85" s="2"/>
      <c r="H85" s="2"/>
      <c r="I85" s="2"/>
      <c r="J85" s="2"/>
      <c r="K85" s="2"/>
      <c r="L85" s="2"/>
    </row>
    <row r="86" spans="2:12" x14ac:dyDescent="0.4">
      <c r="B86" s="2"/>
      <c r="C86" s="2"/>
      <c r="D86" s="2"/>
      <c r="E86" s="2"/>
      <c r="F86" s="2"/>
      <c r="G86" s="2"/>
      <c r="H86" s="2"/>
      <c r="I86" s="2"/>
      <c r="J86" s="2"/>
      <c r="K86" s="2"/>
      <c r="L86" s="2"/>
    </row>
    <row r="87" spans="2:12" x14ac:dyDescent="0.4">
      <c r="B87" s="2"/>
      <c r="C87" s="2"/>
      <c r="D87" s="2"/>
      <c r="E87" s="2"/>
      <c r="F87" s="2"/>
      <c r="G87" s="2"/>
      <c r="H87" s="2"/>
      <c r="I87" s="2"/>
      <c r="J87" s="2"/>
      <c r="K87" s="2"/>
      <c r="L87" s="2"/>
    </row>
    <row r="88" spans="2:12" x14ac:dyDescent="0.4">
      <c r="B88" s="2"/>
      <c r="C88" s="2"/>
      <c r="D88" s="2"/>
      <c r="E88" s="2"/>
      <c r="F88" s="2"/>
      <c r="G88" s="2"/>
      <c r="H88" s="2"/>
      <c r="I88" s="2"/>
      <c r="J88" s="2"/>
      <c r="K88" s="2"/>
      <c r="L88" s="2"/>
    </row>
    <row r="89" spans="2:12" x14ac:dyDescent="0.4">
      <c r="B89" s="2"/>
      <c r="C89" s="2"/>
      <c r="D89" s="2"/>
      <c r="E89" s="2"/>
      <c r="F89" s="2"/>
      <c r="G89" s="2"/>
      <c r="H89" s="2"/>
      <c r="I89" s="2"/>
      <c r="J89" s="2"/>
      <c r="K89" s="2"/>
      <c r="L89" s="2"/>
    </row>
    <row r="90" spans="2:12" x14ac:dyDescent="0.4">
      <c r="B90" s="2"/>
      <c r="C90" s="2"/>
      <c r="D90" s="2"/>
      <c r="E90" s="2"/>
      <c r="F90" s="2"/>
      <c r="G90" s="2"/>
      <c r="H90" s="2"/>
      <c r="I90" s="2"/>
      <c r="J90" s="2"/>
      <c r="K90" s="2"/>
      <c r="L90" s="2"/>
    </row>
    <row r="91" spans="2:12" x14ac:dyDescent="0.4">
      <c r="B91" s="2"/>
      <c r="C91" s="2"/>
      <c r="D91" s="2"/>
      <c r="E91" s="2"/>
      <c r="F91" s="2"/>
      <c r="G91" s="2"/>
      <c r="H91" s="2"/>
      <c r="I91" s="2"/>
      <c r="J91" s="2"/>
      <c r="K91" s="2"/>
      <c r="L91" s="2"/>
    </row>
    <row r="92" spans="2:12" x14ac:dyDescent="0.4">
      <c r="B92" s="2"/>
      <c r="C92" s="2"/>
      <c r="D92" s="2"/>
      <c r="E92" s="2"/>
      <c r="F92" s="2"/>
      <c r="G92" s="2"/>
      <c r="H92" s="2"/>
      <c r="I92" s="2"/>
      <c r="J92" s="2"/>
      <c r="K92" s="2"/>
      <c r="L92" s="2"/>
    </row>
    <row r="93" spans="2:12" x14ac:dyDescent="0.4">
      <c r="B93" s="2"/>
      <c r="C93" s="2"/>
      <c r="D93" s="2"/>
      <c r="E93" s="2"/>
      <c r="F93" s="2"/>
      <c r="G93" s="2"/>
      <c r="H93" s="2"/>
      <c r="I93" s="2"/>
      <c r="J93" s="2"/>
      <c r="K93" s="2"/>
      <c r="L93" s="2"/>
    </row>
    <row r="94" spans="2:12" x14ac:dyDescent="0.4">
      <c r="B94" s="2"/>
      <c r="C94" s="2"/>
      <c r="D94" s="2"/>
      <c r="E94" s="2"/>
      <c r="F94" s="2"/>
      <c r="G94" s="2"/>
      <c r="H94" s="2"/>
      <c r="I94" s="2"/>
      <c r="J94" s="2"/>
      <c r="K94" s="2"/>
      <c r="L94" s="2"/>
    </row>
    <row r="95" spans="2:12" x14ac:dyDescent="0.4">
      <c r="B95" s="2"/>
      <c r="C95" s="2"/>
      <c r="D95" s="2"/>
      <c r="E95" s="2"/>
      <c r="F95" s="2"/>
      <c r="G95" s="2"/>
      <c r="H95" s="2"/>
      <c r="I95" s="2"/>
      <c r="J95" s="2"/>
      <c r="K95" s="2"/>
      <c r="L95" s="2"/>
    </row>
    <row r="96" spans="2:12" x14ac:dyDescent="0.4">
      <c r="B96" s="2"/>
      <c r="C96" s="2"/>
      <c r="D96" s="2"/>
      <c r="E96" s="2"/>
      <c r="F96" s="2"/>
      <c r="G96" s="2"/>
      <c r="H96" s="2"/>
      <c r="I96" s="2"/>
      <c r="J96" s="2"/>
      <c r="K96" s="2"/>
      <c r="L96" s="2"/>
    </row>
    <row r="97" spans="2:12" x14ac:dyDescent="0.4">
      <c r="B97" s="2"/>
      <c r="C97" s="2"/>
      <c r="D97" s="2"/>
      <c r="E97" s="2"/>
      <c r="F97" s="2"/>
      <c r="G97" s="2"/>
      <c r="H97" s="2"/>
      <c r="I97" s="2"/>
      <c r="J97" s="2"/>
      <c r="K97" s="2"/>
      <c r="L97" s="2"/>
    </row>
  </sheetData>
  <mergeCells count="1">
    <mergeCell ref="B4:B17"/>
  </mergeCells>
  <phoneticPr fontId="4"/>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view="pageBreakPreview" zoomScale="90" zoomScaleNormal="90" zoomScaleSheetLayoutView="90" workbookViewId="0"/>
  </sheetViews>
  <sheetFormatPr defaultRowHeight="18.75" x14ac:dyDescent="0.4"/>
  <cols>
    <col min="1" max="1" width="2.625" customWidth="1"/>
    <col min="2" max="2" width="9.5" customWidth="1"/>
    <col min="3" max="12" width="10.875" customWidth="1"/>
    <col min="13" max="13" width="10.375" customWidth="1"/>
  </cols>
  <sheetData>
    <row r="1" spans="1:13" x14ac:dyDescent="0.4">
      <c r="A1" s="2"/>
      <c r="B1" s="5" t="s">
        <v>141</v>
      </c>
      <c r="F1" s="2"/>
      <c r="G1" s="2"/>
      <c r="H1" s="2"/>
      <c r="I1" s="2"/>
      <c r="J1" s="2"/>
      <c r="K1" s="2"/>
      <c r="L1" s="2"/>
      <c r="M1" s="2"/>
    </row>
    <row r="2" spans="1:13" x14ac:dyDescent="0.4">
      <c r="A2" s="2"/>
      <c r="B2" s="2"/>
      <c r="C2" s="2"/>
      <c r="D2" s="2"/>
      <c r="E2" s="2"/>
      <c r="F2" s="2"/>
      <c r="G2" s="2"/>
      <c r="H2" s="2"/>
      <c r="I2" s="2"/>
      <c r="J2" s="2"/>
      <c r="K2" s="2"/>
      <c r="L2" s="2"/>
      <c r="M2" s="2"/>
    </row>
    <row r="3" spans="1:13" ht="24" x14ac:dyDescent="0.4">
      <c r="A3" s="2"/>
      <c r="B3" s="79"/>
      <c r="C3" s="148" t="s">
        <v>137</v>
      </c>
      <c r="D3" s="148" t="s">
        <v>138</v>
      </c>
      <c r="E3" s="148" t="s">
        <v>139</v>
      </c>
      <c r="F3" s="148" t="s">
        <v>140</v>
      </c>
      <c r="G3" s="148" t="s">
        <v>125</v>
      </c>
      <c r="H3" s="148" t="s">
        <v>126</v>
      </c>
      <c r="I3" s="148" t="s">
        <v>127</v>
      </c>
      <c r="J3" s="148" t="s">
        <v>128</v>
      </c>
      <c r="K3" s="147" t="s">
        <v>129</v>
      </c>
      <c r="L3" s="148" t="s">
        <v>3</v>
      </c>
    </row>
    <row r="4" spans="1:13" x14ac:dyDescent="0.4">
      <c r="A4" s="2"/>
      <c r="B4" s="166" t="s">
        <v>104</v>
      </c>
      <c r="C4" s="87">
        <v>9408</v>
      </c>
      <c r="D4" s="87">
        <v>1382</v>
      </c>
      <c r="E4" s="87">
        <v>3670</v>
      </c>
      <c r="F4" s="150">
        <v>4288</v>
      </c>
      <c r="G4" s="150">
        <v>4161</v>
      </c>
      <c r="H4" s="150">
        <v>1904</v>
      </c>
      <c r="I4" s="150">
        <v>625</v>
      </c>
      <c r="J4" s="87">
        <v>243</v>
      </c>
      <c r="K4" s="87">
        <v>110</v>
      </c>
      <c r="L4" s="87">
        <v>25791</v>
      </c>
    </row>
    <row r="5" spans="1:13" x14ac:dyDescent="0.4">
      <c r="A5" s="2"/>
      <c r="B5" s="151" t="s">
        <v>8</v>
      </c>
      <c r="C5" s="80">
        <v>0.36477841107363035</v>
      </c>
      <c r="D5" s="80">
        <v>5.3584583769532006E-2</v>
      </c>
      <c r="E5" s="80">
        <v>0.14229770074832307</v>
      </c>
      <c r="F5" s="80">
        <v>0.16625954790430769</v>
      </c>
      <c r="G5" s="80">
        <v>0.16133534954053741</v>
      </c>
      <c r="H5" s="80">
        <v>7.382420224109186E-2</v>
      </c>
      <c r="I5" s="80">
        <v>2.4233259664223954E-2</v>
      </c>
      <c r="J5" s="80">
        <v>9.4218913574502742E-3</v>
      </c>
      <c r="K5" s="80">
        <v>4.2650537009034156E-3</v>
      </c>
      <c r="L5" s="80">
        <v>1</v>
      </c>
    </row>
    <row r="6" spans="1:13" x14ac:dyDescent="0.4">
      <c r="A6" s="2"/>
      <c r="C6" s="81"/>
      <c r="D6" s="82"/>
      <c r="E6" s="82"/>
      <c r="F6" s="82"/>
      <c r="G6" s="82"/>
      <c r="H6" s="82"/>
      <c r="I6" s="82"/>
      <c r="J6" s="82"/>
      <c r="K6" s="82"/>
      <c r="L6" s="82"/>
      <c r="M6" s="2"/>
    </row>
    <row r="7" spans="1:13" ht="12.95" customHeight="1" x14ac:dyDescent="0.4">
      <c r="A7" s="2"/>
      <c r="B7" s="3" t="s">
        <v>130</v>
      </c>
      <c r="C7" s="2"/>
      <c r="D7" s="2"/>
      <c r="E7" s="2"/>
      <c r="F7" s="2"/>
      <c r="G7" s="2"/>
      <c r="H7" s="2"/>
      <c r="I7" s="2"/>
      <c r="J7" s="2"/>
      <c r="K7" s="2"/>
      <c r="L7" s="2"/>
      <c r="M7" s="2"/>
    </row>
    <row r="8" spans="1:13" x14ac:dyDescent="0.4">
      <c r="A8" s="2"/>
      <c r="B8" s="4"/>
      <c r="C8" s="2"/>
      <c r="D8" s="2"/>
      <c r="E8" s="2"/>
      <c r="F8" s="2"/>
      <c r="G8" s="2"/>
      <c r="H8" s="2"/>
      <c r="I8" s="2"/>
      <c r="J8" s="2"/>
      <c r="K8" s="2"/>
      <c r="L8" s="2"/>
      <c r="M8" s="2"/>
    </row>
    <row r="9" spans="1:13" x14ac:dyDescent="0.4">
      <c r="A9" s="2"/>
      <c r="B9" s="4"/>
      <c r="C9" s="2"/>
      <c r="D9" s="2"/>
      <c r="E9" s="2"/>
      <c r="F9" s="2"/>
      <c r="G9" s="2"/>
      <c r="H9" s="2"/>
      <c r="I9" s="2"/>
      <c r="J9" s="2"/>
      <c r="K9" s="2"/>
      <c r="L9" s="2"/>
      <c r="M9" s="2"/>
    </row>
    <row r="10" spans="1:13" x14ac:dyDescent="0.4">
      <c r="A10" s="2"/>
      <c r="B10" s="2"/>
      <c r="C10" s="4"/>
      <c r="D10" s="2"/>
      <c r="E10" s="2"/>
      <c r="F10" s="2"/>
      <c r="G10" s="2"/>
      <c r="H10" s="2"/>
      <c r="I10" s="2"/>
      <c r="J10" s="2"/>
      <c r="K10" s="2"/>
      <c r="L10" s="2"/>
      <c r="M10" s="2"/>
    </row>
    <row r="11" spans="1:13" x14ac:dyDescent="0.4">
      <c r="A11" s="2"/>
      <c r="B11" s="5" t="s">
        <v>142</v>
      </c>
      <c r="C11" s="2"/>
      <c r="D11" s="2"/>
      <c r="E11" s="2"/>
      <c r="F11" s="2"/>
      <c r="G11" s="2"/>
      <c r="H11" s="2"/>
      <c r="I11" s="2"/>
      <c r="J11" s="2"/>
      <c r="K11" s="2"/>
      <c r="L11" s="2"/>
      <c r="M11" s="2"/>
    </row>
    <row r="12" spans="1:13" x14ac:dyDescent="0.4">
      <c r="B12" s="2"/>
      <c r="C12" s="2"/>
      <c r="D12" s="2"/>
      <c r="E12" s="2"/>
      <c r="F12" s="2"/>
      <c r="G12" s="2"/>
      <c r="H12" s="2"/>
      <c r="I12" s="2"/>
      <c r="J12" s="2"/>
      <c r="K12" s="2"/>
      <c r="L12" s="2"/>
      <c r="M12" s="2"/>
    </row>
    <row r="13" spans="1:13" x14ac:dyDescent="0.4">
      <c r="B13" s="2"/>
      <c r="C13" s="2"/>
      <c r="D13" s="2"/>
      <c r="E13" s="2"/>
      <c r="F13" s="2"/>
      <c r="G13" s="2"/>
      <c r="H13" s="2"/>
      <c r="I13" s="2"/>
      <c r="J13" s="2"/>
      <c r="K13" s="2"/>
      <c r="L13" s="2"/>
      <c r="M13" s="2"/>
    </row>
    <row r="14" spans="1:13" x14ac:dyDescent="0.4">
      <c r="B14" s="2"/>
      <c r="C14" s="2"/>
      <c r="D14" s="2"/>
      <c r="E14" s="2"/>
      <c r="F14" s="2"/>
      <c r="G14" s="2"/>
      <c r="H14" s="2"/>
      <c r="I14" s="2"/>
      <c r="J14" s="2"/>
      <c r="K14" s="2"/>
      <c r="L14" s="2"/>
      <c r="M14" s="2"/>
    </row>
    <row r="15" spans="1:13" x14ac:dyDescent="0.4">
      <c r="B15" s="2"/>
      <c r="C15" s="2"/>
      <c r="D15" s="2"/>
      <c r="E15" s="2"/>
      <c r="F15" s="2"/>
      <c r="G15" s="2"/>
      <c r="H15" s="2"/>
      <c r="I15" s="2"/>
      <c r="J15" s="2"/>
      <c r="K15" s="2"/>
      <c r="L15" s="2"/>
      <c r="M15" s="2"/>
    </row>
    <row r="16" spans="1:13" x14ac:dyDescent="0.4">
      <c r="B16" s="2"/>
      <c r="C16" s="2"/>
      <c r="D16" s="2"/>
      <c r="E16" s="2"/>
      <c r="F16" s="2"/>
      <c r="G16" s="2"/>
      <c r="H16" s="2"/>
      <c r="I16" s="2"/>
      <c r="J16" s="2"/>
      <c r="K16" s="2"/>
      <c r="L16" s="2"/>
      <c r="M16" s="2"/>
    </row>
    <row r="17" spans="2:13" x14ac:dyDescent="0.4">
      <c r="B17" s="2"/>
      <c r="C17" s="2"/>
      <c r="D17" s="2"/>
      <c r="E17" s="2"/>
      <c r="F17" s="2"/>
      <c r="G17" s="2"/>
      <c r="H17" s="2"/>
      <c r="I17" s="2"/>
      <c r="J17" s="1"/>
      <c r="K17" s="1"/>
      <c r="L17" s="2"/>
      <c r="M17" s="2"/>
    </row>
    <row r="18" spans="2:13" x14ac:dyDescent="0.4">
      <c r="B18" s="2"/>
      <c r="C18" s="2"/>
      <c r="D18" s="2"/>
      <c r="E18" s="2"/>
      <c r="F18" s="2"/>
      <c r="G18" s="2"/>
      <c r="H18" s="2"/>
      <c r="I18" s="2"/>
      <c r="J18" s="1"/>
      <c r="K18" s="1"/>
      <c r="L18" s="2"/>
      <c r="M18" s="2"/>
    </row>
    <row r="19" spans="2:13" x14ac:dyDescent="0.4">
      <c r="B19" s="2"/>
      <c r="C19" s="2"/>
      <c r="D19" s="2"/>
      <c r="E19" s="2"/>
      <c r="F19" s="2"/>
      <c r="G19" s="2"/>
      <c r="H19" s="2"/>
      <c r="I19" s="2"/>
      <c r="J19" s="1"/>
      <c r="K19" s="2"/>
      <c r="L19" s="2"/>
      <c r="M19" s="2"/>
    </row>
    <row r="20" spans="2:13" x14ac:dyDescent="0.4">
      <c r="B20" s="2"/>
      <c r="C20" s="2"/>
      <c r="D20" s="2"/>
      <c r="E20" s="2"/>
      <c r="F20" s="2"/>
      <c r="G20" s="2"/>
      <c r="H20" s="2"/>
      <c r="I20" s="2"/>
      <c r="J20" s="1"/>
      <c r="K20" s="2"/>
      <c r="L20" s="2"/>
      <c r="M20" s="2"/>
    </row>
    <row r="21" spans="2:13" x14ac:dyDescent="0.4">
      <c r="B21" s="2"/>
      <c r="C21" s="2"/>
      <c r="D21" s="2"/>
      <c r="E21" s="2"/>
      <c r="F21" s="2"/>
      <c r="G21" s="2"/>
      <c r="H21" s="2"/>
      <c r="I21" s="2"/>
      <c r="J21" s="2"/>
      <c r="K21" s="2"/>
      <c r="L21" s="2"/>
      <c r="M21" s="2"/>
    </row>
    <row r="22" spans="2:13" x14ac:dyDescent="0.4">
      <c r="B22" s="2"/>
      <c r="C22" s="2"/>
      <c r="D22" s="2"/>
      <c r="E22" s="2"/>
      <c r="F22" s="2"/>
      <c r="G22" s="2"/>
      <c r="H22" s="2"/>
      <c r="I22" s="2"/>
      <c r="J22" s="2"/>
      <c r="K22" s="2"/>
      <c r="L22" s="2"/>
      <c r="M22" s="2"/>
    </row>
    <row r="23" spans="2:13" x14ac:dyDescent="0.4">
      <c r="B23" s="2"/>
      <c r="C23" s="2"/>
      <c r="D23" s="2"/>
      <c r="E23" s="2"/>
      <c r="F23" s="2"/>
      <c r="G23" s="2"/>
      <c r="H23" s="2"/>
      <c r="I23" s="2"/>
      <c r="J23" s="2"/>
      <c r="K23" s="2"/>
      <c r="L23" s="2"/>
      <c r="M23" s="2"/>
    </row>
    <row r="24" spans="2:13" x14ac:dyDescent="0.4">
      <c r="B24" s="2"/>
      <c r="D24" s="2"/>
      <c r="E24" s="2"/>
      <c r="F24" s="2"/>
      <c r="G24" s="2"/>
      <c r="H24" s="2"/>
      <c r="I24" s="2"/>
      <c r="J24" s="2"/>
      <c r="K24" s="2"/>
      <c r="L24" s="2"/>
      <c r="M24" s="2"/>
    </row>
    <row r="25" spans="2:13" x14ac:dyDescent="0.4">
      <c r="B25" s="2"/>
      <c r="D25" s="2"/>
      <c r="E25" s="2"/>
      <c r="F25" s="2"/>
      <c r="G25" s="2"/>
      <c r="H25" s="2"/>
      <c r="I25" s="2"/>
      <c r="J25" s="2"/>
      <c r="K25" s="2"/>
      <c r="L25" s="2"/>
      <c r="M25" s="2"/>
    </row>
    <row r="26" spans="2:13" ht="12.95" customHeight="1" x14ac:dyDescent="0.4">
      <c r="B26" s="3" t="s">
        <v>130</v>
      </c>
      <c r="D26" s="2"/>
      <c r="E26" s="2"/>
      <c r="F26" s="2"/>
      <c r="G26" s="2"/>
      <c r="H26" s="2"/>
      <c r="I26" s="2"/>
      <c r="J26" s="2"/>
      <c r="K26" s="2"/>
      <c r="L26" s="2"/>
      <c r="M26" s="2"/>
    </row>
    <row r="27" spans="2:13" x14ac:dyDescent="0.4">
      <c r="B27" s="2"/>
      <c r="C27" s="4"/>
      <c r="D27" s="2"/>
      <c r="E27" s="2"/>
      <c r="F27" s="2"/>
      <c r="G27" s="2"/>
      <c r="H27" s="2"/>
      <c r="I27" s="2"/>
      <c r="J27" s="2"/>
      <c r="K27" s="2"/>
      <c r="L27" s="2"/>
      <c r="M27" s="2"/>
    </row>
    <row r="28" spans="2:13" x14ac:dyDescent="0.4">
      <c r="B28" s="5" t="s">
        <v>143</v>
      </c>
      <c r="C28" s="2"/>
      <c r="D28" s="2"/>
      <c r="E28" s="2"/>
      <c r="F28" s="2"/>
      <c r="G28" s="2"/>
      <c r="H28" s="2"/>
      <c r="I28" s="2"/>
      <c r="J28" s="2"/>
      <c r="K28" s="2"/>
      <c r="L28" s="2"/>
      <c r="M28" s="2"/>
    </row>
    <row r="29" spans="2:13" x14ac:dyDescent="0.4">
      <c r="B29" s="2"/>
      <c r="C29" s="2"/>
      <c r="D29" s="2"/>
      <c r="E29" s="2"/>
      <c r="F29" s="2"/>
      <c r="G29" s="2"/>
      <c r="H29" s="2"/>
      <c r="I29" s="2"/>
      <c r="J29" s="2"/>
      <c r="K29" s="2"/>
      <c r="L29" s="2"/>
      <c r="M29" s="2"/>
    </row>
    <row r="30" spans="2:13" x14ac:dyDescent="0.4">
      <c r="B30" s="2"/>
      <c r="C30" s="2"/>
      <c r="D30" s="2"/>
      <c r="E30" s="2"/>
      <c r="F30" s="2"/>
      <c r="G30" s="2"/>
      <c r="H30" s="2"/>
      <c r="I30" s="2"/>
      <c r="J30" s="2"/>
      <c r="K30" s="2"/>
      <c r="L30" s="2"/>
      <c r="M30" s="2"/>
    </row>
    <row r="31" spans="2:13" x14ac:dyDescent="0.4">
      <c r="B31" s="2"/>
      <c r="C31" s="2"/>
      <c r="D31" s="2"/>
      <c r="E31" s="2"/>
      <c r="F31" s="2"/>
      <c r="G31" s="2"/>
      <c r="H31" s="2"/>
      <c r="I31" s="2"/>
      <c r="J31" s="2"/>
      <c r="K31" s="2"/>
      <c r="L31" s="2"/>
      <c r="M31" s="2"/>
    </row>
    <row r="32" spans="2:13" x14ac:dyDescent="0.4">
      <c r="B32" s="2"/>
      <c r="C32" s="2"/>
      <c r="D32" s="2"/>
      <c r="E32" s="2"/>
      <c r="F32" s="2"/>
      <c r="G32" s="2"/>
      <c r="H32" s="2"/>
      <c r="I32" s="2"/>
      <c r="J32" s="2"/>
      <c r="K32" s="2"/>
      <c r="L32" s="2"/>
      <c r="M32" s="2"/>
    </row>
    <row r="33" spans="2:13" x14ac:dyDescent="0.4">
      <c r="B33" s="2"/>
      <c r="C33" s="2"/>
      <c r="D33" s="2"/>
      <c r="E33" s="2"/>
      <c r="F33" s="2"/>
      <c r="G33" s="2"/>
      <c r="H33" s="2"/>
      <c r="I33" s="2"/>
      <c r="J33" s="2"/>
      <c r="K33" s="2"/>
      <c r="L33" s="2"/>
      <c r="M33" s="2"/>
    </row>
    <row r="34" spans="2:13" x14ac:dyDescent="0.4">
      <c r="B34" s="2"/>
      <c r="C34" s="2"/>
      <c r="D34" s="2"/>
      <c r="E34" s="2"/>
      <c r="F34" s="2"/>
      <c r="G34" s="2"/>
      <c r="H34" s="2"/>
      <c r="I34" s="2"/>
      <c r="J34" s="2"/>
      <c r="K34" s="2"/>
      <c r="L34" s="2"/>
      <c r="M34" s="2"/>
    </row>
    <row r="35" spans="2:13" x14ac:dyDescent="0.4">
      <c r="B35" s="2"/>
      <c r="C35" s="2"/>
      <c r="D35" s="2"/>
      <c r="E35" s="2"/>
      <c r="F35" s="2"/>
      <c r="G35" s="2"/>
      <c r="H35" s="2"/>
      <c r="I35" s="2"/>
      <c r="J35" s="2"/>
      <c r="K35" s="2"/>
      <c r="L35" s="2"/>
      <c r="M35" s="2"/>
    </row>
    <row r="36" spans="2:13" x14ac:dyDescent="0.4">
      <c r="B36" s="2"/>
      <c r="C36" s="2"/>
      <c r="D36" s="2"/>
      <c r="E36" s="2"/>
      <c r="F36" s="2"/>
      <c r="G36" s="2"/>
      <c r="H36" s="2"/>
      <c r="I36" s="2"/>
      <c r="J36" s="2"/>
      <c r="K36" s="2"/>
      <c r="L36" s="2"/>
      <c r="M36" s="2"/>
    </row>
    <row r="37" spans="2:13" x14ac:dyDescent="0.4">
      <c r="B37" s="2"/>
      <c r="C37" s="2"/>
      <c r="D37" s="2"/>
      <c r="E37" s="2"/>
      <c r="F37" s="2"/>
      <c r="G37" s="2"/>
      <c r="H37" s="2"/>
      <c r="I37" s="2"/>
      <c r="J37" s="2"/>
      <c r="K37" s="2"/>
      <c r="L37" s="2"/>
      <c r="M37" s="2"/>
    </row>
    <row r="38" spans="2:13" x14ac:dyDescent="0.4">
      <c r="B38" s="2"/>
      <c r="C38" s="2"/>
      <c r="D38" s="2"/>
      <c r="E38" s="2"/>
      <c r="F38" s="2"/>
      <c r="G38" s="2"/>
      <c r="H38" s="2"/>
      <c r="I38" s="2"/>
      <c r="J38" s="2"/>
      <c r="K38" s="2"/>
      <c r="L38" s="2"/>
      <c r="M38" s="2"/>
    </row>
    <row r="39" spans="2:13" x14ac:dyDescent="0.4">
      <c r="B39" s="2"/>
      <c r="C39" s="2"/>
      <c r="D39" s="2"/>
      <c r="E39" s="2"/>
      <c r="F39" s="2"/>
      <c r="G39" s="2"/>
      <c r="H39" s="2"/>
      <c r="I39" s="2"/>
      <c r="J39" s="2"/>
      <c r="K39" s="2"/>
      <c r="L39" s="2"/>
      <c r="M39" s="2"/>
    </row>
    <row r="40" spans="2:13" x14ac:dyDescent="0.4">
      <c r="B40" s="2"/>
      <c r="C40" s="2"/>
      <c r="D40" s="2"/>
      <c r="E40" s="2"/>
      <c r="F40" s="2"/>
      <c r="G40" s="2"/>
      <c r="H40" s="2"/>
      <c r="I40" s="2"/>
      <c r="J40" s="2"/>
      <c r="K40" s="2"/>
      <c r="L40" s="2"/>
      <c r="M40" s="2"/>
    </row>
    <row r="42" spans="2:13" x14ac:dyDescent="0.4">
      <c r="B42" s="2"/>
      <c r="C42" s="2"/>
      <c r="D42" s="2"/>
      <c r="E42" s="2"/>
      <c r="F42" s="2"/>
      <c r="G42" s="2"/>
      <c r="H42" s="2"/>
      <c r="I42" s="2"/>
      <c r="J42" s="2"/>
      <c r="K42" s="2"/>
      <c r="L42" s="2"/>
      <c r="M42" s="2"/>
    </row>
    <row r="43" spans="2:13" ht="12.95" customHeight="1" x14ac:dyDescent="0.4">
      <c r="B43" s="3" t="s">
        <v>130</v>
      </c>
      <c r="D43" s="2"/>
      <c r="E43" s="2"/>
      <c r="F43" s="2"/>
      <c r="G43" s="2"/>
      <c r="H43" s="2"/>
      <c r="I43" s="2"/>
      <c r="J43" s="2"/>
      <c r="K43" s="2"/>
      <c r="L43" s="2"/>
      <c r="M43" s="2"/>
    </row>
    <row r="44" spans="2:13" x14ac:dyDescent="0.4">
      <c r="B44" s="2"/>
      <c r="D44" s="2"/>
      <c r="E44" s="2"/>
      <c r="F44" s="2"/>
      <c r="G44" s="2"/>
      <c r="H44" s="2"/>
      <c r="I44" s="2"/>
      <c r="J44" s="2"/>
      <c r="K44" s="2"/>
      <c r="L44" s="2"/>
      <c r="M44" s="2"/>
    </row>
    <row r="45" spans="2:13" x14ac:dyDescent="0.4">
      <c r="B45" s="2"/>
      <c r="C45" s="2"/>
      <c r="D45" s="2"/>
      <c r="E45" s="2"/>
      <c r="F45" s="2"/>
      <c r="G45" s="2"/>
      <c r="H45" s="2"/>
      <c r="I45" s="2"/>
      <c r="J45" s="2"/>
      <c r="K45" s="2"/>
      <c r="L45" s="2"/>
      <c r="M45" s="2"/>
    </row>
    <row r="46" spans="2:13" x14ac:dyDescent="0.4">
      <c r="B46" s="2"/>
      <c r="C46" s="2"/>
      <c r="D46" s="2"/>
      <c r="E46" s="2"/>
      <c r="F46" s="2"/>
      <c r="G46" s="2"/>
      <c r="H46" s="2"/>
      <c r="I46" s="2"/>
      <c r="J46" s="2"/>
      <c r="K46" s="2"/>
      <c r="L46" s="2"/>
      <c r="M46" s="2"/>
    </row>
    <row r="47" spans="2:13" x14ac:dyDescent="0.4">
      <c r="B47" s="2"/>
      <c r="C47" s="2"/>
      <c r="D47" s="2"/>
      <c r="E47" s="2"/>
      <c r="F47" s="2"/>
      <c r="G47" s="2"/>
      <c r="H47" s="2"/>
      <c r="I47" s="2"/>
      <c r="J47" s="2"/>
      <c r="K47" s="2"/>
      <c r="L47" s="2"/>
      <c r="M47" s="2"/>
    </row>
    <row r="48" spans="2:13" x14ac:dyDescent="0.4">
      <c r="B48" s="2"/>
      <c r="C48" s="2"/>
      <c r="D48" s="2"/>
      <c r="E48" s="2"/>
      <c r="F48" s="2"/>
      <c r="G48" s="2"/>
      <c r="H48" s="2"/>
      <c r="I48" s="2"/>
      <c r="J48" s="2"/>
      <c r="K48" s="2"/>
      <c r="L48" s="2"/>
      <c r="M48" s="2"/>
    </row>
    <row r="49" spans="2:13" x14ac:dyDescent="0.4">
      <c r="B49" s="2"/>
      <c r="C49" s="2"/>
      <c r="D49" s="2"/>
      <c r="E49" s="2"/>
      <c r="F49" s="2"/>
      <c r="G49" s="2"/>
      <c r="H49" s="2"/>
      <c r="I49" s="2"/>
      <c r="J49" s="2"/>
      <c r="K49" s="2"/>
      <c r="L49" s="2"/>
      <c r="M49" s="2"/>
    </row>
    <row r="50" spans="2:13" x14ac:dyDescent="0.4">
      <c r="B50" s="2"/>
      <c r="C50" s="2"/>
      <c r="D50" s="2"/>
      <c r="E50" s="2"/>
      <c r="F50" s="2"/>
      <c r="G50" s="2"/>
      <c r="H50" s="2"/>
      <c r="I50" s="2"/>
      <c r="J50" s="2"/>
      <c r="K50" s="2"/>
      <c r="L50" s="2"/>
      <c r="M50" s="2"/>
    </row>
    <row r="51" spans="2:13" x14ac:dyDescent="0.4">
      <c r="B51" s="2"/>
      <c r="C51" s="2"/>
      <c r="D51" s="2"/>
      <c r="E51" s="2"/>
      <c r="F51" s="2"/>
      <c r="G51" s="2"/>
      <c r="H51" s="2"/>
      <c r="I51" s="2"/>
      <c r="J51" s="2"/>
      <c r="K51" s="2"/>
      <c r="L51" s="2"/>
      <c r="M51" s="2"/>
    </row>
    <row r="52" spans="2:13" x14ac:dyDescent="0.4">
      <c r="B52" s="2"/>
      <c r="C52" s="2"/>
      <c r="D52" s="2"/>
      <c r="E52" s="2"/>
      <c r="F52" s="2"/>
      <c r="G52" s="2"/>
      <c r="H52" s="2"/>
      <c r="I52" s="2"/>
      <c r="J52" s="2"/>
      <c r="K52" s="2"/>
      <c r="L52" s="2"/>
      <c r="M52" s="2"/>
    </row>
    <row r="53" spans="2:13" x14ac:dyDescent="0.4">
      <c r="B53" s="2"/>
      <c r="C53" s="2"/>
      <c r="D53" s="2"/>
      <c r="E53" s="2"/>
      <c r="F53" s="2"/>
      <c r="G53" s="2"/>
      <c r="H53" s="2"/>
      <c r="I53" s="2"/>
      <c r="J53" s="2"/>
      <c r="K53" s="2"/>
      <c r="L53" s="2"/>
      <c r="M53" s="2"/>
    </row>
    <row r="54" spans="2:13" x14ac:dyDescent="0.4">
      <c r="B54" s="2"/>
      <c r="C54" s="2"/>
      <c r="D54" s="2"/>
      <c r="E54" s="2"/>
      <c r="F54" s="2"/>
      <c r="G54" s="2"/>
      <c r="H54" s="2"/>
      <c r="I54" s="2"/>
      <c r="J54" s="2"/>
      <c r="K54" s="2"/>
      <c r="L54" s="2"/>
      <c r="M54" s="2"/>
    </row>
    <row r="55" spans="2:13" x14ac:dyDescent="0.4">
      <c r="B55" s="2"/>
      <c r="C55" s="2"/>
      <c r="D55" s="2"/>
      <c r="E55" s="2"/>
      <c r="F55" s="2"/>
      <c r="G55" s="2"/>
      <c r="H55" s="2"/>
      <c r="I55" s="2"/>
      <c r="J55" s="2"/>
      <c r="K55" s="2"/>
      <c r="L55" s="2"/>
      <c r="M55" s="2"/>
    </row>
    <row r="56" spans="2:13" x14ac:dyDescent="0.4">
      <c r="B56" s="2"/>
      <c r="C56" s="2"/>
      <c r="D56" s="2"/>
      <c r="E56" s="2"/>
      <c r="F56" s="2"/>
      <c r="G56" s="2"/>
      <c r="H56" s="2"/>
      <c r="I56" s="2"/>
      <c r="J56" s="2"/>
      <c r="K56" s="2"/>
      <c r="L56" s="2"/>
      <c r="M56" s="2"/>
    </row>
    <row r="57" spans="2:13" x14ac:dyDescent="0.4">
      <c r="B57" s="2"/>
      <c r="C57" s="2"/>
      <c r="D57" s="2"/>
      <c r="E57" s="2"/>
      <c r="F57" s="2"/>
      <c r="G57" s="2"/>
      <c r="H57" s="2"/>
      <c r="I57" s="2"/>
      <c r="J57" s="2"/>
      <c r="K57" s="2"/>
      <c r="L57" s="2"/>
      <c r="M57" s="2"/>
    </row>
    <row r="58" spans="2:13" x14ac:dyDescent="0.4">
      <c r="B58" s="2"/>
      <c r="C58" s="2"/>
      <c r="D58" s="2"/>
      <c r="E58" s="2"/>
      <c r="F58" s="2"/>
      <c r="G58" s="2"/>
      <c r="H58" s="2"/>
      <c r="I58" s="2"/>
      <c r="J58" s="2"/>
      <c r="K58" s="2"/>
      <c r="L58" s="2"/>
      <c r="M58" s="2"/>
    </row>
    <row r="59" spans="2:13" x14ac:dyDescent="0.4">
      <c r="B59" s="2"/>
      <c r="C59" s="2"/>
      <c r="D59" s="2"/>
      <c r="E59" s="2"/>
      <c r="F59" s="2"/>
      <c r="G59" s="2"/>
      <c r="H59" s="2"/>
      <c r="I59" s="2"/>
      <c r="J59" s="2"/>
      <c r="K59" s="2"/>
      <c r="L59" s="2"/>
      <c r="M59" s="2"/>
    </row>
    <row r="60" spans="2:13" x14ac:dyDescent="0.4">
      <c r="B60" s="2"/>
      <c r="C60" s="2"/>
      <c r="D60" s="2"/>
      <c r="E60" s="2"/>
      <c r="F60" s="2"/>
      <c r="G60" s="2"/>
      <c r="H60" s="2"/>
      <c r="I60" s="2"/>
      <c r="J60" s="2"/>
      <c r="K60" s="2"/>
      <c r="L60" s="2"/>
      <c r="M60" s="2"/>
    </row>
    <row r="61" spans="2:13" x14ac:dyDescent="0.4">
      <c r="B61" s="2"/>
      <c r="C61" s="2"/>
      <c r="D61" s="2"/>
      <c r="E61" s="2"/>
      <c r="F61" s="2"/>
      <c r="G61" s="2"/>
      <c r="H61" s="2"/>
      <c r="I61" s="2"/>
      <c r="J61" s="2"/>
      <c r="K61" s="2"/>
      <c r="L61" s="2"/>
      <c r="M61" s="2"/>
    </row>
    <row r="62" spans="2:13" x14ac:dyDescent="0.4">
      <c r="B62" s="2"/>
      <c r="C62" s="2"/>
      <c r="D62" s="2"/>
      <c r="E62" s="2"/>
      <c r="F62" s="2"/>
      <c r="G62" s="2"/>
      <c r="H62" s="2"/>
      <c r="I62" s="2"/>
      <c r="J62" s="2"/>
      <c r="K62" s="2"/>
      <c r="L62" s="2"/>
      <c r="M62" s="2"/>
    </row>
    <row r="63" spans="2:13" x14ac:dyDescent="0.4">
      <c r="B63" s="2"/>
      <c r="C63" s="2"/>
      <c r="D63" s="2"/>
      <c r="E63" s="2"/>
      <c r="F63" s="2"/>
      <c r="G63" s="2"/>
      <c r="H63" s="2"/>
      <c r="I63" s="2"/>
      <c r="J63" s="2"/>
      <c r="K63" s="2"/>
      <c r="L63" s="2"/>
      <c r="M63" s="2"/>
    </row>
    <row r="64" spans="2:13" x14ac:dyDescent="0.4">
      <c r="B64" s="2"/>
      <c r="C64" s="2"/>
      <c r="D64" s="2"/>
      <c r="E64" s="2"/>
      <c r="F64" s="2"/>
      <c r="G64" s="2"/>
      <c r="H64" s="2"/>
      <c r="I64" s="2"/>
      <c r="J64" s="2"/>
      <c r="K64" s="2"/>
      <c r="L64" s="2"/>
      <c r="M64" s="2"/>
    </row>
    <row r="65" spans="2:13" x14ac:dyDescent="0.4">
      <c r="B65" s="2"/>
      <c r="C65" s="2"/>
      <c r="D65" s="2"/>
      <c r="E65" s="2"/>
      <c r="F65" s="2"/>
      <c r="G65" s="2"/>
      <c r="H65" s="2"/>
      <c r="I65" s="2"/>
      <c r="J65" s="2"/>
      <c r="K65" s="2"/>
      <c r="L65" s="2"/>
      <c r="M65" s="2"/>
    </row>
    <row r="66" spans="2:13" x14ac:dyDescent="0.4">
      <c r="B66" s="2"/>
      <c r="C66" s="2"/>
      <c r="D66" s="2"/>
      <c r="E66" s="2"/>
      <c r="F66" s="2"/>
      <c r="G66" s="2"/>
      <c r="H66" s="2"/>
      <c r="I66" s="2"/>
      <c r="J66" s="2"/>
      <c r="K66" s="2"/>
      <c r="L66" s="2"/>
      <c r="M66" s="2"/>
    </row>
    <row r="67" spans="2:13" x14ac:dyDescent="0.4">
      <c r="B67" s="2"/>
      <c r="C67" s="2"/>
      <c r="D67" s="2"/>
      <c r="E67" s="2"/>
      <c r="F67" s="2"/>
      <c r="G67" s="2"/>
      <c r="H67" s="2"/>
      <c r="I67" s="2"/>
      <c r="J67" s="2"/>
      <c r="K67" s="2"/>
      <c r="L67" s="2"/>
      <c r="M67" s="2"/>
    </row>
    <row r="68" spans="2:13" x14ac:dyDescent="0.4">
      <c r="B68" s="2"/>
      <c r="C68" s="2"/>
      <c r="D68" s="2"/>
      <c r="E68" s="2"/>
      <c r="F68" s="2"/>
      <c r="G68" s="2"/>
      <c r="H68" s="2"/>
      <c r="I68" s="2"/>
      <c r="J68" s="2"/>
      <c r="K68" s="2"/>
      <c r="L68" s="2"/>
      <c r="M68" s="2"/>
    </row>
    <row r="69" spans="2:13" x14ac:dyDescent="0.4">
      <c r="B69" s="2"/>
      <c r="C69" s="2"/>
      <c r="D69" s="2"/>
      <c r="E69" s="2"/>
      <c r="F69" s="2"/>
      <c r="G69" s="2"/>
      <c r="H69" s="2"/>
      <c r="I69" s="2"/>
      <c r="J69" s="2"/>
      <c r="K69" s="2"/>
      <c r="L69" s="2"/>
      <c r="M69" s="2"/>
    </row>
    <row r="70" spans="2:13" x14ac:dyDescent="0.4">
      <c r="B70" s="2"/>
      <c r="C70" s="2"/>
      <c r="D70" s="2"/>
      <c r="E70" s="2"/>
      <c r="F70" s="2"/>
      <c r="G70" s="2"/>
      <c r="H70" s="2"/>
      <c r="I70" s="2"/>
      <c r="J70" s="2"/>
      <c r="K70" s="2"/>
      <c r="L70" s="2"/>
      <c r="M70" s="2"/>
    </row>
    <row r="71" spans="2:13" x14ac:dyDescent="0.4">
      <c r="B71" s="2"/>
      <c r="C71" s="2"/>
      <c r="D71" s="2"/>
      <c r="E71" s="2"/>
      <c r="F71" s="2"/>
      <c r="G71" s="2"/>
      <c r="H71" s="2"/>
      <c r="I71" s="2"/>
      <c r="J71" s="2"/>
      <c r="K71" s="2"/>
      <c r="L71" s="2"/>
      <c r="M71" s="2"/>
    </row>
    <row r="72" spans="2:13" x14ac:dyDescent="0.4">
      <c r="B72" s="2"/>
      <c r="C72" s="2"/>
      <c r="D72" s="2"/>
      <c r="E72" s="2"/>
      <c r="F72" s="2"/>
      <c r="G72" s="2"/>
      <c r="H72" s="2"/>
      <c r="I72" s="2"/>
      <c r="J72" s="2"/>
      <c r="K72" s="2"/>
      <c r="L72" s="2"/>
      <c r="M72" s="2"/>
    </row>
    <row r="73" spans="2:13" x14ac:dyDescent="0.4">
      <c r="B73" s="2"/>
      <c r="C73" s="2"/>
      <c r="D73" s="2"/>
      <c r="E73" s="2"/>
      <c r="F73" s="2"/>
      <c r="G73" s="2"/>
      <c r="H73" s="2"/>
      <c r="I73" s="2"/>
      <c r="J73" s="2"/>
      <c r="K73" s="2"/>
      <c r="L73" s="2"/>
      <c r="M73" s="2"/>
    </row>
    <row r="74" spans="2:13" x14ac:dyDescent="0.4">
      <c r="B74" s="2"/>
      <c r="C74" s="2"/>
      <c r="D74" s="2"/>
      <c r="E74" s="2"/>
      <c r="F74" s="2"/>
      <c r="G74" s="2"/>
      <c r="H74" s="2"/>
      <c r="I74" s="2"/>
      <c r="J74" s="2"/>
      <c r="K74" s="2"/>
      <c r="L74" s="2"/>
      <c r="M74" s="2"/>
    </row>
    <row r="75" spans="2:13" x14ac:dyDescent="0.4">
      <c r="B75" s="2"/>
      <c r="C75" s="2"/>
      <c r="D75" s="2"/>
      <c r="E75" s="2"/>
      <c r="F75" s="2"/>
      <c r="G75" s="2"/>
      <c r="H75" s="2"/>
      <c r="I75" s="2"/>
      <c r="J75" s="2"/>
      <c r="K75" s="2"/>
      <c r="L75" s="2"/>
      <c r="M75" s="2"/>
    </row>
    <row r="76" spans="2:13" x14ac:dyDescent="0.4">
      <c r="B76" s="2"/>
      <c r="C76" s="2"/>
      <c r="D76" s="2"/>
      <c r="E76" s="2"/>
      <c r="F76" s="2"/>
      <c r="G76" s="2"/>
      <c r="H76" s="2"/>
      <c r="I76" s="2"/>
      <c r="J76" s="2"/>
      <c r="K76" s="2"/>
      <c r="L76" s="2"/>
      <c r="M76" s="2"/>
    </row>
    <row r="77" spans="2:13" x14ac:dyDescent="0.4">
      <c r="B77" s="2"/>
      <c r="C77" s="2"/>
      <c r="D77" s="2"/>
      <c r="E77" s="2"/>
      <c r="F77" s="2"/>
      <c r="G77" s="2"/>
      <c r="H77" s="2"/>
      <c r="I77" s="2"/>
      <c r="J77" s="2"/>
      <c r="K77" s="2"/>
      <c r="L77" s="2"/>
      <c r="M77" s="2"/>
    </row>
    <row r="78" spans="2:13" x14ac:dyDescent="0.4">
      <c r="B78" s="2"/>
      <c r="C78" s="2"/>
      <c r="D78" s="2"/>
      <c r="E78" s="2"/>
      <c r="F78" s="2"/>
      <c r="G78" s="2"/>
      <c r="H78" s="2"/>
      <c r="I78" s="2"/>
      <c r="J78" s="2"/>
      <c r="K78" s="2"/>
      <c r="L78" s="2"/>
      <c r="M78" s="2"/>
    </row>
    <row r="79" spans="2:13" x14ac:dyDescent="0.4">
      <c r="B79" s="2"/>
      <c r="C79" s="2"/>
      <c r="D79" s="2"/>
      <c r="E79" s="2"/>
      <c r="F79" s="2"/>
      <c r="G79" s="2"/>
      <c r="H79" s="2"/>
      <c r="I79" s="2"/>
      <c r="J79" s="2"/>
      <c r="K79" s="2"/>
      <c r="L79" s="2"/>
      <c r="M79" s="2"/>
    </row>
    <row r="80" spans="2:13" x14ac:dyDescent="0.4">
      <c r="B80" s="2"/>
      <c r="C80" s="2"/>
      <c r="D80" s="2"/>
      <c r="E80" s="2"/>
      <c r="F80" s="2"/>
      <c r="G80" s="2"/>
      <c r="H80" s="2"/>
      <c r="I80" s="2"/>
      <c r="J80" s="2"/>
      <c r="K80" s="2"/>
      <c r="L80" s="2"/>
      <c r="M80" s="2"/>
    </row>
    <row r="81" spans="2:13" x14ac:dyDescent="0.4">
      <c r="B81" s="2"/>
      <c r="C81" s="2"/>
      <c r="D81" s="2"/>
      <c r="E81" s="2"/>
      <c r="F81" s="2"/>
      <c r="G81" s="2"/>
      <c r="H81" s="2"/>
      <c r="I81" s="2"/>
      <c r="J81" s="2"/>
      <c r="K81" s="2"/>
      <c r="L81" s="2"/>
      <c r="M81" s="2"/>
    </row>
    <row r="82" spans="2:13" x14ac:dyDescent="0.4">
      <c r="B82" s="2"/>
      <c r="C82" s="2"/>
      <c r="D82" s="2"/>
      <c r="E82" s="2"/>
      <c r="F82" s="2"/>
      <c r="G82" s="2"/>
      <c r="H82" s="2"/>
      <c r="I82" s="2"/>
      <c r="J82" s="2"/>
      <c r="K82" s="2"/>
      <c r="L82" s="2"/>
      <c r="M82" s="2"/>
    </row>
    <row r="83" spans="2:13" x14ac:dyDescent="0.4">
      <c r="B83" s="2"/>
      <c r="C83" s="2"/>
      <c r="D83" s="2"/>
      <c r="E83" s="2"/>
      <c r="F83" s="2"/>
      <c r="G83" s="2"/>
      <c r="H83" s="2"/>
      <c r="I83" s="2"/>
      <c r="J83" s="2"/>
      <c r="K83" s="2"/>
      <c r="L83" s="2"/>
      <c r="M83" s="2"/>
    </row>
    <row r="84" spans="2:13" x14ac:dyDescent="0.4">
      <c r="B84" s="2"/>
      <c r="C84" s="2"/>
      <c r="D84" s="2"/>
      <c r="E84" s="2"/>
      <c r="F84" s="2"/>
      <c r="G84" s="2"/>
      <c r="H84" s="2"/>
      <c r="I84" s="2"/>
      <c r="J84" s="2"/>
      <c r="K84" s="2"/>
      <c r="L84" s="2"/>
      <c r="M84" s="2"/>
    </row>
    <row r="85" spans="2:13" x14ac:dyDescent="0.4">
      <c r="B85" s="2"/>
      <c r="C85" s="2"/>
      <c r="D85" s="2"/>
      <c r="E85" s="2"/>
      <c r="F85" s="2"/>
      <c r="G85" s="2"/>
      <c r="H85" s="2"/>
      <c r="I85" s="2"/>
      <c r="J85" s="2"/>
      <c r="K85" s="2"/>
      <c r="L85" s="2"/>
      <c r="M85" s="2"/>
    </row>
    <row r="86" spans="2:13" x14ac:dyDescent="0.4">
      <c r="B86" s="2"/>
      <c r="C86" s="2"/>
      <c r="D86" s="2"/>
      <c r="E86" s="2"/>
      <c r="F86" s="2"/>
      <c r="G86" s="2"/>
      <c r="H86" s="2"/>
      <c r="I86" s="2"/>
      <c r="J86" s="2"/>
      <c r="K86" s="2"/>
      <c r="L86" s="2"/>
      <c r="M86" s="2"/>
    </row>
    <row r="87" spans="2:13" x14ac:dyDescent="0.4">
      <c r="B87" s="2"/>
      <c r="C87" s="2"/>
      <c r="D87" s="2"/>
      <c r="E87" s="2"/>
      <c r="F87" s="2"/>
      <c r="G87" s="2"/>
      <c r="H87" s="2"/>
      <c r="I87" s="2"/>
      <c r="J87" s="2"/>
      <c r="K87" s="2"/>
      <c r="L87" s="2"/>
      <c r="M87" s="2"/>
    </row>
    <row r="88" spans="2:13" x14ac:dyDescent="0.4">
      <c r="B88" s="2"/>
      <c r="C88" s="2"/>
      <c r="D88" s="2"/>
      <c r="E88" s="2"/>
      <c r="F88" s="2"/>
      <c r="G88" s="2"/>
      <c r="H88" s="2"/>
      <c r="I88" s="2"/>
      <c r="J88" s="2"/>
      <c r="K88" s="2"/>
      <c r="L88" s="2"/>
      <c r="M88" s="2"/>
    </row>
    <row r="89" spans="2:13" x14ac:dyDescent="0.4">
      <c r="B89" s="2"/>
      <c r="C89" s="2"/>
      <c r="D89" s="2"/>
      <c r="E89" s="2"/>
      <c r="F89" s="2"/>
      <c r="G89" s="2"/>
      <c r="H89" s="2"/>
      <c r="I89" s="2"/>
      <c r="J89" s="2"/>
      <c r="K89" s="2"/>
      <c r="L89" s="2"/>
      <c r="M89" s="2"/>
    </row>
    <row r="90" spans="2:13" x14ac:dyDescent="0.4">
      <c r="B90" s="2"/>
      <c r="C90" s="2"/>
      <c r="D90" s="2"/>
      <c r="E90" s="2"/>
      <c r="F90" s="2"/>
      <c r="G90" s="2"/>
      <c r="H90" s="2"/>
      <c r="I90" s="2"/>
      <c r="J90" s="2"/>
      <c r="K90" s="2"/>
      <c r="L90" s="2"/>
      <c r="M90" s="2"/>
    </row>
    <row r="91" spans="2:13" x14ac:dyDescent="0.4">
      <c r="B91" s="2"/>
      <c r="C91" s="2"/>
      <c r="D91" s="2"/>
      <c r="E91" s="2"/>
      <c r="F91" s="2"/>
      <c r="G91" s="2"/>
      <c r="H91" s="2"/>
      <c r="I91" s="2"/>
      <c r="J91" s="2"/>
      <c r="K91" s="2"/>
      <c r="L91" s="2"/>
      <c r="M91" s="2"/>
    </row>
  </sheetData>
  <phoneticPr fontId="4"/>
  <pageMargins left="0.7" right="0.7"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26</vt:i4>
      </vt:variant>
      <vt:variant>
        <vt:lpstr>名前付き一覧</vt:lpstr>
      </vt:variant>
      <vt:variant>
        <vt:i4>12</vt:i4>
      </vt:variant>
    </vt:vector>
  </HeadingPairs>
  <TitlesOfParts>
    <vt:vector size="38" baseType="lpstr">
      <vt:lpstr>表1_図1-1</vt:lpstr>
      <vt:lpstr>図1-2</vt:lpstr>
      <vt:lpstr>図1-3</vt:lpstr>
      <vt:lpstr>図2</vt:lpstr>
      <vt:lpstr>図2データ</vt:lpstr>
      <vt:lpstr>図3</vt:lpstr>
      <vt:lpstr>図4</vt:lpstr>
      <vt:lpstr>表2_図5-1</vt:lpstr>
      <vt:lpstr>表3_図5-2</vt:lpstr>
      <vt:lpstr>表4</vt:lpstr>
      <vt:lpstr>表5</vt:lpstr>
      <vt:lpstr>表6</vt:lpstr>
      <vt:lpstr>表7</vt:lpstr>
      <vt:lpstr>表8</vt:lpstr>
      <vt:lpstr>表9</vt:lpstr>
      <vt:lpstr>表10</vt:lpstr>
      <vt:lpstr>表11</vt:lpstr>
      <vt:lpstr>表12</vt:lpstr>
      <vt:lpstr>表13</vt:lpstr>
      <vt:lpstr>表14</vt:lpstr>
      <vt:lpstr>図6</vt:lpstr>
      <vt:lpstr>表15_表16</vt:lpstr>
      <vt:lpstr>図7_図8</vt:lpstr>
      <vt:lpstr>図9</vt:lpstr>
      <vt:lpstr>表17</vt:lpstr>
      <vt:lpstr>表18</vt:lpstr>
      <vt:lpstr>'図1-2'!Print_Area</vt:lpstr>
      <vt:lpstr>'図1-3'!Print_Area</vt:lpstr>
      <vt:lpstr>図2!Print_Area</vt:lpstr>
      <vt:lpstr>図2データ!Print_Area</vt:lpstr>
      <vt:lpstr>図3!Print_Area</vt:lpstr>
      <vt:lpstr>図4!Print_Area</vt:lpstr>
      <vt:lpstr>図6!Print_Area</vt:lpstr>
      <vt:lpstr>図7_図8!Print_Area</vt:lpstr>
      <vt:lpstr>図9!Print_Area</vt:lpstr>
      <vt:lpstr>'表1_図1-1'!Print_Area</vt:lpstr>
      <vt:lpstr>'表2_図5-1'!Print_Area</vt:lpstr>
      <vt:lpstr>'表3_図5-2'!Print_Area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