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tables/table1.xml" ContentType="application/vnd.openxmlformats-officedocument.spreadsheetml.table+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https://mhlwlan.sharepoint.com/sites/12301000/WorkingDocLib/05 企画調整ライン/A文書/老人保健事業推進費等補助金（老人保健健康増進等事業分）/令和7年度/03 ★R7老健事業★/03_三次協議/02 実施要綱/02_都道府県宛て総務課長通知/02_発出/様式/"/>
    </mc:Choice>
  </mc:AlternateContent>
  <xr:revisionPtr revIDLastSave="300" documentId="13_ncr:1_{74AB2A25-64EC-4ADB-A3BC-810F5BD9652D}" xr6:coauthVersionLast="47" xr6:coauthVersionMax="47" xr10:uidLastSave="{63C857F3-9DFE-48A6-8E2B-68A0CB668052}"/>
  <bookViews>
    <workbookView xWindow="28680" yWindow="-120" windowWidth="29040" windowHeight="15720" tabRatio="837" xr2:uid="{00000000-000D-0000-FFFF-FFFF00000000}"/>
  </bookViews>
  <sheets>
    <sheet name="★エラー・提出物チェック" sheetId="10" r:id="rId1"/>
    <sheet name="①【別紙様式】国庫補助協議（応募）について" sheetId="26" r:id="rId2"/>
    <sheet name="②【別紙１】国庫補助協議（応募）額調書" sheetId="9" r:id="rId3"/>
    <sheet name="③【別紙２】法人の概況書等" sheetId="19" r:id="rId4"/>
    <sheet name="④【別紙６】実施要綱第５条に基づく誓約書" sheetId="28" r:id="rId5"/>
    <sheet name="事務局管理用" sheetId="3" state="hidden" r:id="rId6"/>
  </sheets>
  <definedNames>
    <definedName name="_xlnm.Print_Area" localSheetId="0">★エラー・提出物チェック!$A$1:$G$28</definedName>
    <definedName name="_xlnm.Print_Area" localSheetId="1">'①【別紙様式】国庫補助協議（応募）について'!$B$2:$W$55</definedName>
    <definedName name="_xlnm.Print_Area" localSheetId="2">'②【別紙１】国庫補助協議（応募）額調書'!$A$1:$E$17</definedName>
    <definedName name="_xlnm.Print_Area" localSheetId="3">③【別紙２】法人の概況書等!$B$1:$N$12</definedName>
    <definedName name="_xlnm.Print_Area" localSheetId="4">④【別紙６】実施要綱第５条に基づく誓約書!$A$1:$I$40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 i="10" l="1"/>
  <c r="E17" i="9"/>
  <c r="I44" i="26" l="1"/>
  <c r="C35" i="26"/>
  <c r="C32" i="26"/>
  <c r="D6" i="19" l="1"/>
  <c r="L5" i="19"/>
  <c r="E5" i="19"/>
  <c r="L4" i="19"/>
  <c r="D4" i="19"/>
  <c r="D4" i="9"/>
  <c r="F7" i="9" s="1"/>
  <c r="C1" i="19"/>
  <c r="O8" i="26"/>
  <c r="K8" i="26"/>
  <c r="F9" i="9" l="1"/>
  <c r="F16" i="9" l="1"/>
  <c r="F8" i="9"/>
  <c r="F15" i="9"/>
  <c r="F14" i="9"/>
  <c r="F12" i="9"/>
  <c r="F13" i="9"/>
  <c r="F11" i="9"/>
  <c r="F10" i="9"/>
  <c r="D10" i="10"/>
  <c r="L1" i="10"/>
  <c r="C44" i="26"/>
  <c r="C42" i="26"/>
  <c r="C40" i="26"/>
  <c r="C38" i="26"/>
  <c r="C36" i="26"/>
  <c r="C33" i="26"/>
  <c r="C31" i="26" l="1"/>
  <c r="C25" i="26"/>
  <c r="C29" i="26"/>
  <c r="C27" i="26"/>
  <c r="C23" i="26"/>
  <c r="C21" i="26"/>
  <c r="X34" i="26"/>
  <c r="D6" i="10"/>
  <c r="D7" i="10"/>
  <c r="B8" i="28"/>
  <c r="D8" i="10"/>
  <c r="A17" i="9"/>
  <c r="C2" i="9"/>
  <c r="D5" i="10" l="1"/>
  <c r="X35" i="26"/>
  <c r="B14" i="26"/>
  <c r="D9" i="10"/>
  <c r="C15" i="10" l="1"/>
  <c r="E9" i="1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鈴木 昌美(suzuki-masami.qm0)</author>
  </authors>
  <commentList>
    <comment ref="O3" authorId="0" shapeId="0" xr:uid="{00000000-0006-0000-0000-000001000000}">
      <text>
        <r>
          <rPr>
            <sz val="9"/>
            <color indexed="81"/>
            <rFont val="MS P ゴシック"/>
            <family val="3"/>
            <charset val="128"/>
          </rPr>
          <t>実施法人において、発出文書に</t>
        </r>
        <r>
          <rPr>
            <b/>
            <sz val="9"/>
            <color indexed="81"/>
            <rFont val="MS P ゴシック"/>
            <family val="3"/>
            <charset val="128"/>
          </rPr>
          <t>文書番号</t>
        </r>
        <r>
          <rPr>
            <sz val="9"/>
            <color indexed="81"/>
            <rFont val="MS P ゴシック"/>
            <family val="3"/>
            <charset val="128"/>
          </rPr>
          <t>を付す場合に記入。
文書番号が無い場合は、スペースを入力する（塗りつぶしが消えます）。</t>
        </r>
      </text>
    </comment>
    <comment ref="O4" authorId="0" shapeId="0" xr:uid="{00000000-0006-0000-0000-000002000000}">
      <text>
        <r>
          <rPr>
            <sz val="9"/>
            <color indexed="81"/>
            <rFont val="MS P ゴシック"/>
            <family val="3"/>
            <charset val="128"/>
          </rPr>
          <t>提出日（または決裁日等）を必ず入力。</t>
        </r>
      </text>
    </comment>
    <comment ref="K9" authorId="0" shapeId="0" xr:uid="{00000000-0006-0000-0000-000003000000}">
      <text>
        <r>
          <rPr>
            <b/>
            <sz val="9"/>
            <color indexed="81"/>
            <rFont val="MS P ゴシック"/>
            <family val="3"/>
            <charset val="128"/>
          </rPr>
          <t>【法人の場合のみ】</t>
        </r>
        <r>
          <rPr>
            <sz val="9"/>
            <color indexed="81"/>
            <rFont val="MS P ゴシック"/>
            <family val="3"/>
            <charset val="128"/>
          </rPr>
          <t xml:space="preserve">
法人名称前に法人格がある場合は、法人格から記載。
例：一般社団法人　公益社団法人　等
法人名称前に法人格がつかない場合は、空欄。</t>
        </r>
      </text>
    </comment>
    <comment ref="O9" authorId="1" shapeId="0" xr:uid="{6449B7D5-EF12-4B14-97E1-ED4401F0B567}">
      <text>
        <r>
          <rPr>
            <b/>
            <sz val="9"/>
            <color indexed="81"/>
            <rFont val="MS P ゴシック"/>
            <family val="3"/>
            <charset val="128"/>
          </rPr>
          <t>【法人の場合のみ】</t>
        </r>
        <r>
          <rPr>
            <sz val="9"/>
            <color indexed="81"/>
            <rFont val="MS P ゴシック"/>
            <family val="3"/>
            <charset val="128"/>
          </rPr>
          <t xml:space="preserve">
法人の名称を記載。
●●株式会社の場合は、そのまま法人格までこのセルに記載。</t>
        </r>
      </text>
    </comment>
    <comment ref="K10" authorId="0" shapeId="0" xr:uid="{00000000-0006-0000-0000-000004000000}">
      <text>
        <r>
          <rPr>
            <b/>
            <sz val="9"/>
            <color indexed="81"/>
            <rFont val="MS P ゴシック"/>
            <family val="3"/>
            <charset val="128"/>
          </rPr>
          <t>【法人】</t>
        </r>
        <r>
          <rPr>
            <sz val="9"/>
            <color indexed="81"/>
            <rFont val="MS P ゴシック"/>
            <family val="3"/>
            <charset val="128"/>
          </rPr>
          <t xml:space="preserve">
代表者役職を記載。代表者に特段の役職名が無い場合でも、「代表」と記載する。
例：理事長、会長、代表
</t>
        </r>
        <r>
          <rPr>
            <b/>
            <sz val="9"/>
            <color indexed="81"/>
            <rFont val="MS P ゴシック"/>
            <family val="3"/>
            <charset val="128"/>
          </rPr>
          <t xml:space="preserve">
【自治体】</t>
        </r>
        <r>
          <rPr>
            <sz val="9"/>
            <color indexed="81"/>
            <rFont val="MS P ゴシック"/>
            <family val="3"/>
            <charset val="128"/>
          </rPr>
          <t xml:space="preserve">
都道府県知事、市区町村長等の肩書きを記載。
例：東京都が応募する場合、「東京都知事」</t>
        </r>
      </text>
    </comment>
    <comment ref="P10" authorId="0" shapeId="0" xr:uid="{00000000-0006-0000-0000-000005000000}">
      <text>
        <r>
          <rPr>
            <sz val="9"/>
            <color indexed="81"/>
            <rFont val="MS P ゴシック"/>
            <family val="3"/>
            <charset val="128"/>
          </rPr>
          <t>左記の役職者の氏名を姓と名の間に全角スペース入れて記載。
例：「老健　太郎」</t>
        </r>
      </text>
    </comment>
    <comment ref="J19" authorId="0" shapeId="0" xr:uid="{00000000-0006-0000-0000-000006000000}">
      <text>
        <r>
          <rPr>
            <b/>
            <sz val="9"/>
            <color indexed="81"/>
            <rFont val="MS P ゴシック"/>
            <family val="3"/>
            <charset val="128"/>
          </rPr>
          <t>千円単位。千円未満は切り捨て</t>
        </r>
        <r>
          <rPr>
            <sz val="9"/>
            <color indexed="81"/>
            <rFont val="MS P ゴシック"/>
            <family val="3"/>
            <charset val="128"/>
          </rPr>
          <t>て記載。</t>
        </r>
      </text>
    </comment>
    <comment ref="C34" authorId="0" shapeId="0" xr:uid="{00000000-0006-0000-0000-000007000000}">
      <text>
        <r>
          <rPr>
            <sz val="9"/>
            <color indexed="81"/>
            <rFont val="MS P ゴシック"/>
            <family val="3"/>
            <charset val="128"/>
          </rPr>
          <t xml:space="preserve">【法人】
※予算書には本事業に係る経費である旨を関係部分に付記する。
</t>
        </r>
      </text>
    </comment>
    <comment ref="D35" authorId="1" shapeId="0" xr:uid="{7402C82F-D1CA-41F9-9339-725F254B4011}">
      <text>
        <r>
          <rPr>
            <sz val="9"/>
            <color indexed="81"/>
            <rFont val="MS P ゴシック"/>
            <family val="3"/>
            <charset val="128"/>
          </rPr>
          <t>【地方公共団体】
該当があれば選択</t>
        </r>
      </text>
    </comment>
    <comment ref="J44" authorId="1" shapeId="0" xr:uid="{3A8A264C-5E98-407A-8A16-DA123374DB42}">
      <text>
        <r>
          <rPr>
            <sz val="9"/>
            <color indexed="81"/>
            <rFont val="MS P ゴシック"/>
            <family val="3"/>
            <charset val="128"/>
          </rPr>
          <t>【法人】
該当があれば選択</t>
        </r>
      </text>
    </comment>
    <comment ref="K48" authorId="0" shapeId="0" xr:uid="{00000000-0006-0000-0000-000008000000}">
      <text>
        <r>
          <rPr>
            <sz val="9"/>
            <color indexed="81"/>
            <rFont val="MS P ゴシック"/>
            <family val="3"/>
            <charset val="128"/>
          </rPr>
          <t>姓と名の間に全角スペースをいれる。</t>
        </r>
      </text>
    </comment>
    <comment ref="K51" authorId="0" shapeId="0" xr:uid="{CCF77452-D3A8-4BD6-976C-BD525D8EBEC0}">
      <text>
        <r>
          <rPr>
            <sz val="9"/>
            <color indexed="81"/>
            <rFont val="MS P ゴシック"/>
            <family val="3"/>
            <charset val="128"/>
          </rPr>
          <t>送付漏れを防ぐため、２つ以上のメールアドレスを登録すること。その場合、行追加ではなくコロン「;」で区切って羅列すること。</t>
        </r>
      </text>
    </comment>
    <comment ref="L52" authorId="0" shapeId="0" xr:uid="{00000000-0006-0000-0000-000009000000}">
      <text>
        <r>
          <rPr>
            <sz val="9"/>
            <color indexed="81"/>
            <rFont val="MS P ゴシック"/>
            <family val="3"/>
            <charset val="128"/>
          </rPr>
          <t>自動でハイフンを入力しますので、</t>
        </r>
        <r>
          <rPr>
            <b/>
            <sz val="9"/>
            <color indexed="81"/>
            <rFont val="MS P ゴシック"/>
            <family val="3"/>
            <charset val="128"/>
          </rPr>
          <t>ハイフン（­）なし</t>
        </r>
        <r>
          <rPr>
            <sz val="9"/>
            <color indexed="81"/>
            <rFont val="MS P ゴシック"/>
            <family val="3"/>
            <charset val="128"/>
          </rPr>
          <t>で入力</t>
        </r>
      </text>
    </comment>
    <comment ref="K53" authorId="0" shapeId="0" xr:uid="{00000000-0006-0000-0000-00000A000000}">
      <text>
        <r>
          <rPr>
            <sz val="9"/>
            <color indexed="81"/>
            <rFont val="MS P ゴシック"/>
            <family val="3"/>
            <charset val="128"/>
          </rPr>
          <t>文字数が多い場合は、行追加をせず、幅を調節して対応する。</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鈴木 昌美(suzuki-masami.qm0)</author>
  </authors>
  <commentList>
    <comment ref="D4" authorId="0" shapeId="0" xr:uid="{AB8DDC65-9ACB-4233-9A6B-FAD4876CEBEE}">
      <text>
        <r>
          <rPr>
            <sz val="9"/>
            <color indexed="81"/>
            <rFont val="MS P ゴシック"/>
            <family val="3"/>
            <charset val="128"/>
          </rPr>
          <t>①国庫補助協議（応募）について記載の法人名を反映させています。</t>
        </r>
      </text>
    </comment>
    <comment ref="A6" authorId="0" shapeId="0" xr:uid="{55322F55-40DF-4601-92B9-9768025398ED}">
      <text>
        <r>
          <rPr>
            <sz val="9"/>
            <color indexed="81"/>
            <rFont val="MS P ゴシック"/>
            <family val="3"/>
            <charset val="128"/>
          </rPr>
          <t>不要な行は削除してください。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鈴木 昌美(suzuki-masami.qm0)</author>
  </authors>
  <commentList>
    <comment ref="D7" authorId="0" shapeId="0" xr:uid="{926307E8-3563-4DB1-AB17-C630AC42A049}">
      <text>
        <r>
          <rPr>
            <sz val="9"/>
            <color indexed="81"/>
            <rFont val="MS P ゴシック"/>
            <family val="3"/>
            <charset val="128"/>
          </rPr>
          <t>プルダウン選択</t>
        </r>
      </text>
    </comment>
    <comment ref="C8" authorId="0" shapeId="0" xr:uid="{07CE1267-B422-48F1-8CF8-2A66F99F6440}">
      <text>
        <r>
          <rPr>
            <sz val="9"/>
            <color indexed="81"/>
            <rFont val="MS P ゴシック"/>
            <family val="3"/>
            <charset val="128"/>
          </rPr>
          <t>任意団体としての活動実績がある場合は記載ください。</t>
        </r>
      </text>
    </comment>
    <comment ref="C9" authorId="0" shapeId="0" xr:uid="{34602408-6FED-4FBB-BC55-5E441FEA8E59}">
      <text>
        <r>
          <rPr>
            <sz val="9"/>
            <color indexed="81"/>
            <rFont val="MS P ゴシック"/>
            <family val="3"/>
            <charset val="128"/>
          </rPr>
          <t>会員がいない場合は「なし」と記入</t>
        </r>
      </text>
    </comment>
    <comment ref="G9" authorId="0" shapeId="0" xr:uid="{8754B4BA-9A47-4609-98BF-3F66C7AC1A9C}">
      <text>
        <r>
          <rPr>
            <sz val="9"/>
            <color indexed="81"/>
            <rFont val="MS P ゴシック"/>
            <family val="3"/>
            <charset val="128"/>
          </rPr>
          <t>定款、寄付行為又は規則等に定めるもの。会員がいない場合は「なし」と記入。</t>
        </r>
      </text>
    </comment>
    <comment ref="C10" authorId="0" shapeId="0" xr:uid="{E0AE3CD8-2F99-4C6A-A75F-59FDC856447F}">
      <text>
        <r>
          <rPr>
            <sz val="9"/>
            <color indexed="81"/>
            <rFont val="MS P ゴシック"/>
            <family val="3"/>
            <charset val="128"/>
          </rPr>
          <t>定款、寄附行為又は規則等に定める事業内容を記入</t>
        </r>
      </text>
    </comment>
    <comment ref="C11" authorId="0" shapeId="0" xr:uid="{6CA787EB-3FD6-4F56-A6B3-02B7F6A304EC}">
      <text>
        <r>
          <rPr>
            <sz val="9"/>
            <color indexed="81"/>
            <rFont val="MS P ゴシック"/>
            <family val="3"/>
            <charset val="128"/>
          </rPr>
          <t xml:space="preserve">具体的に記入して下さい。
なお、今回国庫補助申請する事業と関連のある実績等（活動内容）については、必ずその旨付記して下さい。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鈴木 昌美(suzuki-masami.qm0)</author>
  </authors>
  <commentList>
    <comment ref="B19" authorId="0" shapeId="0" xr:uid="{50BDC113-B51E-421A-8EFE-4F7AECBEE3A8}">
      <text>
        <r>
          <rPr>
            <sz val="9"/>
            <color indexed="81"/>
            <rFont val="MS P ゴシック"/>
            <family val="3"/>
            <charset val="128"/>
          </rPr>
          <t>提出する日付けをで記載（和暦に自動変換</t>
        </r>
      </text>
    </comment>
    <comment ref="G26" authorId="0" shapeId="0" xr:uid="{228369BB-4FB0-4834-BCA3-96A766AC46D9}">
      <text>
        <r>
          <rPr>
            <sz val="9"/>
            <color indexed="81"/>
            <rFont val="MS P ゴシック"/>
            <family val="3"/>
            <charset val="128"/>
          </rPr>
          <t>法人格から記載</t>
        </r>
      </text>
    </comment>
  </commentList>
</comments>
</file>

<file path=xl/sharedStrings.xml><?xml version="1.0" encoding="utf-8"?>
<sst xmlns="http://schemas.openxmlformats.org/spreadsheetml/2006/main" count="151" uniqueCount="141">
  <si>
    <t>報酬</t>
    <rPh sb="0" eb="2">
      <t>ホウシュウ</t>
    </rPh>
    <phoneticPr fontId="4"/>
  </si>
  <si>
    <t>給料</t>
    <rPh sb="0" eb="2">
      <t>キュウリョウ</t>
    </rPh>
    <phoneticPr fontId="4"/>
  </si>
  <si>
    <t>職員手当等</t>
    <rPh sb="0" eb="2">
      <t>ショクイン</t>
    </rPh>
    <rPh sb="2" eb="4">
      <t>テアテ</t>
    </rPh>
    <rPh sb="4" eb="5">
      <t>トウ</t>
    </rPh>
    <phoneticPr fontId="4"/>
  </si>
  <si>
    <t>報償費[諸謝金]</t>
    <rPh sb="0" eb="3">
      <t>ホウショウヒ</t>
    </rPh>
    <rPh sb="4" eb="5">
      <t>ショ</t>
    </rPh>
    <rPh sb="5" eb="7">
      <t>シャキン</t>
    </rPh>
    <phoneticPr fontId="4"/>
  </si>
  <si>
    <t>旅費（国内旅費）</t>
    <rPh sb="0" eb="2">
      <t>リョヒ</t>
    </rPh>
    <rPh sb="3" eb="5">
      <t>コクナイ</t>
    </rPh>
    <rPh sb="5" eb="7">
      <t>リョヒ</t>
    </rPh>
    <phoneticPr fontId="4"/>
  </si>
  <si>
    <t>旅費（海外旅費）</t>
    <rPh sb="0" eb="2">
      <t>リョヒ</t>
    </rPh>
    <rPh sb="3" eb="5">
      <t>カイガイ</t>
    </rPh>
    <rPh sb="5" eb="7">
      <t>リョヒ</t>
    </rPh>
    <phoneticPr fontId="4"/>
  </si>
  <si>
    <t>消耗品費</t>
    <rPh sb="0" eb="3">
      <t>ショウモウヒン</t>
    </rPh>
    <rPh sb="3" eb="4">
      <t>ヒ</t>
    </rPh>
    <phoneticPr fontId="4"/>
  </si>
  <si>
    <t>燃料費</t>
    <rPh sb="0" eb="3">
      <t>ネンリョウヒ</t>
    </rPh>
    <phoneticPr fontId="4"/>
  </si>
  <si>
    <t>食糧費[会議費]</t>
    <rPh sb="0" eb="3">
      <t>ショクリョウヒ</t>
    </rPh>
    <rPh sb="4" eb="7">
      <t>カイギヒ</t>
    </rPh>
    <phoneticPr fontId="4"/>
  </si>
  <si>
    <t>印刷製本費</t>
    <rPh sb="0" eb="2">
      <t>インサツ</t>
    </rPh>
    <rPh sb="2" eb="4">
      <t>セイホン</t>
    </rPh>
    <rPh sb="4" eb="5">
      <t>ヒ</t>
    </rPh>
    <phoneticPr fontId="4"/>
  </si>
  <si>
    <t>光熱水費</t>
    <rPh sb="0" eb="4">
      <t>コウネツスイヒ</t>
    </rPh>
    <phoneticPr fontId="4"/>
  </si>
  <si>
    <t>役務費[雑役務費]</t>
    <rPh sb="0" eb="2">
      <t>エキム</t>
    </rPh>
    <rPh sb="2" eb="3">
      <t>ヒ</t>
    </rPh>
    <rPh sb="4" eb="5">
      <t>ザツ</t>
    </rPh>
    <rPh sb="5" eb="7">
      <t>エキム</t>
    </rPh>
    <rPh sb="7" eb="8">
      <t>ヒ</t>
    </rPh>
    <phoneticPr fontId="4"/>
  </si>
  <si>
    <t>役務費[通信運搬費]</t>
    <rPh sb="0" eb="2">
      <t>エキム</t>
    </rPh>
    <rPh sb="2" eb="3">
      <t>ヒ</t>
    </rPh>
    <rPh sb="4" eb="6">
      <t>ツウシン</t>
    </rPh>
    <rPh sb="6" eb="9">
      <t>ウンパンヒ</t>
    </rPh>
    <phoneticPr fontId="4"/>
  </si>
  <si>
    <t>委託料</t>
    <rPh sb="0" eb="3">
      <t>イタクリョウ</t>
    </rPh>
    <phoneticPr fontId="4"/>
  </si>
  <si>
    <t>使用料及び賃借料</t>
    <rPh sb="0" eb="3">
      <t>シヨウリョウ</t>
    </rPh>
    <rPh sb="3" eb="4">
      <t>オヨ</t>
    </rPh>
    <rPh sb="5" eb="8">
      <t>チンシャクリョウ</t>
    </rPh>
    <phoneticPr fontId="4"/>
  </si>
  <si>
    <t>備品購入費</t>
    <rPh sb="0" eb="2">
      <t>ビヒン</t>
    </rPh>
    <rPh sb="2" eb="5">
      <t>コウニュウヒ</t>
    </rPh>
    <phoneticPr fontId="4"/>
  </si>
  <si>
    <t>普通預金</t>
    <rPh sb="0" eb="2">
      <t>フツウ</t>
    </rPh>
    <rPh sb="2" eb="4">
      <t>ヨキン</t>
    </rPh>
    <phoneticPr fontId="4"/>
  </si>
  <si>
    <t>当座預金</t>
    <rPh sb="0" eb="2">
      <t>トウザ</t>
    </rPh>
    <rPh sb="2" eb="4">
      <t>ヨキン</t>
    </rPh>
    <phoneticPr fontId="4"/>
  </si>
  <si>
    <t>定期預金</t>
    <rPh sb="0" eb="2">
      <t>テイキ</t>
    </rPh>
    <rPh sb="2" eb="4">
      <t>ヨキン</t>
    </rPh>
    <phoneticPr fontId="4"/>
  </si>
  <si>
    <t>貯蓄預金</t>
    <rPh sb="0" eb="2">
      <t>チョチク</t>
    </rPh>
    <rPh sb="2" eb="4">
      <t>ヨキン</t>
    </rPh>
    <phoneticPr fontId="4"/>
  </si>
  <si>
    <t>外貨預金</t>
    <rPh sb="0" eb="2">
      <t>ガイカ</t>
    </rPh>
    <rPh sb="2" eb="4">
      <t>ヨキン</t>
    </rPh>
    <phoneticPr fontId="4"/>
  </si>
  <si>
    <t>通知預金</t>
    <rPh sb="0" eb="2">
      <t>ツウチ</t>
    </rPh>
    <rPh sb="2" eb="4">
      <t>ヨキン</t>
    </rPh>
    <phoneticPr fontId="4"/>
  </si>
  <si>
    <t>別段預金</t>
    <rPh sb="0" eb="2">
      <t>ベツダン</t>
    </rPh>
    <rPh sb="2" eb="4">
      <t>ヨキン</t>
    </rPh>
    <phoneticPr fontId="4"/>
  </si>
  <si>
    <t>令和</t>
    <rPh sb="0" eb="2">
      <t>レイワ</t>
    </rPh>
    <phoneticPr fontId="4"/>
  </si>
  <si>
    <t>年</t>
    <rPh sb="0" eb="1">
      <t>ネン</t>
    </rPh>
    <phoneticPr fontId="4"/>
  </si>
  <si>
    <t>住所</t>
    <rPh sb="0" eb="2">
      <t>ジュウショ</t>
    </rPh>
    <phoneticPr fontId="4"/>
  </si>
  <si>
    <t>↓今年度にリバイス</t>
    <rPh sb="1" eb="4">
      <t>コンネンド</t>
    </rPh>
    <phoneticPr fontId="4"/>
  </si>
  <si>
    <t>）</t>
    <phoneticPr fontId="4"/>
  </si>
  <si>
    <t>令和７</t>
    <rPh sb="0" eb="2">
      <t>レイワ</t>
    </rPh>
    <phoneticPr fontId="4"/>
  </si>
  <si>
    <t>令和８</t>
    <rPh sb="0" eb="2">
      <t>レイワ</t>
    </rPh>
    <phoneticPr fontId="4"/>
  </si>
  <si>
    <t>令和９</t>
    <rPh sb="0" eb="2">
      <t>レイワ</t>
    </rPh>
    <phoneticPr fontId="4"/>
  </si>
  <si>
    <t>令和１０</t>
    <rPh sb="0" eb="2">
      <t>レイワ</t>
    </rPh>
    <phoneticPr fontId="4"/>
  </si>
  <si>
    <t>令和１１</t>
    <rPh sb="0" eb="2">
      <t>レイワ</t>
    </rPh>
    <phoneticPr fontId="4"/>
  </si>
  <si>
    <t>令和１２</t>
    <rPh sb="0" eb="2">
      <t>レイワ</t>
    </rPh>
    <phoneticPr fontId="4"/>
  </si>
  <si>
    <t>令和１３</t>
    <rPh sb="0" eb="2">
      <t>レイワ</t>
    </rPh>
    <phoneticPr fontId="4"/>
  </si>
  <si>
    <t>令和１４</t>
    <rPh sb="0" eb="2">
      <t>レイワ</t>
    </rPh>
    <phoneticPr fontId="4"/>
  </si>
  <si>
    <t>令和１５</t>
    <rPh sb="0" eb="2">
      <t>レイワ</t>
    </rPh>
    <phoneticPr fontId="4"/>
  </si>
  <si>
    <t>令和１６</t>
    <rPh sb="0" eb="2">
      <t>レイワ</t>
    </rPh>
    <phoneticPr fontId="4"/>
  </si>
  <si>
    <t>令和１７</t>
    <rPh sb="0" eb="2">
      <t>レイワ</t>
    </rPh>
    <phoneticPr fontId="4"/>
  </si>
  <si>
    <t>令和１８</t>
    <rPh sb="0" eb="2">
      <t>レイワ</t>
    </rPh>
    <phoneticPr fontId="4"/>
  </si>
  <si>
    <t>令和１９</t>
    <rPh sb="0" eb="2">
      <t>レイワ</t>
    </rPh>
    <phoneticPr fontId="4"/>
  </si>
  <si>
    <t>令和２０</t>
    <rPh sb="0" eb="2">
      <t>レイワ</t>
    </rPh>
    <phoneticPr fontId="4"/>
  </si>
  <si>
    <t>令和２１</t>
    <rPh sb="0" eb="2">
      <t>レイワ</t>
    </rPh>
    <phoneticPr fontId="4"/>
  </si>
  <si>
    <t>令和２２</t>
    <rPh sb="0" eb="2">
      <t>レイワ</t>
    </rPh>
    <phoneticPr fontId="4"/>
  </si>
  <si>
    <t>令和２３</t>
    <rPh sb="0" eb="2">
      <t>レイワ</t>
    </rPh>
    <phoneticPr fontId="4"/>
  </si>
  <si>
    <t>悉皆</t>
    <rPh sb="0" eb="2">
      <t>シッカイ</t>
    </rPh>
    <phoneticPr fontId="4"/>
  </si>
  <si>
    <t>抽出</t>
    <rPh sb="0" eb="2">
      <t>チュウシュツ</t>
    </rPh>
    <phoneticPr fontId="4"/>
  </si>
  <si>
    <t>事業名</t>
    <rPh sb="0" eb="2">
      <t>ジギョウ</t>
    </rPh>
    <rPh sb="2" eb="3">
      <t>メイ</t>
    </rPh>
    <phoneticPr fontId="4"/>
  </si>
  <si>
    <t>月</t>
    <rPh sb="0" eb="1">
      <t>ツキ</t>
    </rPh>
    <phoneticPr fontId="4"/>
  </si>
  <si>
    <t>日</t>
    <rPh sb="0" eb="1">
      <t>ニチ</t>
    </rPh>
    <phoneticPr fontId="4"/>
  </si>
  <si>
    <t>法人名</t>
    <rPh sb="0" eb="2">
      <t>ホウジン</t>
    </rPh>
    <rPh sb="2" eb="3">
      <t>メイ</t>
    </rPh>
    <phoneticPr fontId="4"/>
  </si>
  <si>
    <t>代表者氏名</t>
    <rPh sb="0" eb="3">
      <t>ダイヒョウシャ</t>
    </rPh>
    <rPh sb="3" eb="5">
      <t>シメイ</t>
    </rPh>
    <phoneticPr fontId="4"/>
  </si>
  <si>
    <t>〒</t>
    <phoneticPr fontId="4"/>
  </si>
  <si>
    <t>代表電話番号</t>
    <rPh sb="0" eb="2">
      <t>ダイヒョウ</t>
    </rPh>
    <rPh sb="2" eb="4">
      <t>デンワ</t>
    </rPh>
    <rPh sb="4" eb="6">
      <t>バンゴウ</t>
    </rPh>
    <phoneticPr fontId="4"/>
  </si>
  <si>
    <t>法人設立年月日</t>
    <rPh sb="0" eb="2">
      <t>ホウジン</t>
    </rPh>
    <rPh sb="2" eb="4">
      <t>セツリツ</t>
    </rPh>
    <rPh sb="4" eb="7">
      <t>ネンガッピ</t>
    </rPh>
    <phoneticPr fontId="4"/>
  </si>
  <si>
    <t>任意団体設立日</t>
    <rPh sb="0" eb="2">
      <t>ニンイ</t>
    </rPh>
    <rPh sb="2" eb="4">
      <t>ダンタイ</t>
    </rPh>
    <rPh sb="4" eb="7">
      <t>セツリツビ</t>
    </rPh>
    <phoneticPr fontId="4"/>
  </si>
  <si>
    <t>明治</t>
    <rPh sb="0" eb="2">
      <t>メイジ</t>
    </rPh>
    <phoneticPr fontId="4"/>
  </si>
  <si>
    <t>大正</t>
    <rPh sb="0" eb="2">
      <t>タイショウ</t>
    </rPh>
    <phoneticPr fontId="4"/>
  </si>
  <si>
    <t>昭和</t>
    <rPh sb="0" eb="2">
      <t>ショウワ</t>
    </rPh>
    <phoneticPr fontId="4"/>
  </si>
  <si>
    <t>平成</t>
    <rPh sb="0" eb="2">
      <t>ヘイセイ</t>
    </rPh>
    <phoneticPr fontId="4"/>
  </si>
  <si>
    <t>職員数</t>
    <rPh sb="0" eb="3">
      <t>ショクインスウ</t>
    </rPh>
    <phoneticPr fontId="4"/>
  </si>
  <si>
    <t>(うち常勤)</t>
    <rPh sb="3" eb="5">
      <t>ジョウキン</t>
    </rPh>
    <phoneticPr fontId="4"/>
  </si>
  <si>
    <t>会員数</t>
    <rPh sb="0" eb="3">
      <t>カイインスウ</t>
    </rPh>
    <phoneticPr fontId="4"/>
  </si>
  <si>
    <t>人</t>
    <rPh sb="0" eb="1">
      <t>ヒト</t>
    </rPh>
    <phoneticPr fontId="4"/>
  </si>
  <si>
    <t>会員資格</t>
    <rPh sb="0" eb="2">
      <t>カイイン</t>
    </rPh>
    <rPh sb="2" eb="4">
      <t>シカク</t>
    </rPh>
    <phoneticPr fontId="4"/>
  </si>
  <si>
    <t>事業内容</t>
    <rPh sb="0" eb="2">
      <t>ジギョウ</t>
    </rPh>
    <rPh sb="2" eb="4">
      <t>ナイヨウ</t>
    </rPh>
    <phoneticPr fontId="4"/>
  </si>
  <si>
    <t>直近過去５年間の実績等(活動内容</t>
    <rPh sb="0" eb="2">
      <t>チョッキン</t>
    </rPh>
    <rPh sb="2" eb="4">
      <t>カコ</t>
    </rPh>
    <rPh sb="5" eb="7">
      <t>ネンカン</t>
    </rPh>
    <rPh sb="8" eb="10">
      <t>ジッセキ</t>
    </rPh>
    <rPh sb="10" eb="11">
      <t>トウ</t>
    </rPh>
    <rPh sb="12" eb="14">
      <t>カツドウ</t>
    </rPh>
    <rPh sb="14" eb="16">
      <t>ナイヨウ</t>
    </rPh>
    <phoneticPr fontId="4"/>
  </si>
  <si>
    <t>法人の概況書</t>
    <phoneticPr fontId="4"/>
  </si>
  <si>
    <t>エラーチェック</t>
    <phoneticPr fontId="4"/>
  </si>
  <si>
    <t>金額等を関数でチェックする表ですので、確認のご参考としてください。</t>
    <rPh sb="0" eb="2">
      <t>キンガク</t>
    </rPh>
    <rPh sb="2" eb="3">
      <t>トウ</t>
    </rPh>
    <rPh sb="4" eb="6">
      <t>カンスウ</t>
    </rPh>
    <rPh sb="13" eb="14">
      <t>ヒョウ</t>
    </rPh>
    <rPh sb="19" eb="21">
      <t>カクニン</t>
    </rPh>
    <rPh sb="23" eb="25">
      <t>サンコウ</t>
    </rPh>
    <phoneticPr fontId="4"/>
  </si>
  <si>
    <t>ただし、全てを網羅しているものではないので、別途提示している作成要領等を必ず参考にして最終確認をすること。</t>
    <rPh sb="4" eb="5">
      <t>スベ</t>
    </rPh>
    <rPh sb="7" eb="9">
      <t>モウラ</t>
    </rPh>
    <rPh sb="22" eb="24">
      <t>ベット</t>
    </rPh>
    <rPh sb="24" eb="26">
      <t>テイジ</t>
    </rPh>
    <rPh sb="30" eb="32">
      <t>サクセイ</t>
    </rPh>
    <rPh sb="32" eb="34">
      <t>ヨウリョウ</t>
    </rPh>
    <rPh sb="34" eb="35">
      <t>トウ</t>
    </rPh>
    <rPh sb="36" eb="37">
      <t>カナラ</t>
    </rPh>
    <rPh sb="38" eb="40">
      <t>サンコウ</t>
    </rPh>
    <rPh sb="43" eb="45">
      <t>サイシュウ</t>
    </rPh>
    <rPh sb="45" eb="47">
      <t>カクニン</t>
    </rPh>
    <phoneticPr fontId="4"/>
  </si>
  <si>
    <t>↓提出期限リバイス</t>
    <rPh sb="1" eb="3">
      <t>テイシュツ</t>
    </rPh>
    <rPh sb="3" eb="5">
      <t>キゲン</t>
    </rPh>
    <phoneticPr fontId="4"/>
  </si>
  <si>
    <t>空欄</t>
    <rPh sb="0" eb="2">
      <t>クウラン</t>
    </rPh>
    <phoneticPr fontId="4"/>
  </si>
  <si>
    <t>日付</t>
    <rPh sb="0" eb="2">
      <t>ヒヅ</t>
    </rPh>
    <phoneticPr fontId="4"/>
  </si>
  <si>
    <t>提出書類</t>
    <rPh sb="0" eb="2">
      <t>テイシュツ</t>
    </rPh>
    <rPh sb="2" eb="4">
      <t>ショルイ</t>
    </rPh>
    <phoneticPr fontId="4"/>
  </si>
  <si>
    <t>役員名簿</t>
    <rPh sb="0" eb="2">
      <t>ヤクイン</t>
    </rPh>
    <rPh sb="2" eb="4">
      <t>メイボ</t>
    </rPh>
    <phoneticPr fontId="4"/>
  </si>
  <si>
    <t>定款、寄附行為又はこれらに相当する規則等</t>
    <rPh sb="0" eb="2">
      <t>テイカン</t>
    </rPh>
    <rPh sb="3" eb="5">
      <t>キフ</t>
    </rPh>
    <rPh sb="5" eb="7">
      <t>コウイ</t>
    </rPh>
    <rPh sb="7" eb="8">
      <t>マタ</t>
    </rPh>
    <rPh sb="13" eb="15">
      <t>ソウトウ</t>
    </rPh>
    <rPh sb="17" eb="19">
      <t>キソク</t>
    </rPh>
    <rPh sb="19" eb="20">
      <t>トウ</t>
    </rPh>
    <phoneticPr fontId="4"/>
  </si>
  <si>
    <t>事業実績報告書</t>
    <rPh sb="0" eb="2">
      <t>ジギョウ</t>
    </rPh>
    <rPh sb="2" eb="4">
      <t>ジッセキ</t>
    </rPh>
    <rPh sb="4" eb="7">
      <t>ホウコクショ</t>
    </rPh>
    <phoneticPr fontId="4"/>
  </si>
  <si>
    <t>財務諸表・賃借対照表</t>
    <rPh sb="0" eb="2">
      <t>ザイム</t>
    </rPh>
    <rPh sb="2" eb="4">
      <t>ショヒョウ</t>
    </rPh>
    <rPh sb="5" eb="7">
      <t>チンシャク</t>
    </rPh>
    <rPh sb="7" eb="10">
      <t>タイショウヒョウ</t>
    </rPh>
    <phoneticPr fontId="4"/>
  </si>
  <si>
    <t>財務諸表・収支計画書</t>
    <rPh sb="0" eb="2">
      <t>ザイム</t>
    </rPh>
    <rPh sb="2" eb="4">
      <t>ショヒョウ</t>
    </rPh>
    <rPh sb="5" eb="7">
      <t>シュウシ</t>
    </rPh>
    <rPh sb="7" eb="10">
      <t>ケイカクショ</t>
    </rPh>
    <phoneticPr fontId="4"/>
  </si>
  <si>
    <t>財務諸表・財産目録</t>
    <rPh sb="0" eb="2">
      <t>ザイム</t>
    </rPh>
    <rPh sb="2" eb="4">
      <t>ショヒョウ</t>
    </rPh>
    <rPh sb="5" eb="7">
      <t>ザイサン</t>
    </rPh>
    <rPh sb="7" eb="9">
      <t>モクロク</t>
    </rPh>
    <phoneticPr fontId="4"/>
  </si>
  <si>
    <t>財務諸表・正味財産増減計画書</t>
    <rPh sb="0" eb="2">
      <t>ザイム</t>
    </rPh>
    <rPh sb="2" eb="4">
      <t>ショヒョウ</t>
    </rPh>
    <rPh sb="5" eb="7">
      <t>ショウミ</t>
    </rPh>
    <rPh sb="7" eb="9">
      <t>ザイサン</t>
    </rPh>
    <rPh sb="9" eb="11">
      <t>ゾウゲン</t>
    </rPh>
    <rPh sb="11" eb="14">
      <t>ケイカクショ</t>
    </rPh>
    <phoneticPr fontId="4"/>
  </si>
  <si>
    <t>提出物チェック</t>
    <rPh sb="0" eb="3">
      <t>テイシュツブツ</t>
    </rPh>
    <phoneticPr fontId="4"/>
  </si>
  <si>
    <t>住所</t>
    <rPh sb="0" eb="2">
      <t>ジュウショ</t>
    </rPh>
    <phoneticPr fontId="14"/>
  </si>
  <si>
    <t>〒</t>
    <phoneticPr fontId="14"/>
  </si>
  <si>
    <t>通知等送付先</t>
    <phoneticPr fontId="14"/>
  </si>
  <si>
    <t>E-mail</t>
    <phoneticPr fontId="14"/>
  </si>
  <si>
    <t>FAX</t>
    <phoneticPr fontId="14"/>
  </si>
  <si>
    <t>TEL</t>
    <phoneticPr fontId="14"/>
  </si>
  <si>
    <t>氏名　　　　　　　　　　　　　　　　　　　　　　</t>
    <phoneticPr fontId="14"/>
  </si>
  <si>
    <t>所属部署</t>
    <rPh sb="0" eb="2">
      <t>ショゾク</t>
    </rPh>
    <rPh sb="2" eb="4">
      <t>ブショ</t>
    </rPh>
    <phoneticPr fontId="14"/>
  </si>
  <si>
    <t>担 当 者</t>
  </si>
  <si>
    <t>（予算書に係る入力リスト）</t>
    <rPh sb="1" eb="4">
      <t>ヨサンショ</t>
    </rPh>
    <rPh sb="5" eb="6">
      <t>カカ</t>
    </rPh>
    <rPh sb="7" eb="9">
      <t>ニュウリョク</t>
    </rPh>
    <phoneticPr fontId="14"/>
  </si>
  <si>
    <t xml:space="preserve">　 </t>
  </si>
  <si>
    <t>千円</t>
    <rPh sb="0" eb="1">
      <t>セン</t>
    </rPh>
    <rPh sb="1" eb="2">
      <t>エン</t>
    </rPh>
    <phoneticPr fontId="14"/>
  </si>
  <si>
    <t>金</t>
    <rPh sb="0" eb="1">
      <t>キン</t>
    </rPh>
    <phoneticPr fontId="14"/>
  </si>
  <si>
    <t>１．協議（応募）額</t>
    <phoneticPr fontId="14"/>
  </si>
  <si>
    <t>標記について、関係書類を添えて協議（応募）する。</t>
  </si>
  <si>
    <t>厚生労働省老健局総務課長　　殿</t>
    <rPh sb="0" eb="12">
      <t>コウセイロウドウショウロウケンキョクソウムカチョウ</t>
    </rPh>
    <rPh sb="14" eb="15">
      <t>ドノ</t>
    </rPh>
    <phoneticPr fontId="3"/>
  </si>
  <si>
    <t>別紙様式</t>
    <rPh sb="0" eb="4">
      <t>ベッシヨウシキ</t>
    </rPh>
    <phoneticPr fontId="14"/>
  </si>
  <si>
    <t>公募時期</t>
    <rPh sb="0" eb="2">
      <t>コウボ</t>
    </rPh>
    <rPh sb="2" eb="4">
      <t>ジキ</t>
    </rPh>
    <phoneticPr fontId="4"/>
  </si>
  <si>
    <t>テーマ番号</t>
    <rPh sb="3" eb="5">
      <t>バンゴウ</t>
    </rPh>
    <phoneticPr fontId="4"/>
  </si>
  <si>
    <t>事業実施目的・事業内容</t>
    <rPh sb="0" eb="2">
      <t>ジギョウ</t>
    </rPh>
    <rPh sb="2" eb="4">
      <t>ジッシ</t>
    </rPh>
    <rPh sb="4" eb="6">
      <t>モクテキ</t>
    </rPh>
    <rPh sb="7" eb="9">
      <t>ジギョウ</t>
    </rPh>
    <rPh sb="9" eb="11">
      <t>ナイヨウ</t>
    </rPh>
    <phoneticPr fontId="14"/>
  </si>
  <si>
    <t>当初</t>
    <rPh sb="0" eb="2">
      <t>トウショ</t>
    </rPh>
    <phoneticPr fontId="4"/>
  </si>
  <si>
    <t>追加</t>
    <rPh sb="0" eb="2">
      <t>ツイカ</t>
    </rPh>
    <phoneticPr fontId="4"/>
  </si>
  <si>
    <t>３次</t>
    <rPh sb="1" eb="2">
      <t>ツギ</t>
    </rPh>
    <phoneticPr fontId="4"/>
  </si>
  <si>
    <t>４次</t>
    <rPh sb="1" eb="2">
      <t>ツギ</t>
    </rPh>
    <phoneticPr fontId="4"/>
  </si>
  <si>
    <t>国庫補助協議（応募）額
（単位：千円）</t>
    <rPh sb="0" eb="2">
      <t>コッコ</t>
    </rPh>
    <rPh sb="2" eb="4">
      <t>ホジョ</t>
    </rPh>
    <rPh sb="4" eb="6">
      <t>キョウギ</t>
    </rPh>
    <rPh sb="7" eb="9">
      <t>オウボ</t>
    </rPh>
    <rPh sb="10" eb="11">
      <t>ガク</t>
    </rPh>
    <rPh sb="13" eb="15">
      <t>タンイ</t>
    </rPh>
    <rPh sb="16" eb="18">
      <t>センエン</t>
    </rPh>
    <phoneticPr fontId="14"/>
  </si>
  <si>
    <t>監事等による監査結果報告書</t>
    <rPh sb="0" eb="3">
      <t>カンジトウ</t>
    </rPh>
    <rPh sb="6" eb="8">
      <t>カンサ</t>
    </rPh>
    <rPh sb="8" eb="10">
      <t>ケッカ</t>
    </rPh>
    <rPh sb="10" eb="13">
      <t>ホウコクショ</t>
    </rPh>
    <phoneticPr fontId="4"/>
  </si>
  <si>
    <t>金額</t>
    <rPh sb="0" eb="2">
      <t>キンガク</t>
    </rPh>
    <phoneticPr fontId="4"/>
  </si>
  <si>
    <t>(3)国庫補助協議(応募)額調書</t>
    <rPh sb="3" eb="5">
      <t>コッコ</t>
    </rPh>
    <rPh sb="5" eb="7">
      <t>ホジョ</t>
    </rPh>
    <rPh sb="7" eb="9">
      <t>キョウギ</t>
    </rPh>
    <rPh sb="10" eb="12">
      <t>オウボ</t>
    </rPh>
    <rPh sb="13" eb="14">
      <t>ガク</t>
    </rPh>
    <rPh sb="14" eb="16">
      <t>チョウショ</t>
    </rPh>
    <phoneticPr fontId="4"/>
  </si>
  <si>
    <t>↓公募時期</t>
    <rPh sb="1" eb="3">
      <t>コウボ</t>
    </rPh>
    <rPh sb="3" eb="5">
      <t>ジキ</t>
    </rPh>
    <phoneticPr fontId="4"/>
  </si>
  <si>
    <t>（都道府県名、市町村名又は法人名：</t>
    <rPh sb="1" eb="5">
      <t>トドウフケン</t>
    </rPh>
    <rPh sb="5" eb="6">
      <t>メイ</t>
    </rPh>
    <rPh sb="7" eb="11">
      <t>シチョウソンメイ</t>
    </rPh>
    <rPh sb="11" eb="12">
      <t>マタ</t>
    </rPh>
    <rPh sb="13" eb="15">
      <t>ホウジン</t>
    </rPh>
    <rPh sb="15" eb="16">
      <t>メイ</t>
    </rPh>
    <phoneticPr fontId="4"/>
  </si>
  <si>
    <t>(4)法人の概況書</t>
    <phoneticPr fontId="4"/>
  </si>
  <si>
    <t>別紙１</t>
    <rPh sb="0" eb="2">
      <t>ベッシ</t>
    </rPh>
    <phoneticPr fontId="4"/>
  </si>
  <si>
    <t>別紙６</t>
    <rPh sb="0" eb="2">
      <t>ベッシ</t>
    </rPh>
    <phoneticPr fontId="4"/>
  </si>
  <si>
    <t>誓　約　書</t>
    <rPh sb="0" eb="1">
      <t>チカイ</t>
    </rPh>
    <rPh sb="2" eb="3">
      <t>ヤク</t>
    </rPh>
    <rPh sb="4" eb="5">
      <t>ショ</t>
    </rPh>
    <phoneticPr fontId="4"/>
  </si>
  <si>
    <t>団体住所：</t>
    <rPh sb="0" eb="2">
      <t>ダンタイ</t>
    </rPh>
    <rPh sb="2" eb="4">
      <t>ジュウショ</t>
    </rPh>
    <phoneticPr fontId="4"/>
  </si>
  <si>
    <t>団体名：</t>
    <rPh sb="0" eb="3">
      <t>ダンタイメイ</t>
    </rPh>
    <phoneticPr fontId="4"/>
  </si>
  <si>
    <t>代表者名：</t>
    <rPh sb="0" eb="3">
      <t>ダイヒョウシャ</t>
    </rPh>
    <rPh sb="3" eb="4">
      <t>メイ</t>
    </rPh>
    <phoneticPr fontId="4"/>
  </si>
  <si>
    <t>【参考】老人保健健康増進等事業実施要綱（抄）
（事業の実施主体の責務）
　第５条　実施主体は、評価委員会に申請する際に、実際に事業を行う事業担当者と金銭の管理（出納を含む）を行う経理担当者を明確にし、各担当者が法令等を遵守する旨を誓約した書面を提出しなければならない。なお、経理担当者は事業担当者を兼ねることはできない。
２　実施主体は、評価委員会に申請する際に、事業が終了した時点で必ず成果物（調査研究等をまとめた報告書冊子）を作成し提出する旨を誓約する書面を提出しなければならない。
　３～６（略）</t>
    <phoneticPr fontId="4"/>
  </si>
  <si>
    <t>(5)誓約書</t>
    <rPh sb="3" eb="6">
      <t>セイヤクショ</t>
    </rPh>
    <phoneticPr fontId="4"/>
  </si>
  <si>
    <t>法人</t>
    <rPh sb="0" eb="2">
      <t>ホウジン</t>
    </rPh>
    <phoneticPr fontId="4"/>
  </si>
  <si>
    <t>地方公共団体</t>
    <rPh sb="0" eb="2">
      <t>チホウ</t>
    </rPh>
    <rPh sb="2" eb="4">
      <t>コウキョウ</t>
    </rPh>
    <rPh sb="4" eb="6">
      <t>ダンタイ</t>
    </rPh>
    <phoneticPr fontId="4"/>
  </si>
  <si>
    <t>プルダウンで選択ください。</t>
    <rPh sb="6" eb="8">
      <t>センタク</t>
    </rPh>
    <phoneticPr fontId="4"/>
  </si>
  <si>
    <t>(1)鑑文の記載</t>
    <rPh sb="3" eb="4">
      <t>カガミ</t>
    </rPh>
    <rPh sb="4" eb="5">
      <t>ブン</t>
    </rPh>
    <rPh sb="6" eb="8">
      <t>キサイ</t>
    </rPh>
    <phoneticPr fontId="4"/>
  </si>
  <si>
    <t>文書番号</t>
    <rPh sb="0" eb="2">
      <t>ブンショ</t>
    </rPh>
    <rPh sb="2" eb="4">
      <t>バンゴウ</t>
    </rPh>
    <phoneticPr fontId="4"/>
  </si>
  <si>
    <t>役職</t>
    <rPh sb="0" eb="2">
      <t>ヤクショク</t>
    </rPh>
    <phoneticPr fontId="4"/>
  </si>
  <si>
    <t>役職者</t>
    <rPh sb="0" eb="3">
      <t>ヤクショクシャ</t>
    </rPh>
    <phoneticPr fontId="4"/>
  </si>
  <si>
    <t>法人格</t>
    <rPh sb="0" eb="3">
      <t>ホウジンカク</t>
    </rPh>
    <phoneticPr fontId="4"/>
  </si>
  <si>
    <t>団体名称</t>
    <rPh sb="0" eb="2">
      <t>ダンタイ</t>
    </rPh>
    <rPh sb="2" eb="4">
      <t>メイショウ</t>
    </rPh>
    <phoneticPr fontId="4"/>
  </si>
  <si>
    <t>団体名</t>
    <rPh sb="0" eb="3">
      <t>ダンタイメイ</t>
    </rPh>
    <phoneticPr fontId="14"/>
  </si>
  <si>
    <t>読み①</t>
    <rPh sb="0" eb="1">
      <t>ヨ</t>
    </rPh>
    <phoneticPr fontId="4"/>
  </si>
  <si>
    <t>読み②</t>
    <rPh sb="0" eb="1">
      <t>ヨ</t>
    </rPh>
    <phoneticPr fontId="4"/>
  </si>
  <si>
    <t>令和２４</t>
    <rPh sb="0" eb="2">
      <t>レイワ</t>
    </rPh>
    <phoneticPr fontId="4"/>
  </si>
  <si>
    <t>別紙２</t>
    <rPh sb="0" eb="2">
      <t>ベッシ</t>
    </rPh>
    <phoneticPr fontId="4"/>
  </si>
  <si>
    <t>その他（人件費・報償費の内規、その他事業費の積算根拠資料等）</t>
    <phoneticPr fontId="4"/>
  </si>
  <si>
    <r>
      <t>※全て資料を上記順番でひとつのPDFに</t>
    </r>
    <r>
      <rPr>
        <b/>
        <sz val="10"/>
        <color rgb="FFFF0000"/>
        <rFont val="Yu Gothic"/>
        <family val="3"/>
        <charset val="128"/>
        <scheme val="minor"/>
      </rPr>
      <t>まとめて提出</t>
    </r>
    <r>
      <rPr>
        <sz val="10"/>
        <color theme="1"/>
        <rFont val="Yu Gothic"/>
        <family val="3"/>
        <charset val="128"/>
        <scheme val="minor"/>
      </rPr>
      <t>すること。提出の際のファイル名は「【団体名】財務諸表」とすること。</t>
    </r>
    <rPh sb="1" eb="2">
      <t>スベ</t>
    </rPh>
    <rPh sb="3" eb="5">
      <t>シリョウ</t>
    </rPh>
    <rPh sb="6" eb="8">
      <t>ジョウキ</t>
    </rPh>
    <rPh sb="8" eb="10">
      <t>ジュンバン</t>
    </rPh>
    <rPh sb="23" eb="25">
      <t>テイシュツ</t>
    </rPh>
    <rPh sb="30" eb="32">
      <t>テイシュツ</t>
    </rPh>
    <rPh sb="33" eb="34">
      <t>サイ</t>
    </rPh>
    <rPh sb="39" eb="40">
      <t>メイ</t>
    </rPh>
    <rPh sb="43" eb="46">
      <t>ダンタイメイ</t>
    </rPh>
    <rPh sb="47" eb="49">
      <t>ザイム</t>
    </rPh>
    <rPh sb="49" eb="51">
      <t>ショヒョウ</t>
    </rPh>
    <phoneticPr fontId="4"/>
  </si>
  <si>
    <t>※複数テーマの申請を行う場合においては、上記書類は１つのPDFで差し支えない。</t>
    <rPh sb="1" eb="3">
      <t>フクスウ</t>
    </rPh>
    <rPh sb="7" eb="9">
      <t>シンセイ</t>
    </rPh>
    <rPh sb="10" eb="11">
      <t>オコナ</t>
    </rPh>
    <rPh sb="12" eb="14">
      <t>バアイ</t>
    </rPh>
    <rPh sb="20" eb="22">
      <t>ジョウキ</t>
    </rPh>
    <rPh sb="22" eb="24">
      <t>ショルイ</t>
    </rPh>
    <rPh sb="32" eb="33">
      <t>サ</t>
    </rPh>
    <rPh sb="34" eb="35">
      <t>ツカ</t>
    </rPh>
    <phoneticPr fontId="4"/>
  </si>
  <si>
    <t>※いずれも任意様式で差し支えない。</t>
    <rPh sb="5" eb="7">
      <t>ニンイ</t>
    </rPh>
    <rPh sb="7" eb="9">
      <t>ヨウシキ</t>
    </rPh>
    <rPh sb="10" eb="11">
      <t>サ</t>
    </rPh>
    <rPh sb="12" eb="13">
      <t>ツカ</t>
    </rPh>
    <phoneticPr fontId="4"/>
  </si>
  <si>
    <t>（該当あれば）その他（人件費・報償費の内規、委託料見積書、その他事業費の積算根拠資料等）</t>
    <rPh sb="1" eb="3">
      <t>ガイトウ</t>
    </rPh>
    <rPh sb="9" eb="10">
      <t>タ</t>
    </rPh>
    <rPh sb="11" eb="14">
      <t>ジンケンヒ</t>
    </rPh>
    <rPh sb="15" eb="18">
      <t>ホウショウヒ</t>
    </rPh>
    <rPh sb="19" eb="21">
      <t>ナイキ</t>
    </rPh>
    <rPh sb="22" eb="25">
      <t>イタクリョウ</t>
    </rPh>
    <rPh sb="25" eb="28">
      <t>ミツモリショ</t>
    </rPh>
    <rPh sb="31" eb="32">
      <t>タ</t>
    </rPh>
    <rPh sb="32" eb="35">
      <t>ジギョウヒ</t>
    </rPh>
    <rPh sb="36" eb="38">
      <t>セキサン</t>
    </rPh>
    <rPh sb="38" eb="40">
      <t>コンキョ</t>
    </rPh>
    <rPh sb="40" eb="42">
      <t>シリョウ</t>
    </rPh>
    <rPh sb="42" eb="43">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</si>
</sst>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quot;円&quot;"/>
    <numFmt numFmtId="177" formatCode="0&quot;年&quot;"/>
    <numFmt numFmtId="178" formatCode="0&quot;月&quot;"/>
    <numFmt numFmtId="179" formatCode="0&quot;日&quot;"/>
    <numFmt numFmtId="180" formatCode="0_);[Red]\(0\)"/>
    <numFmt numFmtId="181" formatCode="[&lt;=999]000;[&lt;=9999]000\-00;000\-0000"/>
    <numFmt numFmtId="182" formatCode="[$-411]ggge&quot;年&quot;m&quot;月&quot;d&quot;日&quot;;@"/>
    <numFmt numFmtId="183" formatCode="[$]ggge&quot;年&quot;m&quot;月&quot;d&quot;日&quot;;@" x16r2:formatCode16="[$-ja-JP-x-gannen]ggge&quot;年&quot;m&quot;月&quot;d&quot;日&quot;;@"/>
    <numFmt numFmtId="184" formatCode="yyyy/m/d;@"/>
    <numFmt numFmtId="185" formatCode="#,###&quot;千円&quot;"/>
  </numFmts>
  <fonts count="34">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11"/>
      <color theme="1"/>
      <name val="ＭＳ ゴシック"/>
      <family val="3"/>
      <charset val="128"/>
    </font>
    <font>
      <sz val="12"/>
      <color theme="1"/>
      <name val="ＭＳ ゴシック"/>
      <family val="3"/>
      <charset val="128"/>
    </font>
    <font>
      <sz val="11"/>
      <color theme="1"/>
      <name val="Yu Gothic"/>
      <family val="2"/>
      <scheme val="minor"/>
    </font>
    <font>
      <sz val="9"/>
      <color indexed="81"/>
      <name val="MS P ゴシック"/>
      <family val="3"/>
      <charset val="128"/>
    </font>
    <font>
      <b/>
      <sz val="9"/>
      <color indexed="81"/>
      <name val="MS P ゴシック"/>
      <family val="3"/>
      <charset val="128"/>
    </font>
    <font>
      <b/>
      <sz val="11"/>
      <color theme="1"/>
      <name val="Yu Gothic"/>
      <family val="3"/>
      <charset val="128"/>
      <scheme val="minor"/>
    </font>
    <font>
      <sz val="12"/>
      <color theme="1"/>
      <name val="Yu Gothic"/>
      <family val="2"/>
      <scheme val="minor"/>
    </font>
    <font>
      <sz val="9"/>
      <color theme="1"/>
      <name val="Yu Gothic"/>
      <family val="2"/>
      <scheme val="minor"/>
    </font>
    <font>
      <sz val="11"/>
      <color rgb="FFFF0000"/>
      <name val="Yu Gothic"/>
      <family val="2"/>
      <scheme val="minor"/>
    </font>
    <font>
      <sz val="6"/>
      <name val="Yu Gothic"/>
      <family val="2"/>
      <charset val="128"/>
      <scheme val="minor"/>
    </font>
    <font>
      <sz val="18"/>
      <color theme="1"/>
      <name val="Yu Gothic"/>
      <family val="3"/>
      <charset val="128"/>
      <scheme val="minor"/>
    </font>
    <font>
      <b/>
      <sz val="22"/>
      <color theme="1"/>
      <name val="Yu Gothic"/>
      <family val="3"/>
      <charset val="128"/>
      <scheme val="minor"/>
    </font>
    <font>
      <b/>
      <sz val="18"/>
      <color theme="1"/>
      <name val="Yu Gothic"/>
      <family val="3"/>
      <charset val="128"/>
      <scheme val="minor"/>
    </font>
    <font>
      <sz val="10"/>
      <color theme="1"/>
      <name val="ＭＳ ゴシック"/>
      <family val="3"/>
      <charset val="128"/>
    </font>
    <font>
      <b/>
      <sz val="20"/>
      <color theme="1"/>
      <name val="Yu Gothic"/>
      <family val="3"/>
      <charset val="128"/>
      <scheme val="minor"/>
    </font>
    <font>
      <sz val="10"/>
      <color theme="1"/>
      <name val="Yu Gothic"/>
      <family val="3"/>
      <charset val="128"/>
      <scheme val="minor"/>
    </font>
    <font>
      <sz val="9"/>
      <color theme="1"/>
      <name val="Yu Gothic"/>
      <family val="3"/>
      <charset val="128"/>
      <scheme val="minor"/>
    </font>
    <font>
      <b/>
      <sz val="10"/>
      <color rgb="FFFF0000"/>
      <name val="Yu Gothic"/>
      <family val="3"/>
      <charset val="128"/>
      <scheme val="minor"/>
    </font>
    <font>
      <b/>
      <sz val="20"/>
      <color rgb="FFFF0000"/>
      <name val="Yu Gothic"/>
      <family val="3"/>
      <charset val="128"/>
      <scheme val="minor"/>
    </font>
    <font>
      <sz val="1"/>
      <color theme="1"/>
      <name val="Yu Gothic"/>
      <family val="2"/>
      <scheme val="minor"/>
    </font>
    <font>
      <sz val="11"/>
      <name val="Yu Gothic"/>
      <family val="2"/>
      <charset val="128"/>
      <scheme val="minor"/>
    </font>
    <font>
      <sz val="12"/>
      <name val="ＭＳ ゴシック"/>
      <family val="3"/>
      <charset val="128"/>
    </font>
    <font>
      <sz val="11"/>
      <name val="ＭＳ ゴシック"/>
      <family val="3"/>
      <charset val="128"/>
    </font>
    <font>
      <b/>
      <sz val="12"/>
      <name val="ＭＳ ゴシック"/>
      <family val="3"/>
      <charset val="128"/>
    </font>
    <font>
      <sz val="12"/>
      <color theme="0"/>
      <name val="ＭＳ ゴシック"/>
      <family val="3"/>
      <charset val="128"/>
    </font>
    <font>
      <sz val="6"/>
      <color theme="0"/>
      <name val="ＭＳ ゴシック"/>
      <family val="3"/>
      <charset val="128"/>
    </font>
    <font>
      <sz val="1"/>
      <color theme="0"/>
      <name val="Yu Gothic"/>
      <family val="2"/>
      <charset val="128"/>
      <scheme val="minor"/>
    </font>
    <font>
      <sz val="1"/>
      <color rgb="FFADADAD"/>
      <name val="Yu Gothic"/>
      <family val="2"/>
      <scheme val="minor"/>
    </font>
    <font>
      <sz val="10"/>
      <color theme="1"/>
      <name val="Yu Gothic"/>
      <family val="2"/>
      <scheme val="minor"/>
    </font>
  </fonts>
  <fills count="4">
    <fill>
      <patternFill patternType="none"/>
    </fill>
    <fill>
      <patternFill patternType="gray125"/>
    </fill>
    <fill>
      <patternFill patternType="solid">
        <fgColor theme="4" tint="0.39997558519241921"/>
        <bgColor indexed="64"/>
      </patternFill>
    </fill>
    <fill>
      <patternFill patternType="solid">
        <fgColor theme="8" tint="0.59999389629810485"/>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dashed">
        <color indexed="64"/>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s>
  <cellStyleXfs count="4">
    <xf numFmtId="0" fontId="0" fillId="0" borderId="0"/>
    <xf numFmtId="38" fontId="7"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cellStyleXfs>
  <cellXfs count="154">
    <xf numFmtId="0" fontId="0" fillId="0" borderId="0" xfId="0"/>
    <xf numFmtId="0" fontId="0" fillId="0" borderId="7" xfId="0" applyBorder="1" applyAlignment="1">
      <alignment vertical="center"/>
    </xf>
    <xf numFmtId="0" fontId="0" fillId="0" borderId="13" xfId="0" applyBorder="1"/>
    <xf numFmtId="0" fontId="0" fillId="0" borderId="15" xfId="0" applyBorder="1" applyAlignment="1">
      <alignment horizontal="center" vertical="center"/>
    </xf>
    <xf numFmtId="0" fontId="0" fillId="0" borderId="12" xfId="0" applyBorder="1" applyAlignment="1">
      <alignment horizontal="center" vertical="center"/>
    </xf>
    <xf numFmtId="0" fontId="0" fillId="0" borderId="19" xfId="0" applyBorder="1" applyAlignment="1">
      <alignment horizontal="center" vertical="center"/>
    </xf>
    <xf numFmtId="0" fontId="0" fillId="0" borderId="11" xfId="0" applyBorder="1" applyAlignment="1">
      <alignment horizontal="center" vertical="center" wrapText="1"/>
    </xf>
    <xf numFmtId="177" fontId="0" fillId="0" borderId="17" xfId="0" applyNumberFormat="1" applyBorder="1" applyAlignment="1">
      <alignment horizontal="left" vertical="center"/>
    </xf>
    <xf numFmtId="177" fontId="0" fillId="0" borderId="0" xfId="0" applyNumberFormat="1" applyBorder="1" applyAlignment="1">
      <alignment horizontal="left" vertical="center"/>
    </xf>
    <xf numFmtId="178" fontId="0" fillId="0" borderId="17" xfId="0" applyNumberFormat="1" applyBorder="1" applyAlignment="1">
      <alignment horizontal="left" vertical="center"/>
    </xf>
    <xf numFmtId="178" fontId="0" fillId="0" borderId="0" xfId="0" applyNumberFormat="1" applyBorder="1" applyAlignment="1">
      <alignment horizontal="left" vertical="center"/>
    </xf>
    <xf numFmtId="179" fontId="0" fillId="0" borderId="18" xfId="0" applyNumberFormat="1" applyBorder="1" applyAlignment="1">
      <alignment horizontal="left" vertical="center"/>
    </xf>
    <xf numFmtId="179" fontId="0" fillId="0" borderId="9" xfId="0" applyNumberFormat="1" applyBorder="1" applyAlignment="1">
      <alignment horizontal="left" vertical="center"/>
    </xf>
    <xf numFmtId="0" fontId="15" fillId="0" borderId="0" xfId="0" applyFont="1" applyAlignment="1">
      <alignment horizontal="centerContinuous"/>
    </xf>
    <xf numFmtId="0" fontId="16" fillId="0" borderId="0" xfId="0" applyFont="1" applyAlignment="1">
      <alignment horizontal="centerContinuous"/>
    </xf>
    <xf numFmtId="0" fontId="0" fillId="0" borderId="18" xfId="0" applyBorder="1" applyAlignment="1">
      <alignment vertical="center"/>
    </xf>
    <xf numFmtId="0" fontId="0" fillId="0" borderId="7" xfId="0" applyBorder="1" applyAlignment="1">
      <alignment horizontal="right" vertical="center"/>
    </xf>
    <xf numFmtId="0" fontId="0" fillId="0" borderId="0" xfId="0" applyProtection="1">
      <protection locked="0"/>
    </xf>
    <xf numFmtId="0" fontId="0" fillId="0" borderId="1" xfId="0" applyBorder="1" applyProtection="1">
      <protection locked="0"/>
    </xf>
    <xf numFmtId="0" fontId="6" fillId="0" borderId="1" xfId="0" applyFont="1" applyBorder="1" applyAlignment="1" applyProtection="1">
      <alignment vertical="center"/>
      <protection locked="0"/>
    </xf>
    <xf numFmtId="0" fontId="0" fillId="0" borderId="20" xfId="0" applyBorder="1" applyProtection="1">
      <protection locked="0"/>
    </xf>
    <xf numFmtId="0" fontId="6" fillId="0" borderId="20" xfId="0" applyFont="1" applyBorder="1" applyAlignment="1" applyProtection="1">
      <alignment vertical="center"/>
      <protection locked="0"/>
    </xf>
    <xf numFmtId="0" fontId="17" fillId="0" borderId="0" xfId="0" applyFont="1" applyProtection="1">
      <protection locked="0"/>
    </xf>
    <xf numFmtId="0" fontId="0" fillId="0" borderId="0" xfId="0" applyAlignment="1" applyProtection="1">
      <alignment vertical="center"/>
      <protection locked="0"/>
    </xf>
    <xf numFmtId="0" fontId="12" fillId="0" borderId="0" xfId="0" applyFont="1" applyProtection="1">
      <protection locked="0"/>
    </xf>
    <xf numFmtId="0" fontId="0" fillId="0" borderId="1" xfId="0" applyBorder="1" applyAlignment="1" applyProtection="1">
      <alignment horizontal="left" vertical="center" wrapText="1"/>
    </xf>
    <xf numFmtId="0" fontId="0" fillId="0" borderId="2" xfId="0" applyBorder="1" applyProtection="1">
      <protection locked="0"/>
    </xf>
    <xf numFmtId="0" fontId="0" fillId="0" borderId="1" xfId="0" applyBorder="1" applyAlignment="1" applyProtection="1">
      <alignment horizontal="centerContinuous"/>
      <protection locked="0"/>
    </xf>
    <xf numFmtId="0" fontId="0" fillId="0" borderId="19" xfId="0" applyBorder="1" applyProtection="1">
      <protection locked="0"/>
    </xf>
    <xf numFmtId="0" fontId="0" fillId="0" borderId="14" xfId="0" applyBorder="1" applyProtection="1">
      <protection locked="0"/>
    </xf>
    <xf numFmtId="0" fontId="0" fillId="0" borderId="5" xfId="0" applyBorder="1" applyProtection="1">
      <protection locked="0"/>
    </xf>
    <xf numFmtId="0" fontId="0" fillId="0" borderId="7" xfId="0" applyBorder="1" applyProtection="1">
      <protection locked="0"/>
    </xf>
    <xf numFmtId="0" fontId="10" fillId="0" borderId="19" xfId="0" applyFont="1" applyFill="1" applyBorder="1" applyAlignment="1" applyProtection="1">
      <alignment vertical="center"/>
      <protection locked="0"/>
    </xf>
    <xf numFmtId="0" fontId="10" fillId="0" borderId="14" xfId="0" applyFont="1" applyFill="1" applyBorder="1" applyAlignment="1" applyProtection="1">
      <alignment vertical="center"/>
      <protection locked="0"/>
    </xf>
    <xf numFmtId="0" fontId="10" fillId="0" borderId="1" xfId="0" applyFont="1" applyFill="1" applyBorder="1" applyAlignment="1" applyProtection="1">
      <alignment vertical="center"/>
      <protection locked="0"/>
    </xf>
    <xf numFmtId="0" fontId="19" fillId="0" borderId="0" xfId="0" applyFont="1" applyAlignment="1">
      <alignment horizontal="centerContinuous"/>
    </xf>
    <xf numFmtId="0" fontId="0" fillId="0" borderId="6" xfId="0" applyBorder="1"/>
    <xf numFmtId="0" fontId="0" fillId="0" borderId="7" xfId="0" applyBorder="1" applyAlignment="1" applyProtection="1">
      <alignment horizontal="left" vertical="center" wrapText="1"/>
    </xf>
    <xf numFmtId="184" fontId="0" fillId="0" borderId="0" xfId="0" applyNumberFormat="1"/>
    <xf numFmtId="183" fontId="0" fillId="0" borderId="0" xfId="0" applyNumberFormat="1" applyAlignment="1">
      <alignment horizontal="centerContinuous"/>
    </xf>
    <xf numFmtId="0" fontId="20" fillId="0" borderId="0" xfId="0" applyFont="1" applyProtection="1">
      <protection locked="0"/>
    </xf>
    <xf numFmtId="0" fontId="0" fillId="0" borderId="1" xfId="0" applyBorder="1" applyAlignment="1">
      <alignment horizontal="center" vertical="center"/>
    </xf>
    <xf numFmtId="0" fontId="24" fillId="0" borderId="0" xfId="0" applyFont="1" applyProtection="1">
      <protection locked="0"/>
    </xf>
    <xf numFmtId="0" fontId="25" fillId="0" borderId="0" xfId="2" applyFont="1" applyAlignment="1" applyProtection="1">
      <alignment horizontal="left" vertical="center"/>
      <protection locked="0"/>
    </xf>
    <xf numFmtId="0" fontId="27" fillId="0" borderId="0" xfId="2" applyFont="1" applyProtection="1">
      <alignment vertical="center"/>
      <protection locked="0"/>
    </xf>
    <xf numFmtId="0" fontId="26" fillId="0" borderId="0" xfId="2" applyFont="1" applyProtection="1">
      <alignment vertical="center"/>
      <protection locked="0"/>
    </xf>
    <xf numFmtId="38" fontId="26" fillId="0" borderId="0" xfId="3" applyFont="1" applyFill="1" applyAlignment="1" applyProtection="1">
      <alignment horizontal="center" vertical="center"/>
      <protection locked="0"/>
    </xf>
    <xf numFmtId="0" fontId="25" fillId="0" borderId="0" xfId="2" applyFont="1" applyProtection="1">
      <alignment vertical="center"/>
    </xf>
    <xf numFmtId="0" fontId="3" fillId="0" borderId="0" xfId="2" applyProtection="1">
      <alignment vertical="center"/>
    </xf>
    <xf numFmtId="0" fontId="26" fillId="0" borderId="0" xfId="2" applyFont="1" applyProtection="1">
      <alignment vertical="center"/>
    </xf>
    <xf numFmtId="0" fontId="26" fillId="0" borderId="0" xfId="2" applyFont="1" applyAlignment="1" applyProtection="1">
      <alignment horizontal="justify" vertical="center"/>
    </xf>
    <xf numFmtId="0" fontId="26" fillId="0" borderId="0" xfId="2" applyFont="1" applyAlignment="1" applyProtection="1">
      <alignment vertical="center" wrapText="1"/>
    </xf>
    <xf numFmtId="0" fontId="28" fillId="0" borderId="2" xfId="2" applyFont="1" applyBorder="1" applyAlignment="1" applyProtection="1">
      <alignment horizontal="distributed" vertical="distributed"/>
    </xf>
    <xf numFmtId="0" fontId="26" fillId="0" borderId="3" xfId="2" applyFont="1" applyBorder="1" applyProtection="1">
      <alignment vertical="center"/>
    </xf>
    <xf numFmtId="0" fontId="26" fillId="0" borderId="4" xfId="2" applyFont="1" applyBorder="1" applyProtection="1">
      <alignment vertical="center"/>
    </xf>
    <xf numFmtId="0" fontId="26" fillId="0" borderId="8" xfId="2" applyFont="1" applyBorder="1" applyAlignment="1" applyProtection="1">
      <alignment horizontal="distributed" vertical="justify"/>
    </xf>
    <xf numFmtId="0" fontId="26" fillId="0" borderId="9" xfId="2" applyFont="1" applyBorder="1" applyProtection="1">
      <alignment vertical="center"/>
    </xf>
    <xf numFmtId="0" fontId="26" fillId="0" borderId="8" xfId="2" applyFont="1" applyBorder="1" applyAlignment="1" applyProtection="1">
      <alignment horizontal="center" vertical="center"/>
    </xf>
    <xf numFmtId="0" fontId="26" fillId="0" borderId="5" xfId="2" applyFont="1" applyBorder="1" applyProtection="1">
      <alignment vertical="center"/>
    </xf>
    <xf numFmtId="0" fontId="23" fillId="0" borderId="1" xfId="2" applyFont="1" applyBorder="1" applyAlignment="1" applyProtection="1">
      <alignment vertical="center" wrapText="1"/>
      <protection locked="0"/>
    </xf>
    <xf numFmtId="0" fontId="0" fillId="0" borderId="0" xfId="0" applyProtection="1"/>
    <xf numFmtId="0" fontId="0" fillId="0" borderId="0" xfId="0" applyAlignment="1" applyProtection="1">
      <alignment horizontal="right"/>
    </xf>
    <xf numFmtId="0" fontId="0" fillId="0" borderId="0" xfId="0" applyAlignment="1" applyProtection="1">
      <alignment horizontal="left"/>
    </xf>
    <xf numFmtId="0" fontId="0" fillId="0" borderId="0" xfId="0" applyAlignment="1" applyProtection="1">
      <alignment horizontal="centerContinuous"/>
    </xf>
    <xf numFmtId="0" fontId="6" fillId="0" borderId="1" xfId="1" applyNumberFormat="1" applyFont="1" applyBorder="1" applyAlignment="1" applyProtection="1">
      <alignment horizontal="left" vertical="center" wrapText="1"/>
      <protection locked="0"/>
    </xf>
    <xf numFmtId="0" fontId="6" fillId="0" borderId="20" xfId="1" applyNumberFormat="1" applyFont="1" applyBorder="1" applyAlignment="1" applyProtection="1">
      <alignment horizontal="left" vertical="center" wrapText="1"/>
      <protection locked="0"/>
    </xf>
    <xf numFmtId="183" fontId="0" fillId="0" borderId="0" xfId="0" applyNumberFormat="1" applyAlignment="1">
      <alignment horizontal="center"/>
    </xf>
    <xf numFmtId="38" fontId="0" fillId="0" borderId="16" xfId="1" applyFont="1" applyBorder="1" applyAlignment="1" applyProtection="1">
      <alignment horizontal="right" vertical="center"/>
      <protection locked="0"/>
    </xf>
    <xf numFmtId="0" fontId="0" fillId="0" borderId="5" xfId="0" applyBorder="1" applyAlignment="1" applyProtection="1">
      <alignment horizontal="right" vertical="center"/>
      <protection locked="0"/>
    </xf>
    <xf numFmtId="180" fontId="0" fillId="0" borderId="17" xfId="0" applyNumberFormat="1" applyBorder="1" applyAlignment="1" applyProtection="1">
      <alignment horizontal="center" vertical="center"/>
      <protection locked="0"/>
    </xf>
    <xf numFmtId="180" fontId="0" fillId="0" borderId="0" xfId="0" applyNumberFormat="1" applyBorder="1" applyAlignment="1" applyProtection="1">
      <alignment horizontal="center" vertical="center"/>
      <protection locked="0"/>
    </xf>
    <xf numFmtId="180" fontId="0" fillId="0" borderId="21" xfId="0" applyNumberFormat="1" applyBorder="1" applyAlignment="1" applyProtection="1">
      <alignment horizontal="center" vertical="center"/>
      <protection locked="0"/>
    </xf>
    <xf numFmtId="0" fontId="0" fillId="0" borderId="16" xfId="0" applyBorder="1" applyAlignment="1" applyProtection="1">
      <alignment horizontal="right" vertical="center"/>
      <protection locked="0"/>
    </xf>
    <xf numFmtId="0" fontId="0" fillId="0" borderId="19" xfId="0" applyBorder="1" applyAlignment="1" applyProtection="1">
      <alignment horizontal="right" vertical="center"/>
      <protection locked="0"/>
    </xf>
    <xf numFmtId="183" fontId="0" fillId="0" borderId="0" xfId="0" applyNumberFormat="1" applyAlignment="1" applyProtection="1">
      <alignment horizontal="centerContinuous"/>
      <protection locked="0"/>
    </xf>
    <xf numFmtId="0" fontId="13" fillId="0" borderId="0" xfId="0" applyFont="1" applyProtection="1"/>
    <xf numFmtId="0" fontId="5" fillId="0" borderId="0" xfId="0" applyFont="1" applyAlignment="1" applyProtection="1">
      <alignment vertical="center"/>
    </xf>
    <xf numFmtId="0" fontId="0" fillId="2" borderId="0" xfId="0" applyFill="1" applyProtection="1"/>
    <xf numFmtId="14" fontId="0" fillId="3" borderId="0" xfId="0" applyNumberFormat="1" applyFill="1" applyProtection="1"/>
    <xf numFmtId="0" fontId="0" fillId="3" borderId="0" xfId="0" applyFill="1" applyProtection="1"/>
    <xf numFmtId="0" fontId="29" fillId="0" borderId="0" xfId="2" applyFont="1" applyAlignment="1" applyProtection="1">
      <alignment horizontal="right" vertical="center"/>
    </xf>
    <xf numFmtId="0" fontId="30" fillId="0" borderId="0" xfId="2" applyFont="1" applyProtection="1">
      <alignment vertical="center"/>
    </xf>
    <xf numFmtId="0" fontId="31" fillId="0" borderId="0" xfId="2" applyFont="1" applyProtection="1">
      <alignment vertical="center"/>
    </xf>
    <xf numFmtId="0" fontId="0" fillId="0" borderId="22" xfId="0" applyBorder="1" applyAlignment="1" applyProtection="1">
      <alignment vertical="center"/>
      <protection locked="0"/>
    </xf>
    <xf numFmtId="0" fontId="6" fillId="0" borderId="0" xfId="0" applyFont="1" applyBorder="1" applyAlignment="1" applyProtection="1">
      <alignment horizontal="centerContinuous" vertical="center"/>
    </xf>
    <xf numFmtId="0" fontId="6" fillId="0" borderId="9" xfId="0" applyFont="1" applyBorder="1" applyAlignment="1" applyProtection="1">
      <alignment horizontal="centerContinuous" vertical="center"/>
    </xf>
    <xf numFmtId="176" fontId="6" fillId="0" borderId="12" xfId="1" applyNumberFormat="1" applyFont="1" applyBorder="1" applyAlignment="1" applyProtection="1">
      <alignment horizontal="centerContinuous" vertical="center"/>
    </xf>
    <xf numFmtId="0" fontId="32" fillId="0" borderId="0" xfId="0" applyFont="1" applyProtection="1"/>
    <xf numFmtId="0" fontId="32" fillId="0" borderId="0" xfId="0" applyFont="1" applyBorder="1" applyProtection="1"/>
    <xf numFmtId="0" fontId="0" fillId="0" borderId="1" xfId="0" applyBorder="1" applyAlignment="1" applyProtection="1">
      <alignment horizontal="center"/>
    </xf>
    <xf numFmtId="0" fontId="6" fillId="0" borderId="1" xfId="0" applyFont="1" applyBorder="1" applyAlignment="1" applyProtection="1">
      <alignment horizontal="center" vertical="center"/>
    </xf>
    <xf numFmtId="0" fontId="18" fillId="0" borderId="1" xfId="0" applyFont="1" applyBorder="1" applyAlignment="1" applyProtection="1">
      <alignment horizontal="center" vertical="center" wrapText="1"/>
    </xf>
    <xf numFmtId="0" fontId="0" fillId="0" borderId="1" xfId="0" applyBorder="1" applyAlignment="1" applyProtection="1">
      <alignment vertical="center"/>
      <protection locked="0"/>
    </xf>
    <xf numFmtId="0" fontId="32" fillId="0" borderId="8" xfId="0" applyFont="1" applyBorder="1" applyProtection="1"/>
    <xf numFmtId="0" fontId="26" fillId="0" borderId="0" xfId="2" applyFont="1" applyAlignment="1" applyProtection="1">
      <alignment horizontal="center" vertical="center"/>
    </xf>
    <xf numFmtId="0" fontId="26" fillId="0" borderId="0" xfId="2" applyFont="1" applyAlignment="1" applyProtection="1">
      <alignment horizontal="left" vertical="center"/>
    </xf>
    <xf numFmtId="0" fontId="2" fillId="0" borderId="0" xfId="2" applyFont="1" applyProtection="1">
      <alignment vertical="center"/>
    </xf>
    <xf numFmtId="0" fontId="23" fillId="0" borderId="0" xfId="0" applyFont="1"/>
    <xf numFmtId="0" fontId="11" fillId="0" borderId="0" xfId="0" applyFont="1" applyAlignment="1">
      <alignment vertical="center"/>
    </xf>
    <xf numFmtId="181" fontId="0" fillId="0" borderId="0" xfId="0" applyNumberFormat="1" applyProtection="1">
      <protection locked="0"/>
    </xf>
    <xf numFmtId="0" fontId="1" fillId="0" borderId="0" xfId="2" applyFont="1" applyProtection="1">
      <alignment vertical="center"/>
    </xf>
    <xf numFmtId="0" fontId="26" fillId="0" borderId="0" xfId="2" applyFont="1" applyAlignment="1" applyProtection="1">
      <alignment horizontal="right" vertical="center"/>
    </xf>
    <xf numFmtId="185" fontId="6" fillId="0" borderId="1" xfId="1" applyNumberFormat="1" applyFont="1" applyBorder="1" applyProtection="1">
      <alignment vertical="center"/>
      <protection locked="0"/>
    </xf>
    <xf numFmtId="185" fontId="6" fillId="0" borderId="23" xfId="1" applyNumberFormat="1" applyFont="1" applyBorder="1" applyProtection="1">
      <alignment vertical="center"/>
      <protection locked="0"/>
    </xf>
    <xf numFmtId="185" fontId="6" fillId="0" borderId="8" xfId="1" applyNumberFormat="1" applyFont="1" applyBorder="1" applyProtection="1">
      <alignment vertical="center"/>
    </xf>
    <xf numFmtId="0" fontId="0" fillId="0" borderId="6" xfId="0" applyBorder="1" applyAlignment="1">
      <alignment vertical="center"/>
    </xf>
    <xf numFmtId="0" fontId="10" fillId="0" borderId="2" xfId="0" applyFont="1" applyFill="1" applyBorder="1" applyAlignment="1" applyProtection="1">
      <alignment horizontal="left" vertical="center" wrapText="1"/>
      <protection locked="0"/>
    </xf>
    <xf numFmtId="0" fontId="10" fillId="0" borderId="8" xfId="0" applyFont="1" applyFill="1" applyBorder="1" applyAlignment="1" applyProtection="1">
      <alignment horizontal="left" vertical="center" wrapText="1"/>
      <protection locked="0"/>
    </xf>
    <xf numFmtId="0" fontId="10" fillId="0" borderId="5" xfId="0" applyFont="1" applyFill="1" applyBorder="1" applyAlignment="1" applyProtection="1">
      <alignment horizontal="left" vertical="center" wrapText="1"/>
      <protection locked="0"/>
    </xf>
    <xf numFmtId="0" fontId="10" fillId="0" borderId="19" xfId="0" applyFont="1" applyFill="1" applyBorder="1" applyAlignment="1" applyProtection="1">
      <alignment horizontal="left" vertical="center" wrapText="1"/>
      <protection locked="0"/>
    </xf>
    <xf numFmtId="0" fontId="10" fillId="0" borderId="14" xfId="0" applyFont="1" applyFill="1" applyBorder="1" applyAlignment="1" applyProtection="1">
      <alignment horizontal="left" vertical="center" wrapText="1"/>
      <protection locked="0"/>
    </xf>
    <xf numFmtId="0" fontId="10" fillId="0" borderId="10" xfId="0" applyFont="1" applyFill="1" applyBorder="1" applyAlignment="1" applyProtection="1">
      <alignment horizontal="left" vertical="center"/>
      <protection locked="0"/>
    </xf>
    <xf numFmtId="0" fontId="10" fillId="0" borderId="11" xfId="0" applyFont="1" applyFill="1" applyBorder="1" applyAlignment="1" applyProtection="1">
      <alignment horizontal="left" vertical="center"/>
      <protection locked="0"/>
    </xf>
    <xf numFmtId="0" fontId="33" fillId="0" borderId="19" xfId="0" applyFont="1" applyBorder="1" applyAlignment="1" applyProtection="1">
      <alignment horizontal="left"/>
      <protection locked="0"/>
    </xf>
    <xf numFmtId="0" fontId="20" fillId="0" borderId="14" xfId="0" applyFont="1" applyBorder="1" applyAlignment="1" applyProtection="1">
      <alignment horizontal="left"/>
      <protection locked="0"/>
    </xf>
    <xf numFmtId="0" fontId="26" fillId="0" borderId="0" xfId="2" applyFont="1" applyAlignment="1" applyProtection="1">
      <alignment horizontal="distributed" vertical="center"/>
      <protection locked="0"/>
    </xf>
    <xf numFmtId="182" fontId="26" fillId="0" borderId="0" xfId="2" applyNumberFormat="1" applyFont="1" applyAlignment="1" applyProtection="1">
      <alignment horizontal="distributed" vertical="center"/>
      <protection locked="0"/>
    </xf>
    <xf numFmtId="0" fontId="26" fillId="0" borderId="0" xfId="2" applyFont="1" applyAlignment="1" applyProtection="1">
      <alignment horizontal="center" vertical="center"/>
    </xf>
    <xf numFmtId="0" fontId="26" fillId="0" borderId="0" xfId="2" applyFont="1" applyAlignment="1" applyProtection="1">
      <alignment horizontal="left" vertical="center"/>
    </xf>
    <xf numFmtId="0" fontId="26" fillId="0" borderId="0" xfId="2" applyFont="1" applyAlignment="1" applyProtection="1">
      <alignment horizontal="left" vertical="center" wrapText="1"/>
      <protection locked="0"/>
    </xf>
    <xf numFmtId="0" fontId="26" fillId="0" borderId="9" xfId="2" applyFont="1" applyBorder="1" applyAlignment="1" applyProtection="1">
      <alignment horizontal="left" vertical="center" wrapText="1"/>
      <protection locked="0"/>
    </xf>
    <xf numFmtId="0" fontId="26" fillId="0" borderId="6" xfId="2" applyFont="1" applyBorder="1" applyAlignment="1" applyProtection="1">
      <alignment horizontal="left" vertical="center" wrapText="1"/>
      <protection locked="0"/>
    </xf>
    <xf numFmtId="0" fontId="26" fillId="0" borderId="7" xfId="2" applyFont="1" applyBorder="1" applyAlignment="1" applyProtection="1">
      <alignment horizontal="left" vertical="center" wrapText="1"/>
      <protection locked="0"/>
    </xf>
    <xf numFmtId="0" fontId="26" fillId="0" borderId="0" xfId="2" applyFont="1" applyAlignment="1" applyProtection="1">
      <alignment horizontal="left" vertical="center"/>
      <protection locked="0"/>
    </xf>
    <xf numFmtId="0" fontId="26" fillId="0" borderId="0" xfId="2" applyFont="1" applyBorder="1" applyAlignment="1" applyProtection="1">
      <alignment horizontal="center" vertical="center"/>
      <protection locked="0"/>
    </xf>
    <xf numFmtId="0" fontId="26" fillId="0" borderId="9" xfId="2" applyFont="1" applyBorder="1" applyAlignment="1" applyProtection="1">
      <alignment horizontal="center" vertical="center"/>
      <protection locked="0"/>
    </xf>
    <xf numFmtId="0" fontId="26" fillId="0" borderId="0" xfId="2" applyFont="1" applyAlignment="1" applyProtection="1">
      <alignment horizontal="center" vertical="center"/>
      <protection locked="0"/>
    </xf>
    <xf numFmtId="181" fontId="26" fillId="0" borderId="0" xfId="2" applyNumberFormat="1" applyFont="1" applyAlignment="1" applyProtection="1">
      <alignment horizontal="center" vertical="center"/>
      <protection locked="0"/>
    </xf>
    <xf numFmtId="0" fontId="0" fillId="0" borderId="19" xfId="0" applyBorder="1" applyAlignment="1" applyProtection="1">
      <alignment horizontal="left" vertical="top"/>
      <protection locked="0"/>
    </xf>
    <xf numFmtId="0" fontId="0" fillId="0" borderId="13" xfId="0" applyBorder="1" applyAlignment="1" applyProtection="1">
      <alignment horizontal="left" vertical="top"/>
      <protection locked="0"/>
    </xf>
    <xf numFmtId="0" fontId="0" fillId="0" borderId="14" xfId="0" applyBorder="1" applyAlignment="1" applyProtection="1">
      <alignment horizontal="left" vertical="top"/>
      <protection locked="0"/>
    </xf>
    <xf numFmtId="0" fontId="0" fillId="0" borderId="1" xfId="0" applyBorder="1" applyAlignment="1">
      <alignment horizontal="center" vertical="center"/>
    </xf>
    <xf numFmtId="0" fontId="0" fillId="0" borderId="19" xfId="0" applyBorder="1" applyAlignment="1" applyProtection="1">
      <alignment horizontal="left" vertical="center"/>
      <protection locked="0"/>
    </xf>
    <xf numFmtId="0" fontId="0" fillId="0" borderId="13" xfId="0" applyBorder="1" applyAlignment="1" applyProtection="1">
      <alignment horizontal="left" vertical="center"/>
      <protection locked="0"/>
    </xf>
    <xf numFmtId="0" fontId="0" fillId="0" borderId="14" xfId="0" applyBorder="1" applyAlignment="1" applyProtection="1">
      <alignment horizontal="left" vertical="center"/>
      <protection locked="0"/>
    </xf>
    <xf numFmtId="0" fontId="0" fillId="0" borderId="1" xfId="0" applyBorder="1" applyAlignment="1" applyProtection="1">
      <alignment horizontal="left" vertical="center"/>
      <protection locked="0"/>
    </xf>
    <xf numFmtId="0" fontId="0" fillId="0" borderId="5" xfId="0" applyBorder="1" applyAlignment="1" applyProtection="1">
      <alignment horizontal="left" vertical="top" wrapText="1"/>
      <protection locked="0"/>
    </xf>
    <xf numFmtId="0" fontId="0" fillId="0" borderId="6"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0" fillId="0" borderId="6" xfId="0" applyBorder="1" applyAlignment="1" applyProtection="1">
      <alignment horizontal="left" vertical="top"/>
      <protection locked="0"/>
    </xf>
    <xf numFmtId="0" fontId="0" fillId="0" borderId="7" xfId="0" applyBorder="1" applyAlignment="1" applyProtection="1">
      <alignment horizontal="left" vertical="top"/>
      <protection locked="0"/>
    </xf>
    <xf numFmtId="0" fontId="0" fillId="0" borderId="0" xfId="0" applyAlignment="1">
      <alignment horizontal="left" vertical="top" wrapText="1"/>
    </xf>
    <xf numFmtId="0" fontId="0" fillId="0" borderId="6" xfId="0" applyBorder="1" applyAlignment="1" applyProtection="1">
      <alignment horizontal="left" vertical="center" wrapText="1"/>
      <protection locked="0"/>
    </xf>
    <xf numFmtId="0" fontId="0" fillId="0" borderId="6" xfId="0" applyBorder="1" applyAlignment="1" applyProtection="1">
      <alignment horizontal="left"/>
      <protection locked="0"/>
    </xf>
    <xf numFmtId="0" fontId="21" fillId="0" borderId="2" xfId="0" applyFont="1" applyBorder="1" applyAlignment="1">
      <alignment horizontal="left" vertical="top" wrapText="1"/>
    </xf>
    <xf numFmtId="0" fontId="21" fillId="0" borderId="3" xfId="0" applyFont="1" applyBorder="1" applyAlignment="1">
      <alignment horizontal="left" vertical="top"/>
    </xf>
    <xf numFmtId="0" fontId="21" fillId="0" borderId="4" xfId="0" applyFont="1" applyBorder="1" applyAlignment="1">
      <alignment horizontal="left" vertical="top"/>
    </xf>
    <xf numFmtId="0" fontId="21" fillId="0" borderId="8" xfId="0" applyFont="1" applyBorder="1" applyAlignment="1">
      <alignment horizontal="left" vertical="top" wrapText="1"/>
    </xf>
    <xf numFmtId="0" fontId="21" fillId="0" borderId="0" xfId="0" applyFont="1" applyBorder="1" applyAlignment="1">
      <alignment horizontal="left" vertical="top"/>
    </xf>
    <xf numFmtId="0" fontId="21" fillId="0" borderId="9" xfId="0" applyFont="1" applyBorder="1" applyAlignment="1">
      <alignment horizontal="left" vertical="top"/>
    </xf>
    <xf numFmtId="0" fontId="21" fillId="0" borderId="8" xfId="0" applyFont="1" applyBorder="1" applyAlignment="1">
      <alignment horizontal="left" vertical="top"/>
    </xf>
    <xf numFmtId="0" fontId="21" fillId="0" borderId="5" xfId="0" applyFont="1" applyBorder="1" applyAlignment="1">
      <alignment horizontal="left" vertical="top"/>
    </xf>
    <xf numFmtId="0" fontId="21" fillId="0" borderId="6" xfId="0" applyFont="1" applyBorder="1" applyAlignment="1">
      <alignment horizontal="left" vertical="top"/>
    </xf>
    <xf numFmtId="0" fontId="21" fillId="0" borderId="7" xfId="0" applyFont="1" applyBorder="1" applyAlignment="1">
      <alignment horizontal="left" vertical="top"/>
    </xf>
  </cellXfs>
  <cellStyles count="4">
    <cellStyle name="桁区切り" xfId="1" builtinId="6"/>
    <cellStyle name="桁区切り 2" xfId="3" xr:uid="{221D3207-D330-4D0A-9EFC-771A9B525A5F}"/>
    <cellStyle name="標準" xfId="0" builtinId="0"/>
    <cellStyle name="標準 2" xfId="2" xr:uid="{12E043CE-D5C6-4098-8AA7-83419DA6B4A9}"/>
  </cellStyles>
  <dxfs count="33">
    <dxf>
      <fill>
        <patternFill>
          <bgColor theme="7" tint="0.79998168889431442"/>
        </patternFill>
      </fill>
    </dxf>
    <dxf>
      <fill>
        <patternFill>
          <bgColor theme="7" tint="0.79998168889431442"/>
        </patternFill>
      </fill>
    </dxf>
    <dxf>
      <fill>
        <patternFill>
          <bgColor theme="7" tint="0.59996337778862885"/>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9" tint="0.79998168889431442"/>
        </patternFill>
      </fill>
    </dxf>
    <dxf>
      <fill>
        <patternFill>
          <bgColor theme="7" tint="0.79998168889431442"/>
        </patternFill>
      </fill>
    </dxf>
    <dxf>
      <fill>
        <patternFill>
          <bgColor theme="0"/>
        </patternFill>
      </fill>
    </dxf>
    <dxf>
      <fill>
        <patternFill>
          <bgColor theme="9"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patternFill>
      </fill>
    </dxf>
    <dxf>
      <fill>
        <patternFill>
          <bgColor theme="7" tint="0.79998168889431442"/>
        </patternFill>
      </fill>
    </dxf>
    <dxf>
      <fill>
        <patternFill>
          <bgColor theme="7" tint="0.79998168889431442"/>
        </patternFill>
      </fill>
    </dxf>
    <dxf>
      <fill>
        <patternFill>
          <bgColor theme="9" tint="0.79998168889431442"/>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9" tint="0.79998168889431442"/>
        </patternFill>
      </fill>
    </dxf>
    <dxf>
      <fill>
        <patternFill>
          <bgColor theme="0"/>
        </patternFill>
      </fill>
    </dxf>
    <dxf>
      <font>
        <b/>
        <i val="0"/>
        <color rgb="FFFF0000"/>
      </font>
      <fill>
        <patternFill>
          <bgColor theme="7" tint="0.79998168889431442"/>
        </patternFill>
      </fill>
    </dxf>
    <dxf>
      <fill>
        <patternFill>
          <bgColor theme="0" tint="-0.34998626667073579"/>
        </patternFill>
      </fill>
    </dxf>
    <dxf>
      <font>
        <strike val="0"/>
        <outline val="0"/>
        <shadow val="0"/>
        <u val="none"/>
        <vertAlign val="baseline"/>
        <sz val="1"/>
        <color rgb="FFADADAD"/>
        <name val="Yu Gothic"/>
        <family val="3"/>
        <charset val="128"/>
        <scheme val="minor"/>
      </font>
      <numFmt numFmtId="0" formatCode="General"/>
      <protection locked="1" hidden="0"/>
    </dxf>
    <dxf>
      <font>
        <b val="0"/>
        <i val="0"/>
        <strike val="0"/>
        <condense val="0"/>
        <extend val="0"/>
        <outline val="0"/>
        <shadow val="0"/>
        <u val="none"/>
        <vertAlign val="baseline"/>
        <sz val="12"/>
        <color theme="1"/>
        <name val="ＭＳ ゴシック"/>
        <family val="3"/>
        <charset val="128"/>
        <scheme val="none"/>
      </font>
      <numFmt numFmtId="185" formatCode="#,###&quot;千円&quot;"/>
      <border diagonalUp="0" diagonalDown="0">
        <left style="thin">
          <color indexed="64"/>
        </left>
        <right/>
        <top/>
        <bottom style="thin">
          <color indexed="64"/>
        </bottom>
      </border>
      <protection locked="0" hidden="0"/>
    </dxf>
    <dxf>
      <font>
        <b val="0"/>
        <i val="0"/>
        <strike val="0"/>
        <condense val="0"/>
        <extend val="0"/>
        <outline val="0"/>
        <shadow val="0"/>
        <u val="none"/>
        <vertAlign val="baseline"/>
        <sz val="12"/>
        <color theme="1"/>
        <name val="ＭＳ ゴシック"/>
        <family val="3"/>
        <charset val="128"/>
        <scheme val="none"/>
      </font>
      <numFmt numFmtId="0" formatCode="General"/>
      <alignment horizontal="left" vertical="center" textRotation="0" wrapText="1" indent="0" justifyLastLine="0" shrinkToFit="0" readingOrder="0"/>
      <border diagonalUp="0" diagonalDown="0">
        <left style="thin">
          <color indexed="64"/>
        </left>
        <right style="thin">
          <color indexed="64"/>
        </right>
        <top style="thin">
          <color indexed="64"/>
        </top>
        <bottom style="double">
          <color indexed="64"/>
        </bottom>
        <vertical/>
        <horizontal/>
      </border>
      <protection locked="0" hidden="0"/>
    </dxf>
    <dxf>
      <font>
        <b val="0"/>
        <i val="0"/>
        <strike val="0"/>
        <condense val="0"/>
        <extend val="0"/>
        <outline val="0"/>
        <shadow val="0"/>
        <u val="none"/>
        <vertAlign val="baseline"/>
        <sz val="12"/>
        <color theme="1"/>
        <name val="ＭＳ ゴシック"/>
        <family val="3"/>
        <charset val="128"/>
        <scheme val="none"/>
      </font>
      <alignment horizontal="general" vertical="center" textRotation="0" wrapText="0" indent="0" justifyLastLine="0" shrinkToFit="0" readingOrder="0"/>
      <border diagonalUp="0" diagonalDown="0">
        <left style="thin">
          <color indexed="64"/>
        </left>
        <right style="thin">
          <color indexed="64"/>
        </right>
        <top style="thin">
          <color indexed="64"/>
        </top>
        <bottom style="double">
          <color indexed="64"/>
        </bottom>
        <vertical/>
        <horizontal/>
      </border>
      <protection locked="0" hidden="0"/>
    </dxf>
    <dxf>
      <border diagonalUp="0" diagonalDown="0">
        <left style="thin">
          <color indexed="64"/>
        </left>
        <right style="thin">
          <color indexed="64"/>
        </right>
        <top style="thin">
          <color indexed="64"/>
        </top>
        <bottom style="double">
          <color indexed="64"/>
        </bottom>
        <vertical/>
        <horizontal/>
      </border>
      <protection locked="0" hidden="0"/>
    </dxf>
    <dxf>
      <alignment horizontal="general" vertical="center" textRotation="0" wrapText="0" indent="0" justifyLastLine="0" shrinkToFit="0" readingOrder="0"/>
      <border diagonalUp="0" diagonalDown="0">
        <left/>
        <right style="thin">
          <color indexed="64"/>
        </right>
        <top style="thin">
          <color indexed="64"/>
        </top>
        <bottom style="double">
          <color indexed="64"/>
        </bottom>
        <vertical/>
        <horizontal/>
      </border>
      <protection locked="0" hidden="0"/>
    </dxf>
    <dxf>
      <border outline="0">
        <left style="thin">
          <color indexed="64"/>
        </left>
        <right style="thin">
          <color indexed="64"/>
        </right>
        <top style="thin">
          <color indexed="64"/>
        </top>
        <bottom style="thin">
          <color indexed="64"/>
        </bottom>
      </border>
    </dxf>
    <dxf>
      <border outline="0">
        <bottom style="thin">
          <color indexed="64"/>
        </bottom>
      </border>
    </dxf>
  </dxfs>
  <tableStyles count="0" defaultTableStyle="TableStyleMedium2" defaultPivotStyle="PivotStyleLight16"/>
  <colors>
    <mruColors>
      <color rgb="FFADADAD"/>
      <color rgb="FFFFE7F3"/>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438150</xdr:colOff>
          <xdr:row>13</xdr:row>
          <xdr:rowOff>228600</xdr:rowOff>
        </xdr:from>
        <xdr:to>
          <xdr:col>1</xdr:col>
          <xdr:colOff>752475</xdr:colOff>
          <xdr:row>15</xdr:row>
          <xdr:rowOff>0</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0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14</xdr:row>
          <xdr:rowOff>228600</xdr:rowOff>
        </xdr:from>
        <xdr:to>
          <xdr:col>1</xdr:col>
          <xdr:colOff>752475</xdr:colOff>
          <xdr:row>16</xdr:row>
          <xdr:rowOff>0</xdr:rowOff>
        </xdr:to>
        <xdr:sp macro="" textlink="">
          <xdr:nvSpPr>
            <xdr:cNvPr id="20483" name="Check Box 3" hidden="1">
              <a:extLst>
                <a:ext uri="{63B3BB69-23CF-44E3-9099-C40C66FF867C}">
                  <a14:compatExt spid="_x0000_s20483"/>
                </a:ext>
                <a:ext uri="{FF2B5EF4-FFF2-40B4-BE49-F238E27FC236}">
                  <a16:creationId xmlns:a16="http://schemas.microsoft.com/office/drawing/2014/main" id="{00000000-0008-0000-0000-00000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15</xdr:row>
          <xdr:rowOff>228600</xdr:rowOff>
        </xdr:from>
        <xdr:to>
          <xdr:col>1</xdr:col>
          <xdr:colOff>752475</xdr:colOff>
          <xdr:row>17</xdr:row>
          <xdr:rowOff>0</xdr:rowOff>
        </xdr:to>
        <xdr:sp macro="" textlink="">
          <xdr:nvSpPr>
            <xdr:cNvPr id="20484" name="Check Box 4" hidden="1">
              <a:extLst>
                <a:ext uri="{63B3BB69-23CF-44E3-9099-C40C66FF867C}">
                  <a14:compatExt spid="_x0000_s20484"/>
                </a:ext>
                <a:ext uri="{FF2B5EF4-FFF2-40B4-BE49-F238E27FC236}">
                  <a16:creationId xmlns:a16="http://schemas.microsoft.com/office/drawing/2014/main" id="{00000000-0008-0000-0000-00000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16</xdr:row>
          <xdr:rowOff>228600</xdr:rowOff>
        </xdr:from>
        <xdr:to>
          <xdr:col>1</xdr:col>
          <xdr:colOff>752475</xdr:colOff>
          <xdr:row>18</xdr:row>
          <xdr:rowOff>0</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id="{00000000-0008-0000-0000-00000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16</xdr:row>
          <xdr:rowOff>228600</xdr:rowOff>
        </xdr:from>
        <xdr:to>
          <xdr:col>1</xdr:col>
          <xdr:colOff>752475</xdr:colOff>
          <xdr:row>18</xdr:row>
          <xdr:rowOff>0</xdr:rowOff>
        </xdr:to>
        <xdr:sp macro="" textlink="">
          <xdr:nvSpPr>
            <xdr:cNvPr id="20486" name="Check Box 6" hidden="1">
              <a:extLst>
                <a:ext uri="{63B3BB69-23CF-44E3-9099-C40C66FF867C}">
                  <a14:compatExt spid="_x0000_s20486"/>
                </a:ext>
                <a:ext uri="{FF2B5EF4-FFF2-40B4-BE49-F238E27FC236}">
                  <a16:creationId xmlns:a16="http://schemas.microsoft.com/office/drawing/2014/main" id="{00000000-0008-0000-0000-00000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17</xdr:row>
          <xdr:rowOff>228600</xdr:rowOff>
        </xdr:from>
        <xdr:to>
          <xdr:col>1</xdr:col>
          <xdr:colOff>752475</xdr:colOff>
          <xdr:row>19</xdr:row>
          <xdr:rowOff>0</xdr:rowOff>
        </xdr:to>
        <xdr:sp macro="" textlink="">
          <xdr:nvSpPr>
            <xdr:cNvPr id="20487" name="Check Box 7" hidden="1">
              <a:extLst>
                <a:ext uri="{63B3BB69-23CF-44E3-9099-C40C66FF867C}">
                  <a14:compatExt spid="_x0000_s20487"/>
                </a:ext>
                <a:ext uri="{FF2B5EF4-FFF2-40B4-BE49-F238E27FC236}">
                  <a16:creationId xmlns:a16="http://schemas.microsoft.com/office/drawing/2014/main" id="{00000000-0008-0000-0000-00000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17</xdr:row>
          <xdr:rowOff>228600</xdr:rowOff>
        </xdr:from>
        <xdr:to>
          <xdr:col>1</xdr:col>
          <xdr:colOff>752475</xdr:colOff>
          <xdr:row>19</xdr:row>
          <xdr:rowOff>0</xdr:rowOff>
        </xdr:to>
        <xdr:sp macro="" textlink="">
          <xdr:nvSpPr>
            <xdr:cNvPr id="20488" name="Check Box 8" hidden="1">
              <a:extLst>
                <a:ext uri="{63B3BB69-23CF-44E3-9099-C40C66FF867C}">
                  <a14:compatExt spid="_x0000_s20488"/>
                </a:ext>
                <a:ext uri="{FF2B5EF4-FFF2-40B4-BE49-F238E27FC236}">
                  <a16:creationId xmlns:a16="http://schemas.microsoft.com/office/drawing/2014/main" id="{00000000-0008-0000-0000-00000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18</xdr:row>
          <xdr:rowOff>228600</xdr:rowOff>
        </xdr:from>
        <xdr:to>
          <xdr:col>1</xdr:col>
          <xdr:colOff>752475</xdr:colOff>
          <xdr:row>20</xdr:row>
          <xdr:rowOff>0</xdr:rowOff>
        </xdr:to>
        <xdr:sp macro="" textlink="">
          <xdr:nvSpPr>
            <xdr:cNvPr id="20489" name="Check Box 9" hidden="1">
              <a:extLst>
                <a:ext uri="{63B3BB69-23CF-44E3-9099-C40C66FF867C}">
                  <a14:compatExt spid="_x0000_s20489"/>
                </a:ext>
                <a:ext uri="{FF2B5EF4-FFF2-40B4-BE49-F238E27FC236}">
                  <a16:creationId xmlns:a16="http://schemas.microsoft.com/office/drawing/2014/main" id="{00000000-0008-0000-0000-00000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18</xdr:row>
          <xdr:rowOff>228600</xdr:rowOff>
        </xdr:from>
        <xdr:to>
          <xdr:col>1</xdr:col>
          <xdr:colOff>752475</xdr:colOff>
          <xdr:row>20</xdr:row>
          <xdr:rowOff>0</xdr:rowOff>
        </xdr:to>
        <xdr:sp macro="" textlink="">
          <xdr:nvSpPr>
            <xdr:cNvPr id="20490" name="Check Box 10" hidden="1">
              <a:extLst>
                <a:ext uri="{63B3BB69-23CF-44E3-9099-C40C66FF867C}">
                  <a14:compatExt spid="_x0000_s20490"/>
                </a:ext>
                <a:ext uri="{FF2B5EF4-FFF2-40B4-BE49-F238E27FC236}">
                  <a16:creationId xmlns:a16="http://schemas.microsoft.com/office/drawing/2014/main" id="{00000000-0008-0000-0000-00000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19</xdr:row>
          <xdr:rowOff>228600</xdr:rowOff>
        </xdr:from>
        <xdr:to>
          <xdr:col>1</xdr:col>
          <xdr:colOff>752475</xdr:colOff>
          <xdr:row>21</xdr:row>
          <xdr:rowOff>0</xdr:rowOff>
        </xdr:to>
        <xdr:sp macro="" textlink="">
          <xdr:nvSpPr>
            <xdr:cNvPr id="20491" name="Check Box 11" hidden="1">
              <a:extLst>
                <a:ext uri="{63B3BB69-23CF-44E3-9099-C40C66FF867C}">
                  <a14:compatExt spid="_x0000_s20491"/>
                </a:ext>
                <a:ext uri="{FF2B5EF4-FFF2-40B4-BE49-F238E27FC236}">
                  <a16:creationId xmlns:a16="http://schemas.microsoft.com/office/drawing/2014/main" id="{00000000-0008-0000-0000-00000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19</xdr:row>
          <xdr:rowOff>228600</xdr:rowOff>
        </xdr:from>
        <xdr:to>
          <xdr:col>1</xdr:col>
          <xdr:colOff>752475</xdr:colOff>
          <xdr:row>21</xdr:row>
          <xdr:rowOff>0</xdr:rowOff>
        </xdr:to>
        <xdr:sp macro="" textlink="">
          <xdr:nvSpPr>
            <xdr:cNvPr id="20492" name="Check Box 12" hidden="1">
              <a:extLst>
                <a:ext uri="{63B3BB69-23CF-44E3-9099-C40C66FF867C}">
                  <a14:compatExt spid="_x0000_s20492"/>
                </a:ext>
                <a:ext uri="{FF2B5EF4-FFF2-40B4-BE49-F238E27FC236}">
                  <a16:creationId xmlns:a16="http://schemas.microsoft.com/office/drawing/2014/main" id="{00000000-0008-0000-0000-00000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20</xdr:row>
          <xdr:rowOff>228600</xdr:rowOff>
        </xdr:from>
        <xdr:to>
          <xdr:col>1</xdr:col>
          <xdr:colOff>752475</xdr:colOff>
          <xdr:row>22</xdr:row>
          <xdr:rowOff>0</xdr:rowOff>
        </xdr:to>
        <xdr:sp macro="" textlink="">
          <xdr:nvSpPr>
            <xdr:cNvPr id="20493" name="Check Box 13" hidden="1">
              <a:extLst>
                <a:ext uri="{63B3BB69-23CF-44E3-9099-C40C66FF867C}">
                  <a14:compatExt spid="_x0000_s20493"/>
                </a:ext>
                <a:ext uri="{FF2B5EF4-FFF2-40B4-BE49-F238E27FC236}">
                  <a16:creationId xmlns:a16="http://schemas.microsoft.com/office/drawing/2014/main" id="{00000000-0008-0000-0000-00000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20</xdr:row>
          <xdr:rowOff>228600</xdr:rowOff>
        </xdr:from>
        <xdr:to>
          <xdr:col>1</xdr:col>
          <xdr:colOff>752475</xdr:colOff>
          <xdr:row>22</xdr:row>
          <xdr:rowOff>0</xdr:rowOff>
        </xdr:to>
        <xdr:sp macro="" textlink="">
          <xdr:nvSpPr>
            <xdr:cNvPr id="20494" name="Check Box 14" hidden="1">
              <a:extLst>
                <a:ext uri="{63B3BB69-23CF-44E3-9099-C40C66FF867C}">
                  <a14:compatExt spid="_x0000_s20494"/>
                </a:ext>
                <a:ext uri="{FF2B5EF4-FFF2-40B4-BE49-F238E27FC236}">
                  <a16:creationId xmlns:a16="http://schemas.microsoft.com/office/drawing/2014/main" id="{00000000-0008-0000-0000-00000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21</xdr:row>
          <xdr:rowOff>228600</xdr:rowOff>
        </xdr:from>
        <xdr:to>
          <xdr:col>1</xdr:col>
          <xdr:colOff>752475</xdr:colOff>
          <xdr:row>23</xdr:row>
          <xdr:rowOff>0</xdr:rowOff>
        </xdr:to>
        <xdr:sp macro="" textlink="">
          <xdr:nvSpPr>
            <xdr:cNvPr id="20495" name="Check Box 15" hidden="1">
              <a:extLst>
                <a:ext uri="{63B3BB69-23CF-44E3-9099-C40C66FF867C}">
                  <a14:compatExt spid="_x0000_s20495"/>
                </a:ext>
                <a:ext uri="{FF2B5EF4-FFF2-40B4-BE49-F238E27FC236}">
                  <a16:creationId xmlns:a16="http://schemas.microsoft.com/office/drawing/2014/main" id="{00000000-0008-0000-0000-00000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21</xdr:row>
          <xdr:rowOff>228600</xdr:rowOff>
        </xdr:from>
        <xdr:to>
          <xdr:col>1</xdr:col>
          <xdr:colOff>752475</xdr:colOff>
          <xdr:row>23</xdr:row>
          <xdr:rowOff>0</xdr:rowOff>
        </xdr:to>
        <xdr:sp macro="" textlink="">
          <xdr:nvSpPr>
            <xdr:cNvPr id="20496" name="Check Box 16" hidden="1">
              <a:extLst>
                <a:ext uri="{63B3BB69-23CF-44E3-9099-C40C66FF867C}">
                  <a14:compatExt spid="_x0000_s20496"/>
                </a:ext>
                <a:ext uri="{FF2B5EF4-FFF2-40B4-BE49-F238E27FC236}">
                  <a16:creationId xmlns:a16="http://schemas.microsoft.com/office/drawing/2014/main" id="{00000000-0008-0000-0000-00001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22</xdr:row>
          <xdr:rowOff>228600</xdr:rowOff>
        </xdr:from>
        <xdr:to>
          <xdr:col>1</xdr:col>
          <xdr:colOff>752475</xdr:colOff>
          <xdr:row>24</xdr:row>
          <xdr:rowOff>0</xdr:rowOff>
        </xdr:to>
        <xdr:sp macro="" textlink="">
          <xdr:nvSpPr>
            <xdr:cNvPr id="20497" name="Check Box 17" hidden="1">
              <a:extLst>
                <a:ext uri="{63B3BB69-23CF-44E3-9099-C40C66FF867C}">
                  <a14:compatExt spid="_x0000_s20497"/>
                </a:ext>
                <a:ext uri="{FF2B5EF4-FFF2-40B4-BE49-F238E27FC236}">
                  <a16:creationId xmlns:a16="http://schemas.microsoft.com/office/drawing/2014/main" id="{00000000-0008-0000-0000-00001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22</xdr:row>
          <xdr:rowOff>228600</xdr:rowOff>
        </xdr:from>
        <xdr:to>
          <xdr:col>1</xdr:col>
          <xdr:colOff>752475</xdr:colOff>
          <xdr:row>24</xdr:row>
          <xdr:rowOff>0</xdr:rowOff>
        </xdr:to>
        <xdr:sp macro="" textlink="">
          <xdr:nvSpPr>
            <xdr:cNvPr id="20498" name="Check Box 18" hidden="1">
              <a:extLst>
                <a:ext uri="{63B3BB69-23CF-44E3-9099-C40C66FF867C}">
                  <a14:compatExt spid="_x0000_s20498"/>
                </a:ext>
                <a:ext uri="{FF2B5EF4-FFF2-40B4-BE49-F238E27FC236}">
                  <a16:creationId xmlns:a16="http://schemas.microsoft.com/office/drawing/2014/main" id="{00000000-0008-0000-0000-00001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xdr:colOff>
          <xdr:row>24</xdr:row>
          <xdr:rowOff>9525</xdr:rowOff>
        </xdr:from>
        <xdr:to>
          <xdr:col>1</xdr:col>
          <xdr:colOff>752475</xdr:colOff>
          <xdr:row>25</xdr:row>
          <xdr:rowOff>19050</xdr:rowOff>
        </xdr:to>
        <xdr:sp macro="" textlink="">
          <xdr:nvSpPr>
            <xdr:cNvPr id="20499" name="Check Box 19" hidden="1">
              <a:extLst>
                <a:ext uri="{63B3BB69-23CF-44E3-9099-C40C66FF867C}">
                  <a14:compatExt spid="_x0000_s20499"/>
                </a:ext>
                <a:ext uri="{FF2B5EF4-FFF2-40B4-BE49-F238E27FC236}">
                  <a16:creationId xmlns:a16="http://schemas.microsoft.com/office/drawing/2014/main" id="{00000000-0008-0000-0000-00001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35</xdr:col>
      <xdr:colOff>256761</xdr:colOff>
      <xdr:row>1</xdr:row>
      <xdr:rowOff>157370</xdr:rowOff>
    </xdr:from>
    <xdr:to>
      <xdr:col>41</xdr:col>
      <xdr:colOff>76200</xdr:colOff>
      <xdr:row>4</xdr:row>
      <xdr:rowOff>171451</xdr:rowOff>
    </xdr:to>
    <xdr:sp macro="" textlink="">
      <xdr:nvSpPr>
        <xdr:cNvPr id="2" name="四角形: 1 つの角を丸める 1">
          <a:extLst>
            <a:ext uri="{FF2B5EF4-FFF2-40B4-BE49-F238E27FC236}">
              <a16:creationId xmlns:a16="http://schemas.microsoft.com/office/drawing/2014/main" id="{00000000-0008-0000-0100-000002000000}"/>
            </a:ext>
          </a:extLst>
        </xdr:cNvPr>
        <xdr:cNvSpPr/>
      </xdr:nvSpPr>
      <xdr:spPr>
        <a:xfrm>
          <a:off x="11972511" y="947945"/>
          <a:ext cx="5277264" cy="671306"/>
        </a:xfrm>
        <a:prstGeom prst="round1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↑で「法人」又は「地方自治体」のどちらかを選択する。</a:t>
          </a:r>
          <a:endParaRPr kumimoji="1" lang="en-US" altLang="ja-JP"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選択後、黄色セル又は緑セルについて、コメントに従い入力してください。</a:t>
          </a:r>
          <a:endParaRPr kumimoji="1" lang="en-US" altLang="ja-JP"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69764</xdr:colOff>
      <xdr:row>0</xdr:row>
      <xdr:rowOff>212800</xdr:rowOff>
    </xdr:from>
    <xdr:to>
      <xdr:col>13</xdr:col>
      <xdr:colOff>447260</xdr:colOff>
      <xdr:row>6</xdr:row>
      <xdr:rowOff>248478</xdr:rowOff>
    </xdr:to>
    <xdr:sp macro="" textlink="">
      <xdr:nvSpPr>
        <xdr:cNvPr id="2" name="四角形: 1 つの角を丸める 1">
          <a:extLst>
            <a:ext uri="{FF2B5EF4-FFF2-40B4-BE49-F238E27FC236}">
              <a16:creationId xmlns:a16="http://schemas.microsoft.com/office/drawing/2014/main" id="{00000000-0008-0000-0200-000002000000}"/>
            </a:ext>
          </a:extLst>
        </xdr:cNvPr>
        <xdr:cNvSpPr/>
      </xdr:nvSpPr>
      <xdr:spPr>
        <a:xfrm>
          <a:off x="9445677" y="212800"/>
          <a:ext cx="5297366" cy="1435439"/>
        </a:xfrm>
        <a:prstGeom prst="round1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着色セルに記載してください。</a:t>
          </a:r>
          <a:endParaRPr kumimoji="1" lang="en-US" altLang="ja-JP"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行が足りない場合</a:t>
          </a:r>
          <a:r>
            <a:rPr kumimoji="1" lang="en-US" altLang="ja-JP" sz="1100">
              <a:solidFill>
                <a:sysClr val="windowText" lastClr="000000"/>
              </a:solidFill>
            </a:rPr>
            <a:t>】</a:t>
          </a:r>
          <a:r>
            <a:rPr kumimoji="1" lang="ja-JP" altLang="en-US" sz="1100">
              <a:solidFill>
                <a:sysClr val="windowText" lastClr="000000"/>
              </a:solidFill>
            </a:rPr>
            <a:t>行全体を選択の上、行挿入してください。</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行が余る場合</a:t>
          </a:r>
          <a:r>
            <a:rPr kumimoji="1" lang="en-US" altLang="ja-JP" sz="1100">
              <a:solidFill>
                <a:sysClr val="windowText" lastClr="000000"/>
              </a:solidFill>
            </a:rPr>
            <a:t>】</a:t>
          </a:r>
          <a:r>
            <a:rPr kumimoji="1" lang="ja-JP" altLang="en-US" sz="1100">
              <a:solidFill>
                <a:sysClr val="windowText" lastClr="000000"/>
              </a:solidFill>
            </a:rPr>
            <a:t>手数ですが、行全体を選択の上、</a:t>
          </a:r>
          <a:r>
            <a:rPr kumimoji="1" lang="ja-JP" altLang="en-US" sz="1100" b="1">
              <a:solidFill>
                <a:sysClr val="windowText" lastClr="000000"/>
              </a:solidFill>
            </a:rPr>
            <a:t>不要行につき削除</a:t>
          </a:r>
          <a:r>
            <a:rPr kumimoji="1" lang="ja-JP" altLang="en-US" sz="1100">
              <a:solidFill>
                <a:sysClr val="windowText" lastClr="000000"/>
              </a:solidFill>
            </a:rPr>
            <a:t>いただきますようお願いします。</a:t>
          </a:r>
          <a:endParaRPr kumimoji="1" lang="en-US" altLang="ja-JP" sz="1100">
            <a:solidFill>
              <a:sysClr val="windowText" lastClr="000000"/>
            </a:solidFill>
          </a:endParaRPr>
        </a:p>
      </xdr:txBody>
    </xdr:sp>
    <xdr:clientData/>
  </xdr:twoCellAnchor>
  <xdr:twoCellAnchor editAs="oneCell">
    <xdr:from>
      <xdr:col>6</xdr:col>
      <xdr:colOff>41413</xdr:colOff>
      <xdr:row>3</xdr:row>
      <xdr:rowOff>121692</xdr:rowOff>
    </xdr:from>
    <xdr:to>
      <xdr:col>13</xdr:col>
      <xdr:colOff>24847</xdr:colOff>
      <xdr:row>4</xdr:row>
      <xdr:rowOff>82985</xdr:rowOff>
    </xdr:to>
    <xdr:pic>
      <xdr:nvPicPr>
        <xdr:cNvPr id="3" name="図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9500152" y="734605"/>
          <a:ext cx="4820478" cy="20148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14</xdr:col>
      <xdr:colOff>400050</xdr:colOff>
      <xdr:row>1</xdr:row>
      <xdr:rowOff>247650</xdr:rowOff>
    </xdr:from>
    <xdr:to>
      <xdr:col>20</xdr:col>
      <xdr:colOff>647700</xdr:colOff>
      <xdr:row>5</xdr:row>
      <xdr:rowOff>190500</xdr:rowOff>
    </xdr:to>
    <xdr:sp macro="" textlink="">
      <xdr:nvSpPr>
        <xdr:cNvPr id="2" name="四角形: 1 つの角を丸める 1">
          <a:extLst>
            <a:ext uri="{FF2B5EF4-FFF2-40B4-BE49-F238E27FC236}">
              <a16:creationId xmlns:a16="http://schemas.microsoft.com/office/drawing/2014/main" id="{00000000-0008-0000-0300-000002000000}"/>
            </a:ext>
          </a:extLst>
        </xdr:cNvPr>
        <xdr:cNvSpPr/>
      </xdr:nvSpPr>
      <xdr:spPr>
        <a:xfrm>
          <a:off x="10115550" y="495300"/>
          <a:ext cx="4362450" cy="1371600"/>
        </a:xfrm>
        <a:prstGeom prst="round1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・改行の際は「</a:t>
          </a:r>
          <a:r>
            <a:rPr kumimoji="1" lang="en-US" altLang="ja-JP" sz="1100">
              <a:solidFill>
                <a:sysClr val="windowText" lastClr="000000"/>
              </a:solidFill>
            </a:rPr>
            <a:t>Alt</a:t>
          </a:r>
          <a:r>
            <a:rPr kumimoji="1" lang="ja-JP" altLang="en-US" sz="1100">
              <a:solidFill>
                <a:sysClr val="windowText" lastClr="000000"/>
              </a:solidFill>
            </a:rPr>
            <a:t>」キー＋「</a:t>
          </a:r>
          <a:r>
            <a:rPr kumimoji="1" lang="en-US" altLang="ja-JP" sz="1100">
              <a:solidFill>
                <a:sysClr val="windowText" lastClr="000000"/>
              </a:solidFill>
            </a:rPr>
            <a:t>Enter</a:t>
          </a:r>
          <a:r>
            <a:rPr kumimoji="1" lang="ja-JP" altLang="en-US" sz="1100">
              <a:solidFill>
                <a:sysClr val="windowText" lastClr="000000"/>
              </a:solidFill>
            </a:rPr>
            <a:t>」キーで改行してください。</a:t>
          </a:r>
          <a:endParaRPr kumimoji="1" lang="en-US" altLang="ja-JP" sz="1100">
            <a:solidFill>
              <a:sysClr val="windowText" lastClr="000000"/>
            </a:solidFill>
          </a:endParaRPr>
        </a:p>
        <a:p>
          <a:pPr algn="l"/>
          <a:r>
            <a:rPr kumimoji="1" lang="ja-JP" altLang="en-US" sz="1100">
              <a:solidFill>
                <a:sysClr val="windowText" lastClr="000000"/>
              </a:solidFill>
            </a:rPr>
            <a:t>・枠に収まらない場合は、幅を変更して記載ください。</a:t>
          </a:r>
          <a:endParaRPr kumimoji="1" lang="en-US" altLang="ja-JP" sz="1100">
            <a:solidFill>
              <a:sysClr val="windowText" lastClr="000000"/>
            </a:solidFill>
          </a:endParaRPr>
        </a:p>
        <a:p>
          <a:pPr algn="l"/>
          <a:r>
            <a:rPr kumimoji="1" lang="ja-JP" altLang="en-US" sz="1100">
              <a:solidFill>
                <a:sysClr val="windowText" lastClr="000000"/>
              </a:solidFill>
            </a:rPr>
            <a:t>幅を変更しても収まらない場合は、行追加していただいて差し支えございません。</a:t>
          </a:r>
          <a:endParaRPr kumimoji="1" lang="en-US" altLang="ja-JP" sz="1100">
            <a:solidFill>
              <a:sysClr val="windowText" lastClr="000000"/>
            </a:solidFill>
          </a:endParaRPr>
        </a:p>
        <a:p>
          <a:pPr algn="l"/>
          <a:endParaRPr kumimoji="1" lang="en-US" altLang="ja-JP" sz="1100">
            <a:solidFill>
              <a:sysClr val="windowText" lastClr="000000"/>
            </a:solidFill>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CE17860-A74B-403F-B8C6-EC3D8BDFEAAC}" name="テーブル3" displayName="テーブル3" ref="A6:F17" totalsRowShown="0" headerRowBorderDxfId="32" tableBorderDxfId="31">
  <autoFilter ref="A6:F17" xr:uid="{8CE17860-A74B-403F-B8C6-EC3D8BDFEAAC}"/>
  <tableColumns count="6">
    <tableColumn id="1" xr3:uid="{4599FEB2-2C0F-495A-BDBD-23A34459B1D8}" name="公募時期" dataDxfId="30"/>
    <tableColumn id="2" xr3:uid="{9F638496-0795-4788-BBAD-EB6A320E3827}" name="テーマ番号" dataDxfId="29"/>
    <tableColumn id="3" xr3:uid="{39AF09B5-5882-41D2-B6CC-34BB71DA53C5}" name="事業名" dataDxfId="28"/>
    <tableColumn id="4" xr3:uid="{154780EA-3450-4C7E-86E7-16E09BEC2461}" name="事業実施目的・事業内容" dataDxfId="27" dataCellStyle="桁区切り"/>
    <tableColumn id="5" xr3:uid="{0CCB5F1E-A7B2-4925-A343-8CFF04DCE2B9}" name="国庫補助協議（応募）額_x000a_（単位：千円）" dataDxfId="26" dataCellStyle="桁区切り"/>
    <tableColumn id="6" xr3:uid="{B3C14BA6-3FBE-4505-8560-75579148537B}" name="団体名" dataDxfId="25">
      <calculatedColumnFormula>$D$4</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omments" Target="../comments2.xml"/><Relationship Id="rId4" Type="http://schemas.openxmlformats.org/officeDocument/2006/relationships/table" Target="../tables/table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24D7D7-FAA9-4FFE-BFE5-31B40C99B7DC}">
  <sheetPr codeName="Sheet1">
    <tabColor rgb="FF00B0F0"/>
  </sheetPr>
  <dimension ref="A1:L28"/>
  <sheetViews>
    <sheetView tabSelected="1" view="pageBreakPreview" zoomScaleNormal="100" zoomScaleSheetLayoutView="100" workbookViewId="0"/>
  </sheetViews>
  <sheetFormatPr defaultRowHeight="18.75"/>
  <cols>
    <col min="1" max="1" width="9" style="17"/>
    <col min="2" max="2" width="13.75" style="17" customWidth="1"/>
    <col min="3" max="3" width="5.125" style="17" customWidth="1"/>
    <col min="4" max="4" width="62.25" style="17" customWidth="1"/>
    <col min="5" max="7" width="7.625" style="17" customWidth="1"/>
    <col min="8" max="16384" width="9" style="17"/>
  </cols>
  <sheetData>
    <row r="1" spans="1:12" ht="30">
      <c r="A1" s="22" t="s">
        <v>68</v>
      </c>
      <c r="L1" s="42" t="str">
        <f>'①【別紙様式】国庫補助協議（応募）について'!AK1</f>
        <v>プルダウンで選択ください。</v>
      </c>
    </row>
    <row r="2" spans="1:12">
      <c r="A2" s="17" t="s">
        <v>69</v>
      </c>
    </row>
    <row r="3" spans="1:12">
      <c r="A3" s="17" t="s">
        <v>70</v>
      </c>
    </row>
    <row r="4" spans="1:12">
      <c r="A4" s="24"/>
    </row>
    <row r="5" spans="1:12" ht="43.5" customHeight="1">
      <c r="A5" s="23"/>
      <c r="B5" s="106" t="s">
        <v>125</v>
      </c>
      <c r="C5" s="34" t="s">
        <v>109</v>
      </c>
      <c r="D5" s="25" t="str">
        <f>IF('①【別紙様式】国庫補助協議（応募）について'!J19&gt;'②【別紙１】国庫補助協議（応募）額調書'!$E$17,"①国庫補助協議（応募）の申請額が②国庫補助協議（応募）額調書よりも高い金額になっていますので、確認してください。",IF('①【別紙様式】国庫補助協議（応募）について'!J19&lt;'②【別紙１】国庫補助協議（応募）額調書'!$E$17,"①国庫補助協議（応募）の申請額が②国庫補助協議（応募）額調書より不足していますので、確認してください。","正常"))</f>
        <v>正常</v>
      </c>
      <c r="E5" s="23"/>
    </row>
    <row r="6" spans="1:12" ht="43.5" customHeight="1">
      <c r="B6" s="107"/>
      <c r="C6" s="34" t="s">
        <v>73</v>
      </c>
      <c r="D6" s="25" t="str">
        <f>IF('①【別紙様式】国庫補助協議（応募）について'!O4&gt;事務局管理用!A21,"①国庫補助協議（応募）についての日付けが提出期限を過ぎています。確認してください。","正常")</f>
        <v>正常</v>
      </c>
    </row>
    <row r="7" spans="1:12" ht="43.5" customHeight="1">
      <c r="B7" s="108"/>
      <c r="C7" s="34" t="s">
        <v>72</v>
      </c>
      <c r="D7" s="25" t="str">
        <f>IF(OR(ISBLANK('①【別紙様式】国庫補助協議（応募）について'!O4),ISBLANK('①【別紙様式】国庫補助協議（応募）について'!K9),ISBLANK('①【別紙様式】国庫補助協議（応募）について'!K10),ISBLANK('①【別紙様式】国庫補助協議（応募）について'!P10),ISBLANK('①【別紙様式】国庫補助協議（応募）について'!J19),ISBLANK('①【別紙様式】国庫補助協議（応募）について'!C34),ISBLANK('①【別紙様式】国庫補助協議（応募）について'!K47),ISBLANK('①【別紙様式】国庫補助協議（応募）について'!K48),ISBLANK('①【別紙様式】国庫補助協議（応募）について'!K49),ISBLANK('①【別紙様式】国庫補助協議（応募）について'!K50),ISBLANK('①【別紙様式】国庫補助協議（応募）について'!K51),ISBLANK('①【別紙様式】国庫補助協議（応募）について'!L52),ISBLANK('①【別紙様式】国庫補助協議（応募）について'!K53)),"未記入箇所がありますので、確認してください。","正常")</f>
        <v>未記入箇所がありますので、確認してください。</v>
      </c>
    </row>
    <row r="8" spans="1:12" ht="43.5" customHeight="1">
      <c r="B8" s="109" t="s">
        <v>110</v>
      </c>
      <c r="C8" s="110"/>
      <c r="D8" s="25" t="str">
        <f>IF('②【別紙１】国庫補助協議（応募）額調書'!$E$17&gt;'①【別紙様式】国庫補助協議（応募）について'!J19,"②国庫補助協議（応募）額調書が①国庫補助協議（応募）の申請額よりも高い金額になっていますので、確認してください。",IF('②【別紙１】国庫補助協議（応募）額調書'!$E$17&lt;'①【別紙様式】国庫補助協議（応募）について'!J19,"②国庫補助協議（応募）額調書が①国庫補助協議（応募）の申請額より不足していますので、確認してください。","正常"))</f>
        <v>正常</v>
      </c>
    </row>
    <row r="9" spans="1:12" ht="43.5" customHeight="1">
      <c r="B9" s="32" t="s">
        <v>113</v>
      </c>
      <c r="C9" s="33"/>
      <c r="D9" s="25" t="str">
        <f>IF(OR(ISBLANK(③【別紙２】法人の概況書等!D4),ISBLANK(③【別紙２】法人の概況書等!L4),ISBLANK(③【別紙２】法人の概況書等!E5),ISBLANK(③【別紙２】法人の概況書等!D6),ISBLANK(③【別紙２】法人の概況書等!L6),ISBLANK(③【別紙２】法人の概況書等!L7),ISBLANK(③【別紙２】法人の概況書等!D7),ISBLANK(③【別紙２】法人の概況書等!E7),ISBLANK(③【別紙２】法人の概況書等!G7),ISBLANK(③【別紙２】法人の概況書等!I7),ISBLANK(③【別紙２】法人の概況書等!D9),ISBLANK(③【別紙２】法人の概況書等!H9),ISBLANK(③【別紙２】法人の概況書等!D10),ISBLANK(③【別紙２】法人の概況書等!D11)),"未記入箇所がありますので、確認してください。","正常")</f>
        <v>未記入箇所がありますので、確認してください。</v>
      </c>
    </row>
    <row r="10" spans="1:12" ht="43.5" customHeight="1">
      <c r="B10" s="111" t="s">
        <v>121</v>
      </c>
      <c r="C10" s="34" t="s">
        <v>72</v>
      </c>
      <c r="D10" s="25" t="str">
        <f>IF(OR(ISBLANK(④【別紙６】実施要綱第５条に基づく誓約書!B19),ISBLANK(④【別紙６】実施要綱第５条に基づく誓約書!G25),ISBLANK(④【別紙６】実施要綱第５条に基づく誓約書!G26),ISBLANK(④【別紙６】実施要綱第５条に基づく誓約書!G27)),"未記入箇所がありますので、確認してください。","正常")</f>
        <v>未記入箇所がありますので、確認してください。</v>
      </c>
    </row>
    <row r="11" spans="1:12" ht="43.5" customHeight="1">
      <c r="B11" s="112"/>
      <c r="C11" s="34" t="s">
        <v>73</v>
      </c>
      <c r="D11" s="37" t="str">
        <f>IF(④【別紙６】実施要綱第５条に基づく誓約書!$B$19&gt;事務局管理用!A21,"国庫補助協議額（応募）についての日付けが提出期限を過ぎています。確認してください。","正常")</f>
        <v>正常</v>
      </c>
    </row>
    <row r="12" spans="1:12">
      <c r="B12" s="24"/>
      <c r="C12" s="24"/>
    </row>
    <row r="13" spans="1:12" ht="39.75" customHeight="1">
      <c r="A13" s="22" t="s">
        <v>82</v>
      </c>
    </row>
    <row r="14" spans="1:12">
      <c r="B14" s="27" t="s">
        <v>74</v>
      </c>
      <c r="C14" s="27"/>
      <c r="D14" s="27"/>
    </row>
    <row r="15" spans="1:12">
      <c r="B15" s="26"/>
      <c r="C15" s="28" t="str">
        <f>事務局管理用!A2&amp;"年度歳入歳出（収入支出）予算書抄本"</f>
        <v>令和７年度歳入歳出（収入支出）予算書抄本</v>
      </c>
      <c r="D15" s="29"/>
    </row>
    <row r="16" spans="1:12">
      <c r="B16" s="26"/>
      <c r="C16" s="28" t="s">
        <v>75</v>
      </c>
      <c r="D16" s="29"/>
    </row>
    <row r="17" spans="2:4">
      <c r="B17" s="26"/>
      <c r="C17" s="28" t="s">
        <v>76</v>
      </c>
      <c r="D17" s="29"/>
    </row>
    <row r="18" spans="2:4">
      <c r="B18" s="26"/>
      <c r="C18" s="28" t="s">
        <v>77</v>
      </c>
      <c r="D18" s="29"/>
    </row>
    <row r="19" spans="2:4">
      <c r="B19" s="26"/>
      <c r="C19" s="28" t="s">
        <v>78</v>
      </c>
      <c r="D19" s="29"/>
    </row>
    <row r="20" spans="2:4">
      <c r="B20" s="26"/>
      <c r="C20" s="28" t="s">
        <v>79</v>
      </c>
      <c r="D20" s="29"/>
    </row>
    <row r="21" spans="2:4">
      <c r="B21" s="26"/>
      <c r="C21" s="28" t="s">
        <v>80</v>
      </c>
      <c r="D21" s="29"/>
    </row>
    <row r="22" spans="2:4">
      <c r="B22" s="18"/>
      <c r="C22" s="28" t="s">
        <v>81</v>
      </c>
      <c r="D22" s="29"/>
    </row>
    <row r="23" spans="2:4">
      <c r="B23" s="18"/>
      <c r="C23" s="28" t="s">
        <v>108</v>
      </c>
      <c r="D23" s="29"/>
    </row>
    <row r="24" spans="2:4">
      <c r="B24" s="18"/>
      <c r="C24" s="30" t="s">
        <v>77</v>
      </c>
      <c r="D24" s="31"/>
    </row>
    <row r="25" spans="2:4">
      <c r="B25" s="18"/>
      <c r="C25" s="113" t="s">
        <v>140</v>
      </c>
      <c r="D25" s="114"/>
    </row>
    <row r="26" spans="2:4">
      <c r="B26" s="40" t="s">
        <v>137</v>
      </c>
    </row>
    <row r="27" spans="2:4">
      <c r="B27" s="17" t="s">
        <v>138</v>
      </c>
    </row>
    <row r="28" spans="2:4">
      <c r="B28" s="17" t="s">
        <v>139</v>
      </c>
    </row>
  </sheetData>
  <mergeCells count="4">
    <mergeCell ref="B5:B7"/>
    <mergeCell ref="B8:C8"/>
    <mergeCell ref="B10:B11"/>
    <mergeCell ref="C25:D25"/>
  </mergeCells>
  <phoneticPr fontId="4"/>
  <conditionalFormatting sqref="B16:D24 B25:C25">
    <cfRule type="expression" dxfId="24" priority="1">
      <formula>$L$1="地方公共団体"</formula>
    </cfRule>
  </conditionalFormatting>
  <conditionalFormatting sqref="D5:D11">
    <cfRule type="expression" dxfId="23" priority="5">
      <formula>$D5&lt;&gt;"正常"</formula>
    </cfRule>
  </conditionalFormatting>
  <pageMargins left="0.7" right="0.7" top="0.75" bottom="0.75" header="0.3" footer="0.3"/>
  <pageSetup paperSize="9" scale="7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1</xdr:col>
                    <xdr:colOff>438150</xdr:colOff>
                    <xdr:row>13</xdr:row>
                    <xdr:rowOff>228600</xdr:rowOff>
                  </from>
                  <to>
                    <xdr:col>1</xdr:col>
                    <xdr:colOff>752475</xdr:colOff>
                    <xdr:row>15</xdr:row>
                    <xdr:rowOff>0</xdr:rowOff>
                  </to>
                </anchor>
              </controlPr>
            </control>
          </mc:Choice>
        </mc:AlternateContent>
        <mc:AlternateContent xmlns:mc="http://schemas.openxmlformats.org/markup-compatibility/2006">
          <mc:Choice Requires="x14">
            <control shapeId="20483" r:id="rId5" name="Check Box 3">
              <controlPr defaultSize="0" autoFill="0" autoLine="0" autoPict="0">
                <anchor moveWithCells="1">
                  <from>
                    <xdr:col>1</xdr:col>
                    <xdr:colOff>438150</xdr:colOff>
                    <xdr:row>14</xdr:row>
                    <xdr:rowOff>228600</xdr:rowOff>
                  </from>
                  <to>
                    <xdr:col>1</xdr:col>
                    <xdr:colOff>752475</xdr:colOff>
                    <xdr:row>16</xdr:row>
                    <xdr:rowOff>0</xdr:rowOff>
                  </to>
                </anchor>
              </controlPr>
            </control>
          </mc:Choice>
        </mc:AlternateContent>
        <mc:AlternateContent xmlns:mc="http://schemas.openxmlformats.org/markup-compatibility/2006">
          <mc:Choice Requires="x14">
            <control shapeId="20484" r:id="rId6" name="Check Box 4">
              <controlPr defaultSize="0" autoFill="0" autoLine="0" autoPict="0">
                <anchor moveWithCells="1">
                  <from>
                    <xdr:col>1</xdr:col>
                    <xdr:colOff>438150</xdr:colOff>
                    <xdr:row>15</xdr:row>
                    <xdr:rowOff>228600</xdr:rowOff>
                  </from>
                  <to>
                    <xdr:col>1</xdr:col>
                    <xdr:colOff>752475</xdr:colOff>
                    <xdr:row>17</xdr:row>
                    <xdr:rowOff>0</xdr:rowOff>
                  </to>
                </anchor>
              </controlPr>
            </control>
          </mc:Choice>
        </mc:AlternateContent>
        <mc:AlternateContent xmlns:mc="http://schemas.openxmlformats.org/markup-compatibility/2006">
          <mc:Choice Requires="x14">
            <control shapeId="20485" r:id="rId7" name="Check Box 5">
              <controlPr defaultSize="0" autoFill="0" autoLine="0" autoPict="0">
                <anchor moveWithCells="1">
                  <from>
                    <xdr:col>1</xdr:col>
                    <xdr:colOff>438150</xdr:colOff>
                    <xdr:row>16</xdr:row>
                    <xdr:rowOff>228600</xdr:rowOff>
                  </from>
                  <to>
                    <xdr:col>1</xdr:col>
                    <xdr:colOff>752475</xdr:colOff>
                    <xdr:row>18</xdr:row>
                    <xdr:rowOff>0</xdr:rowOff>
                  </to>
                </anchor>
              </controlPr>
            </control>
          </mc:Choice>
        </mc:AlternateContent>
        <mc:AlternateContent xmlns:mc="http://schemas.openxmlformats.org/markup-compatibility/2006">
          <mc:Choice Requires="x14">
            <control shapeId="20486" r:id="rId8" name="Check Box 6">
              <controlPr defaultSize="0" autoFill="0" autoLine="0" autoPict="0">
                <anchor moveWithCells="1">
                  <from>
                    <xdr:col>1</xdr:col>
                    <xdr:colOff>438150</xdr:colOff>
                    <xdr:row>16</xdr:row>
                    <xdr:rowOff>228600</xdr:rowOff>
                  </from>
                  <to>
                    <xdr:col>1</xdr:col>
                    <xdr:colOff>752475</xdr:colOff>
                    <xdr:row>18</xdr:row>
                    <xdr:rowOff>0</xdr:rowOff>
                  </to>
                </anchor>
              </controlPr>
            </control>
          </mc:Choice>
        </mc:AlternateContent>
        <mc:AlternateContent xmlns:mc="http://schemas.openxmlformats.org/markup-compatibility/2006">
          <mc:Choice Requires="x14">
            <control shapeId="20487" r:id="rId9" name="Check Box 7">
              <controlPr defaultSize="0" autoFill="0" autoLine="0" autoPict="0">
                <anchor moveWithCells="1">
                  <from>
                    <xdr:col>1</xdr:col>
                    <xdr:colOff>438150</xdr:colOff>
                    <xdr:row>17</xdr:row>
                    <xdr:rowOff>228600</xdr:rowOff>
                  </from>
                  <to>
                    <xdr:col>1</xdr:col>
                    <xdr:colOff>752475</xdr:colOff>
                    <xdr:row>19</xdr:row>
                    <xdr:rowOff>0</xdr:rowOff>
                  </to>
                </anchor>
              </controlPr>
            </control>
          </mc:Choice>
        </mc:AlternateContent>
        <mc:AlternateContent xmlns:mc="http://schemas.openxmlformats.org/markup-compatibility/2006">
          <mc:Choice Requires="x14">
            <control shapeId="20488" r:id="rId10" name="Check Box 8">
              <controlPr defaultSize="0" autoFill="0" autoLine="0" autoPict="0">
                <anchor moveWithCells="1">
                  <from>
                    <xdr:col>1</xdr:col>
                    <xdr:colOff>438150</xdr:colOff>
                    <xdr:row>17</xdr:row>
                    <xdr:rowOff>228600</xdr:rowOff>
                  </from>
                  <to>
                    <xdr:col>1</xdr:col>
                    <xdr:colOff>752475</xdr:colOff>
                    <xdr:row>19</xdr:row>
                    <xdr:rowOff>0</xdr:rowOff>
                  </to>
                </anchor>
              </controlPr>
            </control>
          </mc:Choice>
        </mc:AlternateContent>
        <mc:AlternateContent xmlns:mc="http://schemas.openxmlformats.org/markup-compatibility/2006">
          <mc:Choice Requires="x14">
            <control shapeId="20489" r:id="rId11" name="Check Box 9">
              <controlPr defaultSize="0" autoFill="0" autoLine="0" autoPict="0">
                <anchor moveWithCells="1">
                  <from>
                    <xdr:col>1</xdr:col>
                    <xdr:colOff>438150</xdr:colOff>
                    <xdr:row>18</xdr:row>
                    <xdr:rowOff>228600</xdr:rowOff>
                  </from>
                  <to>
                    <xdr:col>1</xdr:col>
                    <xdr:colOff>752475</xdr:colOff>
                    <xdr:row>20</xdr:row>
                    <xdr:rowOff>0</xdr:rowOff>
                  </to>
                </anchor>
              </controlPr>
            </control>
          </mc:Choice>
        </mc:AlternateContent>
        <mc:AlternateContent xmlns:mc="http://schemas.openxmlformats.org/markup-compatibility/2006">
          <mc:Choice Requires="x14">
            <control shapeId="20490" r:id="rId12" name="Check Box 10">
              <controlPr defaultSize="0" autoFill="0" autoLine="0" autoPict="0">
                <anchor moveWithCells="1">
                  <from>
                    <xdr:col>1</xdr:col>
                    <xdr:colOff>438150</xdr:colOff>
                    <xdr:row>18</xdr:row>
                    <xdr:rowOff>228600</xdr:rowOff>
                  </from>
                  <to>
                    <xdr:col>1</xdr:col>
                    <xdr:colOff>752475</xdr:colOff>
                    <xdr:row>20</xdr:row>
                    <xdr:rowOff>0</xdr:rowOff>
                  </to>
                </anchor>
              </controlPr>
            </control>
          </mc:Choice>
        </mc:AlternateContent>
        <mc:AlternateContent xmlns:mc="http://schemas.openxmlformats.org/markup-compatibility/2006">
          <mc:Choice Requires="x14">
            <control shapeId="20491" r:id="rId13" name="Check Box 11">
              <controlPr defaultSize="0" autoFill="0" autoLine="0" autoPict="0">
                <anchor moveWithCells="1">
                  <from>
                    <xdr:col>1</xdr:col>
                    <xdr:colOff>438150</xdr:colOff>
                    <xdr:row>19</xdr:row>
                    <xdr:rowOff>228600</xdr:rowOff>
                  </from>
                  <to>
                    <xdr:col>1</xdr:col>
                    <xdr:colOff>752475</xdr:colOff>
                    <xdr:row>21</xdr:row>
                    <xdr:rowOff>0</xdr:rowOff>
                  </to>
                </anchor>
              </controlPr>
            </control>
          </mc:Choice>
        </mc:AlternateContent>
        <mc:AlternateContent xmlns:mc="http://schemas.openxmlformats.org/markup-compatibility/2006">
          <mc:Choice Requires="x14">
            <control shapeId="20492" r:id="rId14" name="Check Box 12">
              <controlPr defaultSize="0" autoFill="0" autoLine="0" autoPict="0">
                <anchor moveWithCells="1">
                  <from>
                    <xdr:col>1</xdr:col>
                    <xdr:colOff>438150</xdr:colOff>
                    <xdr:row>19</xdr:row>
                    <xdr:rowOff>228600</xdr:rowOff>
                  </from>
                  <to>
                    <xdr:col>1</xdr:col>
                    <xdr:colOff>752475</xdr:colOff>
                    <xdr:row>21</xdr:row>
                    <xdr:rowOff>0</xdr:rowOff>
                  </to>
                </anchor>
              </controlPr>
            </control>
          </mc:Choice>
        </mc:AlternateContent>
        <mc:AlternateContent xmlns:mc="http://schemas.openxmlformats.org/markup-compatibility/2006">
          <mc:Choice Requires="x14">
            <control shapeId="20493" r:id="rId15" name="Check Box 13">
              <controlPr defaultSize="0" autoFill="0" autoLine="0" autoPict="0">
                <anchor moveWithCells="1">
                  <from>
                    <xdr:col>1</xdr:col>
                    <xdr:colOff>438150</xdr:colOff>
                    <xdr:row>20</xdr:row>
                    <xdr:rowOff>228600</xdr:rowOff>
                  </from>
                  <to>
                    <xdr:col>1</xdr:col>
                    <xdr:colOff>752475</xdr:colOff>
                    <xdr:row>22</xdr:row>
                    <xdr:rowOff>0</xdr:rowOff>
                  </to>
                </anchor>
              </controlPr>
            </control>
          </mc:Choice>
        </mc:AlternateContent>
        <mc:AlternateContent xmlns:mc="http://schemas.openxmlformats.org/markup-compatibility/2006">
          <mc:Choice Requires="x14">
            <control shapeId="20494" r:id="rId16" name="Check Box 14">
              <controlPr defaultSize="0" autoFill="0" autoLine="0" autoPict="0">
                <anchor moveWithCells="1">
                  <from>
                    <xdr:col>1</xdr:col>
                    <xdr:colOff>438150</xdr:colOff>
                    <xdr:row>20</xdr:row>
                    <xdr:rowOff>228600</xdr:rowOff>
                  </from>
                  <to>
                    <xdr:col>1</xdr:col>
                    <xdr:colOff>752475</xdr:colOff>
                    <xdr:row>22</xdr:row>
                    <xdr:rowOff>0</xdr:rowOff>
                  </to>
                </anchor>
              </controlPr>
            </control>
          </mc:Choice>
        </mc:AlternateContent>
        <mc:AlternateContent xmlns:mc="http://schemas.openxmlformats.org/markup-compatibility/2006">
          <mc:Choice Requires="x14">
            <control shapeId="20495" r:id="rId17" name="Check Box 15">
              <controlPr defaultSize="0" autoFill="0" autoLine="0" autoPict="0">
                <anchor moveWithCells="1">
                  <from>
                    <xdr:col>1</xdr:col>
                    <xdr:colOff>438150</xdr:colOff>
                    <xdr:row>21</xdr:row>
                    <xdr:rowOff>228600</xdr:rowOff>
                  </from>
                  <to>
                    <xdr:col>1</xdr:col>
                    <xdr:colOff>752475</xdr:colOff>
                    <xdr:row>23</xdr:row>
                    <xdr:rowOff>0</xdr:rowOff>
                  </to>
                </anchor>
              </controlPr>
            </control>
          </mc:Choice>
        </mc:AlternateContent>
        <mc:AlternateContent xmlns:mc="http://schemas.openxmlformats.org/markup-compatibility/2006">
          <mc:Choice Requires="x14">
            <control shapeId="20496" r:id="rId18" name="Check Box 16">
              <controlPr defaultSize="0" autoFill="0" autoLine="0" autoPict="0">
                <anchor moveWithCells="1">
                  <from>
                    <xdr:col>1</xdr:col>
                    <xdr:colOff>438150</xdr:colOff>
                    <xdr:row>21</xdr:row>
                    <xdr:rowOff>228600</xdr:rowOff>
                  </from>
                  <to>
                    <xdr:col>1</xdr:col>
                    <xdr:colOff>752475</xdr:colOff>
                    <xdr:row>23</xdr:row>
                    <xdr:rowOff>0</xdr:rowOff>
                  </to>
                </anchor>
              </controlPr>
            </control>
          </mc:Choice>
        </mc:AlternateContent>
        <mc:AlternateContent xmlns:mc="http://schemas.openxmlformats.org/markup-compatibility/2006">
          <mc:Choice Requires="x14">
            <control shapeId="20497" r:id="rId19" name="Check Box 17">
              <controlPr defaultSize="0" autoFill="0" autoLine="0" autoPict="0">
                <anchor moveWithCells="1">
                  <from>
                    <xdr:col>1</xdr:col>
                    <xdr:colOff>438150</xdr:colOff>
                    <xdr:row>22</xdr:row>
                    <xdr:rowOff>228600</xdr:rowOff>
                  </from>
                  <to>
                    <xdr:col>1</xdr:col>
                    <xdr:colOff>752475</xdr:colOff>
                    <xdr:row>24</xdr:row>
                    <xdr:rowOff>0</xdr:rowOff>
                  </to>
                </anchor>
              </controlPr>
            </control>
          </mc:Choice>
        </mc:AlternateContent>
        <mc:AlternateContent xmlns:mc="http://schemas.openxmlformats.org/markup-compatibility/2006">
          <mc:Choice Requires="x14">
            <control shapeId="20498" r:id="rId20" name="Check Box 18">
              <controlPr defaultSize="0" autoFill="0" autoLine="0" autoPict="0">
                <anchor moveWithCells="1">
                  <from>
                    <xdr:col>1</xdr:col>
                    <xdr:colOff>438150</xdr:colOff>
                    <xdr:row>22</xdr:row>
                    <xdr:rowOff>228600</xdr:rowOff>
                  </from>
                  <to>
                    <xdr:col>1</xdr:col>
                    <xdr:colOff>752475</xdr:colOff>
                    <xdr:row>24</xdr:row>
                    <xdr:rowOff>0</xdr:rowOff>
                  </to>
                </anchor>
              </controlPr>
            </control>
          </mc:Choice>
        </mc:AlternateContent>
        <mc:AlternateContent xmlns:mc="http://schemas.openxmlformats.org/markup-compatibility/2006">
          <mc:Choice Requires="x14">
            <control shapeId="20499" r:id="rId21" name="Check Box 19">
              <controlPr defaultSize="0" autoFill="0" autoLine="0" autoPict="0">
                <anchor moveWithCells="1">
                  <from>
                    <xdr:col>1</xdr:col>
                    <xdr:colOff>438150</xdr:colOff>
                    <xdr:row>24</xdr:row>
                    <xdr:rowOff>9525</xdr:rowOff>
                  </from>
                  <to>
                    <xdr:col>1</xdr:col>
                    <xdr:colOff>752475</xdr:colOff>
                    <xdr:row>25</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63E1F6-0A72-45BD-9B96-F95235D191F8}">
  <sheetPr codeName="Sheet2">
    <tabColor theme="4" tint="0.39997558519241921"/>
    <pageSetUpPr fitToPage="1"/>
  </sheetPr>
  <dimension ref="B1:AK54"/>
  <sheetViews>
    <sheetView showGridLines="0" view="pageBreakPreview" topLeftCell="A11" zoomScaleNormal="70" zoomScaleSheetLayoutView="100" workbookViewId="0">
      <selection activeCell="B2" sqref="B2"/>
    </sheetView>
  </sheetViews>
  <sheetFormatPr defaultRowHeight="18.75"/>
  <cols>
    <col min="1" max="1" width="3.75" style="48" customWidth="1"/>
    <col min="2" max="2" width="5.125" style="47" customWidth="1"/>
    <col min="3" max="3" width="5.25" style="47" customWidth="1"/>
    <col min="4" max="8" width="3.25" style="47" customWidth="1"/>
    <col min="9" max="9" width="11.125" style="47" customWidth="1"/>
    <col min="10" max="10" width="15.625" style="47" customWidth="1"/>
    <col min="11" max="11" width="3.875" style="47" customWidth="1"/>
    <col min="12" max="13" width="5.25" style="47" customWidth="1"/>
    <col min="14" max="14" width="6.375" style="47" customWidth="1"/>
    <col min="15" max="15" width="5.25" style="47" bestFit="1" customWidth="1"/>
    <col min="16" max="16" width="3.5" style="47" bestFit="1" customWidth="1"/>
    <col min="17" max="17" width="3.375" style="47" bestFit="1" customWidth="1"/>
    <col min="18" max="18" width="2.5" style="47" bestFit="1" customWidth="1"/>
    <col min="19" max="19" width="3.375" style="47" bestFit="1" customWidth="1"/>
    <col min="20" max="20" width="3.5" style="47" bestFit="1" customWidth="1"/>
    <col min="21" max="21" width="3.375" style="47" bestFit="1" customWidth="1"/>
    <col min="22" max="23" width="1.875" style="47" customWidth="1"/>
    <col min="24" max="24" width="3.875" style="48" customWidth="1"/>
    <col min="25" max="25" width="4.625" style="48" customWidth="1"/>
    <col min="26" max="36" width="3.875" style="48" customWidth="1"/>
    <col min="37" max="37" width="31.75" style="48" customWidth="1"/>
    <col min="38" max="16384" width="9" style="48"/>
  </cols>
  <sheetData>
    <row r="1" spans="2:37" ht="62.25" customHeight="1">
      <c r="AK1" s="59" t="s">
        <v>124</v>
      </c>
    </row>
    <row r="2" spans="2:37" ht="17.25" customHeight="1">
      <c r="B2" s="49"/>
      <c r="C2" s="49"/>
      <c r="D2" s="49"/>
      <c r="E2" s="49"/>
      <c r="F2" s="49"/>
      <c r="G2" s="49"/>
      <c r="H2" s="49"/>
      <c r="I2" s="49"/>
      <c r="J2" s="49"/>
      <c r="K2" s="49"/>
      <c r="L2" s="49"/>
      <c r="M2" s="49"/>
      <c r="N2" s="49"/>
      <c r="O2" s="49"/>
      <c r="P2" s="49"/>
      <c r="Q2" s="49"/>
      <c r="R2" s="49"/>
      <c r="S2" s="49"/>
      <c r="T2" s="49"/>
      <c r="U2" s="49"/>
      <c r="V2" s="49"/>
      <c r="W2" s="49"/>
    </row>
    <row r="3" spans="2:37" ht="17.25" customHeight="1">
      <c r="B3" s="49"/>
      <c r="C3" s="49" t="s">
        <v>99</v>
      </c>
      <c r="D3" s="49"/>
      <c r="E3" s="49"/>
      <c r="F3" s="49"/>
      <c r="G3" s="49"/>
      <c r="H3" s="49"/>
      <c r="I3" s="49"/>
      <c r="J3" s="49"/>
      <c r="K3" s="49"/>
      <c r="L3" s="49"/>
      <c r="M3" s="49"/>
      <c r="N3" s="80" t="s">
        <v>126</v>
      </c>
      <c r="O3" s="115"/>
      <c r="P3" s="115"/>
      <c r="Q3" s="115"/>
      <c r="R3" s="115"/>
      <c r="S3" s="115"/>
      <c r="T3" s="115"/>
      <c r="U3" s="115"/>
      <c r="V3" s="49"/>
      <c r="W3" s="49"/>
    </row>
    <row r="4" spans="2:37" ht="17.25" customHeight="1">
      <c r="B4" s="49"/>
      <c r="C4" s="49"/>
      <c r="D4" s="49"/>
      <c r="E4" s="49"/>
      <c r="F4" s="49"/>
      <c r="G4" s="49"/>
      <c r="H4" s="49"/>
      <c r="I4" s="49"/>
      <c r="J4" s="49"/>
      <c r="K4" s="49"/>
      <c r="L4" s="49"/>
      <c r="M4" s="49"/>
      <c r="N4" s="80" t="s">
        <v>73</v>
      </c>
      <c r="O4" s="116"/>
      <c r="P4" s="116"/>
      <c r="Q4" s="116"/>
      <c r="R4" s="116"/>
      <c r="S4" s="116"/>
      <c r="T4" s="116"/>
      <c r="U4" s="116"/>
      <c r="V4" s="49"/>
      <c r="W4" s="49"/>
    </row>
    <row r="5" spans="2:37" ht="17.25" customHeight="1">
      <c r="B5" s="49"/>
      <c r="C5" s="49"/>
      <c r="D5" s="49"/>
      <c r="E5" s="49"/>
      <c r="F5" s="49"/>
      <c r="G5" s="49"/>
      <c r="H5" s="49"/>
      <c r="I5" s="49"/>
      <c r="J5" s="49"/>
      <c r="K5" s="49"/>
      <c r="L5" s="49"/>
      <c r="M5" s="49"/>
      <c r="N5" s="49"/>
      <c r="O5" s="49"/>
      <c r="P5" s="49"/>
      <c r="Q5" s="49"/>
      <c r="R5" s="49"/>
      <c r="S5" s="49"/>
      <c r="T5" s="49"/>
      <c r="U5" s="49"/>
      <c r="V5" s="49"/>
      <c r="W5" s="49"/>
    </row>
    <row r="6" spans="2:37" ht="17.25" customHeight="1">
      <c r="B6" s="49"/>
      <c r="C6" s="49"/>
      <c r="D6" s="49"/>
      <c r="E6" s="49"/>
      <c r="F6" s="49"/>
      <c r="G6" s="49"/>
      <c r="H6" s="49"/>
      <c r="I6" s="49"/>
      <c r="J6" s="49"/>
      <c r="K6" s="49"/>
      <c r="L6" s="49"/>
      <c r="M6" s="49"/>
      <c r="N6" s="49"/>
      <c r="O6" s="49"/>
      <c r="P6" s="49"/>
      <c r="Q6" s="49"/>
      <c r="R6" s="49"/>
      <c r="S6" s="49"/>
      <c r="T6" s="49"/>
      <c r="U6" s="49"/>
      <c r="V6" s="49"/>
      <c r="W6" s="49"/>
    </row>
    <row r="7" spans="2:37" ht="17.25" customHeight="1">
      <c r="B7" s="49"/>
      <c r="C7" s="95" t="s">
        <v>98</v>
      </c>
      <c r="D7" s="49"/>
      <c r="E7" s="49"/>
      <c r="F7" s="49"/>
      <c r="G7" s="49"/>
      <c r="H7" s="49"/>
      <c r="I7" s="49"/>
      <c r="J7" s="49"/>
      <c r="K7" s="49"/>
      <c r="L7" s="49"/>
      <c r="M7" s="49"/>
      <c r="N7" s="49"/>
      <c r="O7" s="49"/>
      <c r="P7" s="49"/>
      <c r="Q7" s="49"/>
      <c r="R7" s="49"/>
      <c r="S7" s="49"/>
      <c r="T7" s="49"/>
      <c r="U7" s="49"/>
      <c r="V7" s="49"/>
      <c r="W7" s="49"/>
    </row>
    <row r="8" spans="2:37" ht="17.25" customHeight="1">
      <c r="B8" s="49"/>
      <c r="C8" s="49"/>
      <c r="D8" s="49"/>
      <c r="E8" s="49"/>
      <c r="F8" s="49"/>
      <c r="G8" s="49"/>
      <c r="H8" s="49"/>
      <c r="I8" s="49"/>
      <c r="J8" s="81" t="s">
        <v>132</v>
      </c>
      <c r="K8" s="81" t="str">
        <f>PHONETIC(K9)</f>
        <v/>
      </c>
      <c r="L8" s="81"/>
      <c r="M8" s="81"/>
      <c r="N8" s="81" t="s">
        <v>133</v>
      </c>
      <c r="O8" s="81" t="str">
        <f>PHONETIC(O9)</f>
        <v/>
      </c>
      <c r="P8" s="81"/>
      <c r="Q8" s="81"/>
      <c r="R8" s="81"/>
      <c r="S8" s="81"/>
      <c r="T8" s="81"/>
      <c r="U8" s="81"/>
      <c r="V8" s="81"/>
      <c r="W8" s="81"/>
    </row>
    <row r="9" spans="2:37" ht="17.25" customHeight="1">
      <c r="B9" s="49"/>
      <c r="C9" s="49"/>
      <c r="D9" s="49"/>
      <c r="E9" s="49"/>
      <c r="F9" s="49"/>
      <c r="G9" s="49"/>
      <c r="H9" s="49"/>
      <c r="I9" s="49"/>
      <c r="J9" s="81" t="s">
        <v>129</v>
      </c>
      <c r="K9" s="44"/>
      <c r="N9" s="82" t="s">
        <v>130</v>
      </c>
      <c r="O9" s="43"/>
      <c r="S9" s="49"/>
      <c r="T9" s="49"/>
      <c r="U9" s="49"/>
      <c r="V9" s="49"/>
      <c r="W9" s="49"/>
    </row>
    <row r="10" spans="2:37" ht="17.25" customHeight="1">
      <c r="B10" s="49"/>
      <c r="C10" s="49"/>
      <c r="D10" s="49"/>
      <c r="E10" s="49"/>
      <c r="F10" s="49"/>
      <c r="G10" s="49"/>
      <c r="H10" s="49"/>
      <c r="I10" s="49"/>
      <c r="J10" s="81" t="s">
        <v>127</v>
      </c>
      <c r="K10" s="45"/>
      <c r="N10" s="49"/>
      <c r="O10" s="81" t="s">
        <v>128</v>
      </c>
      <c r="P10" s="45"/>
      <c r="Q10" s="49"/>
      <c r="R10" s="49"/>
      <c r="T10" s="49"/>
      <c r="V10" s="49"/>
      <c r="W10" s="49"/>
    </row>
    <row r="11" spans="2:37" ht="17.25" customHeight="1">
      <c r="B11" s="49"/>
      <c r="C11" s="49"/>
      <c r="D11" s="49"/>
      <c r="E11" s="49"/>
      <c r="F11" s="49"/>
      <c r="G11" s="49"/>
      <c r="H11" s="49"/>
      <c r="I11" s="49"/>
      <c r="J11" s="49"/>
      <c r="K11" s="49"/>
      <c r="L11" s="49"/>
      <c r="M11" s="49"/>
      <c r="O11" s="49"/>
      <c r="P11" s="49"/>
      <c r="Q11" s="49"/>
      <c r="R11" s="49"/>
      <c r="S11" s="49"/>
      <c r="T11" s="49"/>
      <c r="U11" s="49"/>
      <c r="V11" s="49"/>
      <c r="W11" s="49"/>
    </row>
    <row r="12" spans="2:37" ht="17.25" customHeight="1">
      <c r="B12" s="49"/>
      <c r="C12" s="49"/>
      <c r="D12" s="49"/>
      <c r="E12" s="49"/>
      <c r="F12" s="49"/>
      <c r="G12" s="49"/>
      <c r="H12" s="49"/>
      <c r="I12" s="49"/>
      <c r="J12" s="49"/>
      <c r="K12" s="49"/>
      <c r="L12" s="49"/>
      <c r="M12" s="49"/>
      <c r="N12" s="49"/>
      <c r="O12" s="49"/>
      <c r="P12" s="49"/>
      <c r="Q12" s="49"/>
      <c r="R12" s="49"/>
      <c r="S12" s="49"/>
      <c r="T12" s="49"/>
      <c r="U12" s="49"/>
      <c r="V12" s="49"/>
      <c r="W12" s="49"/>
    </row>
    <row r="13" spans="2:37" ht="17.25" customHeight="1">
      <c r="B13" s="49"/>
      <c r="C13" s="49"/>
      <c r="D13" s="49"/>
      <c r="E13" s="49"/>
      <c r="F13" s="49"/>
      <c r="G13" s="49"/>
      <c r="H13" s="49"/>
      <c r="I13" s="49"/>
      <c r="J13" s="49"/>
      <c r="K13" s="49"/>
      <c r="L13" s="49"/>
      <c r="M13" s="49"/>
      <c r="N13" s="49"/>
      <c r="O13" s="49"/>
      <c r="P13" s="49"/>
      <c r="Q13" s="49"/>
      <c r="R13" s="49"/>
      <c r="S13" s="49"/>
      <c r="T13" s="49"/>
      <c r="U13" s="49"/>
      <c r="V13" s="49"/>
      <c r="W13" s="49"/>
    </row>
    <row r="14" spans="2:37" ht="17.25" customHeight="1">
      <c r="B14" s="117" t="str">
        <f>事務局管理用!A2&amp;"年度老人保健健康増進等事業の国庫補助協議（応募）について"</f>
        <v>令和７年度老人保健健康増進等事業の国庫補助協議（応募）について</v>
      </c>
      <c r="C14" s="117"/>
      <c r="D14" s="117"/>
      <c r="E14" s="117"/>
      <c r="F14" s="117"/>
      <c r="G14" s="117"/>
      <c r="H14" s="117"/>
      <c r="I14" s="117"/>
      <c r="J14" s="117"/>
      <c r="K14" s="117"/>
      <c r="L14" s="117"/>
      <c r="M14" s="117"/>
      <c r="N14" s="117"/>
      <c r="O14" s="117"/>
      <c r="P14" s="117"/>
      <c r="Q14" s="117"/>
      <c r="R14" s="117"/>
      <c r="S14" s="117"/>
      <c r="T14" s="117"/>
      <c r="U14" s="117"/>
      <c r="V14" s="117"/>
      <c r="W14" s="117"/>
    </row>
    <row r="15" spans="2:37" ht="48" customHeight="1">
      <c r="B15" s="49"/>
      <c r="C15" s="49"/>
      <c r="D15" s="49"/>
      <c r="E15" s="49"/>
      <c r="F15" s="49"/>
      <c r="G15" s="49"/>
      <c r="H15" s="49"/>
      <c r="I15" s="49"/>
      <c r="J15" s="49"/>
      <c r="K15" s="49"/>
      <c r="L15" s="49"/>
      <c r="M15" s="49"/>
      <c r="N15" s="49"/>
      <c r="O15" s="49"/>
      <c r="P15" s="49"/>
      <c r="Q15" s="49"/>
      <c r="R15" s="49"/>
      <c r="S15" s="49"/>
      <c r="T15" s="49"/>
      <c r="U15" s="49"/>
      <c r="V15" s="49"/>
      <c r="W15" s="49"/>
    </row>
    <row r="16" spans="2:37" ht="15.75" customHeight="1">
      <c r="B16" s="49"/>
      <c r="C16" s="50"/>
      <c r="D16" s="49" t="s">
        <v>97</v>
      </c>
      <c r="E16" s="49"/>
      <c r="F16" s="49"/>
      <c r="G16" s="49"/>
      <c r="H16" s="49"/>
      <c r="I16" s="49"/>
      <c r="J16" s="49"/>
      <c r="K16" s="49"/>
      <c r="L16" s="49"/>
      <c r="M16" s="49"/>
      <c r="N16" s="51"/>
      <c r="O16" s="49"/>
      <c r="P16" s="49"/>
      <c r="Q16" s="49"/>
      <c r="R16" s="49"/>
      <c r="S16" s="49"/>
      <c r="T16" s="49"/>
      <c r="U16" s="49"/>
      <c r="V16" s="49"/>
      <c r="W16" s="49"/>
    </row>
    <row r="17" spans="2:34" ht="18.75" customHeight="1">
      <c r="B17" s="49"/>
      <c r="C17" s="95"/>
      <c r="D17" s="49"/>
      <c r="E17" s="49"/>
      <c r="F17" s="49"/>
      <c r="G17" s="49"/>
      <c r="H17" s="49"/>
      <c r="I17" s="49"/>
      <c r="J17" s="49"/>
      <c r="K17" s="49"/>
      <c r="L17" s="49"/>
      <c r="M17" s="49"/>
      <c r="N17" s="49"/>
      <c r="O17" s="49"/>
      <c r="P17" s="49"/>
      <c r="Q17" s="49"/>
      <c r="R17" s="49"/>
      <c r="S17" s="49"/>
      <c r="T17" s="49"/>
      <c r="U17" s="49"/>
      <c r="V17" s="49"/>
      <c r="W17" s="49"/>
    </row>
    <row r="18" spans="2:34" ht="18.75" customHeight="1">
      <c r="B18" s="49"/>
      <c r="C18" s="95"/>
      <c r="D18" s="49"/>
      <c r="E18" s="49"/>
      <c r="F18" s="49"/>
      <c r="G18" s="49"/>
      <c r="H18" s="49"/>
      <c r="I18" s="49"/>
      <c r="J18" s="49"/>
      <c r="K18" s="49"/>
      <c r="L18" s="49"/>
      <c r="M18" s="49"/>
      <c r="N18" s="49"/>
      <c r="O18" s="49"/>
      <c r="P18" s="49"/>
      <c r="Q18" s="49"/>
      <c r="R18" s="49"/>
      <c r="S18" s="49"/>
      <c r="T18" s="49"/>
      <c r="U18" s="49"/>
      <c r="V18" s="49"/>
      <c r="W18" s="49"/>
    </row>
    <row r="19" spans="2:34" ht="16.5" customHeight="1">
      <c r="B19" s="49"/>
      <c r="C19" s="95" t="s">
        <v>96</v>
      </c>
      <c r="D19" s="49"/>
      <c r="E19" s="49"/>
      <c r="F19" s="49"/>
      <c r="G19" s="49"/>
      <c r="H19" s="49"/>
      <c r="I19" s="94" t="s">
        <v>95</v>
      </c>
      <c r="J19" s="46"/>
      <c r="K19" s="49" t="s">
        <v>94</v>
      </c>
      <c r="L19" s="49"/>
      <c r="M19" s="49"/>
      <c r="N19" s="49"/>
      <c r="O19" s="49"/>
      <c r="P19" s="49"/>
      <c r="Q19" s="49"/>
      <c r="R19" s="49"/>
      <c r="S19" s="49"/>
      <c r="T19" s="49"/>
      <c r="U19" s="49"/>
      <c r="V19" s="49"/>
      <c r="W19" s="49"/>
      <c r="AH19" s="96"/>
    </row>
    <row r="20" spans="2:34" ht="16.5" customHeight="1">
      <c r="B20" s="49"/>
      <c r="C20" s="95"/>
      <c r="D20" s="49"/>
      <c r="E20" s="49"/>
      <c r="F20" s="49"/>
      <c r="G20" s="49"/>
      <c r="H20" s="49"/>
      <c r="I20" s="49"/>
      <c r="J20" s="49"/>
      <c r="K20" s="49"/>
      <c r="L20" s="49"/>
      <c r="M20" s="49"/>
      <c r="N20" s="49"/>
      <c r="O20" s="49"/>
      <c r="P20" s="49"/>
      <c r="Q20" s="49"/>
      <c r="R20" s="49"/>
      <c r="S20" s="49"/>
      <c r="T20" s="49"/>
      <c r="U20" s="49"/>
      <c r="V20" s="49"/>
      <c r="W20" s="49"/>
    </row>
    <row r="21" spans="2:34" ht="16.5" customHeight="1">
      <c r="B21" s="49"/>
      <c r="C21" s="95" t="str">
        <f>"２．"&amp;事務局管理用!A2&amp;"年度老人保健健康増進等事業国庫補助協議（応募）額調書（別紙１）"</f>
        <v>２．令和７年度老人保健健康増進等事業国庫補助協議（応募）額調書（別紙１）</v>
      </c>
      <c r="D21" s="49"/>
      <c r="E21" s="49"/>
      <c r="F21" s="49"/>
      <c r="G21" s="49"/>
      <c r="H21" s="49"/>
      <c r="I21" s="49"/>
      <c r="J21" s="49"/>
      <c r="K21" s="49"/>
      <c r="L21" s="49"/>
      <c r="M21" s="49"/>
      <c r="N21" s="49"/>
      <c r="O21" s="49"/>
      <c r="P21" s="49"/>
      <c r="Q21" s="49"/>
      <c r="R21" s="49"/>
      <c r="S21" s="49"/>
      <c r="T21" s="49"/>
      <c r="U21" s="49"/>
      <c r="V21" s="49"/>
      <c r="W21" s="49"/>
    </row>
    <row r="22" spans="2:34" ht="16.5" customHeight="1">
      <c r="B22" s="49"/>
      <c r="C22" s="95" t="s">
        <v>93</v>
      </c>
      <c r="D22" s="49"/>
      <c r="E22" s="49"/>
      <c r="F22" s="49"/>
      <c r="G22" s="49"/>
      <c r="H22" s="49"/>
      <c r="I22" s="49"/>
      <c r="J22" s="49"/>
      <c r="K22" s="49"/>
      <c r="L22" s="49"/>
      <c r="M22" s="49"/>
      <c r="N22" s="49"/>
      <c r="O22" s="49"/>
      <c r="P22" s="49"/>
      <c r="Q22" s="49"/>
      <c r="R22" s="49"/>
      <c r="S22" s="49"/>
      <c r="T22" s="49"/>
      <c r="U22" s="49"/>
      <c r="V22" s="49"/>
      <c r="W22" s="49"/>
    </row>
    <row r="23" spans="2:34" ht="16.5" customHeight="1">
      <c r="B23" s="49"/>
      <c r="C23" s="95" t="str">
        <f>IF(AK1="法人","３．法人の概況書（別紙２）","３．事業の実施体制（別紙３）")</f>
        <v>３．事業の実施体制（別紙３）</v>
      </c>
      <c r="D23" s="49"/>
      <c r="E23" s="49"/>
      <c r="F23" s="49"/>
      <c r="G23" s="49"/>
      <c r="H23" s="49"/>
      <c r="I23" s="49"/>
      <c r="J23" s="49"/>
      <c r="K23" s="49"/>
      <c r="L23" s="49"/>
      <c r="M23" s="49"/>
      <c r="N23" s="49"/>
      <c r="O23" s="49"/>
      <c r="P23" s="49"/>
      <c r="Q23" s="49"/>
      <c r="R23" s="49"/>
      <c r="S23" s="49"/>
      <c r="T23" s="49"/>
      <c r="U23" s="49"/>
      <c r="V23" s="49"/>
      <c r="W23" s="49"/>
    </row>
    <row r="24" spans="2:34" ht="16.5" customHeight="1">
      <c r="B24" s="49"/>
      <c r="C24" s="95"/>
      <c r="D24" s="49"/>
      <c r="E24" s="49"/>
      <c r="F24" s="49"/>
      <c r="G24" s="49"/>
      <c r="H24" s="49"/>
      <c r="I24" s="49"/>
      <c r="J24" s="49"/>
      <c r="K24" s="49"/>
      <c r="L24" s="49"/>
      <c r="M24" s="49"/>
      <c r="N24" s="49"/>
      <c r="O24" s="49"/>
      <c r="P24" s="49"/>
      <c r="Q24" s="49"/>
      <c r="R24" s="49"/>
      <c r="S24" s="49"/>
      <c r="T24" s="49"/>
      <c r="U24" s="49"/>
      <c r="V24" s="49"/>
      <c r="W24" s="49"/>
    </row>
    <row r="25" spans="2:34" ht="16.5" customHeight="1">
      <c r="B25" s="49"/>
      <c r="C25" s="95" t="str">
        <f>IF(AK1="法人","４．事業の実施体制（別紙３）","４．"&amp;事務局管理用!A2&amp;"年度老人保健健康増進等事業実施計画書及び国庫補助協議（応募）額内訳書（別紙４）")</f>
        <v>４．令和７年度老人保健健康増進等事業実施計画書及び国庫補助協議（応募）額内訳書（別紙４）</v>
      </c>
      <c r="D25" s="49"/>
      <c r="E25" s="49"/>
      <c r="F25" s="49"/>
      <c r="G25" s="49"/>
      <c r="H25" s="49"/>
      <c r="I25" s="49"/>
      <c r="J25" s="49"/>
      <c r="K25" s="49"/>
      <c r="L25" s="49"/>
      <c r="M25" s="49"/>
      <c r="N25" s="49"/>
      <c r="O25" s="49"/>
      <c r="P25" s="49"/>
      <c r="Q25" s="49"/>
      <c r="R25" s="49"/>
      <c r="S25" s="49"/>
      <c r="T25" s="49"/>
      <c r="U25" s="49"/>
      <c r="V25" s="49"/>
      <c r="W25" s="49"/>
    </row>
    <row r="26" spans="2:34" ht="16.5" customHeight="1">
      <c r="B26" s="49"/>
      <c r="C26" s="95"/>
      <c r="D26" s="49"/>
      <c r="E26" s="49"/>
      <c r="F26" s="49"/>
      <c r="G26" s="49"/>
      <c r="H26" s="49"/>
      <c r="I26" s="49"/>
      <c r="J26" s="49"/>
      <c r="K26" s="49"/>
      <c r="L26" s="49"/>
      <c r="M26" s="49"/>
      <c r="N26" s="49"/>
      <c r="O26" s="49"/>
      <c r="P26" s="49"/>
      <c r="Q26" s="49"/>
      <c r="R26" s="49"/>
      <c r="S26" s="49"/>
      <c r="T26" s="49"/>
      <c r="U26" s="49"/>
      <c r="V26" s="49"/>
      <c r="W26" s="49"/>
    </row>
    <row r="27" spans="2:34" ht="16.5" customHeight="1">
      <c r="B27" s="49"/>
      <c r="C27" s="95" t="str">
        <f>IF(AK1="法人","５．"&amp;事務局管理用!A2&amp;"年度老人保健健康増進等事業実施計画書及び国庫補助協議（応募）額内訳書（別紙４）","５．事業実施年間スケジュール表（別紙５）")</f>
        <v>５．事業実施年間スケジュール表（別紙５）</v>
      </c>
      <c r="D27" s="49"/>
      <c r="E27" s="49"/>
      <c r="F27" s="49"/>
      <c r="G27" s="49"/>
      <c r="H27" s="49"/>
      <c r="I27" s="49"/>
      <c r="J27" s="49"/>
      <c r="K27" s="49"/>
      <c r="L27" s="49"/>
      <c r="M27" s="49"/>
      <c r="N27" s="49"/>
      <c r="O27" s="49"/>
      <c r="P27" s="49"/>
      <c r="Q27" s="49"/>
      <c r="R27" s="49"/>
      <c r="S27" s="49"/>
      <c r="T27" s="49"/>
      <c r="U27" s="49"/>
      <c r="V27" s="49"/>
      <c r="W27" s="49"/>
    </row>
    <row r="28" spans="2:34" ht="16.5" customHeight="1">
      <c r="B28" s="49"/>
      <c r="C28" s="95"/>
      <c r="D28" s="49"/>
      <c r="E28" s="49"/>
      <c r="F28" s="49"/>
      <c r="G28" s="49"/>
      <c r="H28" s="49"/>
      <c r="I28" s="49"/>
      <c r="J28" s="49"/>
      <c r="K28" s="49"/>
      <c r="L28" s="49"/>
      <c r="M28" s="49"/>
      <c r="N28" s="49"/>
      <c r="O28" s="49"/>
      <c r="P28" s="49"/>
      <c r="Q28" s="49"/>
      <c r="R28" s="49"/>
      <c r="S28" s="49"/>
      <c r="T28" s="49"/>
      <c r="U28" s="49"/>
      <c r="V28" s="49"/>
      <c r="W28" s="49"/>
    </row>
    <row r="29" spans="2:34" ht="16.5" customHeight="1">
      <c r="B29" s="49"/>
      <c r="C29" s="49" t="str">
        <f>IF(AK1="法人","６．事業実施年間スケジュール表（別紙５）","６．老人保健健康増進等事業実施要綱第５条に基づく誓約書（別紙６）")</f>
        <v>６．老人保健健康増進等事業実施要綱第５条に基づく誓約書（別紙６）</v>
      </c>
      <c r="D29" s="49"/>
      <c r="E29" s="49"/>
      <c r="F29" s="49"/>
      <c r="G29" s="49"/>
      <c r="H29" s="49"/>
      <c r="I29" s="49"/>
      <c r="J29" s="49"/>
      <c r="K29" s="49"/>
      <c r="L29" s="49"/>
      <c r="M29" s="49"/>
      <c r="N29" s="49"/>
      <c r="O29" s="49"/>
      <c r="P29" s="49"/>
      <c r="Q29" s="51"/>
      <c r="R29" s="49"/>
      <c r="S29" s="49"/>
      <c r="T29" s="49"/>
      <c r="U29" s="49"/>
      <c r="V29" s="49"/>
      <c r="W29" s="49"/>
    </row>
    <row r="30" spans="2:34" ht="16.5" customHeight="1">
      <c r="B30" s="49"/>
      <c r="C30" s="49"/>
      <c r="D30" s="49"/>
      <c r="E30" s="49"/>
      <c r="F30" s="49"/>
      <c r="G30" s="49"/>
      <c r="H30" s="49"/>
      <c r="I30" s="49"/>
      <c r="J30" s="49"/>
      <c r="K30" s="49"/>
      <c r="L30" s="49"/>
      <c r="M30" s="49"/>
      <c r="N30" s="49"/>
      <c r="O30" s="49"/>
      <c r="P30" s="49"/>
      <c r="Q30" s="49"/>
      <c r="R30" s="49"/>
      <c r="S30" s="49"/>
      <c r="T30" s="49"/>
      <c r="U30" s="49"/>
      <c r="V30" s="49"/>
      <c r="W30" s="49"/>
    </row>
    <row r="31" spans="2:34" ht="16.5" customHeight="1">
      <c r="B31" s="49"/>
      <c r="C31" s="49" t="str">
        <f>IF(AK1="法人","７．老人保健健康増進等事業実施要綱第５条に基づく誓約書（別紙６）","７．添付書類")</f>
        <v>７．添付書類</v>
      </c>
      <c r="D31" s="49"/>
      <c r="E31" s="49"/>
      <c r="F31" s="49"/>
      <c r="G31" s="49"/>
      <c r="H31" s="49"/>
      <c r="I31" s="49"/>
      <c r="J31" s="49"/>
      <c r="K31" s="49"/>
      <c r="L31" s="49"/>
      <c r="M31" s="49"/>
      <c r="N31" s="49"/>
      <c r="O31" s="49"/>
      <c r="P31" s="49"/>
      <c r="Q31" s="49"/>
      <c r="R31" s="49"/>
      <c r="S31" s="49"/>
      <c r="T31" s="49"/>
      <c r="U31" s="49"/>
      <c r="V31" s="49"/>
      <c r="W31" s="49"/>
    </row>
    <row r="32" spans="2:34" ht="16.5" customHeight="1">
      <c r="B32" s="49"/>
      <c r="C32" s="49" t="str">
        <f>IF(AK1="地方公共団体",X34,"")</f>
        <v/>
      </c>
      <c r="D32" s="49"/>
      <c r="E32" s="49"/>
      <c r="F32" s="49"/>
      <c r="G32" s="49"/>
      <c r="H32" s="49"/>
      <c r="I32" s="49"/>
      <c r="J32" s="49"/>
      <c r="K32" s="49"/>
      <c r="L32" s="49"/>
      <c r="M32" s="49"/>
      <c r="N32" s="49"/>
      <c r="O32" s="49"/>
      <c r="P32" s="49"/>
      <c r="Q32" s="49"/>
      <c r="R32" s="49"/>
      <c r="S32" s="49"/>
      <c r="T32" s="49"/>
      <c r="U32" s="49"/>
      <c r="V32" s="49"/>
      <c r="W32" s="49"/>
    </row>
    <row r="33" spans="2:24" ht="16.5" customHeight="1">
      <c r="B33" s="49"/>
      <c r="C33" s="49" t="str">
        <f>IF(AK1="法人","８．添付書類","")</f>
        <v/>
      </c>
      <c r="D33" s="49"/>
      <c r="E33" s="49"/>
      <c r="F33" s="49"/>
      <c r="G33" s="49"/>
      <c r="H33" s="49"/>
      <c r="I33" s="49"/>
      <c r="J33" s="49"/>
      <c r="K33" s="49"/>
      <c r="L33" s="49"/>
      <c r="M33" s="49"/>
      <c r="N33" s="49"/>
      <c r="O33" s="49"/>
      <c r="P33" s="49"/>
      <c r="Q33" s="49"/>
      <c r="R33" s="49"/>
      <c r="S33" s="49"/>
      <c r="T33" s="49"/>
      <c r="U33" s="49"/>
      <c r="V33" s="49"/>
      <c r="W33" s="49"/>
      <c r="X33" s="48" t="s">
        <v>92</v>
      </c>
    </row>
    <row r="34" spans="2:24" ht="16.5" customHeight="1">
      <c r="B34" s="49"/>
      <c r="C34" s="123"/>
      <c r="D34" s="123"/>
      <c r="E34" s="123"/>
      <c r="F34" s="123"/>
      <c r="G34" s="123"/>
      <c r="H34" s="123"/>
      <c r="I34" s="123"/>
      <c r="J34" s="123"/>
      <c r="K34" s="123"/>
      <c r="L34" s="123"/>
      <c r="M34" s="123"/>
      <c r="N34" s="123"/>
      <c r="O34" s="123"/>
      <c r="P34" s="123"/>
      <c r="Q34" s="123"/>
      <c r="R34" s="123"/>
      <c r="S34" s="123"/>
      <c r="T34" s="123"/>
      <c r="U34" s="123"/>
      <c r="V34" s="49"/>
      <c r="W34" s="49"/>
      <c r="X34" s="48" t="str">
        <f>"・　"&amp;事務局管理用!A2&amp;"年度歳入歳出(収入支出)予算(見込)書抄本"</f>
        <v>・　令和７年度歳入歳出(収入支出)予算(見込)書抄本</v>
      </c>
    </row>
    <row r="35" spans="2:24" ht="16.5" customHeight="1">
      <c r="B35" s="49"/>
      <c r="C35" s="49" t="str">
        <f>IF(AK1="地方公共団体","・","")</f>
        <v/>
      </c>
      <c r="D35" s="123"/>
      <c r="E35" s="123"/>
      <c r="F35" s="123"/>
      <c r="G35" s="123"/>
      <c r="H35" s="123"/>
      <c r="I35" s="123"/>
      <c r="J35" s="123"/>
      <c r="K35" s="123"/>
      <c r="L35" s="123"/>
      <c r="M35" s="123"/>
      <c r="N35" s="123"/>
      <c r="O35" s="123"/>
      <c r="P35" s="123"/>
      <c r="Q35" s="123"/>
      <c r="R35" s="123"/>
      <c r="S35" s="123"/>
      <c r="T35" s="123"/>
      <c r="U35" s="123"/>
      <c r="V35" s="49"/>
      <c r="W35" s="49"/>
      <c r="X35" s="48" t="str">
        <f>"・　"&amp;事務局管理用!A2&amp;"年度歳入歳出(収入支出)予算(見込)書抄本に相当する書類"</f>
        <v>・　令和７年度歳入歳出(収入支出)予算(見込)書抄本に相当する書類</v>
      </c>
    </row>
    <row r="36" spans="2:24" ht="16.5" customHeight="1">
      <c r="B36" s="49"/>
      <c r="C36" s="49" t="str">
        <f>IF(AK1="法人","・  定款、寄付行為又はこれらに相当する規則等","")</f>
        <v/>
      </c>
      <c r="D36" s="49"/>
      <c r="E36" s="49"/>
      <c r="F36" s="49"/>
      <c r="G36" s="49"/>
      <c r="H36" s="49"/>
      <c r="I36" s="49"/>
      <c r="J36" s="49"/>
      <c r="K36" s="49"/>
      <c r="L36" s="49"/>
      <c r="M36" s="49"/>
      <c r="N36" s="49"/>
      <c r="O36" s="49"/>
      <c r="P36" s="49"/>
      <c r="Q36" s="49"/>
      <c r="R36" s="49"/>
      <c r="S36" s="49"/>
      <c r="T36" s="49"/>
      <c r="U36" s="49"/>
      <c r="V36" s="49"/>
      <c r="W36" s="49"/>
    </row>
    <row r="37" spans="2:24" ht="16.5" customHeight="1">
      <c r="B37" s="49"/>
      <c r="O37" s="49"/>
      <c r="P37" s="49"/>
      <c r="Q37" s="49"/>
      <c r="R37" s="49"/>
      <c r="S37" s="49"/>
      <c r="T37" s="49"/>
      <c r="U37" s="49"/>
      <c r="V37" s="49"/>
      <c r="W37" s="49"/>
      <c r="X37" s="100" t="s">
        <v>136</v>
      </c>
    </row>
    <row r="38" spans="2:24" ht="16.5" customHeight="1">
      <c r="B38" s="49"/>
      <c r="C38" s="49" t="str">
        <f>IF(AK1="法人","・　役員名簿","")</f>
        <v/>
      </c>
      <c r="D38" s="49"/>
      <c r="E38" s="49"/>
      <c r="F38" s="49"/>
      <c r="G38" s="49"/>
      <c r="H38" s="49"/>
      <c r="I38" s="49"/>
      <c r="J38" s="49"/>
      <c r="K38" s="49"/>
      <c r="L38" s="49"/>
      <c r="M38" s="49"/>
      <c r="N38" s="49"/>
      <c r="O38" s="49"/>
      <c r="P38" s="49"/>
      <c r="Q38" s="49"/>
      <c r="R38" s="49"/>
      <c r="S38" s="49"/>
      <c r="T38" s="49"/>
      <c r="U38" s="49"/>
      <c r="V38" s="49"/>
      <c r="W38" s="49"/>
    </row>
    <row r="39" spans="2:24" ht="17.25" customHeight="1">
      <c r="B39" s="49"/>
      <c r="D39" s="49"/>
      <c r="E39" s="49"/>
      <c r="F39" s="49"/>
      <c r="G39" s="49"/>
      <c r="H39" s="49"/>
      <c r="I39" s="49"/>
      <c r="J39" s="49"/>
      <c r="K39" s="49"/>
      <c r="L39" s="49"/>
      <c r="M39" s="49"/>
      <c r="N39" s="49"/>
      <c r="O39" s="49"/>
      <c r="P39" s="49"/>
      <c r="Q39" s="49"/>
      <c r="R39" s="49"/>
      <c r="S39" s="49"/>
      <c r="T39" s="49"/>
      <c r="U39" s="49"/>
      <c r="V39" s="49"/>
      <c r="W39" s="49"/>
    </row>
    <row r="40" spans="2:24" ht="17.25" customHeight="1">
      <c r="B40" s="49"/>
      <c r="C40" s="49" t="str">
        <f>IF(AK1="法人","・　理事会の承認を得た直近の財務諸表（貸借対照表、収支計算書、財産目録、正味財産増減計算書）","")</f>
        <v/>
      </c>
      <c r="D40" s="49"/>
      <c r="E40" s="49"/>
      <c r="F40" s="49"/>
      <c r="G40" s="49"/>
      <c r="H40" s="49"/>
      <c r="I40" s="49"/>
      <c r="J40" s="49"/>
      <c r="K40" s="49"/>
      <c r="L40" s="49"/>
      <c r="M40" s="49"/>
      <c r="N40" s="49"/>
      <c r="O40" s="49"/>
      <c r="P40" s="49"/>
      <c r="Q40" s="49"/>
      <c r="R40" s="49"/>
      <c r="S40" s="49"/>
      <c r="T40" s="49"/>
      <c r="U40" s="49"/>
      <c r="V40" s="49"/>
      <c r="W40" s="49"/>
    </row>
    <row r="41" spans="2:24" ht="17.25" customHeight="1">
      <c r="B41" s="49"/>
      <c r="C41" s="49"/>
      <c r="D41" s="49"/>
      <c r="E41" s="49"/>
      <c r="F41" s="49"/>
      <c r="G41" s="49"/>
      <c r="H41" s="49"/>
      <c r="I41" s="49"/>
      <c r="J41" s="49"/>
      <c r="K41" s="49"/>
      <c r="L41" s="49"/>
      <c r="M41" s="49"/>
      <c r="N41" s="49"/>
      <c r="O41" s="49"/>
      <c r="P41" s="49"/>
      <c r="Q41" s="49"/>
      <c r="R41" s="49"/>
      <c r="S41" s="49"/>
      <c r="T41" s="49"/>
      <c r="U41" s="49"/>
      <c r="V41" s="49"/>
      <c r="W41" s="49"/>
    </row>
    <row r="42" spans="2:24" ht="17.25" customHeight="1">
      <c r="B42" s="49"/>
      <c r="C42" s="49" t="str">
        <f>IF(AK1="法人","・　監事等による監査結果報告書","")</f>
        <v/>
      </c>
      <c r="D42" s="49"/>
      <c r="E42" s="49"/>
      <c r="F42" s="49"/>
      <c r="G42" s="49"/>
      <c r="H42" s="49"/>
      <c r="I42" s="49"/>
      <c r="J42" s="49"/>
      <c r="K42" s="49"/>
      <c r="L42" s="49"/>
      <c r="M42" s="49"/>
      <c r="N42" s="49"/>
      <c r="O42" s="49"/>
      <c r="P42" s="49"/>
      <c r="Q42" s="49"/>
      <c r="R42" s="49"/>
      <c r="S42" s="49"/>
      <c r="T42" s="49"/>
      <c r="U42" s="49"/>
      <c r="V42" s="49"/>
      <c r="W42" s="49"/>
    </row>
    <row r="43" spans="2:24" ht="17.25" customHeight="1">
      <c r="B43" s="49"/>
      <c r="C43" s="118"/>
      <c r="D43" s="118"/>
      <c r="E43" s="118"/>
      <c r="F43" s="118"/>
      <c r="G43" s="118"/>
      <c r="H43" s="118"/>
      <c r="I43" s="118"/>
      <c r="J43" s="118"/>
      <c r="K43" s="118"/>
      <c r="L43" s="118"/>
      <c r="M43" s="118"/>
      <c r="N43" s="118"/>
      <c r="O43" s="118"/>
      <c r="P43" s="118"/>
      <c r="Q43" s="118"/>
      <c r="R43" s="118"/>
      <c r="S43" s="118"/>
      <c r="T43" s="118"/>
      <c r="U43" s="118"/>
      <c r="V43" s="118"/>
      <c r="W43" s="118"/>
    </row>
    <row r="44" spans="2:24" ht="17.25" customHeight="1">
      <c r="B44" s="49"/>
      <c r="C44" s="95" t="str">
        <f>IF(AK1="法人","・　事業実績報告書","")</f>
        <v/>
      </c>
      <c r="D44" s="95"/>
      <c r="E44" s="95"/>
      <c r="F44" s="95"/>
      <c r="G44" s="95"/>
      <c r="H44" s="95"/>
      <c r="I44" s="101" t="str">
        <f>IF(AK1="法人","・","")</f>
        <v/>
      </c>
      <c r="J44" s="123"/>
      <c r="K44" s="123"/>
      <c r="L44" s="123"/>
      <c r="M44" s="123"/>
      <c r="N44" s="123"/>
      <c r="O44" s="123"/>
      <c r="P44" s="123"/>
      <c r="Q44" s="123"/>
      <c r="R44" s="123"/>
      <c r="S44" s="123"/>
      <c r="T44" s="123"/>
      <c r="U44" s="123"/>
      <c r="V44" s="95"/>
      <c r="W44" s="95"/>
    </row>
    <row r="45" spans="2:24" ht="16.5" customHeight="1">
      <c r="B45" s="49"/>
      <c r="C45" s="49"/>
      <c r="D45" s="49"/>
      <c r="E45" s="49"/>
      <c r="F45" s="49"/>
      <c r="G45" s="49"/>
      <c r="H45" s="49"/>
      <c r="I45" s="49"/>
      <c r="J45" s="49"/>
      <c r="K45" s="49"/>
      <c r="L45" s="49"/>
      <c r="M45" s="49"/>
      <c r="N45" s="49"/>
      <c r="O45" s="49"/>
      <c r="P45" s="49"/>
      <c r="Q45" s="49"/>
      <c r="R45" s="49"/>
      <c r="S45" s="49"/>
      <c r="T45" s="49"/>
      <c r="U45" s="49"/>
      <c r="V45" s="49"/>
      <c r="W45" s="49"/>
    </row>
    <row r="46" spans="2:24" ht="17.25" customHeight="1">
      <c r="B46" s="49"/>
      <c r="C46" s="49"/>
      <c r="D46" s="49"/>
      <c r="E46" s="49"/>
      <c r="F46" s="49"/>
      <c r="G46" s="49"/>
      <c r="H46" s="49"/>
      <c r="I46" s="49"/>
      <c r="J46" s="52" t="s">
        <v>91</v>
      </c>
      <c r="K46" s="53"/>
      <c r="L46" s="53"/>
      <c r="M46" s="53"/>
      <c r="N46" s="53"/>
      <c r="O46" s="53"/>
      <c r="P46" s="53"/>
      <c r="Q46" s="53"/>
      <c r="R46" s="53"/>
      <c r="S46" s="53"/>
      <c r="T46" s="53"/>
      <c r="U46" s="53"/>
      <c r="V46" s="54"/>
      <c r="W46" s="49"/>
    </row>
    <row r="47" spans="2:24" ht="17.25" customHeight="1">
      <c r="B47" s="49"/>
      <c r="C47" s="49"/>
      <c r="D47" s="49"/>
      <c r="E47" s="49"/>
      <c r="F47" s="49"/>
      <c r="G47" s="49"/>
      <c r="H47" s="49"/>
      <c r="I47" s="49"/>
      <c r="J47" s="55" t="s">
        <v>90</v>
      </c>
      <c r="K47" s="124"/>
      <c r="L47" s="124"/>
      <c r="M47" s="124"/>
      <c r="N47" s="124"/>
      <c r="O47" s="124"/>
      <c r="P47" s="124"/>
      <c r="Q47" s="124"/>
      <c r="R47" s="124"/>
      <c r="S47" s="124"/>
      <c r="T47" s="124"/>
      <c r="U47" s="124"/>
      <c r="V47" s="124"/>
      <c r="W47" s="49"/>
    </row>
    <row r="48" spans="2:24" ht="17.25" customHeight="1">
      <c r="B48" s="49"/>
      <c r="C48" s="49"/>
      <c r="D48" s="49"/>
      <c r="E48" s="49"/>
      <c r="F48" s="49"/>
      <c r="G48" s="49"/>
      <c r="H48" s="49"/>
      <c r="I48" s="49"/>
      <c r="J48" s="55" t="s">
        <v>89</v>
      </c>
      <c r="K48" s="124"/>
      <c r="L48" s="124"/>
      <c r="M48" s="124"/>
      <c r="N48" s="124"/>
      <c r="O48" s="124"/>
      <c r="P48" s="124"/>
      <c r="Q48" s="124"/>
      <c r="R48" s="124"/>
      <c r="S48" s="124"/>
      <c r="T48" s="124"/>
      <c r="U48" s="124"/>
      <c r="V48" s="125"/>
      <c r="W48" s="49"/>
    </row>
    <row r="49" spans="2:23" ht="17.25" customHeight="1">
      <c r="B49" s="49"/>
      <c r="C49" s="49"/>
      <c r="D49" s="49"/>
      <c r="E49" s="49"/>
      <c r="F49" s="49"/>
      <c r="G49" s="49"/>
      <c r="H49" s="49"/>
      <c r="I49" s="49"/>
      <c r="J49" s="55" t="s">
        <v>88</v>
      </c>
      <c r="K49" s="124"/>
      <c r="L49" s="124"/>
      <c r="M49" s="124"/>
      <c r="N49" s="124"/>
      <c r="O49" s="124"/>
      <c r="P49" s="124"/>
      <c r="Q49" s="124"/>
      <c r="R49" s="124"/>
      <c r="S49" s="124"/>
      <c r="T49" s="124"/>
      <c r="U49" s="124"/>
      <c r="V49" s="124"/>
      <c r="W49" s="49"/>
    </row>
    <row r="50" spans="2:23" ht="17.25" customHeight="1">
      <c r="B50" s="49"/>
      <c r="C50" s="49"/>
      <c r="D50" s="49"/>
      <c r="E50" s="49"/>
      <c r="F50" s="49"/>
      <c r="G50" s="49"/>
      <c r="H50" s="49"/>
      <c r="I50" s="49"/>
      <c r="J50" s="55" t="s">
        <v>87</v>
      </c>
      <c r="K50" s="124"/>
      <c r="L50" s="124"/>
      <c r="M50" s="124"/>
      <c r="N50" s="124"/>
      <c r="O50" s="124"/>
      <c r="P50" s="124"/>
      <c r="Q50" s="124"/>
      <c r="R50" s="124"/>
      <c r="S50" s="124"/>
      <c r="T50" s="124"/>
      <c r="U50" s="124"/>
      <c r="V50" s="125"/>
      <c r="W50" s="49"/>
    </row>
    <row r="51" spans="2:23" ht="17.25" customHeight="1">
      <c r="B51" s="49"/>
      <c r="C51" s="49"/>
      <c r="D51" s="49"/>
      <c r="E51" s="49"/>
      <c r="F51" s="49"/>
      <c r="G51" s="49"/>
      <c r="H51" s="49"/>
      <c r="I51" s="49"/>
      <c r="J51" s="55" t="s">
        <v>86</v>
      </c>
      <c r="K51" s="126"/>
      <c r="L51" s="126"/>
      <c r="M51" s="126"/>
      <c r="N51" s="126"/>
      <c r="O51" s="126"/>
      <c r="P51" s="126"/>
      <c r="Q51" s="126"/>
      <c r="R51" s="126"/>
      <c r="S51" s="126"/>
      <c r="T51" s="126"/>
      <c r="U51" s="126"/>
      <c r="V51" s="125"/>
      <c r="W51" s="49"/>
    </row>
    <row r="52" spans="2:23" ht="17.25" customHeight="1">
      <c r="B52" s="49"/>
      <c r="C52" s="49"/>
      <c r="D52" s="49"/>
      <c r="E52" s="49"/>
      <c r="F52" s="49"/>
      <c r="G52" s="49"/>
      <c r="H52" s="49"/>
      <c r="I52" s="49"/>
      <c r="J52" s="55" t="s">
        <v>85</v>
      </c>
      <c r="K52" s="49" t="s">
        <v>84</v>
      </c>
      <c r="L52" s="127"/>
      <c r="M52" s="127"/>
      <c r="N52" s="127"/>
      <c r="O52" s="49"/>
      <c r="P52" s="49"/>
      <c r="Q52" s="49"/>
      <c r="R52" s="49"/>
      <c r="S52" s="49"/>
      <c r="T52" s="49"/>
      <c r="U52" s="49"/>
      <c r="V52" s="56"/>
      <c r="W52" s="49"/>
    </row>
    <row r="53" spans="2:23" ht="17.25" customHeight="1">
      <c r="B53" s="49"/>
      <c r="C53" s="49"/>
      <c r="D53" s="49"/>
      <c r="E53" s="49"/>
      <c r="F53" s="49"/>
      <c r="G53" s="49"/>
      <c r="H53" s="49"/>
      <c r="I53" s="49"/>
      <c r="J53" s="57" t="s">
        <v>83</v>
      </c>
      <c r="K53" s="119"/>
      <c r="L53" s="119"/>
      <c r="M53" s="119"/>
      <c r="N53" s="119"/>
      <c r="O53" s="119"/>
      <c r="P53" s="119"/>
      <c r="Q53" s="119"/>
      <c r="R53" s="119"/>
      <c r="S53" s="119"/>
      <c r="T53" s="119"/>
      <c r="U53" s="119"/>
      <c r="V53" s="120"/>
      <c r="W53" s="49"/>
    </row>
    <row r="54" spans="2:23" ht="17.25" customHeight="1">
      <c r="B54" s="49"/>
      <c r="C54" s="49"/>
      <c r="D54" s="49"/>
      <c r="E54" s="49"/>
      <c r="F54" s="49"/>
      <c r="G54" s="49"/>
      <c r="H54" s="49"/>
      <c r="I54" s="49"/>
      <c r="J54" s="58"/>
      <c r="K54" s="121"/>
      <c r="L54" s="121"/>
      <c r="M54" s="121"/>
      <c r="N54" s="121"/>
      <c r="O54" s="121"/>
      <c r="P54" s="121"/>
      <c r="Q54" s="121"/>
      <c r="R54" s="121"/>
      <c r="S54" s="121"/>
      <c r="T54" s="121"/>
      <c r="U54" s="121"/>
      <c r="V54" s="122"/>
      <c r="W54" s="49"/>
    </row>
  </sheetData>
  <sheetProtection formatCells="0" formatColumns="0" formatRows="0"/>
  <mergeCells count="14">
    <mergeCell ref="O3:U3"/>
    <mergeCell ref="O4:U4"/>
    <mergeCell ref="B14:W14"/>
    <mergeCell ref="C43:W43"/>
    <mergeCell ref="K53:V54"/>
    <mergeCell ref="C34:U34"/>
    <mergeCell ref="K47:V47"/>
    <mergeCell ref="K48:V48"/>
    <mergeCell ref="K49:V49"/>
    <mergeCell ref="K50:V50"/>
    <mergeCell ref="K51:V51"/>
    <mergeCell ref="L52:N52"/>
    <mergeCell ref="D35:U35"/>
    <mergeCell ref="J44:U44"/>
  </mergeCells>
  <phoneticPr fontId="4"/>
  <conditionalFormatting sqref="C34">
    <cfRule type="notContainsBlanks" dxfId="22" priority="6">
      <formula>LEN(TRIM(C34))&gt;0</formula>
    </cfRule>
    <cfRule type="expression" dxfId="21" priority="7">
      <formula>$AK$1="法人"</formula>
    </cfRule>
  </conditionalFormatting>
  <conditionalFormatting sqref="D35:U35">
    <cfRule type="expression" dxfId="20" priority="2">
      <formula>$AK$1="地方公共団体"</formula>
    </cfRule>
  </conditionalFormatting>
  <conditionalFormatting sqref="J19">
    <cfRule type="cellIs" dxfId="19" priority="10" operator="equal">
      <formula>""</formula>
    </cfRule>
    <cfRule type="cellIs" dxfId="18" priority="11" operator="equal">
      <formula>""""""</formula>
    </cfRule>
  </conditionalFormatting>
  <conditionalFormatting sqref="J44:U44">
    <cfRule type="expression" dxfId="17" priority="1">
      <formula>$AK$1="法人"</formula>
    </cfRule>
  </conditionalFormatting>
  <conditionalFormatting sqref="K9:K10">
    <cfRule type="cellIs" dxfId="16" priority="13" operator="equal">
      <formula>""</formula>
    </cfRule>
  </conditionalFormatting>
  <conditionalFormatting sqref="K47:V51 L52:N52 K53:V54">
    <cfRule type="cellIs" dxfId="15" priority="16" operator="equal">
      <formula>""</formula>
    </cfRule>
  </conditionalFormatting>
  <conditionalFormatting sqref="K9:W9">
    <cfRule type="expression" dxfId="14" priority="3">
      <formula>$AK$1="地方公共団体"</formula>
    </cfRule>
  </conditionalFormatting>
  <conditionalFormatting sqref="O9">
    <cfRule type="containsBlanks" dxfId="13" priority="5">
      <formula>LEN(TRIM(O9))=0</formula>
    </cfRule>
  </conditionalFormatting>
  <conditionalFormatting sqref="O3:U4">
    <cfRule type="cellIs" dxfId="12" priority="15" operator="equal">
      <formula>""</formula>
    </cfRule>
  </conditionalFormatting>
  <conditionalFormatting sqref="P10">
    <cfRule type="cellIs" dxfId="11" priority="14" operator="equal">
      <formula>""</formula>
    </cfRule>
  </conditionalFormatting>
  <dataValidations count="5">
    <dataValidation type="list" allowBlank="1" showInputMessage="1" showErrorMessage="1" sqref="C34" xr:uid="{00000000-0002-0000-0000-000000000000}">
      <formula1>$X$34:$X$35</formula1>
    </dataValidation>
    <dataValidation imeMode="off" allowBlank="1" showInputMessage="1" showErrorMessage="1" sqref="K51:V51" xr:uid="{33C8C311-0BAA-419B-AEB7-FFC385F0DDDB}"/>
    <dataValidation type="whole" imeMode="off" allowBlank="1" showInputMessage="1" showErrorMessage="1" error="ハイフンなしで記載してください。" sqref="L52:N52" xr:uid="{5BA16C44-8E39-4EDB-AB52-0A51786742FF}">
      <formula1>0</formula1>
      <formula2>10000000</formula2>
    </dataValidation>
    <dataValidation type="list" allowBlank="1" showInputMessage="1" showErrorMessage="1" sqref="D35:U35 J44:U44" xr:uid="{2CCD1BF8-B909-46AA-9F02-4F0905CC8247}">
      <formula1>$X$37</formula1>
    </dataValidation>
    <dataValidation type="whole" operator="lessThan" allowBlank="1" showInputMessage="1" showErrorMessage="1" sqref="J19" xr:uid="{77689C7A-8392-4512-8BA0-5E38B33647E2}">
      <formula1>6000001</formula1>
    </dataValidation>
  </dataValidations>
  <printOptions horizontalCentered="1"/>
  <pageMargins left="0.39370078740157483" right="0.39370078740157483" top="0.59055118110236227" bottom="0.59055118110236227" header="0" footer="0"/>
  <pageSetup paperSize="9" scale="82" orientation="portrait" horizontalDpi="300" verticalDpi="300"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7EE9DB71-D029-47EB-A65F-BC7FC63BB9BA}">
          <x14:formula1>
            <xm:f>事務局管理用!$F$8:$F$10</xm:f>
          </x14:formula1>
          <xm:sqref>AK1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B2AA25-C97F-4461-897A-25480FDE52A4}">
  <sheetPr codeName="Sheet5">
    <tabColor theme="4" tint="0.39997558519241921"/>
    <pageSetUpPr fitToPage="1"/>
  </sheetPr>
  <dimension ref="A1:G17"/>
  <sheetViews>
    <sheetView view="pageBreakPreview" zoomScale="115" zoomScaleNormal="100" zoomScaleSheetLayoutView="115" workbookViewId="0">
      <selection activeCell="D4" sqref="D4"/>
    </sheetView>
  </sheetViews>
  <sheetFormatPr defaultRowHeight="18.75"/>
  <cols>
    <col min="1" max="1" width="9.75" style="60" customWidth="1"/>
    <col min="2" max="2" width="11.625" style="60" customWidth="1"/>
    <col min="3" max="3" width="36.125" style="60" customWidth="1"/>
    <col min="4" max="4" width="33.125" style="60" customWidth="1"/>
    <col min="5" max="5" width="32.375" style="60" customWidth="1"/>
    <col min="6" max="6" width="1.125" style="88" customWidth="1"/>
    <col min="7" max="7" width="9.375" style="60" bestFit="1" customWidth="1"/>
    <col min="8" max="16384" width="9" style="60"/>
  </cols>
  <sheetData>
    <row r="1" spans="1:7">
      <c r="A1" s="60" t="s">
        <v>114</v>
      </c>
    </row>
    <row r="2" spans="1:7">
      <c r="C2" s="60" t="str">
        <f>事務局管理用!A2&amp;"年度老人保健事業推進費等補助金（老人保健健康増進等事業分）所要額調書"</f>
        <v>令和７年度老人保健事業推進費等補助金（老人保健健康増進等事業分）所要額調書</v>
      </c>
    </row>
    <row r="3" spans="1:7" ht="10.5" customHeight="1"/>
    <row r="4" spans="1:7">
      <c r="C4" s="61" t="s">
        <v>112</v>
      </c>
      <c r="D4" s="62" t="e">
        <f>IF('①【別紙様式】国庫補助協議（応募）について'!$K$9=0,LEFT('①【別紙様式】国庫補助協議（応募）について'!K10,FIND("知事",'①【別紙様式】国庫補助協議（応募）について'!K10)-1),'①【別紙様式】国庫補助協議（応募）について'!K9&amp;'①【別紙様式】国庫補助協議（応募）について'!O9)</f>
        <v>#VALUE!</v>
      </c>
      <c r="E4" s="63" t="s">
        <v>27</v>
      </c>
    </row>
    <row r="6" spans="1:7" ht="24">
      <c r="A6" s="89" t="s">
        <v>100</v>
      </c>
      <c r="B6" s="89" t="s">
        <v>101</v>
      </c>
      <c r="C6" s="90" t="s">
        <v>47</v>
      </c>
      <c r="D6" s="90" t="s">
        <v>102</v>
      </c>
      <c r="E6" s="91" t="s">
        <v>107</v>
      </c>
      <c r="F6" s="93" t="s">
        <v>131</v>
      </c>
      <c r="G6" s="87"/>
    </row>
    <row r="7" spans="1:7" ht="26.25" customHeight="1">
      <c r="A7" s="92"/>
      <c r="B7" s="18"/>
      <c r="C7" s="19"/>
      <c r="D7" s="64"/>
      <c r="E7" s="102"/>
      <c r="F7" s="93" t="e">
        <f t="shared" ref="F7:F16" si="0">$D$4</f>
        <v>#VALUE!</v>
      </c>
      <c r="G7" s="87"/>
    </row>
    <row r="8" spans="1:7" ht="26.25" customHeight="1">
      <c r="A8" s="92"/>
      <c r="B8" s="18"/>
      <c r="C8" s="19"/>
      <c r="D8" s="64"/>
      <c r="E8" s="102"/>
      <c r="F8" s="93" t="e">
        <f t="shared" si="0"/>
        <v>#VALUE!</v>
      </c>
      <c r="G8" s="87"/>
    </row>
    <row r="9" spans="1:7" ht="26.25" customHeight="1">
      <c r="A9" s="92"/>
      <c r="B9" s="18"/>
      <c r="C9" s="19"/>
      <c r="D9" s="64"/>
      <c r="E9" s="102"/>
      <c r="F9" s="93" t="e">
        <f t="shared" si="0"/>
        <v>#VALUE!</v>
      </c>
      <c r="G9" s="87"/>
    </row>
    <row r="10" spans="1:7" ht="26.25" customHeight="1">
      <c r="A10" s="92"/>
      <c r="B10" s="18"/>
      <c r="C10" s="19"/>
      <c r="D10" s="64"/>
      <c r="E10" s="102"/>
      <c r="F10" s="93" t="e">
        <f t="shared" si="0"/>
        <v>#VALUE!</v>
      </c>
      <c r="G10" s="87"/>
    </row>
    <row r="11" spans="1:7" ht="26.25" customHeight="1">
      <c r="A11" s="92"/>
      <c r="B11" s="18"/>
      <c r="C11" s="19"/>
      <c r="D11" s="64"/>
      <c r="E11" s="102"/>
      <c r="F11" s="93" t="e">
        <f t="shared" si="0"/>
        <v>#VALUE!</v>
      </c>
      <c r="G11" s="87"/>
    </row>
    <row r="12" spans="1:7" ht="26.25" customHeight="1">
      <c r="A12" s="92"/>
      <c r="B12" s="18"/>
      <c r="C12" s="19"/>
      <c r="D12" s="64"/>
      <c r="E12" s="102"/>
      <c r="F12" s="93" t="e">
        <f t="shared" si="0"/>
        <v>#VALUE!</v>
      </c>
      <c r="G12" s="87"/>
    </row>
    <row r="13" spans="1:7" ht="26.25" customHeight="1">
      <c r="A13" s="92"/>
      <c r="B13" s="18"/>
      <c r="C13" s="19"/>
      <c r="D13" s="64"/>
      <c r="E13" s="102"/>
      <c r="F13" s="93" t="e">
        <f t="shared" si="0"/>
        <v>#VALUE!</v>
      </c>
      <c r="G13" s="87"/>
    </row>
    <row r="14" spans="1:7" ht="26.25" customHeight="1">
      <c r="A14" s="92"/>
      <c r="B14" s="18"/>
      <c r="C14" s="19"/>
      <c r="D14" s="64"/>
      <c r="E14" s="102"/>
      <c r="F14" s="93" t="e">
        <f t="shared" si="0"/>
        <v>#VALUE!</v>
      </c>
      <c r="G14" s="87"/>
    </row>
    <row r="15" spans="1:7" ht="26.25" customHeight="1">
      <c r="A15" s="92"/>
      <c r="B15" s="18"/>
      <c r="C15" s="19"/>
      <c r="D15" s="64"/>
      <c r="E15" s="102"/>
      <c r="F15" s="93" t="e">
        <f t="shared" si="0"/>
        <v>#VALUE!</v>
      </c>
      <c r="G15" s="87"/>
    </row>
    <row r="16" spans="1:7" ht="26.25" customHeight="1" thickBot="1">
      <c r="A16" s="83"/>
      <c r="B16" s="20"/>
      <c r="C16" s="21"/>
      <c r="D16" s="65"/>
      <c r="E16" s="103"/>
      <c r="F16" s="88" t="e">
        <f t="shared" si="0"/>
        <v>#VALUE!</v>
      </c>
      <c r="G16" s="87"/>
    </row>
    <row r="17" spans="1:5" ht="19.5" thickTop="1">
      <c r="A17" s="84" t="str">
        <f>"合　　　　　　　　　　計"&amp;"　　　　　　（　　　　"&amp;COUNTA(E7:E16)&amp;"　　　　件）"</f>
        <v>合　　　　　　　　　　計　　　　　　（　　　　0　　　　件）</v>
      </c>
      <c r="B17" s="84"/>
      <c r="C17" s="85"/>
      <c r="D17" s="86"/>
      <c r="E17" s="104">
        <f>SUM(E7:E16)</f>
        <v>0</v>
      </c>
    </row>
  </sheetData>
  <phoneticPr fontId="14"/>
  <conditionalFormatting sqref="A7:A16">
    <cfRule type="containsBlanks" dxfId="10" priority="8">
      <formula>LEN(TRIM(A7))=0</formula>
    </cfRule>
  </conditionalFormatting>
  <conditionalFormatting sqref="B7:E16">
    <cfRule type="notContainsBlanks" dxfId="9" priority="1">
      <formula>LEN(TRIM(B7))&gt;0</formula>
    </cfRule>
    <cfRule type="expression" dxfId="8" priority="2">
      <formula>$A7&lt;&gt;""</formula>
    </cfRule>
  </conditionalFormatting>
  <dataValidations count="2">
    <dataValidation type="whole" allowBlank="1" showInputMessage="1" showErrorMessage="1" error="数字のみ記載してください。" sqref="B7:B16" xr:uid="{A0ADA827-14B9-4F62-99FB-7EB15A81C3CC}">
      <formula1>1</formula1>
      <formula2>500</formula2>
    </dataValidation>
    <dataValidation type="whole" operator="lessThan" allowBlank="1" showInputMessage="1" showErrorMessage="1" sqref="E7:E16 E17" xr:uid="{60200F51-6B9F-43D4-9C6F-6A6895545B0E}">
      <formula1>6001</formula1>
    </dataValidation>
  </dataValidations>
  <pageMargins left="0.7" right="0.7" top="0.75" bottom="0.75" header="0.3" footer="0.3"/>
  <pageSetup paperSize="9" scale="98" orientation="landscape" r:id="rId1"/>
  <ignoredErrors>
    <ignoredError sqref="F7:F16" evalError="1"/>
  </ignoredErrors>
  <drawing r:id="rId2"/>
  <legacyDrawing r:id="rId3"/>
  <tableParts count="1">
    <tablePart r:id="rId4"/>
  </tableParts>
  <extLst>
    <ext xmlns:x14="http://schemas.microsoft.com/office/spreadsheetml/2009/9/main" uri="{CCE6A557-97BC-4b89-ADB6-D9C93CAAB3DF}">
      <x14:dataValidations xmlns:xm="http://schemas.microsoft.com/office/excel/2006/main" count="1">
        <x14:dataValidation type="list" allowBlank="1" showInputMessage="1" showErrorMessage="1" xr:uid="{7583C693-503A-4457-82B1-1D21086F1E65}">
          <x14:formula1>
            <xm:f>事務局管理用!$B$25</xm:f>
          </x14:formula1>
          <xm:sqref>A7:A16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E7F424-655B-4B58-AE9F-5CD5C9E13040}">
  <sheetPr codeName="Sheet6">
    <tabColor theme="4" tint="0.79998168889431442"/>
  </sheetPr>
  <dimension ref="B1:N11"/>
  <sheetViews>
    <sheetView showGridLines="0" view="pageBreakPreview" zoomScaleNormal="100" zoomScaleSheetLayoutView="100" workbookViewId="0">
      <selection activeCell="D10" sqref="D10:M10"/>
    </sheetView>
  </sheetViews>
  <sheetFormatPr defaultRowHeight="18.75"/>
  <cols>
    <col min="1" max="1" width="6.625" customWidth="1"/>
    <col min="3" max="3" width="15.625" customWidth="1"/>
    <col min="4" max="4" width="6.5" customWidth="1"/>
    <col min="5" max="5" width="10.125" customWidth="1"/>
    <col min="6" max="6" width="3.125" customWidth="1"/>
    <col min="7" max="7" width="10.125" customWidth="1"/>
    <col min="8" max="8" width="3" customWidth="1"/>
    <col min="9" max="9" width="10.125" customWidth="1"/>
    <col min="10" max="10" width="3.625" customWidth="1"/>
    <col min="11" max="11" width="15.375" customWidth="1"/>
    <col min="12" max="12" width="10.5" customWidth="1"/>
    <col min="13" max="13" width="18.75" customWidth="1"/>
  </cols>
  <sheetData>
    <row r="1" spans="2:14" ht="33">
      <c r="B1" s="98" t="s">
        <v>135</v>
      </c>
      <c r="C1" s="97" t="str">
        <f>IF('①【別紙様式】国庫補助協議（応募）について'!AK1="地方公共団体","地方公共団体の場合は記載不要","")</f>
        <v/>
      </c>
    </row>
    <row r="2" spans="2:14" ht="35.25">
      <c r="B2" s="14" t="s">
        <v>67</v>
      </c>
      <c r="C2" s="13"/>
      <c r="D2" s="13"/>
      <c r="E2" s="13"/>
      <c r="F2" s="13"/>
      <c r="G2" s="13"/>
      <c r="H2" s="13"/>
      <c r="I2" s="13"/>
      <c r="J2" s="13"/>
      <c r="K2" s="13"/>
      <c r="L2" s="13"/>
      <c r="M2" s="13"/>
      <c r="N2" s="13"/>
    </row>
    <row r="4" spans="2:14" ht="34.5" customHeight="1">
      <c r="C4" s="41" t="s">
        <v>50</v>
      </c>
      <c r="D4" s="135" t="e">
        <f>IF('①【別紙様式】国庫補助協議（応募）について'!$K$9=0,LEFT('①【別紙様式】国庫補助協議（応募）について'!K10,FIND("知事",'①【別紙様式】国庫補助協議（応募）について'!K10)-1),'①【別紙様式】国庫補助協議（応募）について'!K9&amp;'①【別紙様式】国庫補助協議（応募）について'!O9)</f>
        <v>#VALUE!</v>
      </c>
      <c r="E4" s="135"/>
      <c r="F4" s="135"/>
      <c r="G4" s="135"/>
      <c r="H4" s="132"/>
      <c r="I4" s="132"/>
      <c r="J4" s="132"/>
      <c r="K4" s="41" t="s">
        <v>51</v>
      </c>
      <c r="L4" s="135" t="str">
        <f>'①【別紙様式】国庫補助協議（応募）について'!K10&amp;'①【別紙様式】国庫補助協議（応募）について'!P10</f>
        <v/>
      </c>
      <c r="M4" s="135"/>
    </row>
    <row r="5" spans="2:14" ht="24" customHeight="1">
      <c r="C5" s="131" t="s">
        <v>25</v>
      </c>
      <c r="D5" t="s">
        <v>52</v>
      </c>
      <c r="E5" s="99">
        <f>'①【別紙様式】国庫補助協議（応募）について'!L52</f>
        <v>0</v>
      </c>
      <c r="K5" s="41" t="s">
        <v>53</v>
      </c>
      <c r="L5" s="135">
        <f>'①【別紙様式】国庫補助協議（応募）について'!K49</f>
        <v>0</v>
      </c>
      <c r="M5" s="135"/>
    </row>
    <row r="6" spans="2:14" ht="39.75" customHeight="1">
      <c r="C6" s="131"/>
      <c r="D6" s="136">
        <f>'①【別紙様式】国庫補助協議（応募）について'!K53</f>
        <v>0</v>
      </c>
      <c r="E6" s="137"/>
      <c r="F6" s="137"/>
      <c r="G6" s="137"/>
      <c r="H6" s="137"/>
      <c r="I6" s="137"/>
      <c r="J6" s="138"/>
      <c r="K6" s="3" t="s">
        <v>60</v>
      </c>
      <c r="L6" s="67"/>
      <c r="M6" s="15" t="s">
        <v>63</v>
      </c>
    </row>
    <row r="7" spans="2:14" ht="30" customHeight="1">
      <c r="C7" s="3" t="s">
        <v>54</v>
      </c>
      <c r="D7" s="72"/>
      <c r="E7" s="69"/>
      <c r="F7" s="7" t="s">
        <v>24</v>
      </c>
      <c r="G7" s="69"/>
      <c r="H7" s="9" t="s">
        <v>48</v>
      </c>
      <c r="I7" s="69"/>
      <c r="J7" s="11" t="s">
        <v>49</v>
      </c>
      <c r="K7" s="16" t="s">
        <v>61</v>
      </c>
      <c r="L7" s="68"/>
      <c r="M7" s="1" t="s">
        <v>63</v>
      </c>
    </row>
    <row r="8" spans="2:14" ht="30" customHeight="1">
      <c r="C8" s="4" t="s">
        <v>55</v>
      </c>
      <c r="D8" s="72"/>
      <c r="E8" s="70"/>
      <c r="F8" s="8" t="s">
        <v>24</v>
      </c>
      <c r="G8" s="71"/>
      <c r="H8" s="10" t="s">
        <v>48</v>
      </c>
      <c r="I8" s="70"/>
      <c r="J8" s="12" t="s">
        <v>49</v>
      </c>
    </row>
    <row r="9" spans="2:14" ht="30.75" customHeight="1">
      <c r="C9" s="41" t="s">
        <v>62</v>
      </c>
      <c r="D9" s="73"/>
      <c r="E9" s="2" t="str">
        <f>IF($D$9="なし","","人")</f>
        <v>人</v>
      </c>
      <c r="F9" s="2"/>
      <c r="G9" s="5" t="s">
        <v>64</v>
      </c>
      <c r="H9" s="132"/>
      <c r="I9" s="133"/>
      <c r="J9" s="133"/>
      <c r="K9" s="133"/>
      <c r="L9" s="133"/>
      <c r="M9" s="134"/>
    </row>
    <row r="10" spans="2:14" ht="311.25" customHeight="1">
      <c r="C10" s="41" t="s">
        <v>65</v>
      </c>
      <c r="D10" s="139"/>
      <c r="E10" s="139"/>
      <c r="F10" s="139"/>
      <c r="G10" s="139"/>
      <c r="H10" s="139"/>
      <c r="I10" s="139"/>
      <c r="J10" s="139"/>
      <c r="K10" s="139"/>
      <c r="L10" s="139"/>
      <c r="M10" s="140"/>
    </row>
    <row r="11" spans="2:14" ht="273.75" customHeight="1">
      <c r="C11" s="6" t="s">
        <v>66</v>
      </c>
      <c r="D11" s="128"/>
      <c r="E11" s="129"/>
      <c r="F11" s="129"/>
      <c r="G11" s="129"/>
      <c r="H11" s="129"/>
      <c r="I11" s="129"/>
      <c r="J11" s="129"/>
      <c r="K11" s="129"/>
      <c r="L11" s="129"/>
      <c r="M11" s="130"/>
    </row>
  </sheetData>
  <sheetProtection formatCells="0" formatColumns="0" formatRows="0"/>
  <mergeCells count="8">
    <mergeCell ref="D11:M11"/>
    <mergeCell ref="C5:C6"/>
    <mergeCell ref="H9:M9"/>
    <mergeCell ref="D4:J4"/>
    <mergeCell ref="L5:M5"/>
    <mergeCell ref="L4:M4"/>
    <mergeCell ref="D6:J6"/>
    <mergeCell ref="D10:M10"/>
  </mergeCells>
  <phoneticPr fontId="4"/>
  <conditionalFormatting sqref="D7:D8">
    <cfRule type="containsBlanks" dxfId="7" priority="4">
      <formula>LEN(TRIM(D7))=0</formula>
    </cfRule>
  </conditionalFormatting>
  <conditionalFormatting sqref="D4:J4 L4:M5 D6:J6 L6:L7 D9 D10:M11">
    <cfRule type="containsBlanks" dxfId="6" priority="3">
      <formula>LEN(TRIM(D4))=0</formula>
    </cfRule>
  </conditionalFormatting>
  <conditionalFormatting sqref="E5">
    <cfRule type="containsBlanks" dxfId="5" priority="2">
      <formula>LEN(TRIM(E5))=0</formula>
    </cfRule>
  </conditionalFormatting>
  <conditionalFormatting sqref="E7:E8 G7:G8 I7:I8">
    <cfRule type="containsBlanks" dxfId="4" priority="5">
      <formula>LEN(TRIM(E7))=0</formula>
    </cfRule>
  </conditionalFormatting>
  <conditionalFormatting sqref="H9:M9">
    <cfRule type="containsBlanks" dxfId="3" priority="1">
      <formula>LEN(TRIM(H9))=0</formula>
    </cfRule>
  </conditionalFormatting>
  <dataValidations count="1">
    <dataValidation type="whole" allowBlank="1" showInputMessage="1" showErrorMessage="1" sqref="E7:E8 G7:G8 I7:I8" xr:uid="{38BB3553-0161-4C75-971A-A5FFA2C63D2F}">
      <formula1>1</formula1>
      <formula2>65</formula2>
    </dataValidation>
  </dataValidations>
  <pageMargins left="0.7" right="0.7" top="0.75" bottom="0.75" header="0.3" footer="0.3"/>
  <pageSetup paperSize="9" scale="63"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7F8EB6FC-36BA-461B-9940-186C033B9152}">
          <x14:formula1>
            <xm:f>事務局管理用!$J$1:$J$5</xm:f>
          </x14:formula1>
          <xm:sqref>D7:D8</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09C08-C61C-43F9-B814-671068B88096}">
  <sheetPr codeName="Sheet4">
    <tabColor theme="4" tint="0.79998168889431442"/>
  </sheetPr>
  <dimension ref="A1:L39"/>
  <sheetViews>
    <sheetView view="pageBreakPreview" zoomScale="115" zoomScaleNormal="100" zoomScaleSheetLayoutView="115" workbookViewId="0"/>
  </sheetViews>
  <sheetFormatPr defaultRowHeight="18.75"/>
  <cols>
    <col min="1" max="1" width="8" customWidth="1"/>
    <col min="2" max="3" width="9.125" customWidth="1"/>
    <col min="4" max="4" width="0.625" customWidth="1"/>
    <col min="5" max="5" width="9.125" customWidth="1"/>
    <col min="6" max="6" width="18.5" customWidth="1"/>
    <col min="7" max="7" width="8.625" customWidth="1"/>
    <col min="8" max="8" width="17.125" customWidth="1"/>
  </cols>
  <sheetData>
    <row r="1" spans="1:9">
      <c r="A1" t="s">
        <v>115</v>
      </c>
    </row>
    <row r="4" spans="1:9" ht="33">
      <c r="A4" s="35" t="s">
        <v>116</v>
      </c>
      <c r="B4" s="35"/>
      <c r="C4" s="35"/>
      <c r="D4" s="35"/>
      <c r="E4" s="35"/>
      <c r="F4" s="35"/>
      <c r="G4" s="35"/>
      <c r="H4" s="35"/>
      <c r="I4" s="35"/>
    </row>
    <row r="5" spans="1:9" ht="33">
      <c r="A5" s="35"/>
      <c r="B5" s="35"/>
      <c r="C5" s="35"/>
      <c r="D5" s="35"/>
      <c r="E5" s="35"/>
      <c r="F5" s="35"/>
      <c r="G5" s="35"/>
      <c r="H5" s="35"/>
      <c r="I5" s="35"/>
    </row>
    <row r="6" spans="1:9" ht="33">
      <c r="A6" s="35"/>
      <c r="B6" s="35"/>
      <c r="C6" s="35"/>
      <c r="D6" s="35"/>
      <c r="E6" s="35"/>
      <c r="F6" s="35"/>
      <c r="G6" s="35"/>
      <c r="H6" s="35"/>
      <c r="I6" s="35"/>
    </row>
    <row r="8" spans="1:9">
      <c r="B8" s="141" t="str">
        <f>事務局管理用!A2&amp;"年度老人保健健康増進等事業の実施にあたり、同事業実施要綱第５条第１項及び第２項を遵守することを誓約する。"</f>
        <v>令和７年度老人保健健康増進等事業の実施にあたり、同事業実施要綱第５条第１項及び第２項を遵守することを誓約する。</v>
      </c>
      <c r="C8" s="141"/>
      <c r="D8" s="141"/>
      <c r="E8" s="141"/>
      <c r="F8" s="141"/>
      <c r="G8" s="141"/>
      <c r="H8" s="141"/>
    </row>
    <row r="9" spans="1:9">
      <c r="B9" s="141"/>
      <c r="C9" s="141"/>
      <c r="D9" s="141"/>
      <c r="E9" s="141"/>
      <c r="F9" s="141"/>
      <c r="G9" s="141"/>
      <c r="H9" s="141"/>
    </row>
    <row r="10" spans="1:9">
      <c r="B10" s="141"/>
      <c r="C10" s="141"/>
      <c r="D10" s="141"/>
      <c r="E10" s="141"/>
      <c r="F10" s="141"/>
      <c r="G10" s="141"/>
      <c r="H10" s="141"/>
    </row>
    <row r="19" spans="2:12">
      <c r="B19" s="74"/>
      <c r="C19" s="39"/>
      <c r="D19" s="39"/>
      <c r="E19" s="66"/>
      <c r="F19" s="66"/>
      <c r="K19" s="38"/>
      <c r="L19" s="38"/>
    </row>
    <row r="25" spans="2:12" ht="56.25" customHeight="1">
      <c r="F25" s="105" t="s">
        <v>117</v>
      </c>
      <c r="G25" s="142"/>
      <c r="H25" s="142"/>
      <c r="I25" s="142"/>
    </row>
    <row r="26" spans="2:12">
      <c r="F26" s="36" t="s">
        <v>118</v>
      </c>
      <c r="G26" s="143"/>
      <c r="H26" s="143"/>
      <c r="I26" s="143"/>
    </row>
    <row r="27" spans="2:12">
      <c r="F27" s="36" t="s">
        <v>119</v>
      </c>
      <c r="G27" s="143"/>
      <c r="H27" s="143"/>
      <c r="I27" s="143"/>
    </row>
    <row r="32" spans="2:12">
      <c r="B32" s="144" t="s">
        <v>120</v>
      </c>
      <c r="C32" s="145"/>
      <c r="D32" s="145"/>
      <c r="E32" s="145"/>
      <c r="F32" s="145"/>
      <c r="G32" s="145"/>
      <c r="H32" s="146"/>
    </row>
    <row r="33" spans="2:8">
      <c r="B33" s="147"/>
      <c r="C33" s="148"/>
      <c r="D33" s="148"/>
      <c r="E33" s="148"/>
      <c r="F33" s="148"/>
      <c r="G33" s="148"/>
      <c r="H33" s="149"/>
    </row>
    <row r="34" spans="2:8">
      <c r="B34" s="147"/>
      <c r="C34" s="148"/>
      <c r="D34" s="148"/>
      <c r="E34" s="148"/>
      <c r="F34" s="148"/>
      <c r="G34" s="148"/>
      <c r="H34" s="149"/>
    </row>
    <row r="35" spans="2:8">
      <c r="B35" s="150"/>
      <c r="C35" s="148"/>
      <c r="D35" s="148"/>
      <c r="E35" s="148"/>
      <c r="F35" s="148"/>
      <c r="G35" s="148"/>
      <c r="H35" s="149"/>
    </row>
    <row r="36" spans="2:8">
      <c r="B36" s="150"/>
      <c r="C36" s="148"/>
      <c r="D36" s="148"/>
      <c r="E36" s="148"/>
      <c r="F36" s="148"/>
      <c r="G36" s="148"/>
      <c r="H36" s="149"/>
    </row>
    <row r="37" spans="2:8">
      <c r="B37" s="150"/>
      <c r="C37" s="148"/>
      <c r="D37" s="148"/>
      <c r="E37" s="148"/>
      <c r="F37" s="148"/>
      <c r="G37" s="148"/>
      <c r="H37" s="149"/>
    </row>
    <row r="38" spans="2:8">
      <c r="B38" s="150"/>
      <c r="C38" s="148"/>
      <c r="D38" s="148"/>
      <c r="E38" s="148"/>
      <c r="F38" s="148"/>
      <c r="G38" s="148"/>
      <c r="H38" s="149"/>
    </row>
    <row r="39" spans="2:8">
      <c r="B39" s="151"/>
      <c r="C39" s="152"/>
      <c r="D39" s="152"/>
      <c r="E39" s="152"/>
      <c r="F39" s="152"/>
      <c r="G39" s="152"/>
      <c r="H39" s="153"/>
    </row>
  </sheetData>
  <sheetProtection algorithmName="SHA-512" hashValue="y5+paYknSqStfmSojTaWFs3gmgDDvnzVyuhiMVeEZYzzPyFsVPpozlphVZZTC6DpVK1vBErLv+HcYrO++TUxjg==" saltValue="aoyT78x6KXD4tpgopD6Eag==" spinCount="100000" sheet="1" objects="1" scenarios="1" formatCells="0" formatColumns="0"/>
  <mergeCells count="5">
    <mergeCell ref="B8:H10"/>
    <mergeCell ref="G25:I25"/>
    <mergeCell ref="G26:I26"/>
    <mergeCell ref="G27:I27"/>
    <mergeCell ref="B32:H39"/>
  </mergeCells>
  <phoneticPr fontId="4"/>
  <conditionalFormatting sqref="B19">
    <cfRule type="containsBlanks" dxfId="2" priority="1">
      <formula>LEN(TRIM(B19))=0</formula>
    </cfRule>
    <cfRule type="expression" dxfId="1" priority="2">
      <formula>$B19=""</formula>
    </cfRule>
  </conditionalFormatting>
  <conditionalFormatting sqref="G25:I27">
    <cfRule type="containsBlanks" dxfId="0" priority="3">
      <formula>LEN(TRIM(G25))=0</formula>
    </cfRule>
  </conditionalFormatting>
  <dataValidations count="3">
    <dataValidation type="whole" allowBlank="1" showInputMessage="1" showErrorMessage="1" error="「月」「日」は自動的に入力されるので、数字のみ記入ください。" sqref="D19" xr:uid="{491A1771-54C4-42C0-8EFE-73E4DC9C2CF3}">
      <formula1>1</formula1>
      <formula2>31</formula2>
    </dataValidation>
    <dataValidation type="whole" imeMode="off" allowBlank="1" showInputMessage="1" showErrorMessage="1" error="「月」「日」は自動的に入力されるので、数字のみ記入ください。" sqref="C19 E19" xr:uid="{67228E3F-43E1-4EA9-B994-55442EB96025}">
      <formula1>1</formula1>
      <formula2>31</formula2>
    </dataValidation>
    <dataValidation type="textLength" allowBlank="1" showInputMessage="1" showErrorMessage="1" sqref="G25:I27" xr:uid="{2DF7D078-C16A-4B11-A5E5-6E87967DFE88}">
      <formula1>1</formula1>
      <formula2>1000</formula2>
    </dataValidation>
  </dataValidations>
  <pageMargins left="0.7" right="0.7" top="0.75" bottom="0.75" header="0.3" footer="0.3"/>
  <pageSetup paperSize="9" scale="88"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EAC84-2678-4DF9-AD12-B9916EC77B10}">
  <sheetPr codeName="Sheet8"/>
  <dimension ref="A1:J26"/>
  <sheetViews>
    <sheetView workbookViewId="0">
      <selection activeCell="A22" sqref="A22"/>
    </sheetView>
  </sheetViews>
  <sheetFormatPr defaultRowHeight="18.75"/>
  <cols>
    <col min="1" max="1" width="11.375" style="60" bestFit="1" customWidth="1"/>
    <col min="2" max="16384" width="9" style="60"/>
  </cols>
  <sheetData>
    <row r="1" spans="1:10">
      <c r="A1" s="75" t="s">
        <v>26</v>
      </c>
      <c r="C1" s="76" t="s">
        <v>0</v>
      </c>
      <c r="F1" s="60" t="s">
        <v>16</v>
      </c>
      <c r="H1" s="60" t="s">
        <v>45</v>
      </c>
      <c r="J1" s="60" t="s">
        <v>56</v>
      </c>
    </row>
    <row r="2" spans="1:10">
      <c r="A2" s="77" t="s">
        <v>28</v>
      </c>
      <c r="C2" s="76" t="s">
        <v>1</v>
      </c>
      <c r="F2" s="60" t="s">
        <v>17</v>
      </c>
      <c r="H2" s="60" t="s">
        <v>46</v>
      </c>
      <c r="J2" s="60" t="s">
        <v>57</v>
      </c>
    </row>
    <row r="3" spans="1:10">
      <c r="A3" s="60" t="s">
        <v>29</v>
      </c>
      <c r="C3" s="76" t="s">
        <v>2</v>
      </c>
      <c r="F3" s="60" t="s">
        <v>18</v>
      </c>
      <c r="J3" s="60" t="s">
        <v>58</v>
      </c>
    </row>
    <row r="4" spans="1:10">
      <c r="A4" s="60" t="s">
        <v>30</v>
      </c>
      <c r="C4" s="76" t="s">
        <v>3</v>
      </c>
      <c r="F4" s="60" t="s">
        <v>19</v>
      </c>
      <c r="J4" s="60" t="s">
        <v>59</v>
      </c>
    </row>
    <row r="5" spans="1:10">
      <c r="A5" s="60" t="s">
        <v>31</v>
      </c>
      <c r="C5" s="76" t="s">
        <v>4</v>
      </c>
      <c r="F5" s="60" t="s">
        <v>20</v>
      </c>
      <c r="J5" s="60" t="s">
        <v>23</v>
      </c>
    </row>
    <row r="6" spans="1:10">
      <c r="A6" s="60" t="s">
        <v>32</v>
      </c>
      <c r="C6" s="76" t="s">
        <v>5</v>
      </c>
      <c r="F6" s="60" t="s">
        <v>21</v>
      </c>
    </row>
    <row r="7" spans="1:10">
      <c r="A7" s="60" t="s">
        <v>33</v>
      </c>
      <c r="C7" s="76" t="s">
        <v>6</v>
      </c>
      <c r="F7" s="60" t="s">
        <v>22</v>
      </c>
    </row>
    <row r="8" spans="1:10">
      <c r="A8" s="60" t="s">
        <v>34</v>
      </c>
      <c r="C8" s="76" t="s">
        <v>7</v>
      </c>
      <c r="F8" s="60" t="s">
        <v>124</v>
      </c>
    </row>
    <row r="9" spans="1:10">
      <c r="A9" s="60" t="s">
        <v>35</v>
      </c>
      <c r="C9" s="76" t="s">
        <v>8</v>
      </c>
      <c r="F9" s="60" t="s">
        <v>122</v>
      </c>
    </row>
    <row r="10" spans="1:10">
      <c r="A10" s="60" t="s">
        <v>36</v>
      </c>
      <c r="C10" s="76" t="s">
        <v>9</v>
      </c>
      <c r="F10" s="60" t="s">
        <v>123</v>
      </c>
    </row>
    <row r="11" spans="1:10">
      <c r="A11" s="60" t="s">
        <v>37</v>
      </c>
      <c r="C11" s="76" t="s">
        <v>10</v>
      </c>
    </row>
    <row r="12" spans="1:10">
      <c r="A12" s="60" t="s">
        <v>38</v>
      </c>
      <c r="C12" s="76" t="s">
        <v>11</v>
      </c>
    </row>
    <row r="13" spans="1:10">
      <c r="A13" s="60" t="s">
        <v>39</v>
      </c>
      <c r="C13" s="76" t="s">
        <v>12</v>
      </c>
    </row>
    <row r="14" spans="1:10">
      <c r="A14" s="60" t="s">
        <v>40</v>
      </c>
      <c r="C14" s="76" t="s">
        <v>13</v>
      </c>
    </row>
    <row r="15" spans="1:10">
      <c r="A15" s="60" t="s">
        <v>41</v>
      </c>
      <c r="C15" s="76" t="s">
        <v>14</v>
      </c>
    </row>
    <row r="16" spans="1:10">
      <c r="A16" s="60" t="s">
        <v>42</v>
      </c>
      <c r="C16" s="76" t="s">
        <v>15</v>
      </c>
    </row>
    <row r="17" spans="1:2">
      <c r="A17" s="60" t="s">
        <v>43</v>
      </c>
    </row>
    <row r="18" spans="1:2">
      <c r="A18" s="60" t="s">
        <v>44</v>
      </c>
    </row>
    <row r="19" spans="1:2">
      <c r="A19" s="60" t="s">
        <v>134</v>
      </c>
    </row>
    <row r="20" spans="1:2">
      <c r="A20" s="75" t="s">
        <v>71</v>
      </c>
    </row>
    <row r="21" spans="1:2">
      <c r="A21" s="78">
        <v>45951</v>
      </c>
    </row>
    <row r="22" spans="1:2">
      <c r="A22" s="75" t="s">
        <v>111</v>
      </c>
    </row>
    <row r="23" spans="1:2">
      <c r="A23" s="79" t="s">
        <v>105</v>
      </c>
      <c r="B23" s="60" t="s">
        <v>103</v>
      </c>
    </row>
    <row r="24" spans="1:2">
      <c r="B24" s="60" t="s">
        <v>104</v>
      </c>
    </row>
    <row r="25" spans="1:2">
      <c r="B25" s="60" t="s">
        <v>105</v>
      </c>
    </row>
    <row r="26" spans="1:2">
      <c r="B26" s="60" t="s">
        <v>106</v>
      </c>
    </row>
  </sheetData>
  <phoneticPr fontId="4"/>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B364319624D0E2498E9A088B487B4EA3" ma:contentTypeVersion="14" ma:contentTypeDescription="新しいドキュメントを作成します。" ma:contentTypeScope="" ma:versionID="fe2ed66449d6341634a2d8981988cad4">
  <xsd:schema xmlns:xsd="http://www.w3.org/2001/XMLSchema" xmlns:xs="http://www.w3.org/2001/XMLSchema" xmlns:p="http://schemas.microsoft.com/office/2006/metadata/properties" xmlns:ns2="a266b033-b97f-4080-82b9-7f3b58a71303" xmlns:ns3="263dbbe5-076b-4606-a03b-9598f5f2f35a" targetNamespace="http://schemas.microsoft.com/office/2006/metadata/properties" ma:root="true" ma:fieldsID="120b8afe94f591eeaadaf4ee7fb5c090" ns2:_="" ns3:_="">
    <xsd:import namespace="a266b033-b97f-4080-82b9-7f3b58a71303"/>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DateTaken"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66b033-b97f-4080-82b9-7f3b58a71303"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d8e0c5b-5526-460d-9966-2b2f7c87003a}"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a266b033-b97f-4080-82b9-7f3b58a71303">
      <UserInfo>
        <DisplayName/>
        <AccountId xsi:nil="true"/>
        <AccountType/>
      </UserInfo>
    </Owner>
    <lcf76f155ced4ddcb4097134ff3c332f xmlns="a266b033-b97f-4080-82b9-7f3b58a7130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27A7253-5BD6-4A53-A1D8-6C2D567D5651}">
  <ds:schemaRefs>
    <ds:schemaRef ds:uri="http://schemas.microsoft.com/sharepoint/v3/contenttype/forms"/>
  </ds:schemaRefs>
</ds:datastoreItem>
</file>

<file path=customXml/itemProps2.xml><?xml version="1.0" encoding="utf-8"?>
<ds:datastoreItem xmlns:ds="http://schemas.openxmlformats.org/officeDocument/2006/customXml" ds:itemID="{5CB00CC9-BC0A-4F9B-9848-805334957B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66b033-b97f-4080-82b9-7f3b58a71303"/>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AC10996-DB1A-4481-8E33-2349639B6D84}">
  <ds:schemaRefs>
    <ds:schemaRef ds:uri="http://purl.org/dc/terms/"/>
    <ds:schemaRef ds:uri="http://purl.org/dc/elements/1.1/"/>
    <ds:schemaRef ds:uri="263dbbe5-076b-4606-a03b-9598f5f2f35a"/>
    <ds:schemaRef ds:uri="http://schemas.microsoft.com/office/2006/documentManagement/types"/>
    <ds:schemaRef ds:uri="http://purl.org/dc/dcmitype/"/>
    <ds:schemaRef ds:uri="http://schemas.openxmlformats.org/package/2006/metadata/core-properties"/>
    <ds:schemaRef ds:uri="http://schemas.microsoft.com/office/2006/metadata/properties"/>
    <ds:schemaRef ds:uri="http://www.w3.org/XML/1998/namespace"/>
    <ds:schemaRef ds:uri="http://schemas.microsoft.com/office/infopath/2007/PartnerControls"/>
    <ds:schemaRef ds:uri="a266b033-b97f-4080-82b9-7f3b58a7130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★エラー・提出物チェック</vt:lpstr>
      <vt:lpstr>①【別紙様式】国庫補助協議（応募）について</vt:lpstr>
      <vt:lpstr>②【別紙１】国庫補助協議（応募）額調書</vt:lpstr>
      <vt:lpstr>③【別紙２】法人の概況書等</vt:lpstr>
      <vt:lpstr>④【別紙６】実施要綱第５条に基づく誓約書</vt:lpstr>
      <vt:lpstr>事務局管理用</vt:lpstr>
      <vt:lpstr>★エラー・提出物チェック!Print_Area</vt:lpstr>
      <vt:lpstr>'①【別紙様式】国庫補助協議（応募）について'!Print_Area</vt:lpstr>
      <vt:lpstr>'②【別紙１】国庫補助協議（応募）額調書'!Print_Area</vt:lpstr>
      <vt:lpstr>③【別紙２】法人の概況書等!Print_Area</vt:lpstr>
      <vt:lpstr>④【別紙６】実施要綱第５条に基づく誓約書!Print_Area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手塚 滋愛(tezuka-asana.la7)</cp:lastModifiedBy>
  <cp:lastPrinted>2025-03-07T11:52:42Z</cp:lastPrinted>
  <dcterms:created xsi:type="dcterms:W3CDTF">2015-06-05T18:19:34Z</dcterms:created>
  <dcterms:modified xsi:type="dcterms:W3CDTF">2025-10-06T08:41:07Z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0x010100B364319624D0E2498E9A088B487B4EA3</vt:lpwstr>
  </property>
  <property fmtid="{D5CDD505-2E9C-101B-9397-08002B2CF9AE}" pid="3" name="MediaServiceImageTags">
    <vt:lpwstr/>
  </property>
</Properties>
</file>