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2205150_社会・援護局障害保健福祉部　公認心理師制度推進室\02_公認心理師法・政令・省令・各種通知\06_通知\8.外国大学（第7条第3号）\2023年改正\02_施行処理【R5】「公認心理師法第７条第３号に基づく公認心理師試験の受験資格認定の取扱い等について」の一部改正について\"/>
    </mc:Choice>
  </mc:AlternateContent>
  <xr:revisionPtr revIDLastSave="0" documentId="13_ncr:1_{07C1E7EB-298D-464A-B533-2C4BC1BE1D11}" xr6:coauthVersionLast="47" xr6:coauthVersionMax="47" xr10:uidLastSave="{00000000-0000-0000-0000-000000000000}"/>
  <bookViews>
    <workbookView xWindow="390" yWindow="2010" windowWidth="25035" windowHeight="11385" xr2:uid="{00000000-000D-0000-FFFF-FFFF00000000}"/>
  </bookViews>
  <sheets>
    <sheet name="日本の大学の履修専門科目の内容確認表（第１の８、様式８）" sheetId="12" r:id="rId1"/>
    <sheet name="記入例" sheetId="17" r:id="rId2"/>
    <sheet name="別表" sheetId="18" r:id="rId3"/>
  </sheets>
  <definedNames>
    <definedName name="_xlnm.Print_Area" localSheetId="1">記入例!$A$1:$Z$64</definedName>
    <definedName name="_xlnm.Print_Area" localSheetId="0">'日本の大学の履修専門科目の内容確認表（第１の８、様式８）'!$A$1:$Z$64</definedName>
    <definedName name="_xlnm.Print_Area" localSheetId="2">別表!$A$1:$P$210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2" i="12" l="1"/>
  <c r="Z12" i="17"/>
  <c r="Z55" i="17" l="1"/>
  <c r="Z54" i="17"/>
  <c r="Z50" i="17"/>
  <c r="Z55" i="12"/>
  <c r="Z54" i="12"/>
  <c r="Z42" i="12"/>
  <c r="O54" i="12" l="1"/>
  <c r="O54" i="17"/>
  <c r="O62" i="17"/>
  <c r="Z62" i="17" s="1"/>
  <c r="Z52" i="17"/>
  <c r="O49" i="17"/>
  <c r="Z49" i="17" s="1"/>
  <c r="Z42" i="17"/>
  <c r="O41" i="17"/>
  <c r="Z41" i="17" s="1"/>
  <c r="Z35" i="17"/>
  <c r="O63" i="17" l="1"/>
  <c r="Z63" i="17" s="1"/>
  <c r="O62" i="12" l="1"/>
  <c r="Z62" i="12" s="1"/>
  <c r="Z52" i="12"/>
  <c r="Z50" i="12"/>
  <c r="O49" i="12" l="1"/>
  <c r="Z49" i="12" s="1"/>
  <c r="Z35" i="12"/>
  <c r="O41" i="12" l="1"/>
  <c r="O63" i="12" l="1"/>
  <c r="Z63" i="12" s="1"/>
  <c r="Z41" i="12"/>
</calcChain>
</file>

<file path=xl/sharedStrings.xml><?xml version="1.0" encoding="utf-8"?>
<sst xmlns="http://schemas.openxmlformats.org/spreadsheetml/2006/main" count="220" uniqueCount="120">
  <si>
    <t>フリガナ</t>
    <phoneticPr fontId="1"/>
  </si>
  <si>
    <t>氏　　名</t>
    <rPh sb="0" eb="1">
      <t>シ</t>
    </rPh>
    <rPh sb="3" eb="4">
      <t>ナ</t>
    </rPh>
    <phoneticPr fontId="1"/>
  </si>
  <si>
    <t>6</t>
    <phoneticPr fontId="1"/>
  </si>
  <si>
    <t>5</t>
    <phoneticPr fontId="1"/>
  </si>
  <si>
    <t>1</t>
    <phoneticPr fontId="1"/>
  </si>
  <si>
    <t>2</t>
    <phoneticPr fontId="1"/>
  </si>
  <si>
    <t>3</t>
    <phoneticPr fontId="1"/>
  </si>
  <si>
    <t>4</t>
    <phoneticPr fontId="1"/>
  </si>
  <si>
    <t>Ⅰ</t>
    <phoneticPr fontId="1"/>
  </si>
  <si>
    <t>（姓）</t>
    <rPh sb="1" eb="2">
      <t>セイ</t>
    </rPh>
    <phoneticPr fontId="1"/>
  </si>
  <si>
    <t>（名）</t>
    <rPh sb="1" eb="2">
      <t>メイ</t>
    </rPh>
    <phoneticPr fontId="1"/>
  </si>
  <si>
    <t>対応する開講科目</t>
    <rPh sb="0" eb="2">
      <t>タイオウ</t>
    </rPh>
    <rPh sb="4" eb="6">
      <t>カイコウ</t>
    </rPh>
    <rPh sb="6" eb="8">
      <t>カモク</t>
    </rPh>
    <phoneticPr fontId="1"/>
  </si>
  <si>
    <t>上記Ⅰの５科目のうち、履修した科目数</t>
    <rPh sb="15" eb="18">
      <t>カモクスウ</t>
    </rPh>
    <phoneticPr fontId="1"/>
  </si>
  <si>
    <t xml:space="preserve">臨床心理学概論 </t>
  </si>
  <si>
    <t xml:space="preserve">心理学研究法 </t>
  </si>
  <si>
    <t xml:space="preserve">心理学統計法 </t>
  </si>
  <si>
    <t xml:space="preserve">心理学実験 </t>
  </si>
  <si>
    <t>10</t>
    <phoneticPr fontId="1"/>
  </si>
  <si>
    <t>11</t>
    <phoneticPr fontId="1"/>
  </si>
  <si>
    <t>12</t>
    <phoneticPr fontId="1"/>
  </si>
  <si>
    <t>上記Ⅱの７科目のうち、履修した科目数</t>
    <rPh sb="11" eb="13">
      <t>リシュウ</t>
    </rPh>
    <rPh sb="15" eb="18">
      <t>カモクスウ</t>
    </rPh>
    <phoneticPr fontId="1"/>
  </si>
  <si>
    <t xml:space="preserve">知覚・認知心理学 </t>
  </si>
  <si>
    <t xml:space="preserve">学習・言語心理学 </t>
  </si>
  <si>
    <t xml:space="preserve">感情・人格心理学 </t>
  </si>
  <si>
    <t xml:space="preserve">神経・生理心理学 </t>
  </si>
  <si>
    <t xml:space="preserve">社会・集団・家族心理学 </t>
    <phoneticPr fontId="1"/>
  </si>
  <si>
    <t xml:space="preserve">発達心理学 
</t>
    <phoneticPr fontId="1"/>
  </si>
  <si>
    <t xml:space="preserve">障害者・障害児心理学 </t>
  </si>
  <si>
    <t>13</t>
    <phoneticPr fontId="1"/>
  </si>
  <si>
    <t>14</t>
    <phoneticPr fontId="1"/>
  </si>
  <si>
    <t xml:space="preserve">心理的アセスメント </t>
  </si>
  <si>
    <t xml:space="preserve">心理学的支援法 </t>
  </si>
  <si>
    <t xml:space="preserve">福祉心理学            </t>
  </si>
  <si>
    <t xml:space="preserve">教育・学校心理学 </t>
  </si>
  <si>
    <t xml:space="preserve">産業・組織心理学 </t>
  </si>
  <si>
    <t xml:space="preserve">人体の構造と機能及び疾病 </t>
  </si>
  <si>
    <t xml:space="preserve">精神疾患とその治療 </t>
  </si>
  <si>
    <t>心理演習</t>
  </si>
  <si>
    <t xml:space="preserve">心理実習      </t>
    <phoneticPr fontId="1"/>
  </si>
  <si>
    <t>学部・学科・コース</t>
    <rPh sb="0" eb="2">
      <t>ガクブ</t>
    </rPh>
    <rPh sb="3" eb="5">
      <t>ガッカ</t>
    </rPh>
    <phoneticPr fontId="1"/>
  </si>
  <si>
    <t>上記Ⅲの４科目のうち、履修した科目数</t>
    <rPh sb="5" eb="7">
      <t>カモク</t>
    </rPh>
    <rPh sb="11" eb="13">
      <t>リシュウ</t>
    </rPh>
    <rPh sb="15" eb="18">
      <t>カモクスウ</t>
    </rPh>
    <phoneticPr fontId="1"/>
  </si>
  <si>
    <t>大学名</t>
    <rPh sb="0" eb="3">
      <t>ダイガクメイ</t>
    </rPh>
    <phoneticPr fontId="1"/>
  </si>
  <si>
    <t>（セイ）</t>
    <phoneticPr fontId="1"/>
  </si>
  <si>
    <t>（メイ）</t>
    <phoneticPr fontId="1"/>
  </si>
  <si>
    <t xml:space="preserve">司法・犯罪心理学 </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</si>
  <si>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</si>
  <si>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</si>
  <si>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</si>
  <si>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</si>
  <si>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</si>
  <si>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</si>
  <si>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</si>
  <si>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</si>
  <si>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</si>
  <si>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生</t>
    <rPh sb="0" eb="1">
      <t>セイ</t>
    </rPh>
    <phoneticPr fontId="1"/>
  </si>
  <si>
    <t xml:space="preserve">心理学概論 </t>
    <phoneticPr fontId="1"/>
  </si>
  <si>
    <t>公認心理師試験受験資格認定</t>
    <rPh sb="7" eb="9">
      <t>ジュケン</t>
    </rPh>
    <rPh sb="9" eb="11">
      <t>シカク</t>
    </rPh>
    <rPh sb="11" eb="13">
      <t>ニンテイ</t>
    </rPh>
    <phoneticPr fontId="1"/>
  </si>
  <si>
    <t>履修科目数</t>
    <rPh sb="2" eb="5">
      <t>カモクスウ</t>
    </rPh>
    <phoneticPr fontId="1"/>
  </si>
  <si>
    <t>健康・医療心理学</t>
    <phoneticPr fontId="1"/>
  </si>
  <si>
    <t>上記ⅣⅤの７科目のうち、履修した科目数</t>
    <rPh sb="12" eb="14">
      <t>リシュウ</t>
    </rPh>
    <rPh sb="16" eb="19">
      <t>カモクスウ</t>
    </rPh>
    <phoneticPr fontId="1"/>
  </si>
  <si>
    <t>Ⅰ、Ⅱ、Ⅲ、ⅣⅤの履修した科目数の計</t>
    <rPh sb="9" eb="11">
      <t>リシュウ</t>
    </rPh>
    <rPh sb="13" eb="15">
      <t>カモク</t>
    </rPh>
    <rPh sb="15" eb="16">
      <t>スウ</t>
    </rPh>
    <rPh sb="17" eb="18">
      <t>ケイ</t>
    </rPh>
    <phoneticPr fontId="1"/>
  </si>
  <si>
    <t>［公認心理師法施行規則第１条の２に規定する科目のうち通知別表に定める科目］</t>
    <rPh sb="1" eb="3">
      <t>コウニン</t>
    </rPh>
    <rPh sb="3" eb="5">
      <t>シンリ</t>
    </rPh>
    <rPh sb="5" eb="7">
      <t>シホウ</t>
    </rPh>
    <rPh sb="7" eb="9">
      <t>セコウ</t>
    </rPh>
    <rPh sb="9" eb="11">
      <t>キソク</t>
    </rPh>
    <rPh sb="11" eb="12">
      <t>ダイ</t>
    </rPh>
    <rPh sb="13" eb="14">
      <t>ジョウ</t>
    </rPh>
    <rPh sb="17" eb="19">
      <t>キテイ</t>
    </rPh>
    <rPh sb="21" eb="23">
      <t>カモク</t>
    </rPh>
    <rPh sb="26" eb="28">
      <t>ツウチ</t>
    </rPh>
    <rPh sb="28" eb="30">
      <t>ベッピョウ</t>
    </rPh>
    <rPh sb="31" eb="32">
      <t>サダ</t>
    </rPh>
    <rPh sb="34" eb="36">
      <t>カモク</t>
    </rPh>
    <phoneticPr fontId="1"/>
  </si>
  <si>
    <t>例）「公認心理師となるために必要な科目」心理学概論に対し、「対応する開講科目」心理学概論Ⅰ、心理学概論Ⅱの２科目を履修した場合については、履修科目数２と記入する。</t>
    <rPh sb="0" eb="1">
      <t>レイ</t>
    </rPh>
    <rPh sb="3" eb="5">
      <t>コウニン</t>
    </rPh>
    <rPh sb="5" eb="7">
      <t>シンリ</t>
    </rPh>
    <rPh sb="7" eb="8">
      <t>シ</t>
    </rPh>
    <rPh sb="14" eb="16">
      <t>ヒツヨウ</t>
    </rPh>
    <rPh sb="17" eb="19">
      <t>カモク</t>
    </rPh>
    <rPh sb="20" eb="23">
      <t>シンリガク</t>
    </rPh>
    <rPh sb="23" eb="25">
      <t>ガイロン</t>
    </rPh>
    <rPh sb="26" eb="27">
      <t>タイ</t>
    </rPh>
    <rPh sb="30" eb="32">
      <t>タイオウ</t>
    </rPh>
    <rPh sb="34" eb="36">
      <t>カイコウ</t>
    </rPh>
    <rPh sb="36" eb="38">
      <t>カモク</t>
    </rPh>
    <rPh sb="39" eb="42">
      <t>シンリガク</t>
    </rPh>
    <rPh sb="42" eb="44">
      <t>ガイロン</t>
    </rPh>
    <rPh sb="46" eb="49">
      <t>シンリガク</t>
    </rPh>
    <rPh sb="49" eb="51">
      <t>ガイロン</t>
    </rPh>
    <rPh sb="54" eb="56">
      <t>カモク</t>
    </rPh>
    <rPh sb="57" eb="59">
      <t>リシュウ</t>
    </rPh>
    <rPh sb="61" eb="63">
      <t>バアイ</t>
    </rPh>
    <rPh sb="69" eb="71">
      <t>リシュウ</t>
    </rPh>
    <rPh sb="71" eb="74">
      <t>カモクスウ</t>
    </rPh>
    <rPh sb="76" eb="78">
      <t>キニュウ</t>
    </rPh>
    <phoneticPr fontId="1"/>
  </si>
  <si>
    <t>○Ⅰ、Ⅱ、Ⅲ、ⅣⅤの履修した科目数の計が、23科目以上となっているか確認してください。</t>
    <rPh sb="23" eb="25">
      <t>カモク</t>
    </rPh>
    <rPh sb="25" eb="27">
      <t>イジョウ</t>
    </rPh>
    <rPh sb="34" eb="36">
      <t>カクニン</t>
    </rPh>
    <phoneticPr fontId="1"/>
  </si>
  <si>
    <t>（注意点）</t>
    <rPh sb="1" eb="4">
      <t>チュウイテン</t>
    </rPh>
    <phoneticPr fontId="1"/>
  </si>
  <si>
    <t>（科目の対応表）</t>
    <rPh sb="1" eb="3">
      <t>カモク</t>
    </rPh>
    <rPh sb="4" eb="7">
      <t>タイオウヒョウ</t>
    </rPh>
    <phoneticPr fontId="1"/>
  </si>
  <si>
    <t>日本の大学の履修専門科目の内容確認表（第１の６）</t>
    <rPh sb="0" eb="2">
      <t>ニホン</t>
    </rPh>
    <rPh sb="3" eb="5">
      <t>ダイガク</t>
    </rPh>
    <rPh sb="6" eb="8">
      <t>リシュウ</t>
    </rPh>
    <rPh sb="8" eb="10">
      <t>センモン</t>
    </rPh>
    <rPh sb="10" eb="12">
      <t>カモク</t>
    </rPh>
    <rPh sb="13" eb="15">
      <t>ナイヨウ</t>
    </rPh>
    <rPh sb="15" eb="17">
      <t>カクニン</t>
    </rPh>
    <rPh sb="17" eb="18">
      <t>ヒョウ</t>
    </rPh>
    <rPh sb="19" eb="20">
      <t>ダイ</t>
    </rPh>
    <phoneticPr fontId="1"/>
  </si>
  <si>
    <t>入学年月日</t>
    <rPh sb="0" eb="2">
      <t>ニュウガク</t>
    </rPh>
    <rPh sb="2" eb="4">
      <t>ネンゲツ</t>
    </rPh>
    <rPh sb="4" eb="5">
      <t>ニチ</t>
    </rPh>
    <phoneticPr fontId="1"/>
  </si>
  <si>
    <t>生年月日</t>
    <rPh sb="0" eb="1">
      <t>セイ</t>
    </rPh>
    <rPh sb="1" eb="2">
      <t>ネン</t>
    </rPh>
    <rPh sb="2" eb="3">
      <t>ツキ</t>
    </rPh>
    <rPh sb="3" eb="4">
      <t>ヒ</t>
    </rPh>
    <phoneticPr fontId="1"/>
  </si>
  <si>
    <t>（西暦）</t>
    <rPh sb="1" eb="3">
      <t>セイレキ</t>
    </rPh>
    <phoneticPr fontId="1"/>
  </si>
  <si>
    <t>卒業年月日</t>
    <rPh sb="0" eb="2">
      <t>ソツギョウ</t>
    </rPh>
    <rPh sb="2" eb="3">
      <t>ネン</t>
    </rPh>
    <rPh sb="3" eb="4">
      <t>ガツ</t>
    </rPh>
    <rPh sb="4" eb="5">
      <t>ニチ</t>
    </rPh>
    <phoneticPr fontId="1"/>
  </si>
  <si>
    <t>公認心理師となるために必要な科目</t>
    <rPh sb="0" eb="5">
      <t>コウニンシンリシ</t>
    </rPh>
    <rPh sb="11" eb="13">
      <t>ヒツヨウ</t>
    </rPh>
    <rPh sb="14" eb="16">
      <t>カモク</t>
    </rPh>
    <phoneticPr fontId="1"/>
  </si>
  <si>
    <t>○記入例を参考にしてください。</t>
    <rPh sb="1" eb="3">
      <t>キニュウ</t>
    </rPh>
    <rPh sb="3" eb="4">
      <t>レイ</t>
    </rPh>
    <rPh sb="5" eb="7">
      <t>サンコウ</t>
    </rPh>
    <phoneticPr fontId="1"/>
  </si>
  <si>
    <t>○履修した科目が「公認心理師となるために必要な科目」に該当するかについての判断は、文部科学省及び厚生労働省において行います。</t>
    <rPh sb="41" eb="43">
      <t>モンブ</t>
    </rPh>
    <rPh sb="43" eb="46">
      <t>カガクショウ</t>
    </rPh>
    <rPh sb="46" eb="47">
      <t>オヨ</t>
    </rPh>
    <rPh sb="48" eb="50">
      <t>コウセイ</t>
    </rPh>
    <rPh sb="50" eb="53">
      <t>ロウドウショウ</t>
    </rPh>
    <phoneticPr fontId="1"/>
  </si>
  <si>
    <t>○本確認表は、申請者自身が作成するものです。</t>
    <rPh sb="2" eb="4">
      <t>カクニン</t>
    </rPh>
    <rPh sb="4" eb="5">
      <t>ヒョウ</t>
    </rPh>
    <phoneticPr fontId="1"/>
  </si>
  <si>
    <t>Ⅱ</t>
    <phoneticPr fontId="1"/>
  </si>
  <si>
    <t>Ⅲ</t>
    <phoneticPr fontId="1"/>
  </si>
  <si>
    <t>ⅣⅤ</t>
    <phoneticPr fontId="1"/>
  </si>
  <si>
    <t>○○</t>
    <phoneticPr fontId="1"/>
  </si>
  <si>
    <t>○○大学</t>
    <rPh sb="2" eb="4">
      <t>ダイガク</t>
    </rPh>
    <phoneticPr fontId="1"/>
  </si>
  <si>
    <t>○○学部○○学科○○コース</t>
    <rPh sb="2" eb="4">
      <t>ガクブ</t>
    </rPh>
    <rPh sb="6" eb="8">
      <t>ガッカ</t>
    </rPh>
    <phoneticPr fontId="1"/>
  </si>
  <si>
    <t>○○心理学概論、○○心理学概論</t>
    <rPh sb="2" eb="5">
      <t>シンリガク</t>
    </rPh>
    <rPh sb="5" eb="7">
      <t>ガイロン</t>
    </rPh>
    <phoneticPr fontId="1"/>
  </si>
  <si>
    <t>臨床心理学○○、臨床心理学○○</t>
    <rPh sb="0" eb="2">
      <t>リンショウ</t>
    </rPh>
    <rPh sb="2" eb="5">
      <t>シンリガク</t>
    </rPh>
    <phoneticPr fontId="1"/>
  </si>
  <si>
    <t>心理学研究法○○</t>
    <rPh sb="0" eb="3">
      <t>シンリガク</t>
    </rPh>
    <rPh sb="3" eb="5">
      <t>ケンキュウ</t>
    </rPh>
    <rPh sb="5" eb="6">
      <t>ホウ</t>
    </rPh>
    <phoneticPr fontId="1"/>
  </si>
  <si>
    <t>心理学統計法○○</t>
    <rPh sb="0" eb="3">
      <t>シンリガク</t>
    </rPh>
    <rPh sb="3" eb="6">
      <t>トウケイホウ</t>
    </rPh>
    <phoneticPr fontId="1"/>
  </si>
  <si>
    <t>○○心理学実験</t>
    <rPh sb="2" eb="5">
      <t>シンリガク</t>
    </rPh>
    <rPh sb="5" eb="7">
      <t>ジッケン</t>
    </rPh>
    <phoneticPr fontId="1"/>
  </si>
  <si>
    <t>○○認知心理学</t>
    <rPh sb="2" eb="4">
      <t>ニンチ</t>
    </rPh>
    <rPh sb="4" eb="7">
      <t>シンリガク</t>
    </rPh>
    <phoneticPr fontId="1"/>
  </si>
  <si>
    <t>○○学習心理学</t>
    <rPh sb="2" eb="4">
      <t>ガクシュウ</t>
    </rPh>
    <rPh sb="4" eb="7">
      <t>シンリガク</t>
    </rPh>
    <phoneticPr fontId="1"/>
  </si>
  <si>
    <t>○○人格心理学</t>
    <rPh sb="2" eb="4">
      <t>ジンカク</t>
    </rPh>
    <rPh sb="4" eb="7">
      <t>シンリガク</t>
    </rPh>
    <phoneticPr fontId="1"/>
  </si>
  <si>
    <t>○○生理心理学</t>
    <rPh sb="2" eb="4">
      <t>セイリ</t>
    </rPh>
    <rPh sb="4" eb="7">
      <t>シンリガク</t>
    </rPh>
    <phoneticPr fontId="1"/>
  </si>
  <si>
    <t>○○社会心理学、○○家族心理学</t>
    <rPh sb="2" eb="4">
      <t>シャカイ</t>
    </rPh>
    <rPh sb="4" eb="7">
      <t>シンリガク</t>
    </rPh>
    <rPh sb="10" eb="12">
      <t>カゾク</t>
    </rPh>
    <rPh sb="12" eb="15">
      <t>シンリガク</t>
    </rPh>
    <phoneticPr fontId="1"/>
  </si>
  <si>
    <t>○○発達心理学</t>
    <rPh sb="2" eb="4">
      <t>ハッタツ</t>
    </rPh>
    <rPh sb="4" eb="7">
      <t>シンリガク</t>
    </rPh>
    <phoneticPr fontId="1"/>
  </si>
  <si>
    <t>○○障害者・障害児心理学</t>
    <rPh sb="2" eb="4">
      <t>ショウガイ</t>
    </rPh>
    <rPh sb="4" eb="5">
      <t>シャ</t>
    </rPh>
    <rPh sb="6" eb="8">
      <t>ショウガイ</t>
    </rPh>
    <rPh sb="8" eb="9">
      <t>ジ</t>
    </rPh>
    <rPh sb="9" eb="12">
      <t>シンリガク</t>
    </rPh>
    <phoneticPr fontId="1"/>
  </si>
  <si>
    <t>○○心理的アセスメント</t>
    <rPh sb="2" eb="5">
      <t>シンリテキ</t>
    </rPh>
    <phoneticPr fontId="1"/>
  </si>
  <si>
    <t>○○心理学的支援法</t>
    <rPh sb="2" eb="6">
      <t>シンリガクテキ</t>
    </rPh>
    <rPh sb="6" eb="8">
      <t>シエン</t>
    </rPh>
    <rPh sb="8" eb="9">
      <t>ホウ</t>
    </rPh>
    <phoneticPr fontId="1"/>
  </si>
  <si>
    <t>〇〇心理演習</t>
    <rPh sb="2" eb="4">
      <t>シンリ</t>
    </rPh>
    <rPh sb="4" eb="6">
      <t>エンシュウ</t>
    </rPh>
    <phoneticPr fontId="1"/>
  </si>
  <si>
    <t>○○心理実習</t>
    <rPh sb="2" eb="4">
      <t>シンリ</t>
    </rPh>
    <rPh sb="4" eb="6">
      <t>ジッシュウ</t>
    </rPh>
    <phoneticPr fontId="1"/>
  </si>
  <si>
    <t>○○健康心理学</t>
    <rPh sb="2" eb="4">
      <t>ケンコウ</t>
    </rPh>
    <rPh sb="4" eb="7">
      <t>シンリガク</t>
    </rPh>
    <phoneticPr fontId="1"/>
  </si>
  <si>
    <t>○○教育心理学</t>
    <rPh sb="2" eb="4">
      <t>キョウイク</t>
    </rPh>
    <rPh sb="4" eb="7">
      <t>シンリガク</t>
    </rPh>
    <phoneticPr fontId="1"/>
  </si>
  <si>
    <t>○○組織心理学</t>
    <rPh sb="2" eb="4">
      <t>ソシキ</t>
    </rPh>
    <rPh sb="4" eb="7">
      <t>シンリガク</t>
    </rPh>
    <phoneticPr fontId="1"/>
  </si>
  <si>
    <t>○○人体の構造と機能および疾病</t>
    <rPh sb="2" eb="4">
      <t>ジンタイ</t>
    </rPh>
    <rPh sb="5" eb="7">
      <t>コウゾウ</t>
    </rPh>
    <rPh sb="8" eb="10">
      <t>キノウ</t>
    </rPh>
    <rPh sb="13" eb="15">
      <t>シッペイ</t>
    </rPh>
    <phoneticPr fontId="1"/>
  </si>
  <si>
    <t>○分類Ⅰ、Ⅱ、Ⅲ、ⅣⅤの履修した科目数の計が、23科目以上となっているか確認してください。</t>
    <rPh sb="25" eb="27">
      <t>カモク</t>
    </rPh>
    <rPh sb="27" eb="29">
      <t>イジョウ</t>
    </rPh>
    <rPh sb="36" eb="38">
      <t>カクニン</t>
    </rPh>
    <phoneticPr fontId="1"/>
  </si>
  <si>
    <t>日本の大学等の履修専門科目の内容確認表（第１の６）</t>
    <rPh sb="0" eb="2">
      <t>ニホン</t>
    </rPh>
    <rPh sb="3" eb="5">
      <t>ダイガク</t>
    </rPh>
    <rPh sb="5" eb="6">
      <t>トウ</t>
    </rPh>
    <rPh sb="7" eb="9">
      <t>リシュウ</t>
    </rPh>
    <rPh sb="9" eb="11">
      <t>センモン</t>
    </rPh>
    <rPh sb="11" eb="13">
      <t>カモク</t>
    </rPh>
    <rPh sb="14" eb="16">
      <t>ナイヨウ</t>
    </rPh>
    <rPh sb="16" eb="18">
      <t>カクニン</t>
    </rPh>
    <rPh sb="18" eb="19">
      <t>ヒョウ</t>
    </rPh>
    <rPh sb="20" eb="21">
      <t>ダイ</t>
    </rPh>
    <phoneticPr fontId="1"/>
  </si>
  <si>
    <t>※2017年９月15日より前に入学している場合のみ、審査の対象です。</t>
    <rPh sb="5" eb="6">
      <t>ネン</t>
    </rPh>
    <rPh sb="7" eb="8">
      <t>ガツ</t>
    </rPh>
    <rPh sb="10" eb="11">
      <t>ニチ</t>
    </rPh>
    <rPh sb="13" eb="14">
      <t>マエ</t>
    </rPh>
    <rPh sb="15" eb="17">
      <t>ニュウガク</t>
    </rPh>
    <rPh sb="21" eb="23">
      <t>バアイ</t>
    </rPh>
    <rPh sb="26" eb="28">
      <t>シンサ</t>
    </rPh>
    <rPh sb="29" eb="31">
      <t>タイショウ</t>
    </rPh>
    <phoneticPr fontId="1"/>
  </si>
  <si>
    <t>○「公認心理師となるために必要な科目」１科目に対し、履修した「対応する開講科目」を上限の範囲内で複数記入することが可能です。</t>
    <rPh sb="2" eb="7">
      <t>コウニンシンリシ</t>
    </rPh>
    <rPh sb="13" eb="15">
      <t>ヒツヨウ</t>
    </rPh>
    <rPh sb="16" eb="18">
      <t>カモク</t>
    </rPh>
    <rPh sb="20" eb="22">
      <t>カモク</t>
    </rPh>
    <rPh sb="23" eb="24">
      <t>タイ</t>
    </rPh>
    <rPh sb="26" eb="28">
      <t>リシュウ</t>
    </rPh>
    <rPh sb="31" eb="33">
      <t>タイオウ</t>
    </rPh>
    <rPh sb="35" eb="37">
      <t>カイコウ</t>
    </rPh>
    <rPh sb="37" eb="39">
      <t>カモク</t>
    </rPh>
    <rPh sb="41" eb="43">
      <t>ジョウゲン</t>
    </rPh>
    <rPh sb="44" eb="47">
      <t>ハンイナイ</t>
    </rPh>
    <rPh sb="48" eb="50">
      <t>フクスウ</t>
    </rPh>
    <rPh sb="50" eb="52">
      <t>キニュウ</t>
    </rPh>
    <rPh sb="57" eb="59">
      <t>カノウ</t>
    </rPh>
    <phoneticPr fontId="1"/>
  </si>
  <si>
    <t>※ただし分類Ⅲについては、「公認心理師となるために必要な科目」１科目に対し、複数の科目を記入することはできません。</t>
    <rPh sb="4" eb="6">
      <t>ブンルイ</t>
    </rPh>
    <rPh sb="32" eb="34">
      <t>カモク</t>
    </rPh>
    <rPh sb="35" eb="36">
      <t>タイ</t>
    </rPh>
    <rPh sb="38" eb="40">
      <t>フクスウ</t>
    </rPh>
    <rPh sb="41" eb="43">
      <t>カモク</t>
    </rPh>
    <rPh sb="44" eb="46">
      <t>キニュウ</t>
    </rPh>
    <phoneticPr fontId="1"/>
  </si>
  <si>
    <t>○一つの「公認心理師となるために必要な科目」に対応しているとした、履修した「対応する開講科目」を、他の「公認心理師となるために必要な科目」として記入することはできません。</t>
    <rPh sb="5" eb="7">
      <t>コウニン</t>
    </rPh>
    <rPh sb="7" eb="9">
      <t>シンリ</t>
    </rPh>
    <rPh sb="9" eb="10">
      <t>シ</t>
    </rPh>
    <rPh sb="16" eb="18">
      <t>ヒツヨウ</t>
    </rPh>
    <rPh sb="19" eb="21">
      <t>カモク</t>
    </rPh>
    <rPh sb="33" eb="35">
      <t>リシュウ</t>
    </rPh>
    <rPh sb="38" eb="40">
      <t>タイオウ</t>
    </rPh>
    <rPh sb="52" eb="57">
      <t>コウニンシンリシ</t>
    </rPh>
    <phoneticPr fontId="1"/>
  </si>
  <si>
    <t>○分類Ⅰ、Ⅱ、ⅣⅤについて、「対応する開講科目」を10科目以上履修している場合についても、本対応表への記入は10科目までとしてください。</t>
    <rPh sb="1" eb="3">
      <t>ブンルイ</t>
    </rPh>
    <rPh sb="15" eb="17">
      <t>タイオウ</t>
    </rPh>
    <rPh sb="19" eb="21">
      <t>カイコウ</t>
    </rPh>
    <rPh sb="21" eb="23">
      <t>カモク</t>
    </rPh>
    <rPh sb="27" eb="29">
      <t>カモク</t>
    </rPh>
    <rPh sb="29" eb="31">
      <t>イジョウ</t>
    </rPh>
    <rPh sb="31" eb="33">
      <t>リシュウ</t>
    </rPh>
    <rPh sb="37" eb="39">
      <t>バアイ</t>
    </rPh>
    <rPh sb="45" eb="46">
      <t>ホン</t>
    </rPh>
    <rPh sb="46" eb="49">
      <t>タイオウヒョウ</t>
    </rPh>
    <rPh sb="51" eb="53">
      <t>キニュウ</t>
    </rPh>
    <rPh sb="56" eb="58">
      <t>カモク</t>
    </rPh>
    <phoneticPr fontId="1"/>
  </si>
  <si>
    <t>○卒業した日本の大学の成績証明書及び対応する開講科目の履修当時の心理学等の履修専門科目の内容を明らかにした書類（シラバス等。実習科目については実習の内容が確認できる書類。）を提出してください。</t>
    <rPh sb="27" eb="29">
      <t>リシュウ</t>
    </rPh>
    <rPh sb="29" eb="31">
      <t>トウジ</t>
    </rPh>
    <rPh sb="32" eb="35">
      <t>シンリガク</t>
    </rPh>
    <rPh sb="35" eb="36">
      <t>トウ</t>
    </rPh>
    <rPh sb="62" eb="64">
      <t>ジッシュウ</t>
    </rPh>
    <rPh sb="64" eb="66">
      <t>カモク</t>
    </rPh>
    <rPh sb="71" eb="73">
      <t>ジッシュウ</t>
    </rPh>
    <rPh sb="74" eb="76">
      <t>ナイヨウ</t>
    </rPh>
    <rPh sb="77" eb="79">
      <t>カクニン</t>
    </rPh>
    <rPh sb="82" eb="84">
      <t>ショルイ</t>
    </rPh>
    <phoneticPr fontId="1"/>
  </si>
  <si>
    <t>○本確認表は原則、厚生労働省へメールで提出することとしていますので、御留意ください。本確認表の記入に当たって、手書きの場合は必ずボールペン又は万年筆を使用してください。（消せるボールペンは使用不可）</t>
    <rPh sb="2" eb="5">
      <t>カクニンヒョウ</t>
    </rPh>
    <rPh sb="6" eb="8">
      <t>ゲンソク</t>
    </rPh>
    <rPh sb="9" eb="11">
      <t>コウセイ</t>
    </rPh>
    <rPh sb="11" eb="14">
      <t>ロウドウショウ</t>
    </rPh>
    <rPh sb="19" eb="21">
      <t>テイシュツ</t>
    </rPh>
    <rPh sb="34" eb="35">
      <t>ゴ</t>
    </rPh>
    <rPh sb="35" eb="37">
      <t>リュウイ</t>
    </rPh>
    <rPh sb="42" eb="43">
      <t>ホン</t>
    </rPh>
    <rPh sb="43" eb="46">
      <t>カクニンヒョウ</t>
    </rPh>
    <rPh sb="50" eb="51">
      <t>ア</t>
    </rPh>
    <rPh sb="94" eb="96">
      <t>シヨウ</t>
    </rPh>
    <rPh sb="96" eb="98">
      <t>フカ</t>
    </rPh>
    <phoneticPr fontId="1"/>
  </si>
  <si>
    <t>○本確認表の内容に虚偽又は不正の事実があった場合、認定の取消しを行います。</t>
    <rPh sb="2" eb="5">
      <t>カクニンヒョウ</t>
    </rPh>
    <rPh sb="25" eb="27">
      <t>ニンテイ</t>
    </rPh>
    <rPh sb="32" eb="33">
      <t>オコナ</t>
    </rPh>
    <phoneticPr fontId="1"/>
  </si>
  <si>
    <t>○本確認表は、「日本の大学等の卒業証明書・科目履修証明書（第１の６）[様式７]」の証明が、「証明１」であった方が提出するものです。</t>
    <rPh sb="2" eb="5">
      <t>カクニンヒョウ</t>
    </rPh>
    <rPh sb="8" eb="10">
      <t>ニホン</t>
    </rPh>
    <rPh sb="11" eb="13">
      <t>ダイガク</t>
    </rPh>
    <rPh sb="13" eb="14">
      <t>トウ</t>
    </rPh>
    <rPh sb="29" eb="30">
      <t>ダイ</t>
    </rPh>
    <rPh sb="35" eb="37">
      <t>ヨウシキ</t>
    </rPh>
    <rPh sb="41" eb="43">
      <t>ショウメイ</t>
    </rPh>
    <rPh sb="46" eb="48">
      <t>ショウメイ</t>
    </rPh>
    <rPh sb="54" eb="55">
      <t>カタ</t>
    </rPh>
    <rPh sb="56" eb="58">
      <t>テイシュツ</t>
    </rPh>
    <phoneticPr fontId="1"/>
  </si>
  <si>
    <t>左記Ⅰの５科目のうち、２科目以上履修が必要かつ延べ10科目までの履修を認定する。</t>
    <rPh sb="0" eb="2">
      <t>サキ</t>
    </rPh>
    <rPh sb="16" eb="18">
      <t>リシュウ</t>
    </rPh>
    <rPh sb="19" eb="21">
      <t>ヒツヨウ</t>
    </rPh>
    <rPh sb="23" eb="24">
      <t>ノ</t>
    </rPh>
    <rPh sb="27" eb="29">
      <t>カモク</t>
    </rPh>
    <rPh sb="32" eb="34">
      <t>リシュウ</t>
    </rPh>
    <rPh sb="35" eb="37">
      <t>ニンテイ</t>
    </rPh>
    <phoneticPr fontId="1"/>
  </si>
  <si>
    <t>左記Ⅱの７科目のうち、３科目以上履修が必要かつ延べで10科目までの履修を認定する。</t>
    <rPh sb="0" eb="2">
      <t>サキ</t>
    </rPh>
    <rPh sb="16" eb="18">
      <t>リシュウ</t>
    </rPh>
    <rPh sb="19" eb="21">
      <t>ヒツヨウ</t>
    </rPh>
    <rPh sb="36" eb="38">
      <t>ニンテイ</t>
    </rPh>
    <phoneticPr fontId="1"/>
  </si>
  <si>
    <t>左記ⅣⅤの７科目のうち、２科目以上履修が必要かつ延べで10科目までの履修を認定する。</t>
    <rPh sb="0" eb="2">
      <t>サキ</t>
    </rPh>
    <rPh sb="6" eb="8">
      <t>カモク</t>
    </rPh>
    <rPh sb="13" eb="17">
      <t>カモクイジョウ</t>
    </rPh>
    <rPh sb="17" eb="19">
      <t>リシュウ</t>
    </rPh>
    <rPh sb="20" eb="22">
      <t>ヒツヨウ</t>
    </rPh>
    <rPh sb="24" eb="25">
      <t>ノ</t>
    </rPh>
    <rPh sb="29" eb="31">
      <t>カモク</t>
    </rPh>
    <rPh sb="34" eb="36">
      <t>リシュウ</t>
    </rPh>
    <rPh sb="37" eb="39">
      <t>ニンテイ</t>
    </rPh>
    <phoneticPr fontId="1"/>
  </si>
  <si>
    <t>○氏名、科目の対応表等を記入してください。</t>
    <rPh sb="1" eb="3">
      <t>シメイ</t>
    </rPh>
    <rPh sb="4" eb="6">
      <t>カモク</t>
    </rPh>
    <rPh sb="7" eb="10">
      <t>タイオウヒョウ</t>
    </rPh>
    <rPh sb="10" eb="11">
      <t>トウ</t>
    </rPh>
    <rPh sb="12" eb="14">
      <t>キニュウ</t>
    </rPh>
    <phoneticPr fontId="1"/>
  </si>
  <si>
    <t>○「履修科目数」に不足又は誤りがある場合については、水色のセルに注意書きが表示されますので参考にしてください。</t>
    <rPh sb="2" eb="4">
      <t>リシュウ</t>
    </rPh>
    <rPh sb="4" eb="7">
      <t>カモクスウ</t>
    </rPh>
    <rPh sb="9" eb="11">
      <t>フソク</t>
    </rPh>
    <rPh sb="11" eb="12">
      <t>マタ</t>
    </rPh>
    <rPh sb="13" eb="14">
      <t>アヤマ</t>
    </rPh>
    <rPh sb="18" eb="20">
      <t>バアイ</t>
    </rPh>
    <rPh sb="26" eb="28">
      <t>ミズイロ</t>
    </rPh>
    <rPh sb="32" eb="35">
      <t>チュウイガ</t>
    </rPh>
    <rPh sb="37" eb="39">
      <t>ヒョウジ</t>
    </rPh>
    <rPh sb="45" eb="47">
      <t>サンコウ</t>
    </rPh>
    <phoneticPr fontId="1"/>
  </si>
  <si>
    <t>左記Ⅲの４科目のうち、２科目以上履修が必要かつ４科目までの履修を認定する。項番16の科目については、施設の分野及び時間数を問わない。分類Ⅲについては、「公認心理師となるために必要な科目」１科目に対し、履修した「対応する開講科目」を複数認定することはできない。</t>
    <rPh sb="0" eb="2">
      <t>サキ</t>
    </rPh>
    <rPh sb="5" eb="7">
      <t>カモク</t>
    </rPh>
    <rPh sb="12" eb="16">
      <t>カモクイジョウ</t>
    </rPh>
    <rPh sb="16" eb="18">
      <t>リシュウ</t>
    </rPh>
    <rPh sb="19" eb="21">
      <t>ヒツヨウ</t>
    </rPh>
    <rPh sb="24" eb="26">
      <t>カモク</t>
    </rPh>
    <rPh sb="29" eb="31">
      <t>リシュウ</t>
    </rPh>
    <rPh sb="32" eb="34">
      <t>ニンテイ</t>
    </rPh>
    <rPh sb="37" eb="39">
      <t>コウバン</t>
    </rPh>
    <rPh sb="42" eb="44">
      <t>カモク</t>
    </rPh>
    <rPh sb="50" eb="52">
      <t>シセツ</t>
    </rPh>
    <rPh sb="53" eb="55">
      <t>ブンヤ</t>
    </rPh>
    <rPh sb="55" eb="56">
      <t>オヨ</t>
    </rPh>
    <rPh sb="57" eb="59">
      <t>ジカン</t>
    </rPh>
    <rPh sb="59" eb="60">
      <t>スウ</t>
    </rPh>
    <rPh sb="61" eb="62">
      <t>ト</t>
    </rPh>
    <rPh sb="76" eb="78">
      <t>コウニン</t>
    </rPh>
    <rPh sb="78" eb="81">
      <t>シンリシ</t>
    </rPh>
    <rPh sb="87" eb="89">
      <t>ヒツヨウ</t>
    </rPh>
    <rPh sb="90" eb="92">
      <t>カモク</t>
    </rPh>
    <rPh sb="94" eb="96">
      <t>カモク</t>
    </rPh>
    <rPh sb="97" eb="98">
      <t>タイ</t>
    </rPh>
    <rPh sb="100" eb="102">
      <t>リシュウ</t>
    </rPh>
    <rPh sb="105" eb="107">
      <t>タイオウ</t>
    </rPh>
    <rPh sb="109" eb="111">
      <t>カイコウ</t>
    </rPh>
    <rPh sb="111" eb="113">
      <t>カモク</t>
    </rPh>
    <rPh sb="117" eb="119">
      <t>ニンテイ</t>
    </rPh>
    <phoneticPr fontId="1"/>
  </si>
  <si>
    <t>※公認心理師法施行規則第１条の２に規定する科目のうち「公認心理師法第７条第３号に基づく公認心理師試験の受験資格認定の取扱い等について」（平成30年１月31日付け29文科初第1390号、障発0131第２号文部科学省初等中等教育局長、厚生労働省社会・援護局障害保健福祉部長通知）別表に定める科目を以下「公認心理師となるために必要な科目」という。</t>
    <rPh sb="1" eb="6">
      <t>コウニンシンリシ</t>
    </rPh>
    <rPh sb="6" eb="7">
      <t>ホウ</t>
    </rPh>
    <rPh sb="17" eb="19">
      <t>キテイ</t>
    </rPh>
    <rPh sb="21" eb="23">
      <t>カモク</t>
    </rPh>
    <rPh sb="78" eb="79">
      <t>ヅケ</t>
    </rPh>
    <rPh sb="134" eb="136">
      <t>ツウチ</t>
    </rPh>
    <rPh sb="146" eb="148">
      <t>イカ</t>
    </rPh>
    <rPh sb="149" eb="151">
      <t>コウニン</t>
    </rPh>
    <rPh sb="151" eb="153">
      <t>シンリ</t>
    </rPh>
    <rPh sb="153" eb="154">
      <t>シ</t>
    </rPh>
    <rPh sb="160" eb="162">
      <t>ヒツヨウ</t>
    </rPh>
    <rPh sb="163" eb="165">
      <t>カモク</t>
    </rPh>
    <phoneticPr fontId="1"/>
  </si>
  <si>
    <t>延べで23科目以上を履修が必要。</t>
    <rPh sb="0" eb="1">
      <t>ノ</t>
    </rPh>
    <rPh sb="7" eb="9">
      <t>イジョウ</t>
    </rPh>
    <rPh sb="10" eb="12">
      <t>リシュウ</t>
    </rPh>
    <rPh sb="13" eb="1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</si>
</sst>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明朝"/>
      <family val="2"/>
      <charset val="128"/>
    </font>
    <font>
      <sz val="6"/>
      <name val="ＭＳ 明朝"/>
      <family val="2"/>
      <charset val="128"/>
    </font>
    <font>
      <sz val="11"/>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3"/>
      <name val="游ゴシック"/>
      <family val="3"/>
      <charset val="128"/>
      <scheme val="minor"/>
    </font>
    <font>
      <sz val="13"/>
      <color indexed="0"/>
      <name val="游ゴシック"/>
      <family val="3"/>
      <charset val="128"/>
      <scheme val="minor"/>
    </font>
    <font>
      <sz val="14"/>
      <color indexed="0"/>
      <name val="游ゴシック"/>
      <family val="3"/>
      <charset val="128"/>
      <scheme val="minor"/>
    </font>
    <font>
      <sz val="12"/>
      <color indexed="0"/>
      <name val="游ゴシック"/>
      <family val="3"/>
      <charset val="128"/>
      <scheme val="minor"/>
    </font>
    <font>
      <sz val="12"/>
      <color theme="1"/>
      <name val="游ゴシック"/>
      <family val="3"/>
      <charset val="128"/>
      <scheme val="minor"/>
    </font>
    <font>
      <b/>
      <sz val="18"/>
      <color theme="1"/>
      <name val="游ゴシック"/>
      <family val="3"/>
      <charset val="128"/>
      <scheme val="minor"/>
    </font>
    <font>
      <sz val="10.5"/>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5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dotted">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s>
  <cellStyleXfs count="1">
    <xf numFmtId="0" fontId="0" fillId="0" borderId="0">
      <alignment vertical="center"/>
    </xf>
  </cellStyleXfs>
  <cellXfs count="210">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10" fillId="0" borderId="0" xfId="0" applyFont="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vertical="center"/>
    </xf>
    <xf numFmtId="0" fontId="2"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0" xfId="0" applyFont="1" applyBorder="1" applyAlignment="1">
      <alignment horizontal="left" vertical="center"/>
    </xf>
    <xf numFmtId="0" fontId="10" fillId="0" borderId="0" xfId="0" applyFont="1" applyBorder="1" applyAlignment="1" applyProtection="1">
      <alignment horizontal="left" vertical="center"/>
      <protection locked="0"/>
    </xf>
    <xf numFmtId="0" fontId="2" fillId="0" borderId="29" xfId="0" applyFont="1" applyBorder="1" applyAlignment="1">
      <alignment horizontal="center" vertical="center" wrapText="1"/>
    </xf>
    <xf numFmtId="0" fontId="5" fillId="0" borderId="25" xfId="0" applyFont="1" applyBorder="1" applyAlignment="1" applyProtection="1">
      <alignment vertical="center"/>
      <protection locked="0"/>
    </xf>
    <xf numFmtId="0" fontId="5" fillId="0" borderId="37" xfId="0" applyFont="1" applyBorder="1" applyAlignment="1" applyProtection="1">
      <alignment vertical="center"/>
      <protection locked="0"/>
    </xf>
    <xf numFmtId="0" fontId="8" fillId="0" borderId="37" xfId="0" applyNumberFormat="1" applyFont="1" applyFill="1" applyBorder="1" applyAlignment="1" applyProtection="1">
      <alignment vertical="center"/>
      <protection locked="0"/>
    </xf>
    <xf numFmtId="0" fontId="2" fillId="0" borderId="0" xfId="0" applyFont="1" applyAlignment="1">
      <alignment vertical="center"/>
    </xf>
    <xf numFmtId="0" fontId="3" fillId="0" borderId="0" xfId="0" applyFont="1" applyBorder="1" applyAlignment="1">
      <alignment horizontal="center" vertical="center"/>
    </xf>
    <xf numFmtId="0" fontId="4" fillId="2" borderId="27" xfId="0" applyFont="1" applyFill="1" applyBorder="1" applyAlignment="1" applyProtection="1">
      <alignment vertical="center" wrapText="1"/>
      <protection locked="0"/>
    </xf>
    <xf numFmtId="0" fontId="8" fillId="0" borderId="25" xfId="0" applyNumberFormat="1" applyFont="1" applyFill="1" applyBorder="1" applyAlignment="1" applyProtection="1">
      <alignment vertical="center"/>
      <protection locked="0"/>
    </xf>
    <xf numFmtId="0" fontId="2" fillId="0" borderId="15" xfId="0" applyFont="1" applyFill="1" applyBorder="1" applyAlignment="1">
      <alignment vertical="center" wrapText="1"/>
    </xf>
    <xf numFmtId="0" fontId="4" fillId="2" borderId="27" xfId="0" applyFont="1" applyFill="1" applyBorder="1" applyAlignment="1" applyProtection="1">
      <alignment horizontal="right" vertical="center" wrapText="1"/>
      <protection locked="0"/>
    </xf>
    <xf numFmtId="0" fontId="4" fillId="2" borderId="27" xfId="0" applyFont="1" applyFill="1" applyBorder="1" applyAlignment="1">
      <alignment vertical="center" wrapText="1"/>
    </xf>
    <xf numFmtId="0" fontId="8" fillId="0" borderId="47" xfId="0" applyNumberFormat="1" applyFont="1" applyFill="1" applyBorder="1" applyAlignment="1" applyProtection="1">
      <alignment vertical="center"/>
      <protection locked="0"/>
    </xf>
    <xf numFmtId="0" fontId="5" fillId="0" borderId="0" xfId="0" applyFont="1" applyBorder="1" applyAlignment="1">
      <alignment horizontal="left" vertical="center" wrapText="1"/>
    </xf>
    <xf numFmtId="0" fontId="7" fillId="0" borderId="1" xfId="0" applyNumberFormat="1" applyFont="1" applyFill="1" applyBorder="1" applyAlignment="1" applyProtection="1">
      <alignment vertical="center"/>
    </xf>
    <xf numFmtId="0" fontId="2" fillId="3" borderId="51" xfId="0" applyFont="1" applyFill="1" applyBorder="1" applyAlignment="1">
      <alignment vertical="center" wrapText="1"/>
    </xf>
    <xf numFmtId="0" fontId="2" fillId="3" borderId="15" xfId="0" applyFont="1" applyFill="1" applyBorder="1" applyAlignment="1">
      <alignmen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left" vertical="center"/>
    </xf>
    <xf numFmtId="0" fontId="2" fillId="0" borderId="0" xfId="0" applyFont="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48" xfId="0" applyFont="1" applyBorder="1" applyAlignment="1">
      <alignment horizontal="center" vertical="center"/>
    </xf>
    <xf numFmtId="0" fontId="5" fillId="0" borderId="0" xfId="0" applyFont="1" applyBorder="1" applyAlignment="1">
      <alignment vertical="center"/>
    </xf>
    <xf numFmtId="0" fontId="5" fillId="0" borderId="11" xfId="0" applyFont="1" applyBorder="1" applyAlignment="1">
      <alignment vertical="center"/>
    </xf>
    <xf numFmtId="0" fontId="5" fillId="0" borderId="14" xfId="0" applyFont="1" applyBorder="1" applyAlignment="1">
      <alignment horizontal="center" vertical="center"/>
    </xf>
    <xf numFmtId="0" fontId="5" fillId="0" borderId="0" xfId="0" applyFont="1" applyBorder="1" applyAlignment="1" applyProtection="1">
      <alignment horizontal="center" vertical="center"/>
      <protection locked="0"/>
    </xf>
    <xf numFmtId="14" fontId="2" fillId="3" borderId="0" xfId="0" applyNumberFormat="1" applyFont="1" applyFill="1" applyAlignment="1">
      <alignment vertical="center"/>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2" fillId="3" borderId="0" xfId="0" applyFont="1" applyFill="1" applyAlignment="1">
      <alignment vertical="center" wrapText="1"/>
    </xf>
    <xf numFmtId="0" fontId="5" fillId="0" borderId="0" xfId="0" applyFont="1" applyAlignment="1">
      <alignment horizontal="left" vertical="center" wrapText="1"/>
    </xf>
    <xf numFmtId="49" fontId="7" fillId="0" borderId="32"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center" vertical="center"/>
    </xf>
    <xf numFmtId="49" fontId="6" fillId="0" borderId="32"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40"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horizontal="center" vertical="center"/>
    </xf>
    <xf numFmtId="0" fontId="8" fillId="0" borderId="44" xfId="0" applyNumberFormat="1" applyFont="1" applyFill="1" applyBorder="1" applyAlignment="1" applyProtection="1">
      <alignment vertical="center"/>
    </xf>
    <xf numFmtId="0" fontId="8" fillId="0" borderId="8" xfId="0" applyNumberFormat="1" applyFont="1" applyFill="1" applyBorder="1" applyAlignment="1" applyProtection="1">
      <alignment vertical="center"/>
    </xf>
    <xf numFmtId="0" fontId="8" fillId="0" borderId="9" xfId="0" applyNumberFormat="1" applyFont="1" applyFill="1" applyBorder="1" applyAlignment="1" applyProtection="1">
      <alignment vertical="center"/>
    </xf>
    <xf numFmtId="0" fontId="8" fillId="0" borderId="45" xfId="0" applyNumberFormat="1" applyFont="1" applyFill="1" applyBorder="1" applyAlignment="1" applyProtection="1">
      <alignment vertical="center"/>
    </xf>
    <xf numFmtId="0" fontId="8" fillId="0" borderId="28" xfId="0" applyNumberFormat="1" applyFont="1" applyFill="1" applyBorder="1" applyAlignment="1" applyProtection="1">
      <alignment vertical="center"/>
    </xf>
    <xf numFmtId="0" fontId="8" fillId="0" borderId="31" xfId="0" applyNumberFormat="1" applyFont="1" applyFill="1" applyBorder="1" applyAlignment="1" applyProtection="1">
      <alignment vertical="center"/>
    </xf>
    <xf numFmtId="0" fontId="8" fillId="0" borderId="46" xfId="0" applyNumberFormat="1" applyFont="1" applyFill="1" applyBorder="1" applyAlignment="1" applyProtection="1">
      <alignment vertical="center"/>
    </xf>
    <xf numFmtId="0" fontId="8" fillId="0" borderId="41" xfId="0" applyNumberFormat="1" applyFont="1" applyFill="1" applyBorder="1" applyAlignment="1" applyProtection="1">
      <alignment vertical="center"/>
    </xf>
    <xf numFmtId="0" fontId="8" fillId="0" borderId="42" xfId="0" applyNumberFormat="1" applyFont="1" applyFill="1" applyBorder="1" applyAlignment="1" applyProtection="1">
      <alignment vertical="center"/>
    </xf>
    <xf numFmtId="0" fontId="9" fillId="0" borderId="32" xfId="0" applyNumberFormat="1" applyFont="1" applyFill="1" applyBorder="1" applyAlignment="1" applyProtection="1">
      <alignment vertical="center" wrapText="1"/>
      <protection locked="0"/>
    </xf>
    <xf numFmtId="0" fontId="9" fillId="0" borderId="28" xfId="0" applyNumberFormat="1" applyFont="1" applyFill="1" applyBorder="1" applyAlignment="1" applyProtection="1">
      <alignment vertical="center" wrapText="1"/>
      <protection locked="0"/>
    </xf>
    <xf numFmtId="0" fontId="9" fillId="0" borderId="31" xfId="0" applyNumberFormat="1" applyFont="1" applyFill="1" applyBorder="1" applyAlignment="1" applyProtection="1">
      <alignment vertical="center" wrapText="1"/>
      <protection locked="0"/>
    </xf>
    <xf numFmtId="0" fontId="9" fillId="0" borderId="40" xfId="0" applyNumberFormat="1" applyFont="1" applyFill="1" applyBorder="1" applyAlignment="1" applyProtection="1">
      <alignment vertical="center" wrapText="1"/>
      <protection locked="0"/>
    </xf>
    <xf numFmtId="0" fontId="9" fillId="0" borderId="41" xfId="0" applyNumberFormat="1" applyFont="1" applyFill="1" applyBorder="1" applyAlignment="1" applyProtection="1">
      <alignment vertical="center" wrapText="1"/>
      <protection locked="0"/>
    </xf>
    <xf numFmtId="0" fontId="9" fillId="0" borderId="42" xfId="0" applyNumberFormat="1" applyFont="1" applyFill="1" applyBorder="1" applyAlignment="1" applyProtection="1">
      <alignment vertical="center" wrapText="1"/>
      <protection locked="0"/>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24" xfId="0" applyFont="1" applyBorder="1" applyAlignment="1">
      <alignment horizontal="righ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xf>
    <xf numFmtId="0" fontId="10" fillId="0" borderId="24" xfId="0" applyFont="1" applyBorder="1" applyAlignment="1">
      <alignment horizontal="left" vertical="center"/>
    </xf>
    <xf numFmtId="49" fontId="7" fillId="0" borderId="20" xfId="0" applyNumberFormat="1" applyFont="1" applyFill="1" applyBorder="1" applyAlignment="1" applyProtection="1">
      <alignment horizontal="center" vertical="center"/>
    </xf>
    <xf numFmtId="49" fontId="7" fillId="0" borderId="21" xfId="0" applyNumberFormat="1" applyFont="1" applyFill="1" applyBorder="1" applyAlignment="1" applyProtection="1">
      <alignment horizontal="center" vertical="center"/>
    </xf>
    <xf numFmtId="49" fontId="7" fillId="0" borderId="36"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0" fontId="5" fillId="0" borderId="17" xfId="0" applyFont="1" applyBorder="1" applyAlignment="1">
      <alignment horizontal="center" vertical="center"/>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8" fillId="0" borderId="34"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xf>
    <xf numFmtId="0" fontId="8" fillId="0" borderId="35" xfId="0" applyNumberFormat="1" applyFont="1" applyFill="1" applyBorder="1" applyAlignment="1" applyProtection="1">
      <alignment horizontal="left" vertical="center"/>
    </xf>
    <xf numFmtId="14" fontId="5" fillId="0" borderId="12"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1"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16" xfId="0" applyFont="1" applyBorder="1" applyAlignment="1">
      <alignment horizontal="center"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0" xfId="0" applyFont="1" applyAlignment="1">
      <alignment horizontal="center" vertical="center"/>
    </xf>
    <xf numFmtId="0" fontId="2" fillId="0" borderId="0" xfId="0" applyFont="1" applyAlignment="1">
      <alignment horizontal="center" vertical="center"/>
    </xf>
    <xf numFmtId="0" fontId="5" fillId="0" borderId="39" xfId="0" applyFont="1" applyBorder="1" applyAlignment="1" applyProtection="1">
      <alignment horizontal="center" vertical="center" wrapText="1"/>
      <protection locked="0"/>
    </xf>
    <xf numFmtId="0" fontId="5" fillId="0" borderId="0" xfId="0" applyFont="1" applyBorder="1" applyAlignment="1">
      <alignment horizontal="left" vertical="center" wrapText="1"/>
    </xf>
    <xf numFmtId="0" fontId="5" fillId="0" borderId="18" xfId="0" applyFont="1" applyBorder="1" applyAlignment="1">
      <alignment horizontal="center" vertical="center"/>
    </xf>
    <xf numFmtId="0" fontId="5" fillId="0" borderId="19"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9"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12" xfId="0" applyFont="1" applyBorder="1" applyAlignment="1">
      <alignment horizontal="center" vertical="center"/>
    </xf>
    <xf numFmtId="0" fontId="5" fillId="0" borderId="22" xfId="0" applyFont="1" applyBorder="1" applyAlignment="1" applyProtection="1">
      <alignment horizontal="left" vertical="center" wrapText="1"/>
      <protection locked="0"/>
    </xf>
    <xf numFmtId="14" fontId="5" fillId="0" borderId="22"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left" vertical="center"/>
    </xf>
    <xf numFmtId="0" fontId="2"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vertical="center" wrapText="1"/>
    </xf>
    <xf numFmtId="0" fontId="7" fillId="0" borderId="46" xfId="0" applyNumberFormat="1" applyFont="1" applyFill="1" applyBorder="1" applyAlignment="1" applyProtection="1">
      <alignment vertical="center"/>
    </xf>
    <xf numFmtId="0" fontId="7" fillId="0" borderId="41" xfId="0" applyNumberFormat="1" applyFont="1" applyFill="1" applyBorder="1" applyAlignment="1" applyProtection="1">
      <alignmen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0" fillId="0" borderId="20" xfId="0" applyFont="1" applyBorder="1" applyAlignment="1" applyProtection="1">
      <alignment horizontal="right" vertical="center"/>
      <protection locked="0"/>
    </xf>
    <xf numFmtId="0" fontId="0" fillId="0" borderId="8" xfId="0" applyBorder="1" applyAlignment="1">
      <alignment horizontal="right" vertical="center"/>
    </xf>
    <xf numFmtId="0" fontId="0" fillId="0" borderId="9" xfId="0" applyBorder="1" applyAlignment="1">
      <alignment horizontal="right" vertical="center"/>
    </xf>
    <xf numFmtId="0" fontId="10" fillId="0" borderId="32" xfId="0" applyFont="1" applyBorder="1" applyAlignment="1" applyProtection="1">
      <alignment horizontal="right" vertical="center"/>
      <protection locked="0"/>
    </xf>
    <xf numFmtId="0" fontId="0" fillId="0" borderId="28" xfId="0" applyBorder="1" applyAlignment="1">
      <alignment horizontal="right" vertical="center"/>
    </xf>
    <xf numFmtId="0" fontId="0" fillId="0" borderId="31" xfId="0" applyBorder="1" applyAlignment="1">
      <alignment horizontal="right" vertical="center"/>
    </xf>
    <xf numFmtId="0" fontId="10" fillId="0" borderId="40" xfId="0" applyFont="1" applyBorder="1" applyAlignment="1" applyProtection="1">
      <alignment horizontal="right" vertical="center"/>
      <protection locked="0"/>
    </xf>
    <xf numFmtId="0" fontId="0" fillId="0" borderId="41" xfId="0" applyBorder="1" applyAlignment="1">
      <alignment horizontal="right" vertical="center"/>
    </xf>
    <xf numFmtId="0" fontId="0" fillId="0" borderId="42" xfId="0" applyBorder="1" applyAlignment="1">
      <alignment horizontal="right" vertical="center"/>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49" fontId="7" fillId="0" borderId="16" xfId="0" applyNumberFormat="1" applyFont="1" applyFill="1" applyBorder="1" applyAlignment="1" applyProtection="1">
      <alignment horizontal="center" vertical="center" wrapText="1"/>
    </xf>
    <xf numFmtId="49" fontId="7" fillId="0" borderId="18" xfId="0" applyNumberFormat="1" applyFont="1" applyFill="1" applyBorder="1" applyAlignment="1" applyProtection="1">
      <alignment horizontal="center" vertical="center" wrapText="1"/>
    </xf>
    <xf numFmtId="0" fontId="8" fillId="0" borderId="19" xfId="0" applyNumberFormat="1" applyFont="1" applyFill="1" applyBorder="1" applyAlignment="1" applyProtection="1">
      <alignment horizontal="left" vertical="center" wrapText="1"/>
    </xf>
    <xf numFmtId="0" fontId="8" fillId="0" borderId="17" xfId="0" applyNumberFormat="1" applyFont="1" applyFill="1" applyBorder="1" applyAlignment="1" applyProtection="1">
      <alignment horizontal="left" vertical="center" wrapText="1"/>
    </xf>
    <xf numFmtId="0" fontId="8" fillId="0" borderId="26" xfId="0" applyNumberFormat="1" applyFont="1" applyFill="1" applyBorder="1" applyAlignment="1" applyProtection="1">
      <alignment horizontal="left" vertical="center" wrapText="1"/>
    </xf>
    <xf numFmtId="0" fontId="4" fillId="0" borderId="13" xfId="0" applyFont="1" applyBorder="1" applyAlignment="1">
      <alignment horizontal="left" vertical="center" wrapText="1"/>
    </xf>
    <xf numFmtId="0" fontId="5" fillId="0" borderId="13" xfId="0" applyFont="1" applyBorder="1" applyAlignment="1">
      <alignment horizontal="left" vertical="center" wrapText="1"/>
    </xf>
    <xf numFmtId="0" fontId="2" fillId="3" borderId="15" xfId="0" applyFont="1" applyFill="1" applyBorder="1" applyAlignment="1">
      <alignment vertical="center"/>
    </xf>
    <xf numFmtId="0" fontId="2" fillId="3" borderId="52" xfId="0" applyFont="1" applyFill="1" applyBorder="1" applyAlignment="1">
      <alignment vertical="center" wrapText="1"/>
    </xf>
    <xf numFmtId="0" fontId="2" fillId="3" borderId="15" xfId="0" applyFont="1" applyFill="1" applyBorder="1" applyAlignment="1">
      <alignment vertical="center" wrapText="1"/>
    </xf>
    <xf numFmtId="49" fontId="6" fillId="0" borderId="20"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xf>
    <xf numFmtId="0" fontId="9" fillId="0" borderId="20" xfId="0" applyNumberFormat="1" applyFont="1" applyFill="1" applyBorder="1" applyAlignment="1" applyProtection="1">
      <alignment vertical="center" wrapText="1"/>
      <protection locked="0"/>
    </xf>
    <xf numFmtId="0" fontId="9" fillId="0" borderId="8" xfId="0" applyNumberFormat="1" applyFont="1" applyFill="1" applyBorder="1" applyAlignment="1" applyProtection="1">
      <alignment vertical="center" wrapText="1"/>
      <protection locked="0"/>
    </xf>
    <xf numFmtId="0" fontId="9" fillId="0" borderId="9" xfId="0" applyNumberFormat="1" applyFont="1" applyFill="1" applyBorder="1" applyAlignment="1" applyProtection="1">
      <alignment vertical="center" wrapText="1"/>
      <protection locked="0"/>
    </xf>
    <xf numFmtId="0" fontId="7" fillId="0" borderId="45" xfId="0" applyNumberFormat="1" applyFont="1" applyFill="1" applyBorder="1" applyAlignment="1" applyProtection="1">
      <alignment vertical="center"/>
    </xf>
    <xf numFmtId="0" fontId="7" fillId="0" borderId="28" xfId="0" applyNumberFormat="1" applyFont="1" applyFill="1" applyBorder="1" applyAlignment="1" applyProtection="1">
      <alignment vertical="center"/>
    </xf>
    <xf numFmtId="0" fontId="7" fillId="0" borderId="44" xfId="0" applyNumberFormat="1" applyFont="1" applyFill="1" applyBorder="1" applyAlignment="1" applyProtection="1">
      <alignment vertical="center"/>
    </xf>
    <xf numFmtId="0" fontId="7" fillId="0" borderId="8" xfId="0" applyNumberFormat="1" applyFont="1" applyFill="1" applyBorder="1" applyAlignment="1" applyProtection="1">
      <alignment vertical="center"/>
    </xf>
    <xf numFmtId="0" fontId="7" fillId="0" borderId="9" xfId="0" applyNumberFormat="1" applyFont="1" applyFill="1" applyBorder="1" applyAlignment="1" applyProtection="1">
      <alignment vertical="center"/>
    </xf>
    <xf numFmtId="0" fontId="7" fillId="0" borderId="31" xfId="0" applyNumberFormat="1" applyFont="1" applyFill="1" applyBorder="1" applyAlignment="1" applyProtection="1">
      <alignment vertical="center"/>
    </xf>
    <xf numFmtId="0" fontId="4" fillId="0" borderId="16"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3" borderId="0" xfId="0" applyFont="1" applyFill="1" applyAlignment="1">
      <alignment vertical="center" wrapText="1"/>
    </xf>
    <xf numFmtId="0" fontId="7" fillId="0" borderId="42" xfId="0" applyNumberFormat="1" applyFont="1" applyFill="1" applyBorder="1" applyAlignment="1" applyProtection="1">
      <alignment vertical="center"/>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4" fillId="0" borderId="15" xfId="0" applyFont="1" applyBorder="1" applyAlignment="1">
      <alignment horizontal="right" vertical="center" textRotation="255"/>
    </xf>
    <xf numFmtId="0" fontId="4" fillId="0" borderId="11" xfId="0" applyFont="1" applyBorder="1" applyAlignment="1">
      <alignment horizontal="right" vertical="center" textRotation="255"/>
    </xf>
    <xf numFmtId="0" fontId="4" fillId="0" borderId="12" xfId="0" applyFont="1" applyBorder="1" applyAlignment="1">
      <alignment horizontal="right" vertical="center" textRotation="255"/>
    </xf>
    <xf numFmtId="0" fontId="4" fillId="0" borderId="14" xfId="0" applyFont="1" applyBorder="1" applyAlignment="1">
      <alignment horizontal="right" vertical="center" textRotation="255"/>
    </xf>
    <xf numFmtId="0" fontId="10" fillId="0" borderId="32"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10" fillId="0" borderId="31"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9" fillId="0" borderId="32" xfId="0" applyNumberFormat="1" applyFont="1" applyFill="1" applyBorder="1" applyAlignment="1" applyProtection="1">
      <alignment horizontal="left" vertical="center"/>
      <protection locked="0"/>
    </xf>
    <xf numFmtId="0" fontId="9" fillId="0" borderId="28" xfId="0" applyNumberFormat="1" applyFont="1" applyFill="1" applyBorder="1" applyAlignment="1" applyProtection="1">
      <alignment horizontal="left" vertical="center"/>
      <protection locked="0"/>
    </xf>
    <xf numFmtId="0" fontId="9" fillId="0" borderId="31" xfId="0" applyNumberFormat="1" applyFont="1" applyFill="1" applyBorder="1" applyAlignment="1" applyProtection="1">
      <alignment horizontal="left" vertical="center"/>
      <protection locked="0"/>
    </xf>
    <xf numFmtId="0" fontId="10" fillId="0" borderId="40" xfId="0" applyFont="1" applyBorder="1" applyAlignment="1" applyProtection="1">
      <alignment horizontal="left" vertical="center"/>
      <protection locked="0"/>
    </xf>
    <xf numFmtId="0" fontId="10" fillId="0" borderId="41" xfId="0" applyFont="1" applyBorder="1" applyAlignment="1" applyProtection="1">
      <alignment horizontal="left" vertical="center"/>
      <protection locked="0"/>
    </xf>
    <xf numFmtId="0" fontId="10" fillId="0" borderId="42" xfId="0" applyFont="1" applyBorder="1" applyAlignment="1" applyProtection="1">
      <alignment horizontal="left" vertical="center"/>
      <protection locked="0"/>
    </xf>
    <xf numFmtId="0" fontId="9" fillId="0" borderId="20" xfId="0" applyNumberFormat="1" applyFont="1" applyFill="1" applyBorder="1" applyAlignment="1" applyProtection="1">
      <alignment horizontal="left" vertical="center"/>
      <protection locked="0"/>
    </xf>
    <xf numFmtId="0" fontId="9" fillId="0" borderId="8" xfId="0" applyNumberFormat="1" applyFont="1" applyFill="1" applyBorder="1" applyAlignment="1" applyProtection="1">
      <alignment horizontal="left" vertical="center"/>
      <protection locked="0"/>
    </xf>
    <xf numFmtId="0" fontId="9" fillId="0" borderId="9" xfId="0" applyNumberFormat="1" applyFont="1" applyFill="1" applyBorder="1" applyAlignment="1" applyProtection="1">
      <alignment horizontal="left" vertical="center"/>
      <protection locked="0"/>
    </xf>
    <xf numFmtId="0" fontId="9" fillId="0" borderId="40" xfId="0" applyNumberFormat="1" applyFont="1" applyFill="1" applyBorder="1" applyAlignment="1" applyProtection="1">
      <alignment horizontal="left" vertical="center"/>
      <protection locked="0"/>
    </xf>
    <xf numFmtId="0" fontId="9" fillId="0" borderId="41" xfId="0" applyNumberFormat="1" applyFont="1" applyFill="1" applyBorder="1" applyAlignment="1" applyProtection="1">
      <alignment horizontal="left" vertical="center"/>
      <protection locked="0"/>
    </xf>
    <xf numFmtId="0" fontId="9" fillId="0" borderId="42" xfId="0" applyNumberFormat="1"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oneCellAnchor>
    <xdr:from>
      <xdr:col>18</xdr:col>
      <xdr:colOff>236631</xdr:colOff>
      <xdr:row>0</xdr:row>
      <xdr:rowOff>136004</xdr:rowOff>
    </xdr:from>
    <xdr:ext cx="1415772" cy="43569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47156" y="136004"/>
          <a:ext cx="1415772"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日本の大学等</a:t>
          </a:r>
        </a:p>
      </xdr:txBody>
    </xdr:sp>
    <xdr:clientData/>
  </xdr:oneCellAnchor>
  <xdr:oneCellAnchor>
    <xdr:from>
      <xdr:col>23</xdr:col>
      <xdr:colOff>325673</xdr:colOff>
      <xdr:row>0</xdr:row>
      <xdr:rowOff>136004</xdr:rowOff>
    </xdr:from>
    <xdr:ext cx="1005403" cy="43569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105991" y="136004"/>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第１の６</a:t>
          </a:r>
        </a:p>
      </xdr:txBody>
    </xdr:sp>
    <xdr:clientData/>
  </xdr:oneCellAnchor>
  <xdr:oneCellAnchor>
    <xdr:from>
      <xdr:col>25</xdr:col>
      <xdr:colOff>1336246</xdr:colOff>
      <xdr:row>0</xdr:row>
      <xdr:rowOff>136004</xdr:rowOff>
    </xdr:from>
    <xdr:ext cx="800219" cy="43569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809291" y="136004"/>
          <a:ext cx="800219"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様式８</a:t>
          </a:r>
        </a:p>
      </xdr:txBody>
    </xdr:sp>
    <xdr:clientData/>
  </xdr:oneCellAnchor>
  <xdr:oneCellAnchor>
    <xdr:from>
      <xdr:col>1</xdr:col>
      <xdr:colOff>54426</xdr:colOff>
      <xdr:row>0</xdr:row>
      <xdr:rowOff>0</xdr:rowOff>
    </xdr:from>
    <xdr:ext cx="1440000" cy="77905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251855" y="241579"/>
          <a:ext cx="1440000" cy="77905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文部科学省</a:t>
          </a:r>
          <a:endParaRPr kumimoji="1" lang="en-US" altLang="ja-JP" sz="1600" b="1">
            <a:latin typeface="+mn-ea"/>
            <a:ea typeface="+mn-ea"/>
          </a:endParaRPr>
        </a:p>
        <a:p>
          <a:pPr algn="ctr"/>
          <a:r>
            <a:rPr kumimoji="1" lang="ja-JP" altLang="en-US" sz="1600" b="1">
              <a:latin typeface="+mn-ea"/>
              <a:ea typeface="+mn-ea"/>
            </a:rPr>
            <a:t>厚生労働省</a:t>
          </a:r>
        </a:p>
      </xdr:txBody>
    </xdr:sp>
    <xdr:clientData/>
  </xdr:oneCellAnchor>
  <xdr:oneCellAnchor>
    <xdr:from>
      <xdr:col>25</xdr:col>
      <xdr:colOff>433917</xdr:colOff>
      <xdr:row>12</xdr:row>
      <xdr:rowOff>155121</xdr:rowOff>
    </xdr:from>
    <xdr:ext cx="1267719" cy="4424545"/>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0997142" y="4860471"/>
          <a:ext cx="1267719" cy="4424545"/>
        </a:xfrm>
        <a:prstGeom prst="rect">
          <a:avLst/>
        </a:prstGeom>
        <a:noFill/>
      </xdr:spPr>
      <xdr:txBody>
        <a:bodyPr vert="wordArtVertRtl" wrap="none" lIns="91440" tIns="45720" rIns="91440" bIns="45720">
          <a:spAutoFit/>
        </a:bodyPr>
        <a:lstStyle/>
        <a:p>
          <a:pPr algn="ctr"/>
          <a:r>
            <a:rPr lang="ja-JP" altLang="en-US" sz="4800" b="0" cap="none" spc="0">
              <a:ln w="0"/>
              <a:solidFill>
                <a:schemeClr val="tx1">
                  <a:alpha val="30000"/>
                </a:schemeClr>
              </a:solidFill>
              <a:effectLst>
                <a:outerShdw blurRad="38100" dist="19050" dir="2700000" algn="tl" rotWithShape="0">
                  <a:schemeClr val="dk1">
                    <a:alpha val="40000"/>
                  </a:schemeClr>
                </a:outerShdw>
              </a:effectLst>
            </a:rPr>
            <a:t>第１の６</a:t>
          </a:r>
        </a:p>
      </xdr:txBody>
    </xdr:sp>
    <xdr:clientData/>
  </xdr:oneCellAnchor>
  <xdr:oneCellAnchor>
    <xdr:from>
      <xdr:col>25</xdr:col>
      <xdr:colOff>962829</xdr:colOff>
      <xdr:row>2</xdr:row>
      <xdr:rowOff>374128</xdr:rowOff>
    </xdr:from>
    <xdr:ext cx="1210588" cy="43569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435874" y="859037"/>
          <a:ext cx="1210588"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申請者作成</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236631</xdr:colOff>
      <xdr:row>0</xdr:row>
      <xdr:rowOff>136004</xdr:rowOff>
    </xdr:from>
    <xdr:ext cx="1415772" cy="43569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875681" y="136004"/>
          <a:ext cx="1415772"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日本の大学用</a:t>
          </a:r>
        </a:p>
      </xdr:txBody>
    </xdr:sp>
    <xdr:clientData/>
  </xdr:oneCellAnchor>
  <xdr:oneCellAnchor>
    <xdr:from>
      <xdr:col>23</xdr:col>
      <xdr:colOff>325673</xdr:colOff>
      <xdr:row>0</xdr:row>
      <xdr:rowOff>136004</xdr:rowOff>
    </xdr:from>
    <xdr:ext cx="1005403" cy="43569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184048" y="136004"/>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第１の６</a:t>
          </a:r>
        </a:p>
      </xdr:txBody>
    </xdr:sp>
    <xdr:clientData/>
  </xdr:oneCellAnchor>
  <xdr:oneCellAnchor>
    <xdr:from>
      <xdr:col>25</xdr:col>
      <xdr:colOff>1336246</xdr:colOff>
      <xdr:row>0</xdr:row>
      <xdr:rowOff>136004</xdr:rowOff>
    </xdr:from>
    <xdr:ext cx="800219" cy="43569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1899471" y="136004"/>
          <a:ext cx="800219"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様式８</a:t>
          </a:r>
        </a:p>
      </xdr:txBody>
    </xdr:sp>
    <xdr:clientData/>
  </xdr:oneCellAnchor>
  <xdr:oneCellAnchor>
    <xdr:from>
      <xdr:col>1</xdr:col>
      <xdr:colOff>54426</xdr:colOff>
      <xdr:row>0</xdr:row>
      <xdr:rowOff>0</xdr:rowOff>
    </xdr:from>
    <xdr:ext cx="1440000" cy="77905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40226" y="0"/>
          <a:ext cx="1440000" cy="77905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latin typeface="+mn-ea"/>
              <a:ea typeface="+mn-ea"/>
            </a:rPr>
            <a:t>文部科学省</a:t>
          </a:r>
          <a:endParaRPr kumimoji="1" lang="en-US" altLang="ja-JP" sz="1600" b="1">
            <a:latin typeface="+mn-ea"/>
            <a:ea typeface="+mn-ea"/>
          </a:endParaRPr>
        </a:p>
        <a:p>
          <a:pPr algn="ctr"/>
          <a:r>
            <a:rPr kumimoji="1" lang="ja-JP" altLang="en-US" sz="1600" b="1">
              <a:latin typeface="+mn-ea"/>
              <a:ea typeface="+mn-ea"/>
            </a:rPr>
            <a:t>厚生労働省</a:t>
          </a:r>
        </a:p>
      </xdr:txBody>
    </xdr:sp>
    <xdr:clientData/>
  </xdr:oneCellAnchor>
  <xdr:oneCellAnchor>
    <xdr:from>
      <xdr:col>25</xdr:col>
      <xdr:colOff>433917</xdr:colOff>
      <xdr:row>12</xdr:row>
      <xdr:rowOff>155121</xdr:rowOff>
    </xdr:from>
    <xdr:ext cx="1267719" cy="4424545"/>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0997142" y="4860471"/>
          <a:ext cx="1267719" cy="4424545"/>
        </a:xfrm>
        <a:prstGeom prst="rect">
          <a:avLst/>
        </a:prstGeom>
        <a:noFill/>
      </xdr:spPr>
      <xdr:txBody>
        <a:bodyPr vert="wordArtVertRtl" wrap="none" lIns="91440" tIns="45720" rIns="91440" bIns="45720">
          <a:spAutoFit/>
        </a:bodyPr>
        <a:lstStyle/>
        <a:p>
          <a:pPr algn="ctr"/>
          <a:r>
            <a:rPr lang="ja-JP" altLang="en-US" sz="4800" b="0" cap="none" spc="0">
              <a:ln w="0"/>
              <a:solidFill>
                <a:schemeClr val="tx1">
                  <a:alpha val="30000"/>
                </a:schemeClr>
              </a:solidFill>
              <a:effectLst>
                <a:outerShdw blurRad="38100" dist="19050" dir="2700000" algn="tl" rotWithShape="0">
                  <a:schemeClr val="dk1">
                    <a:alpha val="40000"/>
                  </a:schemeClr>
                </a:outerShdw>
              </a:effectLst>
            </a:rPr>
            <a:t>第１の６</a:t>
          </a:r>
        </a:p>
      </xdr:txBody>
    </xdr:sp>
    <xdr:clientData/>
  </xdr:oneCellAnchor>
  <xdr:oneCellAnchor>
    <xdr:from>
      <xdr:col>25</xdr:col>
      <xdr:colOff>962829</xdr:colOff>
      <xdr:row>2</xdr:row>
      <xdr:rowOff>374128</xdr:rowOff>
    </xdr:from>
    <xdr:ext cx="1210588" cy="43569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1526054" y="850378"/>
          <a:ext cx="1210588"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申請者作成</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408269</xdr:colOff>
      <xdr:row>0</xdr:row>
      <xdr:rowOff>111722</xdr:rowOff>
    </xdr:from>
    <xdr:ext cx="723275" cy="317587"/>
    <xdr:sp macro="" textlink="">
      <xdr:nvSpPr>
        <xdr:cNvPr id="2" name="テキスト ボックス 1">
          <a:extLst>
            <a:ext uri="{FF2B5EF4-FFF2-40B4-BE49-F238E27FC236}">
              <a16:creationId xmlns:a16="http://schemas.microsoft.com/office/drawing/2014/main" id="{E52E0D68-6326-4FF0-A518-6D39B2275B13}"/>
            </a:ext>
          </a:extLst>
        </xdr:cNvPr>
        <xdr:cNvSpPr txBox="1"/>
      </xdr:nvSpPr>
      <xdr:spPr>
        <a:xfrm>
          <a:off x="408269" y="111722"/>
          <a:ext cx="723275" cy="31758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050" b="1">
              <a:latin typeface="+mn-ea"/>
              <a:ea typeface="+mn-ea"/>
            </a:rPr>
            <a:t>通知別表</a:t>
          </a:r>
        </a:p>
      </xdr:txBody>
    </xdr:sp>
    <xdr:clientData/>
  </xdr:oneCellAnchor>
  <xdr:twoCellAnchor editAs="oneCell">
    <xdr:from>
      <xdr:col>0</xdr:col>
      <xdr:colOff>0</xdr:colOff>
      <xdr:row>7</xdr:row>
      <xdr:rowOff>1</xdr:rowOff>
    </xdr:from>
    <xdr:to>
      <xdr:col>14</xdr:col>
      <xdr:colOff>489857</xdr:colOff>
      <xdr:row>72</xdr:row>
      <xdr:rowOff>95251</xdr:rowOff>
    </xdr:to>
    <xdr:pic>
      <xdr:nvPicPr>
        <xdr:cNvPr id="3" name="図 2">
          <a:extLst>
            <a:ext uri="{FF2B5EF4-FFF2-40B4-BE49-F238E27FC236}">
              <a16:creationId xmlns:a16="http://schemas.microsoft.com/office/drawing/2014/main" id="{B5E66502-4B29-44B6-9287-C7BEC61F0E2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210" r="1880" b="20502"/>
        <a:stretch/>
      </xdr:blipFill>
      <xdr:spPr>
        <a:xfrm>
          <a:off x="0" y="1200151"/>
          <a:ext cx="10091057" cy="11239500"/>
        </a:xfrm>
        <a:prstGeom prst="rect">
          <a:avLst/>
        </a:prstGeom>
      </xdr:spPr>
    </xdr:pic>
    <xdr:clientData/>
  </xdr:twoCellAnchor>
  <xdr:twoCellAnchor editAs="oneCell">
    <xdr:from>
      <xdr:col>0</xdr:col>
      <xdr:colOff>0</xdr:colOff>
      <xdr:row>71</xdr:row>
      <xdr:rowOff>0</xdr:rowOff>
    </xdr:from>
    <xdr:to>
      <xdr:col>14</xdr:col>
      <xdr:colOff>489857</xdr:colOff>
      <xdr:row>129</xdr:row>
      <xdr:rowOff>142875</xdr:rowOff>
    </xdr:to>
    <xdr:pic>
      <xdr:nvPicPr>
        <xdr:cNvPr id="4" name="図 3">
          <a:extLst>
            <a:ext uri="{FF2B5EF4-FFF2-40B4-BE49-F238E27FC236}">
              <a16:creationId xmlns:a16="http://schemas.microsoft.com/office/drawing/2014/main" id="{1F0056BE-3030-4DC5-B3BD-14D50271F7B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4217" r="1880" b="21677"/>
        <a:stretch/>
      </xdr:blipFill>
      <xdr:spPr>
        <a:xfrm>
          <a:off x="0" y="12172950"/>
          <a:ext cx="10091057" cy="10086975"/>
        </a:xfrm>
        <a:prstGeom prst="rect">
          <a:avLst/>
        </a:prstGeom>
      </xdr:spPr>
    </xdr:pic>
    <xdr:clientData/>
  </xdr:twoCellAnchor>
  <xdr:twoCellAnchor editAs="oneCell">
    <xdr:from>
      <xdr:col>0</xdr:col>
      <xdr:colOff>1</xdr:colOff>
      <xdr:row>127</xdr:row>
      <xdr:rowOff>114301</xdr:rowOff>
    </xdr:from>
    <xdr:to>
      <xdr:col>14</xdr:col>
      <xdr:colOff>449037</xdr:colOff>
      <xdr:row>191</xdr:row>
      <xdr:rowOff>38101</xdr:rowOff>
    </xdr:to>
    <xdr:pic>
      <xdr:nvPicPr>
        <xdr:cNvPr id="5" name="図 4">
          <a:extLst>
            <a:ext uri="{FF2B5EF4-FFF2-40B4-BE49-F238E27FC236}">
              <a16:creationId xmlns:a16="http://schemas.microsoft.com/office/drawing/2014/main" id="{CF530CBB-A559-4DDC-8830-00F0616195B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4218" r="2281" b="17334"/>
        <a:stretch/>
      </xdr:blipFill>
      <xdr:spPr>
        <a:xfrm>
          <a:off x="1" y="21888451"/>
          <a:ext cx="10050236" cy="10896600"/>
        </a:xfrm>
        <a:prstGeom prst="rect">
          <a:avLst/>
        </a:prstGeom>
      </xdr:spPr>
    </xdr:pic>
    <xdr:clientData/>
  </xdr:twoCellAnchor>
  <xdr:twoCellAnchor editAs="oneCell">
    <xdr:from>
      <xdr:col>0</xdr:col>
      <xdr:colOff>0</xdr:colOff>
      <xdr:row>190</xdr:row>
      <xdr:rowOff>136072</xdr:rowOff>
    </xdr:from>
    <xdr:to>
      <xdr:col>14</xdr:col>
      <xdr:colOff>381000</xdr:colOff>
      <xdr:row>209</xdr:row>
      <xdr:rowOff>54429</xdr:rowOff>
    </xdr:to>
    <xdr:pic>
      <xdr:nvPicPr>
        <xdr:cNvPr id="6" name="図 5">
          <a:extLst>
            <a:ext uri="{FF2B5EF4-FFF2-40B4-BE49-F238E27FC236}">
              <a16:creationId xmlns:a16="http://schemas.microsoft.com/office/drawing/2014/main" id="{5CB82246-381A-4695-9E35-11D3D7ACC71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9342" r="3717" b="63068"/>
        <a:stretch/>
      </xdr:blipFill>
      <xdr:spPr>
        <a:xfrm>
          <a:off x="0" y="32711572"/>
          <a:ext cx="9982200" cy="317590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66"/>
  <sheetViews>
    <sheetView showGridLines="0" tabSelected="1" view="pageBreakPreview" zoomScaleNormal="100" zoomScaleSheetLayoutView="100" workbookViewId="0"/>
  </sheetViews>
  <sheetFormatPr defaultRowHeight="18.75" x14ac:dyDescent="0.15"/>
  <cols>
    <col min="1" max="1" width="1.5" style="1" customWidth="1"/>
    <col min="2" max="2" width="2.625" style="1" customWidth="1"/>
    <col min="3" max="5" width="2.625" style="2" customWidth="1"/>
    <col min="6" max="6" width="4.625" style="2" customWidth="1"/>
    <col min="7" max="7" width="11.5" style="2" customWidth="1"/>
    <col min="8" max="8" width="6.625" style="1" customWidth="1"/>
    <col min="9" max="9" width="4.625" style="1" customWidth="1"/>
    <col min="10" max="10" width="6.625" style="1" customWidth="1"/>
    <col min="11" max="11" width="4.625" style="1" customWidth="1"/>
    <col min="12" max="12" width="6.5" style="1" customWidth="1"/>
    <col min="13" max="13" width="11.375" style="1" bestFit="1" customWidth="1"/>
    <col min="14" max="15" width="6.625" style="1" customWidth="1"/>
    <col min="16" max="16" width="4.625" style="1" customWidth="1"/>
    <col min="17" max="17" width="6.625" style="1" customWidth="1"/>
    <col min="18" max="18" width="4.625" style="1" customWidth="1"/>
    <col min="19" max="19" width="10.625" style="1" customWidth="1"/>
    <col min="20" max="25" width="4.625" style="1" customWidth="1"/>
    <col min="26" max="26" width="30.625" style="1" customWidth="1"/>
    <col min="27" max="27" width="9" style="1" customWidth="1"/>
    <col min="28" max="16384" width="9" style="1"/>
  </cols>
  <sheetData>
    <row r="1" spans="2:29" x14ac:dyDescent="0.15">
      <c r="B1" s="16"/>
      <c r="H1" s="16"/>
      <c r="I1" s="16"/>
      <c r="J1" s="16"/>
      <c r="K1" s="16"/>
      <c r="L1" s="16"/>
      <c r="M1" s="16"/>
      <c r="N1" s="16"/>
      <c r="O1" s="16"/>
      <c r="P1" s="16"/>
      <c r="Q1" s="16"/>
      <c r="R1" s="16"/>
      <c r="S1" s="16"/>
      <c r="T1" s="16"/>
      <c r="U1" s="16"/>
      <c r="V1" s="16"/>
      <c r="W1" s="16"/>
      <c r="X1" s="16"/>
      <c r="Y1" s="16"/>
      <c r="Z1" s="16"/>
    </row>
    <row r="2" spans="2:29" x14ac:dyDescent="0.15">
      <c r="B2" s="16"/>
      <c r="H2" s="16"/>
      <c r="I2" s="16"/>
      <c r="J2" s="16"/>
      <c r="K2" s="16"/>
      <c r="L2" s="16"/>
      <c r="M2" s="16"/>
      <c r="N2" s="16"/>
      <c r="O2" s="16"/>
      <c r="P2" s="16"/>
      <c r="Q2" s="16"/>
      <c r="R2" s="16"/>
      <c r="S2" s="16"/>
      <c r="T2" s="16"/>
      <c r="U2" s="16"/>
      <c r="V2" s="16"/>
      <c r="W2" s="16"/>
      <c r="X2" s="16"/>
      <c r="Y2" s="16"/>
      <c r="Z2" s="16"/>
    </row>
    <row r="3" spans="2:29" ht="30" x14ac:dyDescent="0.15">
      <c r="B3" s="95" t="s">
        <v>56</v>
      </c>
      <c r="C3" s="95"/>
      <c r="D3" s="95"/>
      <c r="E3" s="95"/>
      <c r="F3" s="95"/>
      <c r="G3" s="95"/>
      <c r="H3" s="95"/>
      <c r="I3" s="95"/>
      <c r="J3" s="95"/>
      <c r="K3" s="95"/>
      <c r="L3" s="95"/>
      <c r="M3" s="95"/>
      <c r="N3" s="95"/>
      <c r="O3" s="95"/>
      <c r="P3" s="95"/>
      <c r="Q3" s="95"/>
      <c r="R3" s="95"/>
      <c r="S3" s="95"/>
      <c r="T3" s="95"/>
      <c r="U3" s="95"/>
      <c r="V3" s="95"/>
      <c r="W3" s="95"/>
      <c r="X3" s="95"/>
      <c r="Y3" s="95"/>
      <c r="Z3" s="16"/>
    </row>
    <row r="4" spans="2:29" ht="30" x14ac:dyDescent="0.15">
      <c r="B4" s="95" t="s">
        <v>102</v>
      </c>
      <c r="C4" s="95"/>
      <c r="D4" s="95"/>
      <c r="E4" s="95"/>
      <c r="F4" s="95"/>
      <c r="G4" s="95"/>
      <c r="H4" s="95"/>
      <c r="I4" s="95"/>
      <c r="J4" s="95"/>
      <c r="K4" s="95"/>
      <c r="L4" s="95"/>
      <c r="M4" s="95"/>
      <c r="N4" s="95"/>
      <c r="O4" s="95"/>
      <c r="P4" s="95"/>
      <c r="Q4" s="95"/>
      <c r="R4" s="95"/>
      <c r="S4" s="95"/>
      <c r="T4" s="95"/>
      <c r="U4" s="95"/>
      <c r="V4" s="95"/>
      <c r="W4" s="95"/>
      <c r="X4" s="95"/>
      <c r="Y4" s="95"/>
      <c r="Z4" s="16"/>
    </row>
    <row r="5" spans="2:29" ht="24" x14ac:dyDescent="0.15">
      <c r="B5" s="110" t="s">
        <v>61</v>
      </c>
      <c r="C5" s="111"/>
      <c r="D5" s="111"/>
      <c r="E5" s="111"/>
      <c r="F5" s="111"/>
      <c r="G5" s="111"/>
      <c r="H5" s="111"/>
      <c r="I5" s="111"/>
      <c r="J5" s="111"/>
      <c r="K5" s="111"/>
      <c r="L5" s="111"/>
      <c r="M5" s="111"/>
      <c r="N5" s="111"/>
      <c r="O5" s="111"/>
      <c r="P5" s="111"/>
      <c r="Q5" s="111"/>
      <c r="R5" s="111"/>
      <c r="S5" s="111"/>
      <c r="T5" s="111"/>
      <c r="U5" s="111"/>
      <c r="V5" s="111"/>
      <c r="W5" s="111"/>
      <c r="X5" s="111"/>
      <c r="Y5" s="111"/>
      <c r="Z5" s="16"/>
    </row>
    <row r="6" spans="2:29" ht="19.5" thickBot="1" x14ac:dyDescent="0.2">
      <c r="B6" s="3"/>
      <c r="C6" s="3"/>
      <c r="D6" s="3"/>
      <c r="E6" s="3"/>
      <c r="F6" s="3"/>
      <c r="G6" s="3"/>
      <c r="H6" s="3"/>
      <c r="I6" s="3"/>
      <c r="J6" s="3"/>
      <c r="K6" s="3"/>
      <c r="L6" s="3"/>
      <c r="M6" s="3"/>
      <c r="N6" s="3"/>
      <c r="O6" s="3"/>
      <c r="P6" s="3"/>
      <c r="Q6" s="3"/>
      <c r="R6" s="3"/>
      <c r="S6" s="3"/>
      <c r="T6" s="3"/>
      <c r="U6" s="3"/>
      <c r="V6" s="3"/>
      <c r="W6" s="3"/>
      <c r="X6" s="3"/>
      <c r="Y6" s="3"/>
      <c r="Z6" s="16"/>
    </row>
    <row r="7" spans="2:29" ht="46.5" customHeight="1" x14ac:dyDescent="0.15">
      <c r="B7" s="96" t="s">
        <v>0</v>
      </c>
      <c r="C7" s="97"/>
      <c r="D7" s="97"/>
      <c r="E7" s="97"/>
      <c r="F7" s="97"/>
      <c r="G7" s="45" t="s">
        <v>42</v>
      </c>
      <c r="H7" s="98"/>
      <c r="I7" s="98"/>
      <c r="J7" s="98"/>
      <c r="K7" s="98"/>
      <c r="L7" s="99"/>
      <c r="M7" s="46" t="s">
        <v>43</v>
      </c>
      <c r="N7" s="98"/>
      <c r="O7" s="98"/>
      <c r="P7" s="98"/>
      <c r="Q7" s="98"/>
      <c r="R7" s="100"/>
      <c r="S7" s="101" t="s">
        <v>68</v>
      </c>
      <c r="T7" s="84"/>
      <c r="U7" s="84"/>
      <c r="V7" s="84"/>
      <c r="W7" s="84"/>
      <c r="X7" s="84"/>
      <c r="Y7" s="102"/>
      <c r="Z7" s="16"/>
    </row>
    <row r="8" spans="2:29" ht="46.5" customHeight="1" thickBot="1" x14ac:dyDescent="0.2">
      <c r="B8" s="106" t="s">
        <v>1</v>
      </c>
      <c r="C8" s="107"/>
      <c r="D8" s="107"/>
      <c r="E8" s="107"/>
      <c r="F8" s="107"/>
      <c r="G8" s="39" t="s">
        <v>9</v>
      </c>
      <c r="H8" s="108"/>
      <c r="I8" s="108"/>
      <c r="J8" s="108"/>
      <c r="K8" s="108"/>
      <c r="L8" s="109"/>
      <c r="M8" s="39" t="s">
        <v>10</v>
      </c>
      <c r="N8" s="108"/>
      <c r="O8" s="108"/>
      <c r="P8" s="108"/>
      <c r="Q8" s="108"/>
      <c r="R8" s="112"/>
      <c r="S8" s="103"/>
      <c r="T8" s="104"/>
      <c r="U8" s="104"/>
      <c r="V8" s="104"/>
      <c r="W8" s="104"/>
      <c r="X8" s="104"/>
      <c r="Y8" s="105"/>
      <c r="Z8" s="16"/>
    </row>
    <row r="9" spans="2:29" ht="45" customHeight="1" thickBot="1" x14ac:dyDescent="0.2">
      <c r="B9" s="101" t="s">
        <v>41</v>
      </c>
      <c r="C9" s="84"/>
      <c r="D9" s="84"/>
      <c r="E9" s="84"/>
      <c r="F9" s="114"/>
      <c r="G9" s="115"/>
      <c r="H9" s="116"/>
      <c r="I9" s="116"/>
      <c r="J9" s="116"/>
      <c r="K9" s="116"/>
      <c r="L9" s="116"/>
      <c r="M9" s="116"/>
      <c r="N9" s="116"/>
      <c r="O9" s="116"/>
      <c r="P9" s="116"/>
      <c r="Q9" s="116"/>
      <c r="R9" s="117"/>
      <c r="S9" s="34"/>
      <c r="T9" s="30"/>
      <c r="U9" s="30"/>
      <c r="V9" s="30"/>
      <c r="W9" s="30"/>
      <c r="X9" s="30"/>
      <c r="Y9" s="31"/>
      <c r="Z9" s="16"/>
    </row>
    <row r="10" spans="2:29" ht="42" customHeight="1" thickBot="1" x14ac:dyDescent="0.2">
      <c r="B10" s="118" t="s">
        <v>39</v>
      </c>
      <c r="C10" s="119"/>
      <c r="D10" s="119"/>
      <c r="E10" s="119"/>
      <c r="F10" s="120"/>
      <c r="G10" s="121"/>
      <c r="H10" s="122"/>
      <c r="I10" s="122"/>
      <c r="J10" s="122"/>
      <c r="K10" s="122"/>
      <c r="L10" s="122"/>
      <c r="M10" s="122"/>
      <c r="N10" s="122"/>
      <c r="O10" s="122"/>
      <c r="P10" s="122"/>
      <c r="Q10" s="122"/>
      <c r="R10" s="123"/>
      <c r="S10" s="36"/>
      <c r="T10" s="40"/>
      <c r="U10" s="40"/>
      <c r="V10" s="40"/>
      <c r="W10" s="40"/>
      <c r="X10" s="40"/>
      <c r="Y10" s="41"/>
      <c r="Z10" s="16"/>
    </row>
    <row r="11" spans="2:29" ht="24.75" thickBot="1" x14ac:dyDescent="0.2">
      <c r="B11" s="103" t="s">
        <v>67</v>
      </c>
      <c r="C11" s="104"/>
      <c r="D11" s="104"/>
      <c r="E11" s="104"/>
      <c r="F11" s="104"/>
      <c r="G11" s="125" t="s">
        <v>69</v>
      </c>
      <c r="H11" s="122"/>
      <c r="I11" s="122"/>
      <c r="J11" s="122"/>
      <c r="K11" s="123"/>
      <c r="L11" s="129" t="s">
        <v>70</v>
      </c>
      <c r="M11" s="130"/>
      <c r="N11" s="125" t="s">
        <v>69</v>
      </c>
      <c r="O11" s="122"/>
      <c r="P11" s="122"/>
      <c r="Q11" s="122"/>
      <c r="R11" s="123"/>
      <c r="S11" s="92" t="s">
        <v>69</v>
      </c>
      <c r="T11" s="93"/>
      <c r="U11" s="93"/>
      <c r="V11" s="93"/>
      <c r="W11" s="93"/>
      <c r="X11" s="93"/>
      <c r="Y11" s="94"/>
      <c r="Z11" s="16"/>
    </row>
    <row r="12" spans="2:29" ht="45" customHeight="1" thickBot="1" x14ac:dyDescent="0.2">
      <c r="B12" s="124"/>
      <c r="C12" s="91"/>
      <c r="D12" s="91"/>
      <c r="E12" s="91"/>
      <c r="F12" s="91"/>
      <c r="G12" s="126">
        <v>42826</v>
      </c>
      <c r="H12" s="127"/>
      <c r="I12" s="127"/>
      <c r="J12" s="127"/>
      <c r="K12" s="128"/>
      <c r="L12" s="131"/>
      <c r="M12" s="132"/>
      <c r="N12" s="126">
        <v>44286</v>
      </c>
      <c r="O12" s="127"/>
      <c r="P12" s="127"/>
      <c r="Q12" s="127"/>
      <c r="R12" s="128"/>
      <c r="S12" s="90">
        <v>35916</v>
      </c>
      <c r="T12" s="91"/>
      <c r="U12" s="91"/>
      <c r="V12" s="91"/>
      <c r="W12" s="91"/>
      <c r="X12" s="91"/>
      <c r="Y12" s="42" t="s">
        <v>54</v>
      </c>
      <c r="Z12" s="44" t="str">
        <f>IF(G12&lt;DATEVALUE("2017/9/15"),"","入学年月日に誤りがないか確認してください。")</f>
        <v/>
      </c>
    </row>
    <row r="13" spans="2:29" ht="24" x14ac:dyDescent="0.15">
      <c r="B13" s="32" t="s">
        <v>103</v>
      </c>
      <c r="C13" s="37"/>
      <c r="D13" s="37"/>
      <c r="E13" s="37"/>
      <c r="F13" s="37"/>
      <c r="G13" s="37"/>
      <c r="H13" s="43"/>
      <c r="I13" s="37"/>
      <c r="J13" s="43"/>
      <c r="K13" s="37"/>
      <c r="L13" s="37"/>
      <c r="M13" s="37"/>
      <c r="N13" s="37"/>
      <c r="O13" s="43"/>
      <c r="P13" s="37"/>
      <c r="Q13" s="43"/>
      <c r="R13" s="37"/>
      <c r="S13" s="37"/>
      <c r="T13" s="37"/>
      <c r="U13" s="37"/>
      <c r="V13" s="37"/>
      <c r="W13" s="37"/>
      <c r="X13" s="37"/>
      <c r="Y13" s="37"/>
      <c r="Z13" s="16"/>
      <c r="AA13"/>
      <c r="AB13"/>
      <c r="AC13"/>
    </row>
    <row r="14" spans="2:29" ht="24" x14ac:dyDescent="0.15">
      <c r="B14" s="10"/>
      <c r="C14" s="6"/>
      <c r="D14" s="6"/>
      <c r="E14" s="6"/>
      <c r="F14" s="6"/>
      <c r="G14" s="17"/>
      <c r="H14" s="9"/>
      <c r="I14" s="4"/>
      <c r="J14" s="9"/>
      <c r="K14" s="4"/>
      <c r="L14" s="6"/>
      <c r="M14" s="6"/>
      <c r="N14" s="17"/>
      <c r="O14" s="9"/>
      <c r="P14" s="4"/>
      <c r="Q14" s="9"/>
      <c r="R14" s="4"/>
      <c r="S14" s="8"/>
      <c r="T14" s="8"/>
      <c r="U14" s="8"/>
      <c r="V14" s="8"/>
      <c r="W14" s="8"/>
      <c r="X14" s="8"/>
      <c r="Y14" s="8"/>
      <c r="Z14" s="16"/>
      <c r="AA14"/>
      <c r="AB14"/>
      <c r="AC14"/>
    </row>
    <row r="15" spans="2:29" ht="24" x14ac:dyDescent="0.15">
      <c r="B15" s="133" t="s">
        <v>72</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6"/>
      <c r="AA15"/>
      <c r="AB15"/>
      <c r="AC15"/>
    </row>
    <row r="16" spans="2:29" ht="58.5" customHeight="1" x14ac:dyDescent="0.15">
      <c r="B16" s="134" t="s">
        <v>118</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6"/>
      <c r="AA16"/>
      <c r="AB16"/>
      <c r="AC16"/>
    </row>
    <row r="17" spans="2:29" ht="24" x14ac:dyDescent="0.15">
      <c r="B17" s="113" t="s">
        <v>115</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6"/>
      <c r="AA17"/>
      <c r="AB17"/>
      <c r="AC17"/>
    </row>
    <row r="18" spans="2:29" ht="48" customHeight="1" x14ac:dyDescent="0.15">
      <c r="B18" s="113" t="s">
        <v>104</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6"/>
      <c r="AA18"/>
      <c r="AB18"/>
      <c r="AC18"/>
    </row>
    <row r="19" spans="2:29" ht="48" customHeight="1" x14ac:dyDescent="0.15">
      <c r="B19" s="113" t="s">
        <v>62</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6"/>
      <c r="AA19"/>
      <c r="AB19"/>
      <c r="AC19"/>
    </row>
    <row r="20" spans="2:29" ht="50.25" customHeight="1" x14ac:dyDescent="0.15">
      <c r="B20" s="113" t="s">
        <v>105</v>
      </c>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6"/>
      <c r="AA20"/>
      <c r="AB20"/>
      <c r="AC20"/>
    </row>
    <row r="21" spans="2:29" ht="48" customHeight="1" x14ac:dyDescent="0.15">
      <c r="B21" s="113" t="s">
        <v>106</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6"/>
      <c r="AA21"/>
      <c r="AB21"/>
      <c r="AC21"/>
    </row>
    <row r="22" spans="2:29" ht="48" customHeight="1" x14ac:dyDescent="0.15">
      <c r="B22" s="113" t="s">
        <v>107</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6"/>
      <c r="AA22"/>
      <c r="AB22"/>
      <c r="AC22"/>
    </row>
    <row r="23" spans="2:29" ht="24" x14ac:dyDescent="0.15">
      <c r="B23" s="113" t="s">
        <v>101</v>
      </c>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6"/>
      <c r="AA23"/>
      <c r="AB23"/>
      <c r="AC23"/>
    </row>
    <row r="24" spans="2:29" ht="48" customHeight="1" x14ac:dyDescent="0.15">
      <c r="B24" s="113" t="s">
        <v>116</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6"/>
      <c r="AA24"/>
      <c r="AB24"/>
      <c r="AC24"/>
    </row>
    <row r="25" spans="2:29" ht="48.75" customHeight="1" x14ac:dyDescent="0.15">
      <c r="B25" s="136" t="s">
        <v>73</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row>
    <row r="26" spans="2:29" ht="49.5" customHeight="1" x14ac:dyDescent="0.15">
      <c r="B26" s="136" t="s">
        <v>108</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row>
    <row r="27" spans="2:29" ht="24" x14ac:dyDescent="0.15">
      <c r="B27" s="24"/>
      <c r="C27" s="24"/>
      <c r="D27" s="24"/>
      <c r="E27" s="24"/>
      <c r="F27" s="24"/>
      <c r="G27" s="24"/>
      <c r="H27" s="24"/>
      <c r="I27" s="24"/>
      <c r="J27" s="24"/>
      <c r="K27" s="24"/>
      <c r="L27" s="24"/>
      <c r="M27" s="24"/>
      <c r="N27" s="24"/>
      <c r="O27" s="24"/>
      <c r="P27" s="24"/>
      <c r="Q27" s="24"/>
      <c r="R27" s="24"/>
      <c r="S27" s="24"/>
      <c r="T27" s="24"/>
      <c r="U27" s="24"/>
      <c r="V27" s="24"/>
      <c r="W27" s="24"/>
      <c r="X27" s="24"/>
      <c r="Y27" s="24"/>
      <c r="Z27" s="16"/>
      <c r="AA27"/>
      <c r="AB27"/>
      <c r="AC27"/>
    </row>
    <row r="28" spans="2:29" ht="24" x14ac:dyDescent="0.15">
      <c r="B28" s="135" t="s">
        <v>64</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6"/>
      <c r="AA28"/>
      <c r="AB28"/>
      <c r="AC28"/>
    </row>
    <row r="29" spans="2:29" ht="24" x14ac:dyDescent="0.15">
      <c r="B29" s="136" t="s">
        <v>74</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6"/>
      <c r="AA29"/>
      <c r="AB29"/>
      <c r="AC29"/>
    </row>
    <row r="30" spans="2:29" ht="57" customHeight="1" x14ac:dyDescent="0.15">
      <c r="B30" s="48" t="s">
        <v>109</v>
      </c>
      <c r="C30" s="48"/>
      <c r="D30" s="48"/>
      <c r="E30" s="48"/>
      <c r="F30" s="48"/>
      <c r="G30" s="48"/>
      <c r="H30" s="48"/>
      <c r="I30" s="48"/>
      <c r="J30" s="48"/>
      <c r="K30" s="48"/>
      <c r="L30" s="48"/>
      <c r="M30" s="48"/>
      <c r="N30" s="48"/>
      <c r="O30" s="48"/>
      <c r="P30" s="48"/>
      <c r="Q30" s="48"/>
      <c r="R30" s="48"/>
      <c r="S30" s="48"/>
      <c r="T30" s="48"/>
      <c r="U30" s="48"/>
      <c r="V30" s="48"/>
      <c r="W30" s="48"/>
      <c r="X30" s="48"/>
      <c r="Y30" s="48"/>
      <c r="Z30" s="16"/>
      <c r="AA30"/>
      <c r="AB30"/>
      <c r="AC30"/>
    </row>
    <row r="31" spans="2:29" ht="24" x14ac:dyDescent="0.15">
      <c r="B31" s="48" t="s">
        <v>110</v>
      </c>
      <c r="C31" s="48"/>
      <c r="D31" s="48"/>
      <c r="E31" s="48"/>
      <c r="F31" s="48"/>
      <c r="G31" s="48"/>
      <c r="H31" s="48"/>
      <c r="I31" s="48"/>
      <c r="J31" s="48"/>
      <c r="K31" s="48"/>
      <c r="L31" s="48"/>
      <c r="M31" s="48"/>
      <c r="N31" s="48"/>
      <c r="O31" s="48"/>
      <c r="P31" s="48"/>
      <c r="Q31" s="48"/>
      <c r="R31" s="48"/>
      <c r="S31" s="48"/>
      <c r="T31" s="48"/>
      <c r="U31" s="48"/>
      <c r="V31" s="48"/>
      <c r="W31" s="48"/>
      <c r="X31" s="48"/>
      <c r="Y31" s="48"/>
      <c r="Z31" s="16"/>
      <c r="AA31"/>
      <c r="AB31"/>
      <c r="AC31"/>
    </row>
    <row r="32" spans="2:29" ht="47.25" customHeight="1" x14ac:dyDescent="0.15">
      <c r="B32" s="48" t="s">
        <v>111</v>
      </c>
      <c r="C32" s="48"/>
      <c r="D32" s="48"/>
      <c r="E32" s="48"/>
      <c r="F32" s="48"/>
      <c r="G32" s="48"/>
      <c r="H32" s="48"/>
      <c r="I32" s="48"/>
      <c r="J32" s="48"/>
      <c r="K32" s="48"/>
      <c r="L32" s="48"/>
      <c r="M32" s="48"/>
      <c r="N32" s="48"/>
      <c r="O32" s="48"/>
      <c r="P32" s="48"/>
      <c r="Q32" s="48"/>
      <c r="R32" s="48"/>
      <c r="S32" s="48"/>
      <c r="T32" s="48"/>
      <c r="U32" s="48"/>
      <c r="V32" s="48"/>
      <c r="W32" s="48"/>
      <c r="X32" s="48"/>
      <c r="Y32" s="48"/>
      <c r="Z32" s="16"/>
      <c r="AA32"/>
      <c r="AB32"/>
      <c r="AC32"/>
    </row>
    <row r="33" spans="2:29" ht="24" x14ac:dyDescent="0.15">
      <c r="B33" s="29"/>
      <c r="C33" s="29"/>
      <c r="D33" s="29"/>
      <c r="E33" s="29"/>
      <c r="F33" s="29"/>
      <c r="G33" s="29"/>
      <c r="H33" s="29"/>
      <c r="I33" s="29"/>
      <c r="J33" s="29"/>
      <c r="K33" s="29"/>
      <c r="L33" s="29"/>
      <c r="M33" s="29"/>
      <c r="N33" s="29"/>
      <c r="O33" s="29"/>
      <c r="P33" s="29"/>
      <c r="Q33" s="29"/>
      <c r="R33" s="29"/>
      <c r="S33" s="29"/>
      <c r="T33" s="29"/>
      <c r="U33" s="29"/>
      <c r="V33" s="29"/>
      <c r="W33" s="29"/>
      <c r="X33" s="29"/>
      <c r="Y33" s="29"/>
      <c r="Z33" s="16"/>
      <c r="AA33"/>
      <c r="AB33"/>
      <c r="AC33"/>
    </row>
    <row r="34" spans="2:29" ht="24.75" thickBot="1" x14ac:dyDescent="0.2">
      <c r="B34" s="159" t="s">
        <v>65</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
      <c r="AA34"/>
      <c r="AB34"/>
      <c r="AC34"/>
    </row>
    <row r="35" spans="2:29" ht="53.25" customHeight="1" thickBot="1" x14ac:dyDescent="0.2">
      <c r="B35" s="181"/>
      <c r="C35" s="182"/>
      <c r="D35" s="84" t="s">
        <v>71</v>
      </c>
      <c r="E35" s="85"/>
      <c r="F35" s="85"/>
      <c r="G35" s="85"/>
      <c r="H35" s="85"/>
      <c r="I35" s="85"/>
      <c r="J35" s="85"/>
      <c r="K35" s="85"/>
      <c r="L35" s="85"/>
      <c r="M35" s="85"/>
      <c r="N35" s="86"/>
      <c r="O35" s="12" t="s">
        <v>57</v>
      </c>
      <c r="P35" s="118" t="s">
        <v>11</v>
      </c>
      <c r="Q35" s="119"/>
      <c r="R35" s="127"/>
      <c r="S35" s="127"/>
      <c r="T35" s="127"/>
      <c r="U35" s="127"/>
      <c r="V35" s="127"/>
      <c r="W35" s="127"/>
      <c r="X35" s="127"/>
      <c r="Y35" s="128"/>
      <c r="Z35" s="161" t="str">
        <f>IF(COUNTIF(O36:O40,"&lt;&gt;0")&lt;2,"Ⅰの履修科目数が不足しています。","")</f>
        <v>Ⅰの履修科目数が不足しています。</v>
      </c>
      <c r="AA35"/>
      <c r="AB35"/>
      <c r="AC35"/>
    </row>
    <row r="36" spans="2:29" ht="24" x14ac:dyDescent="0.15">
      <c r="B36" s="175" t="s">
        <v>8</v>
      </c>
      <c r="C36" s="176"/>
      <c r="D36" s="154" t="s">
        <v>4</v>
      </c>
      <c r="E36" s="155"/>
      <c r="F36" s="156" t="s">
        <v>55</v>
      </c>
      <c r="G36" s="157"/>
      <c r="H36" s="157"/>
      <c r="I36" s="157"/>
      <c r="J36" s="157"/>
      <c r="K36" s="157"/>
      <c r="L36" s="157"/>
      <c r="M36" s="157"/>
      <c r="N36" s="158"/>
      <c r="O36" s="13">
        <v>0</v>
      </c>
      <c r="P36" s="142"/>
      <c r="Q36" s="143"/>
      <c r="R36" s="143"/>
      <c r="S36" s="143"/>
      <c r="T36" s="143"/>
      <c r="U36" s="143"/>
      <c r="V36" s="143"/>
      <c r="W36" s="143"/>
      <c r="X36" s="143"/>
      <c r="Y36" s="144"/>
      <c r="Z36" s="161"/>
      <c r="AA36"/>
      <c r="AB36"/>
      <c r="AC36"/>
    </row>
    <row r="37" spans="2:29" ht="24" x14ac:dyDescent="0.15">
      <c r="B37" s="177"/>
      <c r="C37" s="178"/>
      <c r="D37" s="82" t="s">
        <v>5</v>
      </c>
      <c r="E37" s="83"/>
      <c r="F37" s="87" t="s">
        <v>13</v>
      </c>
      <c r="G37" s="88"/>
      <c r="H37" s="88"/>
      <c r="I37" s="88"/>
      <c r="J37" s="88"/>
      <c r="K37" s="88"/>
      <c r="L37" s="88"/>
      <c r="M37" s="88"/>
      <c r="N37" s="89"/>
      <c r="O37" s="14">
        <v>0</v>
      </c>
      <c r="P37" s="145"/>
      <c r="Q37" s="146"/>
      <c r="R37" s="146"/>
      <c r="S37" s="146"/>
      <c r="T37" s="146"/>
      <c r="U37" s="146"/>
      <c r="V37" s="146"/>
      <c r="W37" s="146"/>
      <c r="X37" s="146"/>
      <c r="Y37" s="147"/>
      <c r="Z37" s="16"/>
      <c r="AA37"/>
      <c r="AB37"/>
      <c r="AC37"/>
    </row>
    <row r="38" spans="2:29" ht="24" x14ac:dyDescent="0.15">
      <c r="B38" s="177"/>
      <c r="C38" s="178"/>
      <c r="D38" s="82" t="s">
        <v>6</v>
      </c>
      <c r="E38" s="83"/>
      <c r="F38" s="87" t="s">
        <v>14</v>
      </c>
      <c r="G38" s="88"/>
      <c r="H38" s="88"/>
      <c r="I38" s="88"/>
      <c r="J38" s="88"/>
      <c r="K38" s="88"/>
      <c r="L38" s="88"/>
      <c r="M38" s="88"/>
      <c r="N38" s="89"/>
      <c r="O38" s="14">
        <v>0</v>
      </c>
      <c r="P38" s="145"/>
      <c r="Q38" s="146"/>
      <c r="R38" s="146"/>
      <c r="S38" s="146"/>
      <c r="T38" s="146"/>
      <c r="U38" s="146"/>
      <c r="V38" s="146"/>
      <c r="W38" s="146"/>
      <c r="X38" s="146"/>
      <c r="Y38" s="147"/>
      <c r="Z38" s="16"/>
      <c r="AA38"/>
      <c r="AB38"/>
      <c r="AC38"/>
    </row>
    <row r="39" spans="2:29" ht="24" x14ac:dyDescent="0.15">
      <c r="B39" s="177"/>
      <c r="C39" s="178"/>
      <c r="D39" s="82" t="s">
        <v>7</v>
      </c>
      <c r="E39" s="83"/>
      <c r="F39" s="87" t="s">
        <v>15</v>
      </c>
      <c r="G39" s="88"/>
      <c r="H39" s="88"/>
      <c r="I39" s="88"/>
      <c r="J39" s="88"/>
      <c r="K39" s="88"/>
      <c r="L39" s="88"/>
      <c r="M39" s="88"/>
      <c r="N39" s="89"/>
      <c r="O39" s="14">
        <v>0</v>
      </c>
      <c r="P39" s="145"/>
      <c r="Q39" s="146"/>
      <c r="R39" s="146"/>
      <c r="S39" s="146"/>
      <c r="T39" s="146"/>
      <c r="U39" s="146"/>
      <c r="V39" s="146"/>
      <c r="W39" s="146"/>
      <c r="X39" s="146"/>
      <c r="Y39" s="147"/>
      <c r="Z39" s="16"/>
    </row>
    <row r="40" spans="2:29" ht="24.75" thickBot="1" x14ac:dyDescent="0.2">
      <c r="B40" s="177"/>
      <c r="C40" s="178"/>
      <c r="D40" s="82" t="s">
        <v>3</v>
      </c>
      <c r="E40" s="83"/>
      <c r="F40" s="87" t="s">
        <v>16</v>
      </c>
      <c r="G40" s="88"/>
      <c r="H40" s="88"/>
      <c r="I40" s="88"/>
      <c r="J40" s="88"/>
      <c r="K40" s="88"/>
      <c r="L40" s="88"/>
      <c r="M40" s="88"/>
      <c r="N40" s="89"/>
      <c r="O40" s="14">
        <v>0</v>
      </c>
      <c r="P40" s="148"/>
      <c r="Q40" s="149"/>
      <c r="R40" s="149"/>
      <c r="S40" s="149"/>
      <c r="T40" s="149"/>
      <c r="U40" s="149"/>
      <c r="V40" s="149"/>
      <c r="W40" s="149"/>
      <c r="X40" s="149"/>
      <c r="Y40" s="150"/>
      <c r="Z40" s="16"/>
    </row>
    <row r="41" spans="2:29" ht="49.5" customHeight="1" thickBot="1" x14ac:dyDescent="0.2">
      <c r="B41" s="179"/>
      <c r="C41" s="180"/>
      <c r="D41" s="74" t="s">
        <v>12</v>
      </c>
      <c r="E41" s="75"/>
      <c r="F41" s="75"/>
      <c r="G41" s="75"/>
      <c r="H41" s="75"/>
      <c r="I41" s="75"/>
      <c r="J41" s="75"/>
      <c r="K41" s="75"/>
      <c r="L41" s="75"/>
      <c r="M41" s="75"/>
      <c r="N41" s="76"/>
      <c r="O41" s="18">
        <f>SUM(O36:O40)</f>
        <v>0</v>
      </c>
      <c r="P41" s="151" t="s">
        <v>112</v>
      </c>
      <c r="Q41" s="152"/>
      <c r="R41" s="152"/>
      <c r="S41" s="152"/>
      <c r="T41" s="152"/>
      <c r="U41" s="152"/>
      <c r="V41" s="152"/>
      <c r="W41" s="152"/>
      <c r="X41" s="152"/>
      <c r="Y41" s="153"/>
      <c r="Z41" s="26" t="str">
        <f>IF(O41&gt;10,"Ⅰの申請できる延べ科目数の上限を超過しています。","")</f>
        <v/>
      </c>
    </row>
    <row r="42" spans="2:29" ht="24" x14ac:dyDescent="0.15">
      <c r="B42" s="70" t="s">
        <v>75</v>
      </c>
      <c r="C42" s="71"/>
      <c r="D42" s="80" t="s">
        <v>2</v>
      </c>
      <c r="E42" s="81"/>
      <c r="F42" s="55" t="s">
        <v>21</v>
      </c>
      <c r="G42" s="56"/>
      <c r="H42" s="56"/>
      <c r="I42" s="56"/>
      <c r="J42" s="56"/>
      <c r="K42" s="56"/>
      <c r="L42" s="56"/>
      <c r="M42" s="56"/>
      <c r="N42" s="57"/>
      <c r="O42" s="13">
        <v>0</v>
      </c>
      <c r="P42" s="166"/>
      <c r="Q42" s="167"/>
      <c r="R42" s="167"/>
      <c r="S42" s="167"/>
      <c r="T42" s="167"/>
      <c r="U42" s="167"/>
      <c r="V42" s="167"/>
      <c r="W42" s="167"/>
      <c r="X42" s="167"/>
      <c r="Y42" s="168"/>
      <c r="Z42" s="162" t="str">
        <f>IF(COUNTIF(O42:O48,"&lt;&gt;0")&lt;3,"Ⅱの履修科目数が不足しています。","")</f>
        <v>Ⅱの履修科目数が不足しています。</v>
      </c>
    </row>
    <row r="43" spans="2:29" ht="24" x14ac:dyDescent="0.15">
      <c r="B43" s="70"/>
      <c r="C43" s="71"/>
      <c r="D43" s="49">
        <v>7</v>
      </c>
      <c r="E43" s="50"/>
      <c r="F43" s="58" t="s">
        <v>22</v>
      </c>
      <c r="G43" s="59"/>
      <c r="H43" s="59"/>
      <c r="I43" s="59"/>
      <c r="J43" s="59"/>
      <c r="K43" s="59"/>
      <c r="L43" s="59"/>
      <c r="M43" s="59"/>
      <c r="N43" s="60"/>
      <c r="O43" s="14">
        <v>0</v>
      </c>
      <c r="P43" s="64"/>
      <c r="Q43" s="65"/>
      <c r="R43" s="65"/>
      <c r="S43" s="65"/>
      <c r="T43" s="65"/>
      <c r="U43" s="65"/>
      <c r="V43" s="65"/>
      <c r="W43" s="65"/>
      <c r="X43" s="65"/>
      <c r="Y43" s="66"/>
      <c r="Z43" s="163"/>
    </row>
    <row r="44" spans="2:29" ht="24" x14ac:dyDescent="0.15">
      <c r="B44" s="70"/>
      <c r="C44" s="71"/>
      <c r="D44" s="49">
        <v>8</v>
      </c>
      <c r="E44" s="50"/>
      <c r="F44" s="58" t="s">
        <v>23</v>
      </c>
      <c r="G44" s="59"/>
      <c r="H44" s="59"/>
      <c r="I44" s="59"/>
      <c r="J44" s="59"/>
      <c r="K44" s="59"/>
      <c r="L44" s="59"/>
      <c r="M44" s="59"/>
      <c r="N44" s="60"/>
      <c r="O44" s="14">
        <v>0</v>
      </c>
      <c r="P44" s="64"/>
      <c r="Q44" s="65"/>
      <c r="R44" s="65"/>
      <c r="S44" s="65"/>
      <c r="T44" s="65"/>
      <c r="U44" s="65"/>
      <c r="V44" s="65"/>
      <c r="W44" s="65"/>
      <c r="X44" s="65"/>
      <c r="Y44" s="66"/>
      <c r="Z44" s="16"/>
    </row>
    <row r="45" spans="2:29" ht="24" x14ac:dyDescent="0.15">
      <c r="B45" s="70"/>
      <c r="C45" s="71"/>
      <c r="D45" s="51">
        <v>9</v>
      </c>
      <c r="E45" s="52"/>
      <c r="F45" s="58" t="s">
        <v>24</v>
      </c>
      <c r="G45" s="59"/>
      <c r="H45" s="59"/>
      <c r="I45" s="59"/>
      <c r="J45" s="59"/>
      <c r="K45" s="59"/>
      <c r="L45" s="59"/>
      <c r="M45" s="59"/>
      <c r="N45" s="60"/>
      <c r="O45" s="15">
        <v>0</v>
      </c>
      <c r="P45" s="64"/>
      <c r="Q45" s="65"/>
      <c r="R45" s="65"/>
      <c r="S45" s="65"/>
      <c r="T45" s="65"/>
      <c r="U45" s="65"/>
      <c r="V45" s="65"/>
      <c r="W45" s="65"/>
      <c r="X45" s="65"/>
      <c r="Y45" s="66"/>
      <c r="Z45" s="16"/>
    </row>
    <row r="46" spans="2:29" ht="24" x14ac:dyDescent="0.15">
      <c r="B46" s="70"/>
      <c r="C46" s="71"/>
      <c r="D46" s="51" t="s">
        <v>17</v>
      </c>
      <c r="E46" s="52"/>
      <c r="F46" s="58" t="s">
        <v>25</v>
      </c>
      <c r="G46" s="59"/>
      <c r="H46" s="59"/>
      <c r="I46" s="59"/>
      <c r="J46" s="59"/>
      <c r="K46" s="59"/>
      <c r="L46" s="59"/>
      <c r="M46" s="59"/>
      <c r="N46" s="60"/>
      <c r="O46" s="15">
        <v>0</v>
      </c>
      <c r="P46" s="64"/>
      <c r="Q46" s="65"/>
      <c r="R46" s="65"/>
      <c r="S46" s="65"/>
      <c r="T46" s="65"/>
      <c r="U46" s="65"/>
      <c r="V46" s="65"/>
      <c r="W46" s="65"/>
      <c r="X46" s="65"/>
      <c r="Y46" s="66"/>
      <c r="Z46" s="16"/>
    </row>
    <row r="47" spans="2:29" ht="24" x14ac:dyDescent="0.15">
      <c r="B47" s="70"/>
      <c r="C47" s="71"/>
      <c r="D47" s="51" t="s">
        <v>18</v>
      </c>
      <c r="E47" s="52"/>
      <c r="F47" s="58" t="s">
        <v>26</v>
      </c>
      <c r="G47" s="59"/>
      <c r="H47" s="59"/>
      <c r="I47" s="59"/>
      <c r="J47" s="59"/>
      <c r="K47" s="59"/>
      <c r="L47" s="59"/>
      <c r="M47" s="59"/>
      <c r="N47" s="60"/>
      <c r="O47" s="15">
        <v>0</v>
      </c>
      <c r="P47" s="64"/>
      <c r="Q47" s="65"/>
      <c r="R47" s="65"/>
      <c r="S47" s="65"/>
      <c r="T47" s="65"/>
      <c r="U47" s="65"/>
      <c r="V47" s="65"/>
      <c r="W47" s="65"/>
      <c r="X47" s="65"/>
      <c r="Y47" s="66"/>
      <c r="Z47" s="16"/>
    </row>
    <row r="48" spans="2:29" ht="24.75" thickBot="1" x14ac:dyDescent="0.2">
      <c r="B48" s="70"/>
      <c r="C48" s="71"/>
      <c r="D48" s="53" t="s">
        <v>19</v>
      </c>
      <c r="E48" s="54"/>
      <c r="F48" s="61" t="s">
        <v>27</v>
      </c>
      <c r="G48" s="62"/>
      <c r="H48" s="62"/>
      <c r="I48" s="62"/>
      <c r="J48" s="62"/>
      <c r="K48" s="62"/>
      <c r="L48" s="62"/>
      <c r="M48" s="62"/>
      <c r="N48" s="63"/>
      <c r="O48" s="15">
        <v>0</v>
      </c>
      <c r="P48" s="67"/>
      <c r="Q48" s="68"/>
      <c r="R48" s="68"/>
      <c r="S48" s="68"/>
      <c r="T48" s="68"/>
      <c r="U48" s="68"/>
      <c r="V48" s="68"/>
      <c r="W48" s="68"/>
      <c r="X48" s="68"/>
      <c r="Y48" s="69"/>
      <c r="Z48" s="16"/>
    </row>
    <row r="49" spans="2:26" ht="49.5" customHeight="1" thickBot="1" x14ac:dyDescent="0.2">
      <c r="B49" s="72"/>
      <c r="C49" s="73"/>
      <c r="D49" s="74" t="s">
        <v>20</v>
      </c>
      <c r="E49" s="75"/>
      <c r="F49" s="75"/>
      <c r="G49" s="75"/>
      <c r="H49" s="75"/>
      <c r="I49" s="75"/>
      <c r="J49" s="75"/>
      <c r="K49" s="75"/>
      <c r="L49" s="75"/>
      <c r="M49" s="75"/>
      <c r="N49" s="76"/>
      <c r="O49" s="21">
        <f>SUM(O42:O48)</f>
        <v>0</v>
      </c>
      <c r="P49" s="77" t="s">
        <v>113</v>
      </c>
      <c r="Q49" s="78"/>
      <c r="R49" s="78"/>
      <c r="S49" s="78"/>
      <c r="T49" s="78"/>
      <c r="U49" s="78"/>
      <c r="V49" s="78"/>
      <c r="W49" s="78"/>
      <c r="X49" s="78"/>
      <c r="Y49" s="79"/>
      <c r="Z49" s="26" t="str">
        <f>IF(O49&gt;10,"Ⅱの申請できる延べ科目数の上限を超過しています。","")</f>
        <v/>
      </c>
    </row>
    <row r="50" spans="2:26" ht="24" x14ac:dyDescent="0.15">
      <c r="B50" s="70" t="s">
        <v>76</v>
      </c>
      <c r="C50" s="71"/>
      <c r="D50" s="164" t="s">
        <v>28</v>
      </c>
      <c r="E50" s="165"/>
      <c r="F50" s="171" t="s">
        <v>30</v>
      </c>
      <c r="G50" s="172"/>
      <c r="H50" s="172"/>
      <c r="I50" s="172"/>
      <c r="J50" s="172"/>
      <c r="K50" s="172"/>
      <c r="L50" s="172"/>
      <c r="M50" s="172"/>
      <c r="N50" s="173"/>
      <c r="O50" s="19">
        <v>0</v>
      </c>
      <c r="P50" s="166"/>
      <c r="Q50" s="167"/>
      <c r="R50" s="167"/>
      <c r="S50" s="167"/>
      <c r="T50" s="167"/>
      <c r="U50" s="167"/>
      <c r="V50" s="167"/>
      <c r="W50" s="167"/>
      <c r="X50" s="167"/>
      <c r="Y50" s="168"/>
      <c r="Z50" s="162" t="str">
        <f>IF(COUNTIF(O50:O53,"&lt;&gt;0")&lt;2,"Ⅲの履修科目数が不足しています。","")</f>
        <v>Ⅲの履修科目数が不足しています。</v>
      </c>
    </row>
    <row r="51" spans="2:26" ht="24" x14ac:dyDescent="0.15">
      <c r="B51" s="70"/>
      <c r="C51" s="71"/>
      <c r="D51" s="51" t="s">
        <v>29</v>
      </c>
      <c r="E51" s="52"/>
      <c r="F51" s="169" t="s">
        <v>31</v>
      </c>
      <c r="G51" s="170"/>
      <c r="H51" s="170"/>
      <c r="I51" s="170"/>
      <c r="J51" s="170"/>
      <c r="K51" s="170"/>
      <c r="L51" s="170"/>
      <c r="M51" s="170"/>
      <c r="N51" s="174"/>
      <c r="O51" s="15">
        <v>0</v>
      </c>
      <c r="P51" s="64"/>
      <c r="Q51" s="65"/>
      <c r="R51" s="65"/>
      <c r="S51" s="65"/>
      <c r="T51" s="65"/>
      <c r="U51" s="65"/>
      <c r="V51" s="65"/>
      <c r="W51" s="65"/>
      <c r="X51" s="65"/>
      <c r="Y51" s="66"/>
      <c r="Z51" s="163"/>
    </row>
    <row r="52" spans="2:26" ht="24" x14ac:dyDescent="0.15">
      <c r="B52" s="70"/>
      <c r="C52" s="71"/>
      <c r="D52" s="51" t="s">
        <v>45</v>
      </c>
      <c r="E52" s="52"/>
      <c r="F52" s="169" t="s">
        <v>37</v>
      </c>
      <c r="G52" s="170"/>
      <c r="H52" s="170"/>
      <c r="I52" s="170"/>
      <c r="J52" s="170"/>
      <c r="K52" s="170"/>
      <c r="L52" s="170"/>
      <c r="M52" s="170"/>
      <c r="N52" s="25"/>
      <c r="O52" s="15">
        <v>0</v>
      </c>
      <c r="P52" s="64"/>
      <c r="Q52" s="65"/>
      <c r="R52" s="65"/>
      <c r="S52" s="65"/>
      <c r="T52" s="65"/>
      <c r="U52" s="65"/>
      <c r="V52" s="65"/>
      <c r="W52" s="65"/>
      <c r="X52" s="65"/>
      <c r="Y52" s="66"/>
      <c r="Z52" s="20" t="str">
        <f t="shared" ref="Z52" si="0">IF(O52&gt;10,"Ⅱの履修できる延べ科目数の上限を超過しています。","")</f>
        <v/>
      </c>
    </row>
    <row r="53" spans="2:26" ht="24.75" thickBot="1" x14ac:dyDescent="0.2">
      <c r="B53" s="70"/>
      <c r="C53" s="71"/>
      <c r="D53" s="53" t="s">
        <v>46</v>
      </c>
      <c r="E53" s="54"/>
      <c r="F53" s="137" t="s">
        <v>38</v>
      </c>
      <c r="G53" s="138"/>
      <c r="H53" s="138"/>
      <c r="I53" s="138"/>
      <c r="J53" s="138"/>
      <c r="K53" s="138"/>
      <c r="L53" s="138"/>
      <c r="M53" s="138"/>
      <c r="N53" s="25"/>
      <c r="O53" s="15">
        <v>0</v>
      </c>
      <c r="P53" s="67"/>
      <c r="Q53" s="68"/>
      <c r="R53" s="68"/>
      <c r="S53" s="68"/>
      <c r="T53" s="68"/>
      <c r="U53" s="68"/>
      <c r="V53" s="68"/>
      <c r="W53" s="68"/>
      <c r="X53" s="68"/>
      <c r="Y53" s="69"/>
      <c r="Z53" s="16"/>
    </row>
    <row r="54" spans="2:26" ht="99" customHeight="1" thickBot="1" x14ac:dyDescent="0.2">
      <c r="B54" s="72"/>
      <c r="C54" s="73"/>
      <c r="D54" s="74" t="s">
        <v>40</v>
      </c>
      <c r="E54" s="75"/>
      <c r="F54" s="75"/>
      <c r="G54" s="75"/>
      <c r="H54" s="75"/>
      <c r="I54" s="75"/>
      <c r="J54" s="75"/>
      <c r="K54" s="75"/>
      <c r="L54" s="75"/>
      <c r="M54" s="75"/>
      <c r="N54" s="76"/>
      <c r="O54" s="22">
        <f>SUM(O50:O53)</f>
        <v>0</v>
      </c>
      <c r="P54" s="139" t="s">
        <v>117</v>
      </c>
      <c r="Q54" s="140"/>
      <c r="R54" s="140"/>
      <c r="S54" s="140"/>
      <c r="T54" s="140"/>
      <c r="U54" s="140"/>
      <c r="V54" s="140"/>
      <c r="W54" s="140"/>
      <c r="X54" s="140"/>
      <c r="Y54" s="141"/>
      <c r="Z54" s="27" t="str">
        <f>IF(OR(O50&gt;1,O51&gt;1,O52&gt;1,O53&gt;1),"Ⅲはそれぞれの科目について２科目以上申請することはできません。","")</f>
        <v/>
      </c>
    </row>
    <row r="55" spans="2:26" ht="24" x14ac:dyDescent="0.15">
      <c r="B55" s="188" t="s">
        <v>77</v>
      </c>
      <c r="C55" s="189"/>
      <c r="D55" s="164" t="s">
        <v>47</v>
      </c>
      <c r="E55" s="165"/>
      <c r="F55" s="171" t="s">
        <v>58</v>
      </c>
      <c r="G55" s="172"/>
      <c r="H55" s="172"/>
      <c r="I55" s="172"/>
      <c r="J55" s="172"/>
      <c r="K55" s="172"/>
      <c r="L55" s="172"/>
      <c r="M55" s="172"/>
      <c r="N55" s="173"/>
      <c r="O55" s="19">
        <v>0</v>
      </c>
      <c r="P55" s="166"/>
      <c r="Q55" s="167"/>
      <c r="R55" s="167"/>
      <c r="S55" s="167"/>
      <c r="T55" s="167"/>
      <c r="U55" s="167"/>
      <c r="V55" s="167"/>
      <c r="W55" s="167"/>
      <c r="X55" s="167"/>
      <c r="Y55" s="168"/>
      <c r="Z55" s="163" t="str">
        <f>IF(COUNTIF(O55:O61,"&lt;&gt;0")&lt;2,"ⅣⅤの履修科目数が不足しています。","")</f>
        <v>ⅣⅤの履修科目数が不足しています。</v>
      </c>
    </row>
    <row r="56" spans="2:26" ht="24" x14ac:dyDescent="0.15">
      <c r="B56" s="188"/>
      <c r="C56" s="189"/>
      <c r="D56" s="51" t="s">
        <v>48</v>
      </c>
      <c r="E56" s="52"/>
      <c r="F56" s="169" t="s">
        <v>32</v>
      </c>
      <c r="G56" s="170"/>
      <c r="H56" s="170"/>
      <c r="I56" s="170"/>
      <c r="J56" s="170"/>
      <c r="K56" s="170"/>
      <c r="L56" s="170"/>
      <c r="M56" s="170"/>
      <c r="N56" s="174"/>
      <c r="O56" s="15">
        <v>0</v>
      </c>
      <c r="P56" s="64"/>
      <c r="Q56" s="65"/>
      <c r="R56" s="65"/>
      <c r="S56" s="65"/>
      <c r="T56" s="65"/>
      <c r="U56" s="65"/>
      <c r="V56" s="65"/>
      <c r="W56" s="65"/>
      <c r="X56" s="65"/>
      <c r="Y56" s="66"/>
      <c r="Z56" s="163"/>
    </row>
    <row r="57" spans="2:26" ht="24" x14ac:dyDescent="0.15">
      <c r="B57" s="188"/>
      <c r="C57" s="189"/>
      <c r="D57" s="51" t="s">
        <v>49</v>
      </c>
      <c r="E57" s="52"/>
      <c r="F57" s="169" t="s">
        <v>33</v>
      </c>
      <c r="G57" s="170"/>
      <c r="H57" s="170"/>
      <c r="I57" s="170"/>
      <c r="J57" s="170"/>
      <c r="K57" s="170"/>
      <c r="L57" s="170"/>
      <c r="M57" s="170"/>
      <c r="N57" s="174"/>
      <c r="O57" s="15">
        <v>0</v>
      </c>
      <c r="P57" s="64"/>
      <c r="Q57" s="65"/>
      <c r="R57" s="65"/>
      <c r="S57" s="65"/>
      <c r="T57" s="65"/>
      <c r="U57" s="65"/>
      <c r="V57" s="65"/>
      <c r="W57" s="65"/>
      <c r="X57" s="65"/>
      <c r="Y57" s="66"/>
    </row>
    <row r="58" spans="2:26" ht="24" x14ac:dyDescent="0.15">
      <c r="B58" s="188"/>
      <c r="C58" s="189"/>
      <c r="D58" s="51" t="s">
        <v>50</v>
      </c>
      <c r="E58" s="52"/>
      <c r="F58" s="169" t="s">
        <v>44</v>
      </c>
      <c r="G58" s="170"/>
      <c r="H58" s="170"/>
      <c r="I58" s="170"/>
      <c r="J58" s="170"/>
      <c r="K58" s="170"/>
      <c r="L58" s="170"/>
      <c r="M58" s="170"/>
      <c r="N58" s="174"/>
      <c r="O58" s="15">
        <v>0</v>
      </c>
      <c r="P58" s="64"/>
      <c r="Q58" s="65"/>
      <c r="R58" s="65"/>
      <c r="S58" s="65"/>
      <c r="T58" s="65"/>
      <c r="U58" s="65"/>
      <c r="V58" s="65"/>
      <c r="W58" s="65"/>
      <c r="X58" s="65"/>
      <c r="Y58" s="66"/>
    </row>
    <row r="59" spans="2:26" ht="24" x14ac:dyDescent="0.15">
      <c r="B59" s="188"/>
      <c r="C59" s="189"/>
      <c r="D59" s="51" t="s">
        <v>51</v>
      </c>
      <c r="E59" s="52"/>
      <c r="F59" s="169" t="s">
        <v>34</v>
      </c>
      <c r="G59" s="170"/>
      <c r="H59" s="170"/>
      <c r="I59" s="170"/>
      <c r="J59" s="170"/>
      <c r="K59" s="170"/>
      <c r="L59" s="170"/>
      <c r="M59" s="170"/>
      <c r="N59" s="174"/>
      <c r="O59" s="23">
        <v>0</v>
      </c>
      <c r="P59" s="64"/>
      <c r="Q59" s="65"/>
      <c r="R59" s="65"/>
      <c r="S59" s="65"/>
      <c r="T59" s="65"/>
      <c r="U59" s="65"/>
      <c r="V59" s="65"/>
      <c r="W59" s="65"/>
      <c r="X59" s="65"/>
      <c r="Y59" s="66"/>
    </row>
    <row r="60" spans="2:26" ht="24" x14ac:dyDescent="0.15">
      <c r="B60" s="188"/>
      <c r="C60" s="189"/>
      <c r="D60" s="51" t="s">
        <v>52</v>
      </c>
      <c r="E60" s="52"/>
      <c r="F60" s="169" t="s">
        <v>35</v>
      </c>
      <c r="G60" s="170"/>
      <c r="H60" s="170"/>
      <c r="I60" s="170"/>
      <c r="J60" s="170"/>
      <c r="K60" s="170"/>
      <c r="L60" s="170"/>
      <c r="M60" s="170"/>
      <c r="N60" s="174"/>
      <c r="O60" s="23">
        <v>0</v>
      </c>
      <c r="P60" s="64"/>
      <c r="Q60" s="65"/>
      <c r="R60" s="65"/>
      <c r="S60" s="65"/>
      <c r="T60" s="65"/>
      <c r="U60" s="65"/>
      <c r="V60" s="65"/>
      <c r="W60" s="65"/>
      <c r="X60" s="65"/>
      <c r="Y60" s="66"/>
    </row>
    <row r="61" spans="2:26" ht="24.75" thickBot="1" x14ac:dyDescent="0.2">
      <c r="B61" s="188"/>
      <c r="C61" s="189"/>
      <c r="D61" s="53" t="s">
        <v>53</v>
      </c>
      <c r="E61" s="54"/>
      <c r="F61" s="137" t="s">
        <v>36</v>
      </c>
      <c r="G61" s="138"/>
      <c r="H61" s="138"/>
      <c r="I61" s="138"/>
      <c r="J61" s="138"/>
      <c r="K61" s="138"/>
      <c r="L61" s="138"/>
      <c r="M61" s="138"/>
      <c r="N61" s="184"/>
      <c r="O61" s="15">
        <v>0</v>
      </c>
      <c r="P61" s="67"/>
      <c r="Q61" s="68"/>
      <c r="R61" s="68"/>
      <c r="S61" s="68"/>
      <c r="T61" s="68"/>
      <c r="U61" s="68"/>
      <c r="V61" s="68"/>
      <c r="W61" s="68"/>
      <c r="X61" s="68"/>
      <c r="Y61" s="69"/>
    </row>
    <row r="62" spans="2:26" ht="49.5" customHeight="1" thickBot="1" x14ac:dyDescent="0.2">
      <c r="B62" s="190"/>
      <c r="C62" s="191"/>
      <c r="D62" s="74" t="s">
        <v>59</v>
      </c>
      <c r="E62" s="75"/>
      <c r="F62" s="75"/>
      <c r="G62" s="75"/>
      <c r="H62" s="75"/>
      <c r="I62" s="75"/>
      <c r="J62" s="75"/>
      <c r="K62" s="75"/>
      <c r="L62" s="75"/>
      <c r="M62" s="75"/>
      <c r="N62" s="76"/>
      <c r="O62" s="21">
        <f>SUM(O55:O61)</f>
        <v>0</v>
      </c>
      <c r="P62" s="185" t="s">
        <v>114</v>
      </c>
      <c r="Q62" s="186"/>
      <c r="R62" s="186"/>
      <c r="S62" s="186"/>
      <c r="T62" s="186"/>
      <c r="U62" s="186"/>
      <c r="V62" s="186"/>
      <c r="W62" s="186"/>
      <c r="X62" s="186"/>
      <c r="Y62" s="187"/>
      <c r="Z62" s="47" t="str">
        <f>IF(O62&gt;10,"ⅣⅤの申請できる延べ科目数の上限を超過しています。","")</f>
        <v/>
      </c>
    </row>
    <row r="63" spans="2:26" ht="24.75" thickBot="1" x14ac:dyDescent="0.2">
      <c r="B63" s="74" t="s">
        <v>60</v>
      </c>
      <c r="C63" s="75"/>
      <c r="D63" s="75"/>
      <c r="E63" s="75"/>
      <c r="F63" s="75"/>
      <c r="G63" s="75"/>
      <c r="H63" s="75"/>
      <c r="I63" s="75"/>
      <c r="J63" s="75"/>
      <c r="K63" s="75"/>
      <c r="L63" s="75"/>
      <c r="M63" s="75"/>
      <c r="N63" s="76"/>
      <c r="O63" s="21">
        <f>SUM(O41,O49,O54,O62)</f>
        <v>0</v>
      </c>
      <c r="P63" s="185" t="s">
        <v>119</v>
      </c>
      <c r="Q63" s="186"/>
      <c r="R63" s="186"/>
      <c r="S63" s="186"/>
      <c r="T63" s="186"/>
      <c r="U63" s="186"/>
      <c r="V63" s="186"/>
      <c r="W63" s="186"/>
      <c r="X63" s="186"/>
      <c r="Y63" s="187"/>
      <c r="Z63" s="183" t="str">
        <f>IF(O63&lt;23,"延べの履修科目数が不足しています。","")</f>
        <v>延べの履修科目数が不足しています。</v>
      </c>
    </row>
    <row r="64" spans="2:26" ht="24" x14ac:dyDescent="0.15">
      <c r="B64" s="7"/>
      <c r="C64" s="11"/>
      <c r="D64" s="1"/>
      <c r="E64" s="1"/>
      <c r="F64" s="1"/>
      <c r="G64" s="1"/>
      <c r="Z64" s="183"/>
    </row>
    <row r="65" spans="2:7" ht="24" x14ac:dyDescent="0.15">
      <c r="B65" s="7"/>
      <c r="C65" s="11"/>
      <c r="D65" s="1"/>
      <c r="E65" s="1"/>
      <c r="F65" s="1"/>
      <c r="G65" s="1"/>
    </row>
    <row r="66" spans="2:7" ht="24" x14ac:dyDescent="0.15">
      <c r="B66" s="16"/>
      <c r="C66" s="5"/>
      <c r="D66" s="1"/>
      <c r="E66" s="1"/>
      <c r="F66" s="1"/>
      <c r="G66" s="1"/>
    </row>
  </sheetData>
  <mergeCells count="131">
    <mergeCell ref="B35:C35"/>
    <mergeCell ref="Z63:Z64"/>
    <mergeCell ref="F55:N55"/>
    <mergeCell ref="F56:N56"/>
    <mergeCell ref="F57:N57"/>
    <mergeCell ref="F58:N58"/>
    <mergeCell ref="F59:N59"/>
    <mergeCell ref="F60:N60"/>
    <mergeCell ref="F61:N61"/>
    <mergeCell ref="D62:N62"/>
    <mergeCell ref="B63:N63"/>
    <mergeCell ref="P62:Y62"/>
    <mergeCell ref="P63:Y63"/>
    <mergeCell ref="B55:C62"/>
    <mergeCell ref="D55:E55"/>
    <mergeCell ref="P55:Y55"/>
    <mergeCell ref="D56:E56"/>
    <mergeCell ref="P56:Y56"/>
    <mergeCell ref="D57:E57"/>
    <mergeCell ref="P57:Y57"/>
    <mergeCell ref="D58:E58"/>
    <mergeCell ref="P58:Y58"/>
    <mergeCell ref="D59:E59"/>
    <mergeCell ref="D60:E60"/>
    <mergeCell ref="B30:Y30"/>
    <mergeCell ref="B31:Y31"/>
    <mergeCell ref="B34:Y34"/>
    <mergeCell ref="B25:Y25"/>
    <mergeCell ref="B26:Y26"/>
    <mergeCell ref="Z35:Z36"/>
    <mergeCell ref="Z42:Z43"/>
    <mergeCell ref="Z50:Z51"/>
    <mergeCell ref="Z55:Z56"/>
    <mergeCell ref="B50:C54"/>
    <mergeCell ref="D50:E50"/>
    <mergeCell ref="P50:Y50"/>
    <mergeCell ref="D51:E51"/>
    <mergeCell ref="P51:Y51"/>
    <mergeCell ref="D52:E52"/>
    <mergeCell ref="F52:M52"/>
    <mergeCell ref="P52:Y52"/>
    <mergeCell ref="D53:E53"/>
    <mergeCell ref="F50:N50"/>
    <mergeCell ref="F51:N51"/>
    <mergeCell ref="P42:Y42"/>
    <mergeCell ref="D40:E40"/>
    <mergeCell ref="B36:C41"/>
    <mergeCell ref="F39:N39"/>
    <mergeCell ref="P35:Y35"/>
    <mergeCell ref="F37:N37"/>
    <mergeCell ref="P60:Y60"/>
    <mergeCell ref="D61:E61"/>
    <mergeCell ref="P61:Y61"/>
    <mergeCell ref="F53:M53"/>
    <mergeCell ref="P53:Y53"/>
    <mergeCell ref="P54:Y54"/>
    <mergeCell ref="D54:N54"/>
    <mergeCell ref="P43:Y43"/>
    <mergeCell ref="P44:Y44"/>
    <mergeCell ref="P45:Y45"/>
    <mergeCell ref="D41:N41"/>
    <mergeCell ref="P36:Y36"/>
    <mergeCell ref="P37:Y37"/>
    <mergeCell ref="P38:Y38"/>
    <mergeCell ref="P39:Y39"/>
    <mergeCell ref="P40:Y40"/>
    <mergeCell ref="P41:Y41"/>
    <mergeCell ref="D36:E36"/>
    <mergeCell ref="F36:N36"/>
    <mergeCell ref="D37:E37"/>
    <mergeCell ref="P59:Y59"/>
    <mergeCell ref="B21:Y21"/>
    <mergeCell ref="F38:N38"/>
    <mergeCell ref="D39:E39"/>
    <mergeCell ref="B9:F9"/>
    <mergeCell ref="G9:R9"/>
    <mergeCell ref="B10:F10"/>
    <mergeCell ref="G10:R10"/>
    <mergeCell ref="B11:F12"/>
    <mergeCell ref="G11:K11"/>
    <mergeCell ref="G12:K12"/>
    <mergeCell ref="L11:M12"/>
    <mergeCell ref="N11:R11"/>
    <mergeCell ref="B15:Y15"/>
    <mergeCell ref="B17:Y17"/>
    <mergeCell ref="B18:Y18"/>
    <mergeCell ref="B19:Y19"/>
    <mergeCell ref="B20:Y20"/>
    <mergeCell ref="B16:Y16"/>
    <mergeCell ref="B22:Y22"/>
    <mergeCell ref="B23:Y23"/>
    <mergeCell ref="B24:Y24"/>
    <mergeCell ref="B28:Y28"/>
    <mergeCell ref="B29:Y29"/>
    <mergeCell ref="N12:R12"/>
    <mergeCell ref="S12:X12"/>
    <mergeCell ref="S11:Y11"/>
    <mergeCell ref="B3:Y3"/>
    <mergeCell ref="B7:F7"/>
    <mergeCell ref="H7:L7"/>
    <mergeCell ref="N7:R7"/>
    <mergeCell ref="S7:Y8"/>
    <mergeCell ref="B8:F8"/>
    <mergeCell ref="H8:L8"/>
    <mergeCell ref="B4:Y4"/>
    <mergeCell ref="B5:Y5"/>
    <mergeCell ref="N8:R8"/>
    <mergeCell ref="B32:Y32"/>
    <mergeCell ref="D43:E43"/>
    <mergeCell ref="D44:E44"/>
    <mergeCell ref="D45:E45"/>
    <mergeCell ref="D46:E46"/>
    <mergeCell ref="D47:E47"/>
    <mergeCell ref="D48:E48"/>
    <mergeCell ref="F42:N42"/>
    <mergeCell ref="F43:N43"/>
    <mergeCell ref="F44:N44"/>
    <mergeCell ref="F45:N45"/>
    <mergeCell ref="F46:N46"/>
    <mergeCell ref="F47:N47"/>
    <mergeCell ref="F48:N48"/>
    <mergeCell ref="P46:Y46"/>
    <mergeCell ref="P47:Y47"/>
    <mergeCell ref="P48:Y48"/>
    <mergeCell ref="B42:C49"/>
    <mergeCell ref="D49:N49"/>
    <mergeCell ref="P49:Y49"/>
    <mergeCell ref="D42:E42"/>
    <mergeCell ref="D38:E38"/>
    <mergeCell ref="D35:N35"/>
    <mergeCell ref="F40:N40"/>
  </mergeCells>
  <phoneticPr fontId="1"/>
  <printOptions horizontalCentered="1" verticalCentered="1"/>
  <pageMargins left="0.25" right="0.25" top="0.75" bottom="0.75" header="0.3" footer="0.3"/>
  <pageSetup paperSize="9" scale="59" fitToHeight="0" orientation="portrait" r:id="rId1"/>
  <headerFooter>
    <oddFooter>&amp;C&amp;"ＭＳ ゴシック,標準"&amp;P</oddFooter>
  </headerFooter>
  <rowBreaks count="1" manualBreakCount="1">
    <brk id="33" max="25" man="1"/>
  </rowBreaks>
  <ignoredErrors>
    <ignoredError sqref="D36 D37 D38 D39 D40 D42:E48 D50:E53 D55:E61" numberStoredAsText="1"/>
    <ignoredError sqref="O41 O49 O62:O6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66"/>
  <sheetViews>
    <sheetView view="pageBreakPreview" zoomScaleNormal="100" zoomScaleSheetLayoutView="100" workbookViewId="0"/>
  </sheetViews>
  <sheetFormatPr defaultRowHeight="18.75" x14ac:dyDescent="0.15"/>
  <cols>
    <col min="1" max="1" width="1.75" style="1" customWidth="1"/>
    <col min="2" max="2" width="2.625" style="1" customWidth="1"/>
    <col min="3" max="5" width="2.625" style="2" customWidth="1"/>
    <col min="6" max="6" width="4.625" style="2" customWidth="1"/>
    <col min="7" max="7" width="6.625" style="2" customWidth="1"/>
    <col min="8" max="8" width="6.625" style="1" customWidth="1"/>
    <col min="9" max="9" width="4.625" style="1" customWidth="1"/>
    <col min="10" max="10" width="6.625" style="1" customWidth="1"/>
    <col min="11" max="11" width="4.625" style="1" customWidth="1"/>
    <col min="12" max="12" width="6.5" style="1" customWidth="1"/>
    <col min="13" max="13" width="11.375" style="1" bestFit="1" customWidth="1"/>
    <col min="14" max="15" width="6.625" style="1" customWidth="1"/>
    <col min="16" max="16" width="4.625" style="1" customWidth="1"/>
    <col min="17" max="17" width="6.625" style="1" customWidth="1"/>
    <col min="18" max="18" width="4.625" style="1" customWidth="1"/>
    <col min="19" max="19" width="10.625" style="1" customWidth="1"/>
    <col min="20" max="25" width="4.625" style="1" customWidth="1"/>
    <col min="26" max="26" width="30.625" style="1" customWidth="1"/>
    <col min="27" max="27" width="9" style="1" customWidth="1"/>
    <col min="28" max="16384" width="9" style="1"/>
  </cols>
  <sheetData>
    <row r="1" spans="2:29" x14ac:dyDescent="0.15">
      <c r="B1" s="16"/>
      <c r="H1" s="16"/>
      <c r="I1" s="16"/>
      <c r="J1" s="16"/>
      <c r="K1" s="16"/>
      <c r="L1" s="16"/>
      <c r="M1" s="16"/>
      <c r="N1" s="16"/>
      <c r="O1" s="16"/>
      <c r="P1" s="16"/>
      <c r="Q1" s="16"/>
      <c r="R1" s="16"/>
      <c r="S1" s="16"/>
      <c r="T1" s="16"/>
      <c r="U1" s="16"/>
      <c r="V1" s="16"/>
      <c r="W1" s="16"/>
      <c r="X1" s="16"/>
      <c r="Y1" s="16"/>
      <c r="Z1" s="16"/>
    </row>
    <row r="2" spans="2:29" x14ac:dyDescent="0.15">
      <c r="B2" s="16"/>
      <c r="H2" s="16"/>
      <c r="I2" s="16"/>
      <c r="J2" s="16"/>
      <c r="K2" s="16"/>
      <c r="L2" s="16"/>
      <c r="M2" s="16"/>
      <c r="N2" s="16"/>
      <c r="O2" s="16"/>
      <c r="P2" s="16"/>
      <c r="Q2" s="16"/>
      <c r="R2" s="16"/>
      <c r="S2" s="16"/>
      <c r="T2" s="16"/>
      <c r="U2" s="16"/>
      <c r="V2" s="16"/>
      <c r="W2" s="16"/>
      <c r="X2" s="16"/>
      <c r="Y2" s="16"/>
      <c r="Z2" s="16"/>
    </row>
    <row r="3" spans="2:29" ht="30" x14ac:dyDescent="0.15">
      <c r="B3" s="95" t="s">
        <v>56</v>
      </c>
      <c r="C3" s="95"/>
      <c r="D3" s="95"/>
      <c r="E3" s="95"/>
      <c r="F3" s="95"/>
      <c r="G3" s="95"/>
      <c r="H3" s="95"/>
      <c r="I3" s="95"/>
      <c r="J3" s="95"/>
      <c r="K3" s="95"/>
      <c r="L3" s="95"/>
      <c r="M3" s="95"/>
      <c r="N3" s="95"/>
      <c r="O3" s="95"/>
      <c r="P3" s="95"/>
      <c r="Q3" s="95"/>
      <c r="R3" s="95"/>
      <c r="S3" s="95"/>
      <c r="T3" s="95"/>
      <c r="U3" s="95"/>
      <c r="V3" s="95"/>
      <c r="W3" s="95"/>
      <c r="X3" s="95"/>
      <c r="Y3" s="95"/>
      <c r="Z3" s="16"/>
    </row>
    <row r="4" spans="2:29" ht="30" x14ac:dyDescent="0.15">
      <c r="B4" s="95" t="s">
        <v>66</v>
      </c>
      <c r="C4" s="95"/>
      <c r="D4" s="95"/>
      <c r="E4" s="95"/>
      <c r="F4" s="95"/>
      <c r="G4" s="95"/>
      <c r="H4" s="95"/>
      <c r="I4" s="95"/>
      <c r="J4" s="95"/>
      <c r="K4" s="95"/>
      <c r="L4" s="95"/>
      <c r="M4" s="95"/>
      <c r="N4" s="95"/>
      <c r="O4" s="95"/>
      <c r="P4" s="95"/>
      <c r="Q4" s="95"/>
      <c r="R4" s="95"/>
      <c r="S4" s="95"/>
      <c r="T4" s="95"/>
      <c r="U4" s="95"/>
      <c r="V4" s="95"/>
      <c r="W4" s="95"/>
      <c r="X4" s="95"/>
      <c r="Y4" s="95"/>
      <c r="Z4" s="16"/>
    </row>
    <row r="5" spans="2:29" ht="24" x14ac:dyDescent="0.15">
      <c r="B5" s="110" t="s">
        <v>61</v>
      </c>
      <c r="C5" s="111"/>
      <c r="D5" s="111"/>
      <c r="E5" s="111"/>
      <c r="F5" s="111"/>
      <c r="G5" s="111"/>
      <c r="H5" s="111"/>
      <c r="I5" s="111"/>
      <c r="J5" s="111"/>
      <c r="K5" s="111"/>
      <c r="L5" s="111"/>
      <c r="M5" s="111"/>
      <c r="N5" s="111"/>
      <c r="O5" s="111"/>
      <c r="P5" s="111"/>
      <c r="Q5" s="111"/>
      <c r="R5" s="111"/>
      <c r="S5" s="111"/>
      <c r="T5" s="111"/>
      <c r="U5" s="111"/>
      <c r="V5" s="111"/>
      <c r="W5" s="111"/>
      <c r="X5" s="111"/>
      <c r="Y5" s="111"/>
      <c r="Z5" s="16"/>
    </row>
    <row r="6" spans="2:29" ht="19.5" thickBot="1" x14ac:dyDescent="0.2">
      <c r="B6" s="33"/>
      <c r="C6" s="33"/>
      <c r="D6" s="33"/>
      <c r="E6" s="33"/>
      <c r="F6" s="33"/>
      <c r="G6" s="33"/>
      <c r="H6" s="33"/>
      <c r="I6" s="33"/>
      <c r="J6" s="33"/>
      <c r="K6" s="33"/>
      <c r="L6" s="33"/>
      <c r="M6" s="33"/>
      <c r="N6" s="33"/>
      <c r="O6" s="33"/>
      <c r="P6" s="33"/>
      <c r="Q6" s="33"/>
      <c r="R6" s="33"/>
      <c r="S6" s="33"/>
      <c r="T6" s="33"/>
      <c r="U6" s="33"/>
      <c r="V6" s="33"/>
      <c r="W6" s="33"/>
      <c r="X6" s="33"/>
      <c r="Y6" s="33"/>
      <c r="Z6" s="16"/>
    </row>
    <row r="7" spans="2:29" ht="46.5" customHeight="1" x14ac:dyDescent="0.15">
      <c r="B7" s="96" t="s">
        <v>0</v>
      </c>
      <c r="C7" s="97"/>
      <c r="D7" s="97"/>
      <c r="E7" s="97"/>
      <c r="F7" s="97"/>
      <c r="G7" s="38" t="s">
        <v>42</v>
      </c>
      <c r="H7" s="98" t="s">
        <v>78</v>
      </c>
      <c r="I7" s="98"/>
      <c r="J7" s="98"/>
      <c r="K7" s="98"/>
      <c r="L7" s="99"/>
      <c r="M7" s="35" t="s">
        <v>43</v>
      </c>
      <c r="N7" s="98" t="s">
        <v>78</v>
      </c>
      <c r="O7" s="98"/>
      <c r="P7" s="98"/>
      <c r="Q7" s="98"/>
      <c r="R7" s="100"/>
      <c r="S7" s="101" t="s">
        <v>68</v>
      </c>
      <c r="T7" s="84"/>
      <c r="U7" s="84"/>
      <c r="V7" s="84"/>
      <c r="W7" s="84"/>
      <c r="X7" s="84"/>
      <c r="Y7" s="102"/>
      <c r="Z7" s="16"/>
    </row>
    <row r="8" spans="2:29" ht="46.5" customHeight="1" thickBot="1" x14ac:dyDescent="0.2">
      <c r="B8" s="106" t="s">
        <v>1</v>
      </c>
      <c r="C8" s="107"/>
      <c r="D8" s="107"/>
      <c r="E8" s="107"/>
      <c r="F8" s="107"/>
      <c r="G8" s="39" t="s">
        <v>9</v>
      </c>
      <c r="H8" s="108" t="s">
        <v>78</v>
      </c>
      <c r="I8" s="108"/>
      <c r="J8" s="108"/>
      <c r="K8" s="108"/>
      <c r="L8" s="109"/>
      <c r="M8" s="39" t="s">
        <v>10</v>
      </c>
      <c r="N8" s="108" t="s">
        <v>78</v>
      </c>
      <c r="O8" s="108"/>
      <c r="P8" s="108"/>
      <c r="Q8" s="108"/>
      <c r="R8" s="112"/>
      <c r="S8" s="103"/>
      <c r="T8" s="104"/>
      <c r="U8" s="104"/>
      <c r="V8" s="104"/>
      <c r="W8" s="104"/>
      <c r="X8" s="104"/>
      <c r="Y8" s="105"/>
      <c r="Z8" s="16"/>
    </row>
    <row r="9" spans="2:29" ht="45" customHeight="1" thickBot="1" x14ac:dyDescent="0.2">
      <c r="B9" s="101" t="s">
        <v>41</v>
      </c>
      <c r="C9" s="84"/>
      <c r="D9" s="84"/>
      <c r="E9" s="84"/>
      <c r="F9" s="114"/>
      <c r="G9" s="115" t="s">
        <v>79</v>
      </c>
      <c r="H9" s="116"/>
      <c r="I9" s="116"/>
      <c r="J9" s="116"/>
      <c r="K9" s="116"/>
      <c r="L9" s="116"/>
      <c r="M9" s="116"/>
      <c r="N9" s="116"/>
      <c r="O9" s="116"/>
      <c r="P9" s="116"/>
      <c r="Q9" s="116"/>
      <c r="R9" s="117"/>
      <c r="S9" s="34"/>
      <c r="T9" s="30"/>
      <c r="U9" s="30"/>
      <c r="V9" s="30"/>
      <c r="W9" s="30"/>
      <c r="X9" s="30"/>
      <c r="Y9" s="31"/>
      <c r="Z9" s="16"/>
    </row>
    <row r="10" spans="2:29" ht="42" customHeight="1" thickBot="1" x14ac:dyDescent="0.2">
      <c r="B10" s="118" t="s">
        <v>39</v>
      </c>
      <c r="C10" s="119"/>
      <c r="D10" s="119"/>
      <c r="E10" s="119"/>
      <c r="F10" s="120"/>
      <c r="G10" s="121" t="s">
        <v>80</v>
      </c>
      <c r="H10" s="122"/>
      <c r="I10" s="122"/>
      <c r="J10" s="122"/>
      <c r="K10" s="122"/>
      <c r="L10" s="122"/>
      <c r="M10" s="122"/>
      <c r="N10" s="122"/>
      <c r="O10" s="122"/>
      <c r="P10" s="122"/>
      <c r="Q10" s="122"/>
      <c r="R10" s="123"/>
      <c r="S10" s="36"/>
      <c r="T10" s="40"/>
      <c r="U10" s="40"/>
      <c r="V10" s="40"/>
      <c r="W10" s="40"/>
      <c r="X10" s="40"/>
      <c r="Y10" s="41"/>
      <c r="Z10" s="16"/>
    </row>
    <row r="11" spans="2:29" ht="24.75" thickBot="1" x14ac:dyDescent="0.2">
      <c r="B11" s="103" t="s">
        <v>67</v>
      </c>
      <c r="C11" s="104"/>
      <c r="D11" s="104"/>
      <c r="E11" s="104"/>
      <c r="F11" s="104"/>
      <c r="G11" s="125" t="s">
        <v>69</v>
      </c>
      <c r="H11" s="122"/>
      <c r="I11" s="122"/>
      <c r="J11" s="122"/>
      <c r="K11" s="123"/>
      <c r="L11" s="129" t="s">
        <v>70</v>
      </c>
      <c r="M11" s="130"/>
      <c r="N11" s="125" t="s">
        <v>69</v>
      </c>
      <c r="O11" s="122"/>
      <c r="P11" s="122"/>
      <c r="Q11" s="122"/>
      <c r="R11" s="123"/>
      <c r="S11" s="92" t="s">
        <v>69</v>
      </c>
      <c r="T11" s="93"/>
      <c r="U11" s="93"/>
      <c r="V11" s="93"/>
      <c r="W11" s="93"/>
      <c r="X11" s="93"/>
      <c r="Y11" s="94"/>
      <c r="Z11" s="16"/>
    </row>
    <row r="12" spans="2:29" ht="24.75" customHeight="1" thickBot="1" x14ac:dyDescent="0.2">
      <c r="B12" s="124"/>
      <c r="C12" s="91"/>
      <c r="D12" s="91"/>
      <c r="E12" s="91"/>
      <c r="F12" s="91"/>
      <c r="G12" s="126">
        <v>42826</v>
      </c>
      <c r="H12" s="127"/>
      <c r="I12" s="127"/>
      <c r="J12" s="127"/>
      <c r="K12" s="128"/>
      <c r="L12" s="131"/>
      <c r="M12" s="132"/>
      <c r="N12" s="126">
        <v>44286</v>
      </c>
      <c r="O12" s="127"/>
      <c r="P12" s="127"/>
      <c r="Q12" s="127"/>
      <c r="R12" s="128"/>
      <c r="S12" s="90">
        <v>35916</v>
      </c>
      <c r="T12" s="91"/>
      <c r="U12" s="91"/>
      <c r="V12" s="91"/>
      <c r="W12" s="91"/>
      <c r="X12" s="91"/>
      <c r="Y12" s="42" t="s">
        <v>54</v>
      </c>
      <c r="Z12" s="44" t="str">
        <f>IF(G12&lt;DATEVALUE("2017/9/15"),"","入学年月日に誤りがないか確認してください。")</f>
        <v/>
      </c>
    </row>
    <row r="13" spans="2:29" ht="24" x14ac:dyDescent="0.15">
      <c r="B13" s="32" t="s">
        <v>103</v>
      </c>
      <c r="C13" s="37"/>
      <c r="D13" s="37"/>
      <c r="E13" s="37"/>
      <c r="F13" s="37"/>
      <c r="G13" s="37"/>
      <c r="H13" s="43"/>
      <c r="I13" s="37"/>
      <c r="J13" s="43"/>
      <c r="K13" s="37"/>
      <c r="L13" s="37"/>
      <c r="M13" s="37"/>
      <c r="N13" s="37"/>
      <c r="O13" s="43"/>
      <c r="P13" s="37"/>
      <c r="Q13" s="43"/>
      <c r="R13" s="37"/>
      <c r="S13" s="37"/>
      <c r="T13" s="37"/>
      <c r="U13" s="37"/>
      <c r="V13" s="37"/>
      <c r="W13" s="37"/>
      <c r="X13" s="37"/>
      <c r="Y13" s="37"/>
      <c r="Z13" s="16"/>
      <c r="AA13"/>
      <c r="AB13"/>
      <c r="AC13"/>
    </row>
    <row r="14" spans="2:29" ht="24" x14ac:dyDescent="0.15">
      <c r="B14" s="32"/>
      <c r="C14" s="37"/>
      <c r="D14" s="37"/>
      <c r="E14" s="37"/>
      <c r="F14" s="37"/>
      <c r="G14" s="17"/>
      <c r="H14" s="9"/>
      <c r="I14" s="4"/>
      <c r="J14" s="9"/>
      <c r="K14" s="4"/>
      <c r="L14" s="37"/>
      <c r="M14" s="37"/>
      <c r="N14" s="17"/>
      <c r="O14" s="9"/>
      <c r="P14" s="4"/>
      <c r="Q14" s="9"/>
      <c r="R14" s="4"/>
      <c r="S14" s="8"/>
      <c r="T14" s="8"/>
      <c r="U14" s="8"/>
      <c r="V14" s="8"/>
      <c r="W14" s="8"/>
      <c r="X14" s="8"/>
      <c r="Y14" s="8"/>
      <c r="Z14" s="16"/>
      <c r="AA14"/>
      <c r="AB14"/>
      <c r="AC14"/>
    </row>
    <row r="15" spans="2:29" ht="24" x14ac:dyDescent="0.15">
      <c r="B15" s="133" t="s">
        <v>72</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6"/>
      <c r="AA15"/>
      <c r="AB15"/>
      <c r="AC15"/>
    </row>
    <row r="16" spans="2:29" ht="58.5" customHeight="1" x14ac:dyDescent="0.15">
      <c r="B16" s="134" t="s">
        <v>118</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6"/>
      <c r="AA16"/>
      <c r="AB16"/>
      <c r="AC16"/>
    </row>
    <row r="17" spans="2:29" ht="24" x14ac:dyDescent="0.15">
      <c r="B17" s="113" t="s">
        <v>115</v>
      </c>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6"/>
      <c r="AA17"/>
      <c r="AB17"/>
      <c r="AC17"/>
    </row>
    <row r="18" spans="2:29" ht="48" customHeight="1" x14ac:dyDescent="0.15">
      <c r="B18" s="113" t="s">
        <v>104</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6"/>
      <c r="AA18"/>
      <c r="AB18"/>
      <c r="AC18"/>
    </row>
    <row r="19" spans="2:29" ht="48" customHeight="1" x14ac:dyDescent="0.15">
      <c r="B19" s="113" t="s">
        <v>62</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6"/>
      <c r="AA19"/>
      <c r="AB19"/>
      <c r="AC19"/>
    </row>
    <row r="20" spans="2:29" ht="50.25" customHeight="1" x14ac:dyDescent="0.15">
      <c r="B20" s="113" t="s">
        <v>105</v>
      </c>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6"/>
      <c r="AA20"/>
      <c r="AB20"/>
      <c r="AC20"/>
    </row>
    <row r="21" spans="2:29" ht="48" customHeight="1" x14ac:dyDescent="0.15">
      <c r="B21" s="113" t="s">
        <v>106</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6"/>
      <c r="AA21"/>
      <c r="AB21"/>
      <c r="AC21"/>
    </row>
    <row r="22" spans="2:29" ht="48" customHeight="1" x14ac:dyDescent="0.15">
      <c r="B22" s="113" t="s">
        <v>107</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6"/>
      <c r="AA22"/>
      <c r="AB22"/>
      <c r="AC22"/>
    </row>
    <row r="23" spans="2:29" ht="24" x14ac:dyDescent="0.15">
      <c r="B23" s="113" t="s">
        <v>63</v>
      </c>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6"/>
      <c r="AA23"/>
      <c r="AB23"/>
      <c r="AC23"/>
    </row>
    <row r="24" spans="2:29" ht="48" customHeight="1" x14ac:dyDescent="0.15">
      <c r="B24" s="113" t="s">
        <v>116</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6"/>
      <c r="AA24"/>
      <c r="AB24"/>
      <c r="AC24"/>
    </row>
    <row r="25" spans="2:29" ht="48.75" customHeight="1" x14ac:dyDescent="0.15">
      <c r="B25" s="136" t="s">
        <v>73</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row>
    <row r="26" spans="2:29" ht="49.5" customHeight="1" x14ac:dyDescent="0.15">
      <c r="B26" s="136" t="s">
        <v>108</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row>
    <row r="27" spans="2:29" ht="24" x14ac:dyDescent="0.15">
      <c r="B27" s="28"/>
      <c r="C27" s="28"/>
      <c r="D27" s="28"/>
      <c r="E27" s="28"/>
      <c r="F27" s="28"/>
      <c r="G27" s="28"/>
      <c r="H27" s="28"/>
      <c r="I27" s="28"/>
      <c r="J27" s="28"/>
      <c r="K27" s="28"/>
      <c r="L27" s="28"/>
      <c r="M27" s="28"/>
      <c r="N27" s="28"/>
      <c r="O27" s="28"/>
      <c r="P27" s="28"/>
      <c r="Q27" s="28"/>
      <c r="R27" s="28"/>
      <c r="S27" s="28"/>
      <c r="T27" s="28"/>
      <c r="U27" s="28"/>
      <c r="V27" s="28"/>
      <c r="W27" s="28"/>
      <c r="X27" s="28"/>
      <c r="Y27" s="28"/>
      <c r="Z27" s="16"/>
      <c r="AA27"/>
      <c r="AB27"/>
      <c r="AC27"/>
    </row>
    <row r="28" spans="2:29" ht="24" x14ac:dyDescent="0.15">
      <c r="B28" s="135" t="s">
        <v>64</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6"/>
      <c r="AA28"/>
      <c r="AB28"/>
      <c r="AC28"/>
    </row>
    <row r="29" spans="2:29" ht="24" x14ac:dyDescent="0.15">
      <c r="B29" s="136" t="s">
        <v>74</v>
      </c>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6"/>
      <c r="AA29"/>
      <c r="AB29"/>
      <c r="AC29"/>
    </row>
    <row r="30" spans="2:29" ht="48" customHeight="1" x14ac:dyDescent="0.15">
      <c r="B30" s="48" t="s">
        <v>109</v>
      </c>
      <c r="C30" s="48"/>
      <c r="D30" s="48"/>
      <c r="E30" s="48"/>
      <c r="F30" s="48"/>
      <c r="G30" s="48"/>
      <c r="H30" s="48"/>
      <c r="I30" s="48"/>
      <c r="J30" s="48"/>
      <c r="K30" s="48"/>
      <c r="L30" s="48"/>
      <c r="M30" s="48"/>
      <c r="N30" s="48"/>
      <c r="O30" s="48"/>
      <c r="P30" s="48"/>
      <c r="Q30" s="48"/>
      <c r="R30" s="48"/>
      <c r="S30" s="48"/>
      <c r="T30" s="48"/>
      <c r="U30" s="48"/>
      <c r="V30" s="48"/>
      <c r="W30" s="48"/>
      <c r="X30" s="48"/>
      <c r="Y30" s="48"/>
      <c r="Z30" s="16"/>
      <c r="AA30"/>
      <c r="AB30"/>
      <c r="AC30"/>
    </row>
    <row r="31" spans="2:29" ht="24" x14ac:dyDescent="0.15">
      <c r="B31" s="48" t="s">
        <v>110</v>
      </c>
      <c r="C31" s="48"/>
      <c r="D31" s="48"/>
      <c r="E31" s="48"/>
      <c r="F31" s="48"/>
      <c r="G31" s="48"/>
      <c r="H31" s="48"/>
      <c r="I31" s="48"/>
      <c r="J31" s="48"/>
      <c r="K31" s="48"/>
      <c r="L31" s="48"/>
      <c r="M31" s="48"/>
      <c r="N31" s="48"/>
      <c r="O31" s="48"/>
      <c r="P31" s="48"/>
      <c r="Q31" s="48"/>
      <c r="R31" s="48"/>
      <c r="S31" s="48"/>
      <c r="T31" s="48"/>
      <c r="U31" s="48"/>
      <c r="V31" s="48"/>
      <c r="W31" s="48"/>
      <c r="X31" s="48"/>
      <c r="Y31" s="48"/>
      <c r="Z31" s="16"/>
      <c r="AA31"/>
      <c r="AB31"/>
      <c r="AC31"/>
    </row>
    <row r="32" spans="2:29" ht="47.25" customHeight="1" x14ac:dyDescent="0.15">
      <c r="B32" s="48" t="s">
        <v>111</v>
      </c>
      <c r="C32" s="48"/>
      <c r="D32" s="48"/>
      <c r="E32" s="48"/>
      <c r="F32" s="48"/>
      <c r="G32" s="48"/>
      <c r="H32" s="48"/>
      <c r="I32" s="48"/>
      <c r="J32" s="48"/>
      <c r="K32" s="48"/>
      <c r="L32" s="48"/>
      <c r="M32" s="48"/>
      <c r="N32" s="48"/>
      <c r="O32" s="48"/>
      <c r="P32" s="48"/>
      <c r="Q32" s="48"/>
      <c r="R32" s="48"/>
      <c r="S32" s="48"/>
      <c r="T32" s="48"/>
      <c r="U32" s="48"/>
      <c r="V32" s="48"/>
      <c r="W32" s="48"/>
      <c r="X32" s="48"/>
      <c r="Y32" s="48"/>
      <c r="Z32" s="16"/>
      <c r="AA32"/>
      <c r="AB32"/>
      <c r="AC32"/>
    </row>
    <row r="33" spans="2:29" ht="24" x14ac:dyDescent="0.15">
      <c r="B33" s="29"/>
      <c r="C33" s="29"/>
      <c r="D33" s="29"/>
      <c r="E33" s="29"/>
      <c r="F33" s="29"/>
      <c r="G33" s="29"/>
      <c r="H33" s="29"/>
      <c r="I33" s="29"/>
      <c r="J33" s="29"/>
      <c r="K33" s="29"/>
      <c r="L33" s="29"/>
      <c r="M33" s="29"/>
      <c r="N33" s="29"/>
      <c r="O33" s="29"/>
      <c r="P33" s="29"/>
      <c r="Q33" s="29"/>
      <c r="R33" s="29"/>
      <c r="S33" s="29"/>
      <c r="T33" s="29"/>
      <c r="U33" s="29"/>
      <c r="V33" s="29"/>
      <c r="W33" s="29"/>
      <c r="X33" s="29"/>
      <c r="Y33" s="29"/>
      <c r="Z33" s="16"/>
      <c r="AA33"/>
      <c r="AB33"/>
      <c r="AC33"/>
    </row>
    <row r="34" spans="2:29" ht="24.75" thickBot="1" x14ac:dyDescent="0.2">
      <c r="B34" s="159" t="s">
        <v>65</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
      <c r="AA34"/>
      <c r="AB34"/>
      <c r="AC34"/>
    </row>
    <row r="35" spans="2:29" ht="53.25" customHeight="1" thickBot="1" x14ac:dyDescent="0.2">
      <c r="B35" s="181"/>
      <c r="C35" s="182"/>
      <c r="D35" s="84" t="s">
        <v>71</v>
      </c>
      <c r="E35" s="85"/>
      <c r="F35" s="85"/>
      <c r="G35" s="85"/>
      <c r="H35" s="85"/>
      <c r="I35" s="85"/>
      <c r="J35" s="85"/>
      <c r="K35" s="85"/>
      <c r="L35" s="85"/>
      <c r="M35" s="85"/>
      <c r="N35" s="86"/>
      <c r="O35" s="12" t="s">
        <v>57</v>
      </c>
      <c r="P35" s="118" t="s">
        <v>11</v>
      </c>
      <c r="Q35" s="119"/>
      <c r="R35" s="127"/>
      <c r="S35" s="127"/>
      <c r="T35" s="127"/>
      <c r="U35" s="127"/>
      <c r="V35" s="127"/>
      <c r="W35" s="127"/>
      <c r="X35" s="127"/>
      <c r="Y35" s="128"/>
      <c r="Z35" s="161" t="str">
        <f>IF(COUNTIF(O36:O40,"&lt;&gt;0")&lt;2,"Ⅰの履修科目数が不足しています。","")</f>
        <v/>
      </c>
      <c r="AA35"/>
      <c r="AB35"/>
      <c r="AC35"/>
    </row>
    <row r="36" spans="2:29" ht="24" customHeight="1" x14ac:dyDescent="0.15">
      <c r="B36" s="175" t="s">
        <v>8</v>
      </c>
      <c r="C36" s="176"/>
      <c r="D36" s="154" t="s">
        <v>4</v>
      </c>
      <c r="E36" s="155"/>
      <c r="F36" s="156" t="s">
        <v>55</v>
      </c>
      <c r="G36" s="157"/>
      <c r="H36" s="157"/>
      <c r="I36" s="157"/>
      <c r="J36" s="157"/>
      <c r="K36" s="157"/>
      <c r="L36" s="157"/>
      <c r="M36" s="157"/>
      <c r="N36" s="158"/>
      <c r="O36" s="13">
        <v>2</v>
      </c>
      <c r="P36" s="195" t="s">
        <v>81</v>
      </c>
      <c r="Q36" s="196"/>
      <c r="R36" s="196"/>
      <c r="S36" s="196"/>
      <c r="T36" s="196"/>
      <c r="U36" s="196"/>
      <c r="V36" s="196"/>
      <c r="W36" s="196"/>
      <c r="X36" s="196"/>
      <c r="Y36" s="197"/>
      <c r="Z36" s="161"/>
      <c r="AA36"/>
      <c r="AB36"/>
      <c r="AC36"/>
    </row>
    <row r="37" spans="2:29" ht="24" customHeight="1" x14ac:dyDescent="0.15">
      <c r="B37" s="177"/>
      <c r="C37" s="178"/>
      <c r="D37" s="82" t="s">
        <v>5</v>
      </c>
      <c r="E37" s="83"/>
      <c r="F37" s="87" t="s">
        <v>13</v>
      </c>
      <c r="G37" s="88"/>
      <c r="H37" s="88"/>
      <c r="I37" s="88"/>
      <c r="J37" s="88"/>
      <c r="K37" s="88"/>
      <c r="L37" s="88"/>
      <c r="M37" s="88"/>
      <c r="N37" s="89"/>
      <c r="O37" s="14">
        <v>2</v>
      </c>
      <c r="P37" s="192" t="s">
        <v>82</v>
      </c>
      <c r="Q37" s="193"/>
      <c r="R37" s="193"/>
      <c r="S37" s="193"/>
      <c r="T37" s="193"/>
      <c r="U37" s="193"/>
      <c r="V37" s="193"/>
      <c r="W37" s="193"/>
      <c r="X37" s="193"/>
      <c r="Y37" s="194"/>
      <c r="Z37" s="16"/>
      <c r="AA37"/>
      <c r="AB37"/>
      <c r="AC37"/>
    </row>
    <row r="38" spans="2:29" ht="24" customHeight="1" x14ac:dyDescent="0.15">
      <c r="B38" s="177"/>
      <c r="C38" s="178"/>
      <c r="D38" s="82" t="s">
        <v>6</v>
      </c>
      <c r="E38" s="83"/>
      <c r="F38" s="87" t="s">
        <v>14</v>
      </c>
      <c r="G38" s="88"/>
      <c r="H38" s="88"/>
      <c r="I38" s="88"/>
      <c r="J38" s="88"/>
      <c r="K38" s="88"/>
      <c r="L38" s="88"/>
      <c r="M38" s="88"/>
      <c r="N38" s="89"/>
      <c r="O38" s="14">
        <v>1</v>
      </c>
      <c r="P38" s="192" t="s">
        <v>83</v>
      </c>
      <c r="Q38" s="193"/>
      <c r="R38" s="193"/>
      <c r="S38" s="193"/>
      <c r="T38" s="193"/>
      <c r="U38" s="193"/>
      <c r="V38" s="193"/>
      <c r="W38" s="193"/>
      <c r="X38" s="193"/>
      <c r="Y38" s="194"/>
      <c r="Z38" s="16"/>
      <c r="AA38"/>
      <c r="AB38"/>
      <c r="AC38"/>
    </row>
    <row r="39" spans="2:29" ht="24" customHeight="1" x14ac:dyDescent="0.15">
      <c r="B39" s="177"/>
      <c r="C39" s="178"/>
      <c r="D39" s="82" t="s">
        <v>7</v>
      </c>
      <c r="E39" s="83"/>
      <c r="F39" s="87" t="s">
        <v>15</v>
      </c>
      <c r="G39" s="88"/>
      <c r="H39" s="88"/>
      <c r="I39" s="88"/>
      <c r="J39" s="88"/>
      <c r="K39" s="88"/>
      <c r="L39" s="88"/>
      <c r="M39" s="88"/>
      <c r="N39" s="89"/>
      <c r="O39" s="14">
        <v>1</v>
      </c>
      <c r="P39" s="192" t="s">
        <v>84</v>
      </c>
      <c r="Q39" s="193"/>
      <c r="R39" s="193"/>
      <c r="S39" s="193"/>
      <c r="T39" s="193"/>
      <c r="U39" s="193"/>
      <c r="V39" s="193"/>
      <c r="W39" s="193"/>
      <c r="X39" s="193"/>
      <c r="Y39" s="194"/>
      <c r="Z39" s="16"/>
    </row>
    <row r="40" spans="2:29" ht="24.75" customHeight="1" thickBot="1" x14ac:dyDescent="0.2">
      <c r="B40" s="177"/>
      <c r="C40" s="178"/>
      <c r="D40" s="82" t="s">
        <v>3</v>
      </c>
      <c r="E40" s="83"/>
      <c r="F40" s="87" t="s">
        <v>16</v>
      </c>
      <c r="G40" s="88"/>
      <c r="H40" s="88"/>
      <c r="I40" s="88"/>
      <c r="J40" s="88"/>
      <c r="K40" s="88"/>
      <c r="L40" s="88"/>
      <c r="M40" s="88"/>
      <c r="N40" s="89"/>
      <c r="O40" s="14">
        <v>1</v>
      </c>
      <c r="P40" s="201" t="s">
        <v>85</v>
      </c>
      <c r="Q40" s="202"/>
      <c r="R40" s="202"/>
      <c r="S40" s="202"/>
      <c r="T40" s="202"/>
      <c r="U40" s="202"/>
      <c r="V40" s="202"/>
      <c r="W40" s="202"/>
      <c r="X40" s="202"/>
      <c r="Y40" s="203"/>
      <c r="Z40" s="16"/>
    </row>
    <row r="41" spans="2:29" ht="49.5" customHeight="1" thickBot="1" x14ac:dyDescent="0.2">
      <c r="B41" s="179"/>
      <c r="C41" s="180"/>
      <c r="D41" s="74" t="s">
        <v>12</v>
      </c>
      <c r="E41" s="75"/>
      <c r="F41" s="75"/>
      <c r="G41" s="75"/>
      <c r="H41" s="75"/>
      <c r="I41" s="75"/>
      <c r="J41" s="75"/>
      <c r="K41" s="75"/>
      <c r="L41" s="75"/>
      <c r="M41" s="75"/>
      <c r="N41" s="76"/>
      <c r="O41" s="18">
        <f>SUM(O36:O40)</f>
        <v>7</v>
      </c>
      <c r="P41" s="151" t="s">
        <v>112</v>
      </c>
      <c r="Q41" s="152"/>
      <c r="R41" s="152"/>
      <c r="S41" s="152"/>
      <c r="T41" s="152"/>
      <c r="U41" s="152"/>
      <c r="V41" s="152"/>
      <c r="W41" s="152"/>
      <c r="X41" s="152"/>
      <c r="Y41" s="153"/>
      <c r="Z41" s="26" t="str">
        <f>IF(O41&gt;10,"Ⅰの申請できる延べ科目数の上限を超過しています。","")</f>
        <v/>
      </c>
    </row>
    <row r="42" spans="2:29" ht="24" customHeight="1" x14ac:dyDescent="0.15">
      <c r="B42" s="70" t="s">
        <v>75</v>
      </c>
      <c r="C42" s="71"/>
      <c r="D42" s="80" t="s">
        <v>2</v>
      </c>
      <c r="E42" s="81"/>
      <c r="F42" s="55" t="s">
        <v>21</v>
      </c>
      <c r="G42" s="56"/>
      <c r="H42" s="56"/>
      <c r="I42" s="56"/>
      <c r="J42" s="56"/>
      <c r="K42" s="56"/>
      <c r="L42" s="56"/>
      <c r="M42" s="56"/>
      <c r="N42" s="57"/>
      <c r="O42" s="13">
        <v>1</v>
      </c>
      <c r="P42" s="204" t="s">
        <v>86</v>
      </c>
      <c r="Q42" s="205"/>
      <c r="R42" s="205"/>
      <c r="S42" s="205"/>
      <c r="T42" s="205"/>
      <c r="U42" s="205"/>
      <c r="V42" s="205"/>
      <c r="W42" s="205"/>
      <c r="X42" s="205"/>
      <c r="Y42" s="206"/>
      <c r="Z42" s="162" t="str">
        <f>IF(COUNTIF(O42:O48,"&lt;&gt;0")&lt;3,"Ⅱの履修科目数が不足しています。","")</f>
        <v/>
      </c>
    </row>
    <row r="43" spans="2:29" ht="24" customHeight="1" x14ac:dyDescent="0.15">
      <c r="B43" s="70"/>
      <c r="C43" s="71"/>
      <c r="D43" s="49">
        <v>7</v>
      </c>
      <c r="E43" s="50"/>
      <c r="F43" s="58" t="s">
        <v>22</v>
      </c>
      <c r="G43" s="59"/>
      <c r="H43" s="59"/>
      <c r="I43" s="59"/>
      <c r="J43" s="59"/>
      <c r="K43" s="59"/>
      <c r="L43" s="59"/>
      <c r="M43" s="59"/>
      <c r="N43" s="60"/>
      <c r="O43" s="14">
        <v>1</v>
      </c>
      <c r="P43" s="198" t="s">
        <v>87</v>
      </c>
      <c r="Q43" s="199"/>
      <c r="R43" s="199"/>
      <c r="S43" s="199"/>
      <c r="T43" s="199"/>
      <c r="U43" s="199"/>
      <c r="V43" s="199"/>
      <c r="W43" s="199"/>
      <c r="X43" s="199"/>
      <c r="Y43" s="200"/>
      <c r="Z43" s="163"/>
    </row>
    <row r="44" spans="2:29" ht="24" customHeight="1" x14ac:dyDescent="0.15">
      <c r="B44" s="70"/>
      <c r="C44" s="71"/>
      <c r="D44" s="49">
        <v>8</v>
      </c>
      <c r="E44" s="50"/>
      <c r="F44" s="58" t="s">
        <v>23</v>
      </c>
      <c r="G44" s="59"/>
      <c r="H44" s="59"/>
      <c r="I44" s="59"/>
      <c r="J44" s="59"/>
      <c r="K44" s="59"/>
      <c r="L44" s="59"/>
      <c r="M44" s="59"/>
      <c r="N44" s="60"/>
      <c r="O44" s="14">
        <v>1</v>
      </c>
      <c r="P44" s="198" t="s">
        <v>88</v>
      </c>
      <c r="Q44" s="199"/>
      <c r="R44" s="199"/>
      <c r="S44" s="199"/>
      <c r="T44" s="199"/>
      <c r="U44" s="199"/>
      <c r="V44" s="199"/>
      <c r="W44" s="199"/>
      <c r="X44" s="199"/>
      <c r="Y44" s="200"/>
      <c r="Z44" s="16"/>
    </row>
    <row r="45" spans="2:29" ht="24" customHeight="1" x14ac:dyDescent="0.15">
      <c r="B45" s="70"/>
      <c r="C45" s="71"/>
      <c r="D45" s="51">
        <v>9</v>
      </c>
      <c r="E45" s="52"/>
      <c r="F45" s="58" t="s">
        <v>24</v>
      </c>
      <c r="G45" s="59"/>
      <c r="H45" s="59"/>
      <c r="I45" s="59"/>
      <c r="J45" s="59"/>
      <c r="K45" s="59"/>
      <c r="L45" s="59"/>
      <c r="M45" s="59"/>
      <c r="N45" s="60"/>
      <c r="O45" s="15">
        <v>1</v>
      </c>
      <c r="P45" s="198" t="s">
        <v>89</v>
      </c>
      <c r="Q45" s="199"/>
      <c r="R45" s="199"/>
      <c r="S45" s="199"/>
      <c r="T45" s="199"/>
      <c r="U45" s="199"/>
      <c r="V45" s="199"/>
      <c r="W45" s="199"/>
      <c r="X45" s="199"/>
      <c r="Y45" s="200"/>
      <c r="Z45" s="16"/>
    </row>
    <row r="46" spans="2:29" ht="24" customHeight="1" x14ac:dyDescent="0.15">
      <c r="B46" s="70"/>
      <c r="C46" s="71"/>
      <c r="D46" s="51" t="s">
        <v>17</v>
      </c>
      <c r="E46" s="52"/>
      <c r="F46" s="58" t="s">
        <v>25</v>
      </c>
      <c r="G46" s="59"/>
      <c r="H46" s="59"/>
      <c r="I46" s="59"/>
      <c r="J46" s="59"/>
      <c r="K46" s="59"/>
      <c r="L46" s="59"/>
      <c r="M46" s="59"/>
      <c r="N46" s="60"/>
      <c r="O46" s="15">
        <v>2</v>
      </c>
      <c r="P46" s="198" t="s">
        <v>90</v>
      </c>
      <c r="Q46" s="199"/>
      <c r="R46" s="199"/>
      <c r="S46" s="199"/>
      <c r="T46" s="199"/>
      <c r="U46" s="199"/>
      <c r="V46" s="199"/>
      <c r="W46" s="199"/>
      <c r="X46" s="199"/>
      <c r="Y46" s="200"/>
      <c r="Z46" s="16"/>
    </row>
    <row r="47" spans="2:29" ht="24" customHeight="1" x14ac:dyDescent="0.15">
      <c r="B47" s="70"/>
      <c r="C47" s="71"/>
      <c r="D47" s="51" t="s">
        <v>18</v>
      </c>
      <c r="E47" s="52"/>
      <c r="F47" s="58" t="s">
        <v>26</v>
      </c>
      <c r="G47" s="59"/>
      <c r="H47" s="59"/>
      <c r="I47" s="59"/>
      <c r="J47" s="59"/>
      <c r="K47" s="59"/>
      <c r="L47" s="59"/>
      <c r="M47" s="59"/>
      <c r="N47" s="60"/>
      <c r="O47" s="15">
        <v>1</v>
      </c>
      <c r="P47" s="198" t="s">
        <v>91</v>
      </c>
      <c r="Q47" s="199"/>
      <c r="R47" s="199"/>
      <c r="S47" s="199"/>
      <c r="T47" s="199"/>
      <c r="U47" s="199"/>
      <c r="V47" s="199"/>
      <c r="W47" s="199"/>
      <c r="X47" s="199"/>
      <c r="Y47" s="200"/>
      <c r="Z47" s="16"/>
    </row>
    <row r="48" spans="2:29" ht="24.75" customHeight="1" thickBot="1" x14ac:dyDescent="0.2">
      <c r="B48" s="70"/>
      <c r="C48" s="71"/>
      <c r="D48" s="53" t="s">
        <v>19</v>
      </c>
      <c r="E48" s="54"/>
      <c r="F48" s="61" t="s">
        <v>27</v>
      </c>
      <c r="G48" s="62"/>
      <c r="H48" s="62"/>
      <c r="I48" s="62"/>
      <c r="J48" s="62"/>
      <c r="K48" s="62"/>
      <c r="L48" s="62"/>
      <c r="M48" s="62"/>
      <c r="N48" s="63"/>
      <c r="O48" s="15">
        <v>1</v>
      </c>
      <c r="P48" s="207" t="s">
        <v>92</v>
      </c>
      <c r="Q48" s="208"/>
      <c r="R48" s="208"/>
      <c r="S48" s="208"/>
      <c r="T48" s="208"/>
      <c r="U48" s="208"/>
      <c r="V48" s="208"/>
      <c r="W48" s="208"/>
      <c r="X48" s="208"/>
      <c r="Y48" s="209"/>
      <c r="Z48" s="16"/>
    </row>
    <row r="49" spans="2:26" ht="49.5" customHeight="1" thickBot="1" x14ac:dyDescent="0.2">
      <c r="B49" s="72"/>
      <c r="C49" s="73"/>
      <c r="D49" s="74" t="s">
        <v>20</v>
      </c>
      <c r="E49" s="75"/>
      <c r="F49" s="75"/>
      <c r="G49" s="75"/>
      <c r="H49" s="75"/>
      <c r="I49" s="75"/>
      <c r="J49" s="75"/>
      <c r="K49" s="75"/>
      <c r="L49" s="75"/>
      <c r="M49" s="75"/>
      <c r="N49" s="76"/>
      <c r="O49" s="21">
        <f>SUM(O42:O48)</f>
        <v>8</v>
      </c>
      <c r="P49" s="77" t="s">
        <v>113</v>
      </c>
      <c r="Q49" s="78"/>
      <c r="R49" s="78"/>
      <c r="S49" s="78"/>
      <c r="T49" s="78"/>
      <c r="U49" s="78"/>
      <c r="V49" s="78"/>
      <c r="W49" s="78"/>
      <c r="X49" s="78"/>
      <c r="Y49" s="79"/>
      <c r="Z49" s="26" t="str">
        <f>IF(O49&gt;10,"Ⅱの申請できる延べ科目数の上限を超過しています。","")</f>
        <v/>
      </c>
    </row>
    <row r="50" spans="2:26" ht="24" x14ac:dyDescent="0.15">
      <c r="B50" s="70" t="s">
        <v>76</v>
      </c>
      <c r="C50" s="71"/>
      <c r="D50" s="164" t="s">
        <v>28</v>
      </c>
      <c r="E50" s="165"/>
      <c r="F50" s="171" t="s">
        <v>30</v>
      </c>
      <c r="G50" s="172"/>
      <c r="H50" s="172"/>
      <c r="I50" s="172"/>
      <c r="J50" s="172"/>
      <c r="K50" s="172"/>
      <c r="L50" s="172"/>
      <c r="M50" s="172"/>
      <c r="N50" s="173"/>
      <c r="O50" s="19">
        <v>1</v>
      </c>
      <c r="P50" s="204" t="s">
        <v>93</v>
      </c>
      <c r="Q50" s="205"/>
      <c r="R50" s="205"/>
      <c r="S50" s="205"/>
      <c r="T50" s="205"/>
      <c r="U50" s="205"/>
      <c r="V50" s="205"/>
      <c r="W50" s="205"/>
      <c r="X50" s="205"/>
      <c r="Y50" s="206"/>
      <c r="Z50" s="162" t="str">
        <f>IF(COUNTIF(O50:O53,"&lt;&gt;0")&lt;2,"Ⅲの履修科目数が不足しています。","")</f>
        <v/>
      </c>
    </row>
    <row r="51" spans="2:26" ht="24" x14ac:dyDescent="0.15">
      <c r="B51" s="70"/>
      <c r="C51" s="71"/>
      <c r="D51" s="51" t="s">
        <v>29</v>
      </c>
      <c r="E51" s="52"/>
      <c r="F51" s="169" t="s">
        <v>31</v>
      </c>
      <c r="G51" s="170"/>
      <c r="H51" s="170"/>
      <c r="I51" s="170"/>
      <c r="J51" s="170"/>
      <c r="K51" s="170"/>
      <c r="L51" s="170"/>
      <c r="M51" s="170"/>
      <c r="N51" s="174"/>
      <c r="O51" s="15">
        <v>1</v>
      </c>
      <c r="P51" s="198" t="s">
        <v>94</v>
      </c>
      <c r="Q51" s="199"/>
      <c r="R51" s="199"/>
      <c r="S51" s="199"/>
      <c r="T51" s="199"/>
      <c r="U51" s="199"/>
      <c r="V51" s="199"/>
      <c r="W51" s="199"/>
      <c r="X51" s="199"/>
      <c r="Y51" s="200"/>
      <c r="Z51" s="163"/>
    </row>
    <row r="52" spans="2:26" ht="24" x14ac:dyDescent="0.15">
      <c r="B52" s="70"/>
      <c r="C52" s="71"/>
      <c r="D52" s="51" t="s">
        <v>45</v>
      </c>
      <c r="E52" s="52"/>
      <c r="F52" s="169" t="s">
        <v>37</v>
      </c>
      <c r="G52" s="170"/>
      <c r="H52" s="170"/>
      <c r="I52" s="170"/>
      <c r="J52" s="170"/>
      <c r="K52" s="170"/>
      <c r="L52" s="170"/>
      <c r="M52" s="170"/>
      <c r="N52" s="25"/>
      <c r="O52" s="15">
        <v>1</v>
      </c>
      <c r="P52" s="198" t="s">
        <v>95</v>
      </c>
      <c r="Q52" s="199"/>
      <c r="R52" s="199"/>
      <c r="S52" s="199"/>
      <c r="T52" s="199"/>
      <c r="U52" s="199"/>
      <c r="V52" s="199"/>
      <c r="W52" s="199"/>
      <c r="X52" s="199"/>
      <c r="Y52" s="200"/>
      <c r="Z52" s="20" t="str">
        <f t="shared" ref="Z52" si="0">IF(O52&gt;10,"Ⅱの履修できる延べ科目数の上限を超過しています。","")</f>
        <v/>
      </c>
    </row>
    <row r="53" spans="2:26" ht="24.75" thickBot="1" x14ac:dyDescent="0.2">
      <c r="B53" s="70"/>
      <c r="C53" s="71"/>
      <c r="D53" s="53" t="s">
        <v>46</v>
      </c>
      <c r="E53" s="54"/>
      <c r="F53" s="137" t="s">
        <v>38</v>
      </c>
      <c r="G53" s="138"/>
      <c r="H53" s="138"/>
      <c r="I53" s="138"/>
      <c r="J53" s="138"/>
      <c r="K53" s="138"/>
      <c r="L53" s="138"/>
      <c r="M53" s="138"/>
      <c r="N53" s="25"/>
      <c r="O53" s="15">
        <v>1</v>
      </c>
      <c r="P53" s="207" t="s">
        <v>96</v>
      </c>
      <c r="Q53" s="208"/>
      <c r="R53" s="208"/>
      <c r="S53" s="208"/>
      <c r="T53" s="208"/>
      <c r="U53" s="208"/>
      <c r="V53" s="208"/>
      <c r="W53" s="208"/>
      <c r="X53" s="208"/>
      <c r="Y53" s="209"/>
      <c r="Z53" s="16"/>
    </row>
    <row r="54" spans="2:26" ht="99" customHeight="1" thickBot="1" x14ac:dyDescent="0.2">
      <c r="B54" s="72"/>
      <c r="C54" s="73"/>
      <c r="D54" s="74" t="s">
        <v>40</v>
      </c>
      <c r="E54" s="75"/>
      <c r="F54" s="75"/>
      <c r="G54" s="75"/>
      <c r="H54" s="75"/>
      <c r="I54" s="75"/>
      <c r="J54" s="75"/>
      <c r="K54" s="75"/>
      <c r="L54" s="75"/>
      <c r="M54" s="75"/>
      <c r="N54" s="76"/>
      <c r="O54" s="22">
        <f>SUM(O50:O53)</f>
        <v>4</v>
      </c>
      <c r="P54" s="139" t="s">
        <v>117</v>
      </c>
      <c r="Q54" s="140"/>
      <c r="R54" s="140"/>
      <c r="S54" s="140"/>
      <c r="T54" s="140"/>
      <c r="U54" s="140"/>
      <c r="V54" s="140"/>
      <c r="W54" s="140"/>
      <c r="X54" s="140"/>
      <c r="Y54" s="141"/>
      <c r="Z54" s="27" t="str">
        <f>IF(OR(O50&gt;1,O51&gt;1,O52&gt;1,O53&gt;1),"Ⅲはそれぞれの科目について２科目以上申請することはできません。","")</f>
        <v/>
      </c>
    </row>
    <row r="55" spans="2:26" ht="24" customHeight="1" x14ac:dyDescent="0.15">
      <c r="B55" s="188" t="s">
        <v>77</v>
      </c>
      <c r="C55" s="189"/>
      <c r="D55" s="164" t="s">
        <v>47</v>
      </c>
      <c r="E55" s="165"/>
      <c r="F55" s="171" t="s">
        <v>58</v>
      </c>
      <c r="G55" s="172"/>
      <c r="H55" s="172"/>
      <c r="I55" s="172"/>
      <c r="J55" s="172"/>
      <c r="K55" s="172"/>
      <c r="L55" s="172"/>
      <c r="M55" s="172"/>
      <c r="N55" s="173"/>
      <c r="O55" s="19">
        <v>1</v>
      </c>
      <c r="P55" s="204" t="s">
        <v>97</v>
      </c>
      <c r="Q55" s="205"/>
      <c r="R55" s="205"/>
      <c r="S55" s="205"/>
      <c r="T55" s="205"/>
      <c r="U55" s="205"/>
      <c r="V55" s="205"/>
      <c r="W55" s="205"/>
      <c r="X55" s="205"/>
      <c r="Y55" s="206"/>
      <c r="Z55" s="163" t="str">
        <f>IF(COUNTIF(O55:O61,"&lt;&gt;0")&lt;2,"ⅣⅤの履修科目数が不足しています。","")</f>
        <v/>
      </c>
    </row>
    <row r="56" spans="2:26" ht="24" x14ac:dyDescent="0.15">
      <c r="B56" s="188"/>
      <c r="C56" s="189"/>
      <c r="D56" s="51" t="s">
        <v>48</v>
      </c>
      <c r="E56" s="52"/>
      <c r="F56" s="169" t="s">
        <v>32</v>
      </c>
      <c r="G56" s="170"/>
      <c r="H56" s="170"/>
      <c r="I56" s="170"/>
      <c r="J56" s="170"/>
      <c r="K56" s="170"/>
      <c r="L56" s="170"/>
      <c r="M56" s="170"/>
      <c r="N56" s="174"/>
      <c r="O56" s="15">
        <v>0</v>
      </c>
      <c r="P56" s="198"/>
      <c r="Q56" s="199"/>
      <c r="R56" s="199"/>
      <c r="S56" s="199"/>
      <c r="T56" s="199"/>
      <c r="U56" s="199"/>
      <c r="V56" s="199"/>
      <c r="W56" s="199"/>
      <c r="X56" s="199"/>
      <c r="Y56" s="200"/>
      <c r="Z56" s="163"/>
    </row>
    <row r="57" spans="2:26" ht="24" customHeight="1" x14ac:dyDescent="0.15">
      <c r="B57" s="188"/>
      <c r="C57" s="189"/>
      <c r="D57" s="51" t="s">
        <v>49</v>
      </c>
      <c r="E57" s="52"/>
      <c r="F57" s="169" t="s">
        <v>33</v>
      </c>
      <c r="G57" s="170"/>
      <c r="H57" s="170"/>
      <c r="I57" s="170"/>
      <c r="J57" s="170"/>
      <c r="K57" s="170"/>
      <c r="L57" s="170"/>
      <c r="M57" s="170"/>
      <c r="N57" s="174"/>
      <c r="O57" s="15">
        <v>1</v>
      </c>
      <c r="P57" s="198" t="s">
        <v>98</v>
      </c>
      <c r="Q57" s="199"/>
      <c r="R57" s="199"/>
      <c r="S57" s="199"/>
      <c r="T57" s="199"/>
      <c r="U57" s="199"/>
      <c r="V57" s="199"/>
      <c r="W57" s="199"/>
      <c r="X57" s="199"/>
      <c r="Y57" s="200"/>
    </row>
    <row r="58" spans="2:26" ht="24" x14ac:dyDescent="0.15">
      <c r="B58" s="188"/>
      <c r="C58" s="189"/>
      <c r="D58" s="51" t="s">
        <v>50</v>
      </c>
      <c r="E58" s="52"/>
      <c r="F58" s="169" t="s">
        <v>44</v>
      </c>
      <c r="G58" s="170"/>
      <c r="H58" s="170"/>
      <c r="I58" s="170"/>
      <c r="J58" s="170"/>
      <c r="K58" s="170"/>
      <c r="L58" s="170"/>
      <c r="M58" s="170"/>
      <c r="N58" s="174"/>
      <c r="O58" s="15">
        <v>0</v>
      </c>
      <c r="P58" s="198"/>
      <c r="Q58" s="199"/>
      <c r="R58" s="199"/>
      <c r="S58" s="199"/>
      <c r="T58" s="199"/>
      <c r="U58" s="199"/>
      <c r="V58" s="199"/>
      <c r="W58" s="199"/>
      <c r="X58" s="199"/>
      <c r="Y58" s="200"/>
    </row>
    <row r="59" spans="2:26" ht="24" customHeight="1" x14ac:dyDescent="0.15">
      <c r="B59" s="188"/>
      <c r="C59" s="189"/>
      <c r="D59" s="51" t="s">
        <v>51</v>
      </c>
      <c r="E59" s="52"/>
      <c r="F59" s="169" t="s">
        <v>34</v>
      </c>
      <c r="G59" s="170"/>
      <c r="H59" s="170"/>
      <c r="I59" s="170"/>
      <c r="J59" s="170"/>
      <c r="K59" s="170"/>
      <c r="L59" s="170"/>
      <c r="M59" s="170"/>
      <c r="N59" s="174"/>
      <c r="O59" s="23">
        <v>1</v>
      </c>
      <c r="P59" s="198" t="s">
        <v>99</v>
      </c>
      <c r="Q59" s="199"/>
      <c r="R59" s="199"/>
      <c r="S59" s="199"/>
      <c r="T59" s="199"/>
      <c r="U59" s="199"/>
      <c r="V59" s="199"/>
      <c r="W59" s="199"/>
      <c r="X59" s="199"/>
      <c r="Y59" s="200"/>
    </row>
    <row r="60" spans="2:26" ht="24" customHeight="1" x14ac:dyDescent="0.15">
      <c r="B60" s="188"/>
      <c r="C60" s="189"/>
      <c r="D60" s="51" t="s">
        <v>52</v>
      </c>
      <c r="E60" s="52"/>
      <c r="F60" s="169" t="s">
        <v>35</v>
      </c>
      <c r="G60" s="170"/>
      <c r="H60" s="170"/>
      <c r="I60" s="170"/>
      <c r="J60" s="170"/>
      <c r="K60" s="170"/>
      <c r="L60" s="170"/>
      <c r="M60" s="170"/>
      <c r="N60" s="174"/>
      <c r="O60" s="23">
        <v>1</v>
      </c>
      <c r="P60" s="198" t="s">
        <v>100</v>
      </c>
      <c r="Q60" s="199"/>
      <c r="R60" s="199"/>
      <c r="S60" s="199"/>
      <c r="T60" s="199"/>
      <c r="U60" s="199"/>
      <c r="V60" s="199"/>
      <c r="W60" s="199"/>
      <c r="X60" s="199"/>
      <c r="Y60" s="200"/>
    </row>
    <row r="61" spans="2:26" ht="24.75" thickBot="1" x14ac:dyDescent="0.2">
      <c r="B61" s="188"/>
      <c r="C61" s="189"/>
      <c r="D61" s="53" t="s">
        <v>53</v>
      </c>
      <c r="E61" s="54"/>
      <c r="F61" s="137" t="s">
        <v>36</v>
      </c>
      <c r="G61" s="138"/>
      <c r="H61" s="138"/>
      <c r="I61" s="138"/>
      <c r="J61" s="138"/>
      <c r="K61" s="138"/>
      <c r="L61" s="138"/>
      <c r="M61" s="138"/>
      <c r="N61" s="184"/>
      <c r="O61" s="15">
        <v>0</v>
      </c>
      <c r="P61" s="207"/>
      <c r="Q61" s="208"/>
      <c r="R61" s="208"/>
      <c r="S61" s="208"/>
      <c r="T61" s="208"/>
      <c r="U61" s="208"/>
      <c r="V61" s="208"/>
      <c r="W61" s="208"/>
      <c r="X61" s="208"/>
      <c r="Y61" s="209"/>
    </row>
    <row r="62" spans="2:26" ht="49.5" customHeight="1" thickBot="1" x14ac:dyDescent="0.2">
      <c r="B62" s="190"/>
      <c r="C62" s="191"/>
      <c r="D62" s="74" t="s">
        <v>59</v>
      </c>
      <c r="E62" s="75"/>
      <c r="F62" s="75"/>
      <c r="G62" s="75"/>
      <c r="H62" s="75"/>
      <c r="I62" s="75"/>
      <c r="J62" s="75"/>
      <c r="K62" s="75"/>
      <c r="L62" s="75"/>
      <c r="M62" s="75"/>
      <c r="N62" s="76"/>
      <c r="O62" s="21">
        <f>SUM(O55:O61)</f>
        <v>4</v>
      </c>
      <c r="P62" s="185" t="s">
        <v>114</v>
      </c>
      <c r="Q62" s="186"/>
      <c r="R62" s="186"/>
      <c r="S62" s="186"/>
      <c r="T62" s="186"/>
      <c r="U62" s="186"/>
      <c r="V62" s="186"/>
      <c r="W62" s="186"/>
      <c r="X62" s="186"/>
      <c r="Y62" s="187"/>
      <c r="Z62" s="47" t="str">
        <f>IF(O62&gt;10,"ⅣⅤの申請できる延べ科目数の上限を超過しています。","")</f>
        <v/>
      </c>
    </row>
    <row r="63" spans="2:26" ht="24.75" thickBot="1" x14ac:dyDescent="0.2">
      <c r="B63" s="74" t="s">
        <v>60</v>
      </c>
      <c r="C63" s="75"/>
      <c r="D63" s="75"/>
      <c r="E63" s="75"/>
      <c r="F63" s="75"/>
      <c r="G63" s="75"/>
      <c r="H63" s="75"/>
      <c r="I63" s="75"/>
      <c r="J63" s="75"/>
      <c r="K63" s="75"/>
      <c r="L63" s="75"/>
      <c r="M63" s="75"/>
      <c r="N63" s="76"/>
      <c r="O63" s="21">
        <f>SUM(O41,O49,O54,O62)</f>
        <v>23</v>
      </c>
      <c r="P63" s="185" t="s">
        <v>119</v>
      </c>
      <c r="Q63" s="186"/>
      <c r="R63" s="186"/>
      <c r="S63" s="186"/>
      <c r="T63" s="186"/>
      <c r="U63" s="186"/>
      <c r="V63" s="186"/>
      <c r="W63" s="186"/>
      <c r="X63" s="186"/>
      <c r="Y63" s="187"/>
      <c r="Z63" s="183" t="str">
        <f>IF(O63&lt;23,"延べの履修科目数が不足しています。","")</f>
        <v/>
      </c>
    </row>
    <row r="64" spans="2:26" ht="24" x14ac:dyDescent="0.15">
      <c r="B64" s="7"/>
      <c r="C64" s="11"/>
      <c r="D64" s="1"/>
      <c r="E64" s="1"/>
      <c r="F64" s="1"/>
      <c r="G64" s="1"/>
      <c r="Z64" s="183"/>
    </row>
    <row r="65" spans="2:7" ht="24" x14ac:dyDescent="0.15">
      <c r="B65" s="7"/>
      <c r="C65" s="11"/>
      <c r="D65" s="1"/>
      <c r="E65" s="1"/>
      <c r="F65" s="1"/>
      <c r="G65" s="1"/>
    </row>
    <row r="66" spans="2:7" ht="24" x14ac:dyDescent="0.15">
      <c r="B66" s="16"/>
      <c r="C66" s="5"/>
      <c r="D66" s="1"/>
      <c r="E66" s="1"/>
      <c r="F66" s="1"/>
      <c r="G66" s="1"/>
    </row>
  </sheetData>
  <mergeCells count="131">
    <mergeCell ref="D52:E52"/>
    <mergeCell ref="F52:M52"/>
    <mergeCell ref="P52:Y52"/>
    <mergeCell ref="D62:N62"/>
    <mergeCell ref="P62:Y62"/>
    <mergeCell ref="B63:N63"/>
    <mergeCell ref="P63:Y63"/>
    <mergeCell ref="Z63:Z64"/>
    <mergeCell ref="D60:E60"/>
    <mergeCell ref="F60:N60"/>
    <mergeCell ref="P60:Y60"/>
    <mergeCell ref="D61:E61"/>
    <mergeCell ref="F61:N61"/>
    <mergeCell ref="P61:Y61"/>
    <mergeCell ref="B55:C62"/>
    <mergeCell ref="Z55:Z56"/>
    <mergeCell ref="D59:E59"/>
    <mergeCell ref="F59:N59"/>
    <mergeCell ref="P59:Y59"/>
    <mergeCell ref="P49:Y49"/>
    <mergeCell ref="F57:N57"/>
    <mergeCell ref="P57:Y57"/>
    <mergeCell ref="D58:E58"/>
    <mergeCell ref="F58:N58"/>
    <mergeCell ref="P58:Y58"/>
    <mergeCell ref="B42:C49"/>
    <mergeCell ref="D45:E45"/>
    <mergeCell ref="F45:N45"/>
    <mergeCell ref="P45:Y45"/>
    <mergeCell ref="D46:E46"/>
    <mergeCell ref="B50:C54"/>
    <mergeCell ref="D53:E53"/>
    <mergeCell ref="F53:M53"/>
    <mergeCell ref="P53:Y53"/>
    <mergeCell ref="D54:N54"/>
    <mergeCell ref="P54:Y54"/>
    <mergeCell ref="D55:E55"/>
    <mergeCell ref="F55:N55"/>
    <mergeCell ref="P55:Y55"/>
    <mergeCell ref="D56:E56"/>
    <mergeCell ref="F56:N56"/>
    <mergeCell ref="P56:Y56"/>
    <mergeCell ref="D57:E57"/>
    <mergeCell ref="Z50:Z51"/>
    <mergeCell ref="D51:E51"/>
    <mergeCell ref="F51:N51"/>
    <mergeCell ref="P51:Y51"/>
    <mergeCell ref="D44:E44"/>
    <mergeCell ref="F44:N44"/>
    <mergeCell ref="P44:Y44"/>
    <mergeCell ref="D41:N41"/>
    <mergeCell ref="P41:Y41"/>
    <mergeCell ref="D42:E42"/>
    <mergeCell ref="F42:N42"/>
    <mergeCell ref="P42:Y42"/>
    <mergeCell ref="D50:E50"/>
    <mergeCell ref="F50:N50"/>
    <mergeCell ref="P50:Y50"/>
    <mergeCell ref="F46:N46"/>
    <mergeCell ref="P46:Y46"/>
    <mergeCell ref="D47:E47"/>
    <mergeCell ref="F47:N47"/>
    <mergeCell ref="P47:Y47"/>
    <mergeCell ref="D48:E48"/>
    <mergeCell ref="F48:N48"/>
    <mergeCell ref="P48:Y48"/>
    <mergeCell ref="D49:N49"/>
    <mergeCell ref="Z35:Z36"/>
    <mergeCell ref="D36:E36"/>
    <mergeCell ref="F36:N36"/>
    <mergeCell ref="P36:Y36"/>
    <mergeCell ref="D37:E37"/>
    <mergeCell ref="F37:N37"/>
    <mergeCell ref="P37:Y37"/>
    <mergeCell ref="Z42:Z43"/>
    <mergeCell ref="D43:E43"/>
    <mergeCell ref="F43:N43"/>
    <mergeCell ref="P43:Y43"/>
    <mergeCell ref="D39:E39"/>
    <mergeCell ref="F39:N39"/>
    <mergeCell ref="P39:Y39"/>
    <mergeCell ref="D40:E40"/>
    <mergeCell ref="F40:N40"/>
    <mergeCell ref="P40:Y40"/>
    <mergeCell ref="B30:Y30"/>
    <mergeCell ref="B31:Y31"/>
    <mergeCell ref="B32:Y32"/>
    <mergeCell ref="B34:Y34"/>
    <mergeCell ref="D35:N35"/>
    <mergeCell ref="P35:Y35"/>
    <mergeCell ref="D38:E38"/>
    <mergeCell ref="F38:N38"/>
    <mergeCell ref="P38:Y38"/>
    <mergeCell ref="B35:C35"/>
    <mergeCell ref="B36:C41"/>
    <mergeCell ref="B23:Y23"/>
    <mergeCell ref="B24:Y24"/>
    <mergeCell ref="B25:Y25"/>
    <mergeCell ref="B26:Y26"/>
    <mergeCell ref="B28:Y28"/>
    <mergeCell ref="B29:Y29"/>
    <mergeCell ref="B17:Y17"/>
    <mergeCell ref="B18:Y18"/>
    <mergeCell ref="B19:Y19"/>
    <mergeCell ref="B20:Y20"/>
    <mergeCell ref="B21:Y21"/>
    <mergeCell ref="B22:Y22"/>
    <mergeCell ref="S11:Y11"/>
    <mergeCell ref="G12:K12"/>
    <mergeCell ref="N12:R12"/>
    <mergeCell ref="S12:X12"/>
    <mergeCell ref="B15:Y15"/>
    <mergeCell ref="B16:Y16"/>
    <mergeCell ref="B9:F9"/>
    <mergeCell ref="G9:R9"/>
    <mergeCell ref="B10:F10"/>
    <mergeCell ref="G10:R10"/>
    <mergeCell ref="B11:F12"/>
    <mergeCell ref="G11:K11"/>
    <mergeCell ref="L11:M12"/>
    <mergeCell ref="N11:R11"/>
    <mergeCell ref="B3:Y3"/>
    <mergeCell ref="B4:Y4"/>
    <mergeCell ref="B5:Y5"/>
    <mergeCell ref="B7:F7"/>
    <mergeCell ref="H7:L7"/>
    <mergeCell ref="N7:R7"/>
    <mergeCell ref="S7:Y8"/>
    <mergeCell ref="B8:F8"/>
    <mergeCell ref="H8:L8"/>
    <mergeCell ref="N8:R8"/>
  </mergeCells>
  <phoneticPr fontId="1"/>
  <printOptions horizontalCentered="1" verticalCentered="1"/>
  <pageMargins left="0.25" right="0.25" top="0.75" bottom="0.75" header="0.3" footer="0.3"/>
  <pageSetup paperSize="9" scale="61" fitToHeight="0" orientation="portrait" r:id="rId1"/>
  <rowBreaks count="1" manualBreakCount="1">
    <brk id="33" max="25" man="1"/>
  </rowBreaks>
  <ignoredErrors>
    <ignoredError sqref="O41 O62:O63 O49" unlockedFormula="1"/>
    <ignoredError sqref="D42:E48 D50:E53 D55:E60 D36:E4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A3DB9-A3DF-4DD9-B495-8A0A089815F6}">
  <sheetPr>
    <pageSetUpPr fitToPage="1"/>
  </sheetPr>
  <dimension ref="A1"/>
  <sheetViews>
    <sheetView showGridLines="0" view="pageBreakPreview" zoomScaleNormal="100" zoomScaleSheetLayoutView="100" workbookViewId="0"/>
  </sheetViews>
  <sheetFormatPr defaultRowHeight="13.5" x14ac:dyDescent="0.15"/>
  <cols>
    <col min="17" max="17" width="9" customWidth="1"/>
  </cols>
  <sheetData/>
  <phoneticPr fontId="1"/>
  <pageMargins left="0.7" right="0.7" top="0.75" bottom="0.75" header="0.3" footer="0.3"/>
  <pageSetup paperSize="9" scale="61" fitToHeight="0" orientation="portrait" r:id="rId1"/>
  <rowBreaks count="2" manualBreakCount="2">
    <brk id="66" max="15" man="1"/>
    <brk id="158"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日本の大学の履修専門科目の内容確認表（第１の８、様式８）</vt:lpstr>
      <vt:lpstr>記入例</vt:lpstr>
      <vt:lpstr>別表</vt:lpstr>
      <vt:lpstr>記入例!Print_Area</vt:lpstr>
      <vt:lpstr>'日本の大学の履修専門科目の内容確認表（第１の８、様式８）'!Print_Area</vt:lpstr>
      <vt:lpstr>別表!Print_Area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結衣(shimizu-yui.ci5)</cp:lastModifiedBy>
  <cp:lastPrinted>2023-05-26T01:53:56Z</cp:lastPrinted>
  <dcterms:modified xsi:type="dcterms:W3CDTF">2023-05-26T01:54:22Z</dcterms:modified>
</cp:coreProperties>
</file>