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5" documentId="13_ncr:1_{B79172ED-650A-4BBF-A0EC-3926F86056C6}" xr6:coauthVersionLast="47" xr6:coauthVersionMax="47" xr10:uidLastSave="{33D1DE3F-8D1D-41EC-BBEB-578B6F74BBCB}"/>
  <bookViews>
    <workbookView xWindow="28680" yWindow="-120" windowWidth="29040" windowHeight="15720" tabRatio="813" xr2:uid="{00000000-000D-0000-FFFF-FFFF00000000}"/>
  </bookViews>
  <sheets>
    <sheet name="様式 新規・実施拡大事業主共通(目標達成)" sheetId="22" r:id="rId1"/>
    <sheet name="様式（目標達成助成に係る支給申請時）※こちらを提出" sheetId="21" state="hidden" r:id="rId2"/>
    <sheet name="記入例（目標達成助成に係る支給申請時）" sheetId="15" state="hidden" r:id="rId3"/>
  </sheets>
  <definedNames>
    <definedName name="_xlnm.Print_Area" localSheetId="2">'記入例（目標達成助成に係る支給申請時）'!$A$1:$AG$108</definedName>
    <definedName name="_xlnm.Print_Area" localSheetId="0">'様式 新規・実施拡大事業主共通(目標達成)'!$A$1:$AG$110</definedName>
    <definedName name="_xlnm.Print_Area" localSheetId="1">'様式（目標達成助成に係る支給申請時）※こちらを提出'!$A$1:$AG$108</definedName>
    <definedName name="_xlnm.Print_Titles" localSheetId="0">'様式 新規・実施拡大事業主共通(目標達成)'!$10:$10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4" i="22" l="1"/>
  <c r="J107" i="22"/>
  <c r="D6" i="22"/>
  <c r="G6" i="22" s="1"/>
  <c r="K4" i="21"/>
  <c r="N6" i="22"/>
  <c r="J108" i="22" s="1"/>
  <c r="AG104" i="22"/>
  <c r="AF104" i="22"/>
  <c r="AE104" i="22"/>
  <c r="AD104" i="22"/>
  <c r="AC104" i="22"/>
  <c r="AB104" i="22"/>
  <c r="AA104" i="22"/>
  <c r="Z104" i="22"/>
  <c r="Y104" i="22"/>
  <c r="X104" i="22"/>
  <c r="W104" i="22"/>
  <c r="V104" i="22"/>
  <c r="U104" i="22"/>
  <c r="T104" i="22"/>
  <c r="S104" i="22"/>
  <c r="R104" i="22"/>
  <c r="Q104" i="22"/>
  <c r="P104" i="22"/>
  <c r="O104" i="22"/>
  <c r="N104" i="22"/>
  <c r="M104" i="22"/>
  <c r="L104" i="22"/>
  <c r="K104" i="22"/>
  <c r="J104" i="22"/>
  <c r="I104" i="22"/>
  <c r="H104" i="22"/>
  <c r="G104" i="22"/>
  <c r="F104" i="22"/>
  <c r="E104" i="22"/>
  <c r="J109" i="22" l="1"/>
  <c r="M110" i="22" s="1"/>
  <c r="B11" i="22"/>
  <c r="B12" i="22" s="1"/>
  <c r="B13" i="22" s="1"/>
  <c r="C11" i="22" l="1"/>
  <c r="C12" i="22"/>
  <c r="C13" i="22"/>
  <c r="B14" i="22"/>
  <c r="C14" i="22" l="1"/>
  <c r="B15" i="22"/>
  <c r="B16" i="22" l="1"/>
  <c r="C15" i="22"/>
  <c r="B17" i="22" l="1"/>
  <c r="C16" i="22"/>
  <c r="C17" i="22" l="1"/>
  <c r="B18" i="22"/>
  <c r="B19" i="22" l="1"/>
  <c r="C18" i="22"/>
  <c r="C19" i="22" l="1"/>
  <c r="B20" i="22"/>
  <c r="B21" i="22" l="1"/>
  <c r="C20" i="22"/>
  <c r="C21" i="22" l="1"/>
  <c r="B22" i="22"/>
  <c r="B23" i="22" l="1"/>
  <c r="C22" i="22"/>
  <c r="C23" i="22" l="1"/>
  <c r="B24" i="22"/>
  <c r="B25" i="22" l="1"/>
  <c r="C24" i="22"/>
  <c r="C25" i="22" l="1"/>
  <c r="B26" i="22"/>
  <c r="C26" i="22" l="1"/>
  <c r="B27" i="22"/>
  <c r="B28" i="22" l="1"/>
  <c r="C27" i="22"/>
  <c r="B29" i="22" l="1"/>
  <c r="C28" i="22"/>
  <c r="C29" i="22" l="1"/>
  <c r="B30" i="22"/>
  <c r="B31" i="22" l="1"/>
  <c r="C30" i="22"/>
  <c r="C31" i="22" l="1"/>
  <c r="B32" i="22"/>
  <c r="B33" i="22" l="1"/>
  <c r="C32" i="22"/>
  <c r="C33" i="22" l="1"/>
  <c r="B34" i="22"/>
  <c r="B35" i="22" l="1"/>
  <c r="C34" i="22"/>
  <c r="B36" i="22" l="1"/>
  <c r="C35" i="22"/>
  <c r="B37" i="22" l="1"/>
  <c r="C36" i="22"/>
  <c r="C37" i="22" l="1"/>
  <c r="B38" i="22"/>
  <c r="C38" i="22" l="1"/>
  <c r="B39" i="22"/>
  <c r="C39" i="22" l="1"/>
  <c r="B40" i="22"/>
  <c r="B41" i="22" l="1"/>
  <c r="C40" i="22"/>
  <c r="C41" i="22" l="1"/>
  <c r="B42" i="22"/>
  <c r="B43" i="22" l="1"/>
  <c r="C42" i="22"/>
  <c r="B44" i="22" l="1"/>
  <c r="C43" i="22"/>
  <c r="B45" i="22" l="1"/>
  <c r="C44" i="22"/>
  <c r="C45" i="22" l="1"/>
  <c r="B46" i="22"/>
  <c r="B47" i="22" l="1"/>
  <c r="C46" i="22"/>
  <c r="C47" i="22" l="1"/>
  <c r="B48" i="22"/>
  <c r="B49" i="22" l="1"/>
  <c r="C48" i="22"/>
  <c r="C49" i="22" l="1"/>
  <c r="B50" i="22"/>
  <c r="C50" i="22" l="1"/>
  <c r="B51" i="22"/>
  <c r="B52" i="22" l="1"/>
  <c r="C51" i="22"/>
  <c r="B53" i="22" l="1"/>
  <c r="C52" i="22"/>
  <c r="C53" i="22" l="1"/>
  <c r="B54" i="22"/>
  <c r="B55" i="22" l="1"/>
  <c r="C54" i="22"/>
  <c r="C55" i="22" l="1"/>
  <c r="B56" i="22"/>
  <c r="B57" i="22" l="1"/>
  <c r="C56" i="22"/>
  <c r="C57" i="22" l="1"/>
  <c r="B58" i="22"/>
  <c r="B59" i="22" l="1"/>
  <c r="C58" i="22"/>
  <c r="B60" i="22" l="1"/>
  <c r="C59" i="22"/>
  <c r="B61" i="22" l="1"/>
  <c r="C60" i="22"/>
  <c r="C61" i="22" l="1"/>
  <c r="B62" i="22"/>
  <c r="C62" i="22" l="1"/>
  <c r="B63" i="22"/>
  <c r="C63" i="22" l="1"/>
  <c r="B64" i="22"/>
  <c r="B65" i="22" l="1"/>
  <c r="C64" i="22"/>
  <c r="C65" i="22" l="1"/>
  <c r="B66" i="22"/>
  <c r="B67" i="22" l="1"/>
  <c r="C66" i="22"/>
  <c r="B68" i="22" l="1"/>
  <c r="C67" i="22"/>
  <c r="B69" i="22" l="1"/>
  <c r="C68" i="22"/>
  <c r="C69" i="22" l="1"/>
  <c r="B70" i="22"/>
  <c r="B71" i="22" l="1"/>
  <c r="C70" i="22"/>
  <c r="C71" i="22" l="1"/>
  <c r="B72" i="22"/>
  <c r="B73" i="22" l="1"/>
  <c r="C72" i="22"/>
  <c r="C73" i="22" l="1"/>
  <c r="B74" i="22"/>
  <c r="C74" i="22" l="1"/>
  <c r="B75" i="22"/>
  <c r="C75" i="22" l="1"/>
  <c r="B76" i="22"/>
  <c r="B77" i="22" l="1"/>
  <c r="C76" i="22"/>
  <c r="C77" i="22" l="1"/>
  <c r="B78" i="22"/>
  <c r="B79" i="22" l="1"/>
  <c r="C78" i="22"/>
  <c r="B80" i="22" l="1"/>
  <c r="C79" i="22"/>
  <c r="B81" i="22" l="1"/>
  <c r="C80" i="22"/>
  <c r="C81" i="22" l="1"/>
  <c r="B82" i="22"/>
  <c r="B83" i="22" l="1"/>
  <c r="C82" i="22"/>
  <c r="B84" i="22" l="1"/>
  <c r="C83" i="22"/>
  <c r="B85" i="22" l="1"/>
  <c r="C84" i="22"/>
  <c r="C85" i="22" l="1"/>
  <c r="B86" i="22"/>
  <c r="C86" i="22" l="1"/>
  <c r="B87" i="22"/>
  <c r="C87" i="22" l="1"/>
  <c r="B88" i="22"/>
  <c r="B89" i="22" l="1"/>
  <c r="C88" i="22"/>
  <c r="C89" i="22" l="1"/>
  <c r="B90" i="22"/>
  <c r="B91" i="22" l="1"/>
  <c r="C90" i="22"/>
  <c r="B92" i="22" l="1"/>
  <c r="C91" i="22"/>
  <c r="B93" i="22" l="1"/>
  <c r="C92" i="22"/>
  <c r="C93" i="22" l="1"/>
  <c r="B94" i="22"/>
  <c r="B95" i="22" l="1"/>
  <c r="C94" i="22"/>
  <c r="C95" i="22" l="1"/>
  <c r="B96" i="22"/>
  <c r="B97" i="22" l="1"/>
  <c r="C96" i="22"/>
  <c r="C97" i="22" l="1"/>
  <c r="B98" i="22"/>
  <c r="C98" i="22" l="1"/>
  <c r="B99" i="22"/>
  <c r="C99" i="22" l="1"/>
  <c r="B100" i="22"/>
  <c r="B101" i="22" l="1"/>
  <c r="C100" i="22"/>
  <c r="C101" i="22" l="1"/>
  <c r="B102" i="22"/>
  <c r="B103" i="22" l="1"/>
  <c r="C103" i="22" s="1"/>
  <c r="C102" i="22"/>
  <c r="AE104" i="21" l="1"/>
  <c r="AA104" i="21"/>
  <c r="K104" i="21"/>
  <c r="AG103" i="21"/>
  <c r="AG104" i="21" s="1"/>
  <c r="AF103" i="21"/>
  <c r="AF104" i="21" s="1"/>
  <c r="AE103" i="21"/>
  <c r="AD103" i="21"/>
  <c r="AD104" i="21" s="1"/>
  <c r="AC103" i="21"/>
  <c r="AC104" i="21" s="1"/>
  <c r="AB103" i="21"/>
  <c r="AB104" i="21" s="1"/>
  <c r="AA103" i="21"/>
  <c r="Z103" i="21"/>
  <c r="Z104" i="21" s="1"/>
  <c r="Y103" i="21"/>
  <c r="Y104" i="21" s="1"/>
  <c r="X103" i="21"/>
  <c r="X104" i="21" s="1"/>
  <c r="W103" i="21"/>
  <c r="W104" i="21" s="1"/>
  <c r="V103" i="21"/>
  <c r="V104" i="21" s="1"/>
  <c r="U103" i="21"/>
  <c r="U104" i="21" s="1"/>
  <c r="T103" i="21"/>
  <c r="T104" i="21" s="1"/>
  <c r="S103" i="21"/>
  <c r="S104" i="21" s="1"/>
  <c r="R103" i="21"/>
  <c r="R104" i="21" s="1"/>
  <c r="Q103" i="21"/>
  <c r="Q104" i="21" s="1"/>
  <c r="P103" i="21"/>
  <c r="P104" i="21" s="1"/>
  <c r="O103" i="21"/>
  <c r="O104" i="21" s="1"/>
  <c r="N103" i="21"/>
  <c r="N104" i="21" s="1"/>
  <c r="M103" i="21"/>
  <c r="M104" i="21" s="1"/>
  <c r="L103" i="21"/>
  <c r="L104" i="21" s="1"/>
  <c r="K103" i="21"/>
  <c r="J103" i="21"/>
  <c r="J104" i="21" s="1"/>
  <c r="I103" i="21"/>
  <c r="I104" i="21" s="1"/>
  <c r="H103" i="21"/>
  <c r="H104" i="21" s="1"/>
  <c r="G103" i="21"/>
  <c r="G104" i="21" s="1"/>
  <c r="F103" i="21"/>
  <c r="F104" i="21" s="1"/>
  <c r="E103" i="21"/>
  <c r="E104" i="21" s="1"/>
  <c r="D103" i="21"/>
  <c r="D104" i="21" s="1"/>
  <c r="B10" i="21"/>
  <c r="C10" i="21" s="1"/>
  <c r="T6" i="21"/>
  <c r="U6" i="21" s="1"/>
  <c r="M107" i="21" l="1"/>
  <c r="D6" i="21"/>
  <c r="K5" i="21" s="1"/>
  <c r="B11" i="21"/>
  <c r="T6" i="15"/>
  <c r="U6" i="15" s="1"/>
  <c r="B12" i="21" l="1"/>
  <c r="C11" i="21"/>
  <c r="B13" i="21" l="1"/>
  <c r="C12" i="21"/>
  <c r="AG103" i="15"/>
  <c r="AG104" i="15" s="1"/>
  <c r="AF103" i="15"/>
  <c r="AF104" i="15" s="1"/>
  <c r="AE103" i="15"/>
  <c r="AE104" i="15" s="1"/>
  <c r="AD103" i="15"/>
  <c r="AD104" i="15" s="1"/>
  <c r="AC103" i="15"/>
  <c r="AC104" i="15" s="1"/>
  <c r="AB103" i="15"/>
  <c r="AB104" i="15" s="1"/>
  <c r="AA103" i="15"/>
  <c r="AA104" i="15" s="1"/>
  <c r="Z103" i="15"/>
  <c r="Z104" i="15" s="1"/>
  <c r="Y103" i="15"/>
  <c r="Y104" i="15" s="1"/>
  <c r="X103" i="15"/>
  <c r="X104" i="15" s="1"/>
  <c r="W103" i="15"/>
  <c r="W104" i="15" s="1"/>
  <c r="V103" i="15"/>
  <c r="V104" i="15" s="1"/>
  <c r="U103" i="15"/>
  <c r="U104" i="15" s="1"/>
  <c r="T103" i="15"/>
  <c r="T104" i="15" s="1"/>
  <c r="S103" i="15"/>
  <c r="S104" i="15" s="1"/>
  <c r="R103" i="15"/>
  <c r="R104" i="15" s="1"/>
  <c r="Q103" i="15"/>
  <c r="Q104" i="15" s="1"/>
  <c r="P103" i="15"/>
  <c r="P104" i="15" s="1"/>
  <c r="O103" i="15"/>
  <c r="O104" i="15" s="1"/>
  <c r="N103" i="15"/>
  <c r="N104" i="15" s="1"/>
  <c r="M103" i="15"/>
  <c r="M104" i="15" s="1"/>
  <c r="L103" i="15"/>
  <c r="L104" i="15" s="1"/>
  <c r="K103" i="15"/>
  <c r="K104" i="15" s="1"/>
  <c r="J103" i="15"/>
  <c r="J104" i="15" s="1"/>
  <c r="I103" i="15"/>
  <c r="I104" i="15" s="1"/>
  <c r="H103" i="15"/>
  <c r="H104" i="15" s="1"/>
  <c r="G103" i="15"/>
  <c r="G104" i="15" s="1"/>
  <c r="F103" i="15"/>
  <c r="F104" i="15" s="1"/>
  <c r="E103" i="15"/>
  <c r="E104" i="15" s="1"/>
  <c r="D103" i="15"/>
  <c r="D104" i="15" s="1"/>
  <c r="B10" i="15"/>
  <c r="B11" i="15" s="1"/>
  <c r="K4" i="15"/>
  <c r="M107" i="15" l="1"/>
  <c r="D6" i="15"/>
  <c r="K5" i="15" s="1"/>
  <c r="B14" i="21"/>
  <c r="C13" i="21"/>
  <c r="B12" i="15"/>
  <c r="C11" i="15"/>
  <c r="C10" i="15"/>
  <c r="B15" i="21" l="1"/>
  <c r="C14" i="21"/>
  <c r="B13" i="15"/>
  <c r="C12" i="15"/>
  <c r="B16" i="21" l="1"/>
  <c r="C15" i="21"/>
  <c r="B14" i="15"/>
  <c r="C13" i="15"/>
  <c r="B17" i="21" l="1"/>
  <c r="C16" i="21"/>
  <c r="C14" i="15"/>
  <c r="B15" i="15"/>
  <c r="B18" i="21" l="1"/>
  <c r="C17" i="21"/>
  <c r="B16" i="15"/>
  <c r="C15" i="15"/>
  <c r="B19" i="21" l="1"/>
  <c r="C18" i="21"/>
  <c r="C16" i="15"/>
  <c r="B17" i="15"/>
  <c r="C19" i="21" l="1"/>
  <c r="B20" i="21"/>
  <c r="B18" i="15"/>
  <c r="C17" i="15"/>
  <c r="B21" i="21" l="1"/>
  <c r="C20" i="21"/>
  <c r="B19" i="15"/>
  <c r="C18" i="15"/>
  <c r="B22" i="21" l="1"/>
  <c r="C21" i="21"/>
  <c r="C19" i="15"/>
  <c r="B20" i="15"/>
  <c r="B23" i="21" l="1"/>
  <c r="C22" i="21"/>
  <c r="B21" i="15"/>
  <c r="C20" i="15"/>
  <c r="C23" i="21" l="1"/>
  <c r="B24" i="21"/>
  <c r="C21" i="15"/>
  <c r="B22" i="15"/>
  <c r="B25" i="21" l="1"/>
  <c r="C24" i="21"/>
  <c r="B23" i="15"/>
  <c r="C22" i="15"/>
  <c r="C25" i="21" l="1"/>
  <c r="B26" i="21"/>
  <c r="C23" i="15"/>
  <c r="B24" i="15"/>
  <c r="B27" i="21" l="1"/>
  <c r="C26" i="21"/>
  <c r="B25" i="15"/>
  <c r="C24" i="15"/>
  <c r="C27" i="21" l="1"/>
  <c r="B28" i="21"/>
  <c r="B26" i="15"/>
  <c r="C25" i="15"/>
  <c r="B29" i="21" l="1"/>
  <c r="C28" i="21"/>
  <c r="C26" i="15"/>
  <c r="B27" i="15"/>
  <c r="C29" i="21" l="1"/>
  <c r="B30" i="21"/>
  <c r="B28" i="15"/>
  <c r="C27" i="15"/>
  <c r="B31" i="21" l="1"/>
  <c r="C30" i="21"/>
  <c r="C28" i="15"/>
  <c r="B29" i="15"/>
  <c r="C31" i="21" l="1"/>
  <c r="B32" i="21"/>
  <c r="B30" i="15"/>
  <c r="C29" i="15"/>
  <c r="B33" i="21" l="1"/>
  <c r="C32" i="21"/>
  <c r="C30" i="15"/>
  <c r="B31" i="15"/>
  <c r="C33" i="21" l="1"/>
  <c r="B34" i="21"/>
  <c r="C31" i="15"/>
  <c r="B32" i="15"/>
  <c r="B35" i="21" l="1"/>
  <c r="C34" i="21"/>
  <c r="C32" i="15"/>
  <c r="B33" i="15"/>
  <c r="C35" i="21" l="1"/>
  <c r="B36" i="21"/>
  <c r="B34" i="15"/>
  <c r="C33" i="15"/>
  <c r="B37" i="21" l="1"/>
  <c r="C36" i="21"/>
  <c r="B35" i="15"/>
  <c r="C34" i="15"/>
  <c r="B38" i="21" l="1"/>
  <c r="C37" i="21"/>
  <c r="B36" i="15"/>
  <c r="C35" i="15"/>
  <c r="B39" i="21" l="1"/>
  <c r="C38" i="21"/>
  <c r="C36" i="15"/>
  <c r="B37" i="15"/>
  <c r="C39" i="21" l="1"/>
  <c r="B40" i="21"/>
  <c r="C37" i="15"/>
  <c r="B38" i="15"/>
  <c r="C40" i="21" l="1"/>
  <c r="B41" i="21"/>
  <c r="B39" i="15"/>
  <c r="C38" i="15"/>
  <c r="B42" i="21" l="1"/>
  <c r="C41" i="21"/>
  <c r="B40" i="15"/>
  <c r="C39" i="15"/>
  <c r="C42" i="21" l="1"/>
  <c r="B43" i="21"/>
  <c r="C40" i="15"/>
  <c r="B41" i="15"/>
  <c r="C43" i="21" l="1"/>
  <c r="B44" i="21"/>
  <c r="B42" i="15"/>
  <c r="C41" i="15"/>
  <c r="C44" i="21" l="1"/>
  <c r="B45" i="21"/>
  <c r="C42" i="15"/>
  <c r="B43" i="15"/>
  <c r="B46" i="21" l="1"/>
  <c r="C45" i="21"/>
  <c r="C43" i="15"/>
  <c r="B44" i="15"/>
  <c r="B47" i="21" l="1"/>
  <c r="C46" i="21"/>
  <c r="B45" i="15"/>
  <c r="C44" i="15"/>
  <c r="C47" i="21" l="1"/>
  <c r="B48" i="21"/>
  <c r="B46" i="15"/>
  <c r="C45" i="15"/>
  <c r="B49" i="21" l="1"/>
  <c r="C48" i="21"/>
  <c r="B47" i="15"/>
  <c r="C46" i="15"/>
  <c r="C49" i="21" l="1"/>
  <c r="B50" i="21"/>
  <c r="B48" i="15"/>
  <c r="C47" i="15"/>
  <c r="B51" i="21" l="1"/>
  <c r="C50" i="21"/>
  <c r="B49" i="15"/>
  <c r="C48" i="15"/>
  <c r="C51" i="21" l="1"/>
  <c r="B52" i="21"/>
  <c r="C49" i="15"/>
  <c r="B50" i="15"/>
  <c r="C52" i="21" l="1"/>
  <c r="B53" i="21"/>
  <c r="B51" i="15"/>
  <c r="C50" i="15"/>
  <c r="C53" i="21" l="1"/>
  <c r="B54" i="21"/>
  <c r="B52" i="15"/>
  <c r="C51" i="15"/>
  <c r="B55" i="21" l="1"/>
  <c r="C54" i="21"/>
  <c r="B53" i="15"/>
  <c r="C52" i="15"/>
  <c r="C55" i="21" l="1"/>
  <c r="B56" i="21"/>
  <c r="B54" i="15"/>
  <c r="C53" i="15"/>
  <c r="B57" i="21" l="1"/>
  <c r="C56" i="21"/>
  <c r="B55" i="15"/>
  <c r="C54" i="15"/>
  <c r="C57" i="21" l="1"/>
  <c r="B58" i="21"/>
  <c r="C55" i="15"/>
  <c r="B56" i="15"/>
  <c r="C58" i="21" l="1"/>
  <c r="B59" i="21"/>
  <c r="C56" i="15"/>
  <c r="B57" i="15"/>
  <c r="C59" i="21" l="1"/>
  <c r="B60" i="21"/>
  <c r="B58" i="15"/>
  <c r="C57" i="15"/>
  <c r="B61" i="21" l="1"/>
  <c r="C60" i="21"/>
  <c r="B59" i="15"/>
  <c r="C58" i="15"/>
  <c r="B62" i="21" l="1"/>
  <c r="C61" i="21"/>
  <c r="B60" i="15"/>
  <c r="C59" i="15"/>
  <c r="C62" i="21" l="1"/>
  <c r="B63" i="21"/>
  <c r="B61" i="15"/>
  <c r="C60" i="15"/>
  <c r="B64" i="21" l="1"/>
  <c r="C63" i="21"/>
  <c r="C61" i="15"/>
  <c r="B62" i="15"/>
  <c r="B65" i="21" l="1"/>
  <c r="C64" i="21"/>
  <c r="B63" i="15"/>
  <c r="C62" i="15"/>
  <c r="C65" i="21" l="1"/>
  <c r="B66" i="21"/>
  <c r="B64" i="15"/>
  <c r="C63" i="15"/>
  <c r="C66" i="21" l="1"/>
  <c r="B67" i="21"/>
  <c r="B65" i="15"/>
  <c r="C64" i="15"/>
  <c r="C67" i="21" l="1"/>
  <c r="B68" i="21"/>
  <c r="B66" i="15"/>
  <c r="C65" i="15"/>
  <c r="C68" i="21" l="1"/>
  <c r="B69" i="21"/>
  <c r="B67" i="15"/>
  <c r="C66" i="15"/>
  <c r="B70" i="21" l="1"/>
  <c r="C69" i="21"/>
  <c r="B68" i="15"/>
  <c r="C67" i="15"/>
  <c r="C70" i="21" l="1"/>
  <c r="B71" i="21"/>
  <c r="B69" i="15"/>
  <c r="C68" i="15"/>
  <c r="C71" i="21" l="1"/>
  <c r="B72" i="21"/>
  <c r="B70" i="15"/>
  <c r="C69" i="15"/>
  <c r="C72" i="21" l="1"/>
  <c r="B73" i="21"/>
  <c r="B71" i="15"/>
  <c r="C70" i="15"/>
  <c r="B74" i="21" l="1"/>
  <c r="C73" i="21"/>
  <c r="B72" i="15"/>
  <c r="C71" i="15"/>
  <c r="C74" i="21" l="1"/>
  <c r="B75" i="21"/>
  <c r="B73" i="15"/>
  <c r="C72" i="15"/>
  <c r="C75" i="21" l="1"/>
  <c r="B76" i="21"/>
  <c r="B74" i="15"/>
  <c r="C73" i="15"/>
  <c r="C76" i="21" l="1"/>
  <c r="B77" i="21"/>
  <c r="B75" i="15"/>
  <c r="C74" i="15"/>
  <c r="B78" i="21" l="1"/>
  <c r="C77" i="21"/>
  <c r="B76" i="15"/>
  <c r="C75" i="15"/>
  <c r="C78" i="21" l="1"/>
  <c r="B79" i="21"/>
  <c r="B77" i="15"/>
  <c r="C76" i="15"/>
  <c r="C79" i="21" l="1"/>
  <c r="B80" i="21"/>
  <c r="B78" i="15"/>
  <c r="C77" i="15"/>
  <c r="B81" i="21" l="1"/>
  <c r="C80" i="21"/>
  <c r="B79" i="15"/>
  <c r="C78" i="15"/>
  <c r="C81" i="21" l="1"/>
  <c r="B82" i="21"/>
  <c r="B80" i="15"/>
  <c r="C79" i="15"/>
  <c r="B83" i="21" l="1"/>
  <c r="C82" i="21"/>
  <c r="B81" i="15"/>
  <c r="C80" i="15"/>
  <c r="C83" i="21" l="1"/>
  <c r="B84" i="21"/>
  <c r="B82" i="15"/>
  <c r="C81" i="15"/>
  <c r="B85" i="21" l="1"/>
  <c r="C84" i="21"/>
  <c r="B83" i="15"/>
  <c r="C82" i="15"/>
  <c r="C85" i="21" l="1"/>
  <c r="B86" i="21"/>
  <c r="B84" i="15"/>
  <c r="C83" i="15"/>
  <c r="B87" i="21" l="1"/>
  <c r="C86" i="21"/>
  <c r="B85" i="15"/>
  <c r="C84" i="15"/>
  <c r="C87" i="21" l="1"/>
  <c r="B88" i="21"/>
  <c r="B86" i="15"/>
  <c r="C85" i="15"/>
  <c r="B89" i="21" l="1"/>
  <c r="C88" i="21"/>
  <c r="B87" i="15"/>
  <c r="C86" i="15"/>
  <c r="C89" i="21" l="1"/>
  <c r="B90" i="21"/>
  <c r="B88" i="15"/>
  <c r="C87" i="15"/>
  <c r="B91" i="21" l="1"/>
  <c r="C90" i="21"/>
  <c r="B89" i="15"/>
  <c r="C88" i="15"/>
  <c r="C91" i="21" l="1"/>
  <c r="B92" i="21"/>
  <c r="B90" i="15"/>
  <c r="C89" i="15"/>
  <c r="B93" i="21" l="1"/>
  <c r="C92" i="21"/>
  <c r="B91" i="15"/>
  <c r="C90" i="15"/>
  <c r="C93" i="21" l="1"/>
  <c r="B94" i="21"/>
  <c r="B92" i="15"/>
  <c r="C91" i="15"/>
  <c r="C94" i="21" l="1"/>
  <c r="B95" i="21"/>
  <c r="B93" i="15"/>
  <c r="C92" i="15"/>
  <c r="C95" i="21" l="1"/>
  <c r="B96" i="21"/>
  <c r="C93" i="15"/>
  <c r="B94" i="15"/>
  <c r="B97" i="21" l="1"/>
  <c r="C96" i="21"/>
  <c r="B95" i="15"/>
  <c r="C94" i="15"/>
  <c r="C97" i="21" l="1"/>
  <c r="B98" i="21"/>
  <c r="B96" i="15"/>
  <c r="C95" i="15"/>
  <c r="C98" i="21" l="1"/>
  <c r="B99" i="21"/>
  <c r="C96" i="15"/>
  <c r="B97" i="15"/>
  <c r="B100" i="21" l="1"/>
  <c r="C99" i="21"/>
  <c r="B98" i="15"/>
  <c r="C97" i="15"/>
  <c r="B101" i="21" l="1"/>
  <c r="C100" i="21"/>
  <c r="B99" i="15"/>
  <c r="C98" i="15"/>
  <c r="C101" i="21" l="1"/>
  <c r="B102" i="21"/>
  <c r="C102" i="21" s="1"/>
  <c r="C99" i="15"/>
  <c r="B100" i="15"/>
  <c r="B101" i="15" l="1"/>
  <c r="C100" i="15"/>
  <c r="B102" i="15" l="1"/>
  <c r="C102" i="15" s="1"/>
  <c r="C10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BA840816-9A51-4845-83D8-DCE020E804E3}">
      <text>
        <r>
          <rPr>
            <sz val="9"/>
            <color indexed="81"/>
            <rFont val="MS P ゴシック"/>
            <family val="3"/>
            <charset val="128"/>
          </rPr>
          <t>評価期間（制度導入助成）の初日から12か月を経過した日</t>
        </r>
      </text>
    </comment>
  </commentList>
</comments>
</file>

<file path=xl/sharedStrings.xml><?xml version="1.0" encoding="utf-8"?>
<sst xmlns="http://schemas.openxmlformats.org/spreadsheetml/2006/main" count="171" uniqueCount="54">
  <si>
    <t>氏名A</t>
    <rPh sb="0" eb="2">
      <t>シメイ</t>
    </rPh>
    <phoneticPr fontId="1"/>
  </si>
  <si>
    <t>人</t>
    <rPh sb="0" eb="1">
      <t>ニン</t>
    </rPh>
    <phoneticPr fontId="1"/>
  </si>
  <si>
    <t>から</t>
    <phoneticPr fontId="1"/>
  </si>
  <si>
    <t>評価期間終了日</t>
    <rPh sb="0" eb="2">
      <t>ヒョウカ</t>
    </rPh>
    <rPh sb="2" eb="4">
      <t>キカン</t>
    </rPh>
    <rPh sb="4" eb="7">
      <t>シュウリョウビ</t>
    </rPh>
    <phoneticPr fontId="1"/>
  </si>
  <si>
    <t>実施総日数</t>
    <rPh sb="0" eb="2">
      <t>ジッシ</t>
    </rPh>
    <rPh sb="2" eb="3">
      <t>ソウ</t>
    </rPh>
    <rPh sb="3" eb="5">
      <t>ニッスウ</t>
    </rPh>
    <phoneticPr fontId="1"/>
  </si>
  <si>
    <t>事業主名</t>
    <rPh sb="0" eb="3">
      <t>ジギョウヌシ</t>
    </rPh>
    <rPh sb="3" eb="4">
      <t>メイ</t>
    </rPh>
    <phoneticPr fontId="1"/>
  </si>
  <si>
    <t>○</t>
    <phoneticPr fontId="1"/>
  </si>
  <si>
    <t>テレワークを実施した日について、プルダウンから○を選択してください。</t>
    <rPh sb="6" eb="8">
      <t>ジッシ</t>
    </rPh>
    <rPh sb="10" eb="11">
      <t>ヒ</t>
    </rPh>
    <rPh sb="25" eb="27">
      <t>センタク</t>
    </rPh>
    <phoneticPr fontId="1"/>
  </si>
  <si>
    <t>以下は記入いただく必要はありません。</t>
    <rPh sb="0" eb="2">
      <t>イカ</t>
    </rPh>
    <rPh sb="3" eb="5">
      <t>キニュウ</t>
    </rPh>
    <rPh sb="9" eb="11">
      <t>ヒツヨウ</t>
    </rPh>
    <phoneticPr fontId="1"/>
  </si>
  <si>
    <t>厚生労働株式会社</t>
    <rPh sb="0" eb="2">
      <t>コウセイ</t>
    </rPh>
    <rPh sb="2" eb="4">
      <t>ロウドウ</t>
    </rPh>
    <rPh sb="4" eb="8">
      <t>カブシキガイシャ</t>
    </rPh>
    <phoneticPr fontId="1"/>
  </si>
  <si>
    <t>↑記入不要です</t>
    <rPh sb="1" eb="3">
      <t>キニュウ</t>
    </rPh>
    <rPh sb="3" eb="5">
      <t>フヨウ</t>
    </rPh>
    <phoneticPr fontId="1"/>
  </si>
  <si>
    <t>か月</t>
    <rPh sb="1" eb="2">
      <t>ゲツ</t>
    </rPh>
    <phoneticPr fontId="1"/>
  </si>
  <si>
    <t>○</t>
    <phoneticPr fontId="1"/>
  </si>
  <si>
    <t>週平均基準
達成必要日数</t>
    <rPh sb="0" eb="3">
      <t>シュウヘイキン</t>
    </rPh>
    <rPh sb="3" eb="5">
      <t>キジュン</t>
    </rPh>
    <rPh sb="6" eb="8">
      <t>タッセイ</t>
    </rPh>
    <rPh sb="8" eb="10">
      <t>ヒツヨウ</t>
    </rPh>
    <rPh sb="10" eb="12">
      <t>ニッスウ</t>
    </rPh>
    <phoneticPr fontId="1"/>
  </si>
  <si>
    <t>氏名B</t>
  </si>
  <si>
    <t>氏名C</t>
  </si>
  <si>
    <t>氏名D</t>
  </si>
  <si>
    <t>氏名E</t>
  </si>
  <si>
    <t>割合</t>
    <rPh sb="0" eb="2">
      <t>ワリアイ</t>
    </rPh>
    <phoneticPr fontId="1"/>
  </si>
  <si>
    <t>テレワーク実施必要人数</t>
    <rPh sb="5" eb="7">
      <t>ジッシ</t>
    </rPh>
    <rPh sb="7" eb="9">
      <t>ヒツヨウ</t>
    </rPh>
    <rPh sb="9" eb="11">
      <t>ニンズウ</t>
    </rPh>
    <phoneticPr fontId="1"/>
  </si>
  <si>
    <t>↓記入不要です</t>
    <rPh sb="1" eb="3">
      <t>キニュウ</t>
    </rPh>
    <rPh sb="3" eb="5">
      <t>フヨウ</t>
    </rPh>
    <phoneticPr fontId="1"/>
  </si>
  <si>
    <t>評価期間初日から1年を経過した日（評価期間（目標達成助成）の初日）における対象事業所の労働者数</t>
    <rPh sb="0" eb="2">
      <t>ヒョウカ</t>
    </rPh>
    <rPh sb="2" eb="4">
      <t>キカン</t>
    </rPh>
    <rPh sb="4" eb="6">
      <t>ショニチ</t>
    </rPh>
    <rPh sb="9" eb="10">
      <t>ネン</t>
    </rPh>
    <rPh sb="11" eb="13">
      <t>ケイカ</t>
    </rPh>
    <rPh sb="15" eb="16">
      <t>ヒ</t>
    </rPh>
    <rPh sb="17" eb="19">
      <t>ヒョウカ</t>
    </rPh>
    <rPh sb="19" eb="21">
      <t>キカン</t>
    </rPh>
    <rPh sb="22" eb="24">
      <t>モクヒョウ</t>
    </rPh>
    <rPh sb="24" eb="26">
      <t>タッセイ</t>
    </rPh>
    <rPh sb="26" eb="28">
      <t>ジョセイ</t>
    </rPh>
    <rPh sb="30" eb="32">
      <t>ショニチ</t>
    </rPh>
    <rPh sb="37" eb="39">
      <t>タイショウ</t>
    </rPh>
    <rPh sb="39" eb="42">
      <t>ジギョウショ</t>
    </rPh>
    <rPh sb="43" eb="46">
      <t>ロウドウシャ</t>
    </rPh>
    <rPh sb="46" eb="47">
      <t>スウ</t>
    </rPh>
    <phoneticPr fontId="1"/>
  </si>
  <si>
    <t>評価期間
（目標達成助成）</t>
    <rPh sb="0" eb="2">
      <t>ヒョウカ</t>
    </rPh>
    <rPh sb="2" eb="4">
      <t>キカン</t>
    </rPh>
    <rPh sb="6" eb="8">
      <t>モクヒョウ</t>
    </rPh>
    <rPh sb="8" eb="10">
      <t>タッセイ</t>
    </rPh>
    <rPh sb="10" eb="12">
      <t>ジョセイ</t>
    </rPh>
    <phoneticPr fontId="1"/>
  </si>
  <si>
    <t>評価期間（目標達成助成）において１回以上テレワークを実施した労働者の数</t>
    <rPh sb="0" eb="2">
      <t>ヒョウカ</t>
    </rPh>
    <rPh sb="2" eb="4">
      <t>キカン</t>
    </rPh>
    <rPh sb="5" eb="7">
      <t>モクヒョウ</t>
    </rPh>
    <rPh sb="7" eb="9">
      <t>タッセイ</t>
    </rPh>
    <rPh sb="9" eb="11">
      <t>ジョセイ</t>
    </rPh>
    <rPh sb="17" eb="18">
      <t>カイ</t>
    </rPh>
    <rPh sb="18" eb="20">
      <t>イジョウ</t>
    </rPh>
    <rPh sb="26" eb="28">
      <t>ジッシ</t>
    </rPh>
    <rPh sb="30" eb="33">
      <t>ロウドウシャ</t>
    </rPh>
    <rPh sb="34" eb="35">
      <t>カズ</t>
    </rPh>
    <phoneticPr fontId="1"/>
  </si>
  <si>
    <t>テレワーク実施計画認定時点での対象労働者数</t>
    <rPh sb="5" eb="7">
      <t>ジッシ</t>
    </rPh>
    <rPh sb="7" eb="9">
      <t>ケイカク</t>
    </rPh>
    <rPh sb="9" eb="11">
      <t>ニンテイ</t>
    </rPh>
    <rPh sb="11" eb="13">
      <t>ジテン</t>
    </rPh>
    <rPh sb="15" eb="17">
      <t>タイショウ</t>
    </rPh>
    <rPh sb="17" eb="20">
      <t>ロウドウシャ</t>
    </rPh>
    <rPh sb="20" eb="21">
      <t>スウ</t>
    </rPh>
    <phoneticPr fontId="1"/>
  </si>
  <si>
    <t>テレワーク実施計画認定時点における、対象事業所の労働者数</t>
    <rPh sb="5" eb="7">
      <t>ジッシ</t>
    </rPh>
    <rPh sb="7" eb="9">
      <t>ケイカク</t>
    </rPh>
    <rPh sb="9" eb="11">
      <t>ニンテイ</t>
    </rPh>
    <rPh sb="11" eb="13">
      <t>ジテン</t>
    </rPh>
    <rPh sb="18" eb="20">
      <t>タイショウ</t>
    </rPh>
    <rPh sb="20" eb="23">
      <t>ジギョウショ</t>
    </rPh>
    <rPh sb="24" eb="27">
      <t>ロウドウシャ</t>
    </rPh>
    <rPh sb="27" eb="28">
      <t>スウ</t>
    </rPh>
    <phoneticPr fontId="1"/>
  </si>
  <si>
    <t>評価期間（目標達成助成）においてテレワークを実施した労働者の氏名</t>
    <rPh sb="0" eb="2">
      <t>ヒョウカ</t>
    </rPh>
    <rPh sb="2" eb="4">
      <t>キカン</t>
    </rPh>
    <rPh sb="5" eb="7">
      <t>モクヒョウ</t>
    </rPh>
    <rPh sb="7" eb="9">
      <t>タッセイ</t>
    </rPh>
    <rPh sb="9" eb="11">
      <t>ジョセイ</t>
    </rPh>
    <rPh sb="22" eb="24">
      <t>ジッシ</t>
    </rPh>
    <rPh sb="26" eb="29">
      <t>ロウドウシャ</t>
    </rPh>
    <rPh sb="30" eb="32">
      <t>シメイ</t>
    </rPh>
    <phoneticPr fontId="1"/>
  </si>
  <si>
    <t>評価期間（目標達成助成）中、１回以上テレワークを実施</t>
    <rPh sb="0" eb="2">
      <t>ヒョウカ</t>
    </rPh>
    <rPh sb="2" eb="4">
      <t>キカン</t>
    </rPh>
    <rPh sb="5" eb="7">
      <t>モクヒョウ</t>
    </rPh>
    <rPh sb="7" eb="9">
      <t>タッセイ</t>
    </rPh>
    <rPh sb="9" eb="11">
      <t>ジョセイ</t>
    </rPh>
    <rPh sb="12" eb="13">
      <t>チュウ</t>
    </rPh>
    <rPh sb="15" eb="18">
      <t>カイイジョウ</t>
    </rPh>
    <rPh sb="24" eb="26">
      <t>ジッシ</t>
    </rPh>
    <phoneticPr fontId="1"/>
  </si>
  <si>
    <t>＜記入例＞テレワークの実施状況、助成要件の達成状況が分かる資料（支給申請書（目標達成助成）提出時）</t>
    <rPh sb="1" eb="3">
      <t>キニュウ</t>
    </rPh>
    <rPh sb="3" eb="4">
      <t>レイ</t>
    </rPh>
    <rPh sb="11" eb="13">
      <t>ジッシ</t>
    </rPh>
    <rPh sb="13" eb="15">
      <t>ジョウキョウ</t>
    </rPh>
    <rPh sb="16" eb="18">
      <t>ジョセイ</t>
    </rPh>
    <rPh sb="18" eb="20">
      <t>ヨウケン</t>
    </rPh>
    <rPh sb="21" eb="23">
      <t>タッセイ</t>
    </rPh>
    <rPh sb="23" eb="25">
      <t>ジョウキョウ</t>
    </rPh>
    <rPh sb="26" eb="27">
      <t>ワ</t>
    </rPh>
    <rPh sb="29" eb="31">
      <t>シリョウ</t>
    </rPh>
    <rPh sb="32" eb="34">
      <t>シキュウ</t>
    </rPh>
    <rPh sb="34" eb="36">
      <t>シンセイ</t>
    </rPh>
    <rPh sb="36" eb="37">
      <t>ショ</t>
    </rPh>
    <rPh sb="38" eb="40">
      <t>モクヒョウ</t>
    </rPh>
    <rPh sb="40" eb="42">
      <t>タッセイ</t>
    </rPh>
    <rPh sb="42" eb="44">
      <t>ジョセイ</t>
    </rPh>
    <rPh sb="45" eb="47">
      <t>テイシュツ</t>
    </rPh>
    <rPh sb="47" eb="48">
      <t>ジ</t>
    </rPh>
    <phoneticPr fontId="1"/>
  </si>
  <si>
    <t>テレワークの実施状況、助成要件の達成状況が分かる資料（支給申請書（目標達成助成）提出時）</t>
    <rPh sb="6" eb="8">
      <t>ジッシ</t>
    </rPh>
    <rPh sb="8" eb="10">
      <t>ジョウキョウ</t>
    </rPh>
    <rPh sb="11" eb="13">
      <t>ジョセイ</t>
    </rPh>
    <rPh sb="13" eb="15">
      <t>ヨウケン</t>
    </rPh>
    <rPh sb="16" eb="18">
      <t>タッセイ</t>
    </rPh>
    <rPh sb="18" eb="20">
      <t>ジョウキョウ</t>
    </rPh>
    <rPh sb="21" eb="22">
      <t>ワ</t>
    </rPh>
    <rPh sb="24" eb="26">
      <t>シリョウ</t>
    </rPh>
    <rPh sb="27" eb="29">
      <t>シキュウ</t>
    </rPh>
    <rPh sb="29" eb="31">
      <t>シンセイ</t>
    </rPh>
    <rPh sb="31" eb="32">
      <t>ショ</t>
    </rPh>
    <rPh sb="33" eb="35">
      <t>モクヒョウ</t>
    </rPh>
    <rPh sb="35" eb="37">
      <t>タッセイ</t>
    </rPh>
    <rPh sb="37" eb="39">
      <t>ジョセイ</t>
    </rPh>
    <rPh sb="40" eb="42">
      <t>テイシュツ</t>
    </rPh>
    <rPh sb="42" eb="43">
      <t>ジ</t>
    </rPh>
    <phoneticPr fontId="1"/>
  </si>
  <si>
    <r>
      <t>様式第</t>
    </r>
    <r>
      <rPr>
        <strike/>
        <sz val="11"/>
        <color rgb="FFFF0000"/>
        <rFont val="游ゴシック"/>
        <family val="3"/>
        <charset val="128"/>
      </rPr>
      <t>９</t>
    </r>
    <r>
      <rPr>
        <sz val="11"/>
        <color rgb="FFFF0000"/>
        <rFont val="游ゴシック"/>
        <family val="3"/>
        <charset val="128"/>
      </rPr>
      <t>4</t>
    </r>
    <r>
      <rPr>
        <sz val="11"/>
        <color theme="1" tint="4.9989318521683403E-2"/>
        <rFont val="游ゴシック"/>
        <family val="3"/>
        <charset val="128"/>
      </rPr>
      <t>号（</t>
    </r>
    <r>
      <rPr>
        <strike/>
        <sz val="11"/>
        <color rgb="FFFF0000"/>
        <rFont val="游ゴシック"/>
        <family val="3"/>
        <charset val="128"/>
      </rPr>
      <t>2021.4創設</t>
    </r>
    <r>
      <rPr>
        <sz val="11"/>
        <color rgb="FFFF0000"/>
        <rFont val="游ゴシック"/>
        <family val="3"/>
        <charset val="128"/>
      </rPr>
      <t>R7.4.1</t>
    </r>
    <r>
      <rPr>
        <sz val="11"/>
        <color theme="1" tint="4.9989318521683403E-2"/>
        <rFont val="游ゴシック"/>
        <family val="3"/>
        <charset val="128"/>
      </rPr>
      <t>）</t>
    </r>
    <rPh sb="0" eb="2">
      <t>ヨウシキ</t>
    </rPh>
    <rPh sb="2" eb="3">
      <t>ダイ</t>
    </rPh>
    <rPh sb="5" eb="6">
      <t>ゴウ</t>
    </rPh>
    <rPh sb="13" eb="15">
      <t>ソウセツ</t>
    </rPh>
    <phoneticPr fontId="1"/>
  </si>
  <si>
    <r>
      <t>■対象事業所における評価期間（目標達成助成）において１回以上テレワークを実施した労働者の数が、評価期間（</t>
    </r>
    <r>
      <rPr>
        <b/>
        <strike/>
        <sz val="9"/>
        <color rgb="FFFF0000"/>
        <rFont val="游ゴシック"/>
        <family val="3"/>
        <charset val="128"/>
      </rPr>
      <t>機器等</t>
    </r>
    <r>
      <rPr>
        <b/>
        <sz val="9"/>
        <color rgb="FFFF0000"/>
        <rFont val="游ゴシック"/>
        <family val="3"/>
        <charset val="128"/>
      </rPr>
      <t>制度</t>
    </r>
    <r>
      <rPr>
        <b/>
        <sz val="9"/>
        <rFont val="游ゴシック"/>
        <family val="3"/>
        <charset val="128"/>
      </rPr>
      <t>導入助成）初日から１年を経過した日における対象事業所の労働者数に、計画認定時点における対象事業所の労働者全体に占めるテレワーク実施対象労働者の割合を掛け合わせた人数以上である</t>
    </r>
    <rPh sb="55" eb="57">
      <t>セイド</t>
    </rPh>
    <rPh sb="58" eb="60">
      <t>セイド</t>
    </rPh>
    <phoneticPr fontId="1"/>
  </si>
  <si>
    <r>
      <t>■対象事業所における評価期間（目標達成助成）において１回以上テレワークを実施した労働者の数が、評価期間（</t>
    </r>
    <r>
      <rPr>
        <b/>
        <strike/>
        <sz val="9"/>
        <color rgb="FFFF0000"/>
        <rFont val="游ゴシック"/>
        <family val="3"/>
        <charset val="128"/>
      </rPr>
      <t>機器等</t>
    </r>
    <r>
      <rPr>
        <b/>
        <sz val="9"/>
        <color rgb="FFFF0000"/>
        <rFont val="游ゴシック"/>
        <family val="3"/>
        <charset val="128"/>
      </rPr>
      <t>制度</t>
    </r>
    <r>
      <rPr>
        <b/>
        <sz val="9"/>
        <rFont val="游ゴシック"/>
        <family val="3"/>
        <charset val="128"/>
      </rPr>
      <t>導入助成）初日から１年を経過した日における対象事業所の労働者数に、計画認定時点における対象事業所の労働者全体に占めるテレワーク実施対象労働者の割合を掛け合わせた人数以上である</t>
    </r>
    <rPh sb="55" eb="57">
      <t>セイド</t>
    </rPh>
    <phoneticPr fontId="1"/>
  </si>
  <si>
    <t>テレワーク実施対象
労働者氏名</t>
    <rPh sb="5" eb="7">
      <t>ジッシ</t>
    </rPh>
    <rPh sb="7" eb="9">
      <t>タイショウ</t>
    </rPh>
    <rPh sb="10" eb="13">
      <t>ロウドウシャ</t>
    </rPh>
    <rPh sb="13" eb="15">
      <t>シメイ</t>
    </rPh>
    <phoneticPr fontId="1"/>
  </si>
  <si>
    <t>回</t>
    <rPh sb="0" eb="1">
      <t>カイ</t>
    </rPh>
    <phoneticPr fontId="1"/>
  </si>
  <si>
    <t>評価期間（制度導入助成）初日時点での労働者数</t>
    <rPh sb="0" eb="2">
      <t>ヒョウカ</t>
    </rPh>
    <rPh sb="2" eb="4">
      <t>キカン</t>
    </rPh>
    <rPh sb="5" eb="11">
      <t>セイドドウニュウジョセイ</t>
    </rPh>
    <rPh sb="12" eb="14">
      <t>ショニチ</t>
    </rPh>
    <rPh sb="14" eb="16">
      <t>ジテン</t>
    </rPh>
    <rPh sb="18" eb="21">
      <t>ロウドウシャ</t>
    </rPh>
    <rPh sb="21" eb="22">
      <t>スウ</t>
    </rPh>
    <phoneticPr fontId="1"/>
  </si>
  <si>
    <t>評価期間（目標達成助成）初日時点での労働者数</t>
    <rPh sb="0" eb="2">
      <t>ヒョウカ</t>
    </rPh>
    <rPh sb="2" eb="4">
      <t>キカン</t>
    </rPh>
    <rPh sb="5" eb="7">
      <t>モクヒョウ</t>
    </rPh>
    <rPh sb="7" eb="9">
      <t>タッセイ</t>
    </rPh>
    <rPh sb="9" eb="11">
      <t>ジョセイ</t>
    </rPh>
    <rPh sb="12" eb="14">
      <t>ショニチ</t>
    </rPh>
    <rPh sb="14" eb="16">
      <t>ジテン</t>
    </rPh>
    <rPh sb="18" eb="21">
      <t>ロウドウシャ</t>
    </rPh>
    <rPh sb="21" eb="22">
      <t>スウ</t>
    </rPh>
    <phoneticPr fontId="1"/>
  </si>
  <si>
    <t>左記のうちテレワーク制度の適用対象外の労働者数</t>
    <rPh sb="0" eb="2">
      <t>サキ</t>
    </rPh>
    <rPh sb="10" eb="12">
      <t>セイド</t>
    </rPh>
    <rPh sb="13" eb="15">
      <t>テキヨウ</t>
    </rPh>
    <rPh sb="15" eb="18">
      <t>タイショウガイ</t>
    </rPh>
    <rPh sb="19" eb="22">
      <t>ロウドウシャ</t>
    </rPh>
    <rPh sb="22" eb="23">
      <t>スウ</t>
    </rPh>
    <phoneticPr fontId="1"/>
  </si>
  <si>
    <t>増減率</t>
    <rPh sb="0" eb="3">
      <t>ゾウゲンリツ</t>
    </rPh>
    <phoneticPr fontId="1"/>
  </si>
  <si>
    <t>○労働者数の増減率を考慮した、必要テレワーク実施回数</t>
    <rPh sb="1" eb="4">
      <t>ロウドウシャ</t>
    </rPh>
    <rPh sb="4" eb="5">
      <t>スウ</t>
    </rPh>
    <rPh sb="6" eb="8">
      <t>ゾウゲン</t>
    </rPh>
    <rPh sb="8" eb="9">
      <t>リツ</t>
    </rPh>
    <rPh sb="10" eb="12">
      <t>コウリョ</t>
    </rPh>
    <rPh sb="15" eb="17">
      <t>ヒツヨウ</t>
    </rPh>
    <rPh sb="22" eb="24">
      <t>ジッシ</t>
    </rPh>
    <rPh sb="24" eb="26">
      <t>カイスウ</t>
    </rPh>
    <phoneticPr fontId="1"/>
  </si>
  <si>
    <t>評価期間
（目標助成）</t>
    <rPh sb="0" eb="2">
      <t>ヒョウカ</t>
    </rPh>
    <rPh sb="2" eb="4">
      <t>キカン</t>
    </rPh>
    <rPh sb="6" eb="8">
      <t>モクヒョウ</t>
    </rPh>
    <rPh sb="8" eb="10">
      <t>ジョセイ</t>
    </rPh>
    <phoneticPr fontId="1"/>
  </si>
  <si>
    <t>評価期間
（制度導入助成）の初日</t>
    <rPh sb="0" eb="2">
      <t>ヒョウカ</t>
    </rPh>
    <rPh sb="2" eb="4">
      <t>キカン</t>
    </rPh>
    <rPh sb="6" eb="8">
      <t>セイド</t>
    </rPh>
    <rPh sb="8" eb="10">
      <t>ドウニュウ</t>
    </rPh>
    <rPh sb="10" eb="12">
      <t>ジョセイ</t>
    </rPh>
    <rPh sb="14" eb="16">
      <t>ショニチ</t>
    </rPh>
    <phoneticPr fontId="1"/>
  </si>
  <si>
    <t>※濃灰色に着色されている行については、対象期間外となりますので、○の選択は不要です。</t>
    <rPh sb="1" eb="2">
      <t>ノウ</t>
    </rPh>
    <rPh sb="2" eb="3">
      <t>ハイ</t>
    </rPh>
    <rPh sb="3" eb="4">
      <t>ショク</t>
    </rPh>
    <rPh sb="19" eb="21">
      <t>タイショウ</t>
    </rPh>
    <phoneticPr fontId="1"/>
  </si>
  <si>
    <t>労働者A</t>
    <rPh sb="0" eb="3">
      <t>ロウドウシャ</t>
    </rPh>
    <phoneticPr fontId="1"/>
  </si>
  <si>
    <t>労働者B</t>
    <rPh sb="0" eb="3">
      <t>ロウドウシャ</t>
    </rPh>
    <phoneticPr fontId="1"/>
  </si>
  <si>
    <t>労働者C</t>
    <rPh sb="0" eb="3">
      <t>ロウドウシャ</t>
    </rPh>
    <phoneticPr fontId="1"/>
  </si>
  <si>
    <t>労働者D</t>
    <rPh sb="0" eb="3">
      <t>ロウドウシャ</t>
    </rPh>
    <phoneticPr fontId="1"/>
  </si>
  <si>
    <t>労働者E</t>
    <rPh sb="0" eb="3">
      <t>ロウドウシャ</t>
    </rPh>
    <phoneticPr fontId="1"/>
  </si>
  <si>
    <t>労働者F</t>
    <rPh sb="0" eb="3">
      <t>ロウドウシャ</t>
    </rPh>
    <phoneticPr fontId="1"/>
  </si>
  <si>
    <t xml:space="preserve"> 評価期間（制度導入助成）における
延べテレワーク実施回数</t>
    <rPh sb="1" eb="3">
      <t>ヒョウカ</t>
    </rPh>
    <rPh sb="3" eb="5">
      <t>キカン</t>
    </rPh>
    <rPh sb="6" eb="8">
      <t>セイド</t>
    </rPh>
    <rPh sb="8" eb="10">
      <t>ドウニュウ</t>
    </rPh>
    <rPh sb="10" eb="12">
      <t>ジョセイ</t>
    </rPh>
    <rPh sb="18" eb="19">
      <t>ノ</t>
    </rPh>
    <rPh sb="25" eb="27">
      <t>ジッシ</t>
    </rPh>
    <rPh sb="27" eb="29">
      <t>カイスウ</t>
    </rPh>
    <phoneticPr fontId="1"/>
  </si>
  <si>
    <t>○ 評価期間（制度導入助成）における延べテレワーク実施回数</t>
    <rPh sb="2" eb="4">
      <t>ヒョウカ</t>
    </rPh>
    <rPh sb="4" eb="6">
      <t>キカン</t>
    </rPh>
    <rPh sb="7" eb="9">
      <t>セイド</t>
    </rPh>
    <rPh sb="9" eb="11">
      <t>ドウニュウ</t>
    </rPh>
    <rPh sb="11" eb="13">
      <t>ジョセイ</t>
    </rPh>
    <rPh sb="18" eb="19">
      <t>ノ</t>
    </rPh>
    <rPh sb="25" eb="27">
      <t>ジッシ</t>
    </rPh>
    <rPh sb="27" eb="29">
      <t>カイスウ</t>
    </rPh>
    <phoneticPr fontId="1"/>
  </si>
  <si>
    <t>○ 評価期間（目標達成助成）における延べテレワーク実施回数</t>
    <rPh sb="2" eb="4">
      <t>ヒョウカ</t>
    </rPh>
    <rPh sb="4" eb="6">
      <t>キカン</t>
    </rPh>
    <rPh sb="7" eb="9">
      <t>モクヒョウ</t>
    </rPh>
    <rPh sb="9" eb="11">
      <t>タッセイ</t>
    </rPh>
    <rPh sb="11" eb="13">
      <t>ジョセイ</t>
    </rPh>
    <rPh sb="25" eb="27">
      <t>ジッシ</t>
    </rPh>
    <rPh sb="27" eb="29">
      <t>カイスウ</t>
    </rPh>
    <phoneticPr fontId="1"/>
  </si>
  <si>
    <t>■対象事業所における評価期間（目標達成助成）における延べテレワーク実施回数が、評価期間（目標達成助成）初日における対象事業所の労働者数を、評価期間（制度導入助成）初日における対象事業所の労働者数で除したものに、評価期間（制度導入助成）における延べテレワーク実施回数を掛け合わせた回数以上であること。</t>
    <rPh sb="33" eb="35">
      <t>ジッシ</t>
    </rPh>
    <rPh sb="35" eb="37">
      <t>カイスウ</t>
    </rPh>
    <rPh sb="39" eb="41">
      <t>ヒョウカ</t>
    </rPh>
    <rPh sb="41" eb="43">
      <t>キカン</t>
    </rPh>
    <rPh sb="44" eb="46">
      <t>モクヒョウ</t>
    </rPh>
    <rPh sb="46" eb="48">
      <t>タッセイ</t>
    </rPh>
    <rPh sb="48" eb="50">
      <t>ジョセイ</t>
    </rPh>
    <rPh sb="51" eb="53">
      <t>ショニチ</t>
    </rPh>
    <rPh sb="57" eb="59">
      <t>タイショウ</t>
    </rPh>
    <rPh sb="59" eb="62">
      <t>ジギョウショ</t>
    </rPh>
    <rPh sb="63" eb="66">
      <t>ロウドウシャ</t>
    </rPh>
    <rPh sb="66" eb="67">
      <t>スウ</t>
    </rPh>
    <rPh sb="69" eb="71">
      <t>ヒョウカ</t>
    </rPh>
    <rPh sb="71" eb="73">
      <t>キカン</t>
    </rPh>
    <rPh sb="74" eb="76">
      <t>セイド</t>
    </rPh>
    <rPh sb="76" eb="78">
      <t>ドウニュウ</t>
    </rPh>
    <rPh sb="78" eb="80">
      <t>ジョセイ</t>
    </rPh>
    <rPh sb="81" eb="83">
      <t>ショニチ</t>
    </rPh>
    <rPh sb="87" eb="89">
      <t>タイショウ</t>
    </rPh>
    <rPh sb="89" eb="92">
      <t>ジギョウショ</t>
    </rPh>
    <rPh sb="93" eb="96">
      <t>ロウドウシャ</t>
    </rPh>
    <rPh sb="96" eb="97">
      <t>スウ</t>
    </rPh>
    <rPh sb="98" eb="99">
      <t>ジョ</t>
    </rPh>
    <rPh sb="105" eb="107">
      <t>ヒョウカ</t>
    </rPh>
    <rPh sb="107" eb="109">
      <t>キカン</t>
    </rPh>
    <rPh sb="110" eb="112">
      <t>セイド</t>
    </rPh>
    <rPh sb="112" eb="114">
      <t>ドウニュウ</t>
    </rPh>
    <rPh sb="114" eb="116">
      <t>ジョセイ</t>
    </rPh>
    <rPh sb="128" eb="130">
      <t>ジッシ</t>
    </rPh>
    <rPh sb="130" eb="132">
      <t>カイスウ</t>
    </rPh>
    <rPh sb="133" eb="134">
      <t>カ</t>
    </rPh>
    <rPh sb="135" eb="136">
      <t>ア</t>
    </rPh>
    <rPh sb="139" eb="141">
      <t>カイスウ</t>
    </rPh>
    <rPh sb="141" eb="143">
      <t>イジョウ</t>
    </rPh>
    <phoneticPr fontId="1"/>
  </si>
  <si>
    <t>様式第４号（R8.4.1）</t>
    <rPh sb="0" eb="2">
      <t>ヨウシキ</t>
    </rPh>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</si>
</sst>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_ "/>
    <numFmt numFmtId="178" formatCode="0.0%"/>
  </numFmts>
  <fonts count="28">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1"/>
      <color theme="1"/>
      <name val="ＭＳ Ｐゴシック"/>
      <family val="2"/>
      <scheme val="minor"/>
    </font>
    <font>
      <sz val="11"/>
      <color theme="1" tint="4.9989318521683403E-2"/>
      <name val="游ゴシック"/>
      <family val="3"/>
      <charset val="128"/>
    </font>
    <font>
      <sz val="11"/>
      <color theme="1"/>
      <name val="游ゴシック"/>
      <family val="3"/>
      <charset val="128"/>
    </font>
    <font>
      <b/>
      <sz val="16"/>
      <color theme="1"/>
      <name val="游ゴシック"/>
      <family val="3"/>
      <charset val="128"/>
    </font>
    <font>
      <sz val="10"/>
      <color theme="1"/>
      <name val="游ゴシック"/>
      <family val="3"/>
      <charset val="128"/>
    </font>
    <font>
      <b/>
      <sz val="14"/>
      <color theme="1"/>
      <name val="游ゴシック"/>
      <family val="3"/>
      <charset val="128"/>
    </font>
    <font>
      <sz val="10"/>
      <color rgb="FFFF0000"/>
      <name val="游ゴシック"/>
      <family val="3"/>
      <charset val="128"/>
    </font>
    <font>
      <b/>
      <sz val="11"/>
      <color theme="1"/>
      <name val="游ゴシック"/>
      <family val="3"/>
      <charset val="128"/>
    </font>
    <font>
      <sz val="8"/>
      <color theme="1"/>
      <name val="游ゴシック"/>
      <family val="3"/>
      <charset val="128"/>
    </font>
    <font>
      <sz val="11"/>
      <color rgb="FFFF0000"/>
      <name val="游ゴシック"/>
      <family val="3"/>
      <charset val="128"/>
    </font>
    <font>
      <b/>
      <sz val="14"/>
      <color rgb="FFFF0000"/>
      <name val="游ゴシック"/>
      <family val="3"/>
      <charset val="128"/>
    </font>
    <font>
      <b/>
      <sz val="9"/>
      <name val="游ゴシック"/>
      <family val="3"/>
      <charset val="128"/>
    </font>
    <font>
      <strike/>
      <sz val="11"/>
      <color rgb="FFFF0000"/>
      <name val="游ゴシック"/>
      <family val="3"/>
      <charset val="128"/>
    </font>
    <font>
      <sz val="7.5"/>
      <color theme="1"/>
      <name val="游ゴシック"/>
      <family val="3"/>
      <charset val="128"/>
    </font>
    <font>
      <b/>
      <sz val="9"/>
      <color rgb="FFFF0000"/>
      <name val="游ゴシック"/>
      <family val="3"/>
      <charset val="128"/>
    </font>
    <font>
      <b/>
      <strike/>
      <sz val="9"/>
      <color rgb="FFFF0000"/>
      <name val="游ゴシック"/>
      <family val="3"/>
      <charset val="128"/>
    </font>
    <font>
      <b/>
      <sz val="16"/>
      <color rgb="FFFF0000"/>
      <name val="游ゴシック"/>
      <family val="3"/>
      <charset val="128"/>
    </font>
    <font>
      <sz val="11"/>
      <name val="游ゴシック"/>
      <family val="3"/>
      <charset val="128"/>
    </font>
    <font>
      <sz val="9"/>
      <color indexed="81"/>
      <name val="MS P ゴシック"/>
      <family val="3"/>
      <charset val="128"/>
    </font>
    <font>
      <b/>
      <sz val="16"/>
      <name val="游ゴシック"/>
      <family val="3"/>
      <charset val="128"/>
    </font>
    <font>
      <b/>
      <sz val="14"/>
      <name val="游ゴシック"/>
      <family val="3"/>
      <charset val="128"/>
    </font>
    <font>
      <sz val="10"/>
      <name val="游ゴシック"/>
      <family val="3"/>
      <charset val="128"/>
    </font>
    <font>
      <sz val="8"/>
      <name val="游ゴシック"/>
      <family val="3"/>
      <charset val="128"/>
    </font>
    <font>
      <b/>
      <sz val="11"/>
      <name val="游ゴシック"/>
      <family val="3"/>
      <charset val="128"/>
    </font>
    <font>
      <sz val="9"/>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top style="thin">
        <color indexed="64"/>
      </top>
      <bottom/>
      <diagonal/>
    </border>
    <border>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3">
    <xf numFmtId="0" fontId="0" fillId="0" borderId="0"/>
    <xf numFmtId="0" fontId="2" fillId="0" borderId="0"/>
    <xf numFmtId="9" fontId="3" fillId="0" borderId="0" applyFont="0" applyFill="0" applyBorder="0" applyAlignment="0" applyProtection="0">
      <alignment vertical="center"/>
    </xf>
  </cellStyleXfs>
  <cellXfs count="142">
    <xf numFmtId="0" fontId="0" fillId="0" borderId="0" xfId="0"/>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vertical="center"/>
    </xf>
    <xf numFmtId="0" fontId="8" fillId="0" borderId="0" xfId="0" applyFont="1" applyAlignment="1">
      <alignment vertical="center"/>
    </xf>
    <xf numFmtId="0" fontId="5" fillId="0" borderId="0" xfId="0" applyFont="1" applyFill="1" applyBorder="1" applyAlignment="1">
      <alignment vertical="center"/>
    </xf>
    <xf numFmtId="14" fontId="10" fillId="0" borderId="1" xfId="0" applyNumberFormat="1" applyFont="1" applyBorder="1" applyAlignment="1">
      <alignment horizontal="center" vertical="center"/>
    </xf>
    <xf numFmtId="176" fontId="5" fillId="4" borderId="1" xfId="0" applyNumberFormat="1" applyFont="1" applyFill="1" applyBorder="1" applyAlignment="1">
      <alignment vertical="center"/>
    </xf>
    <xf numFmtId="176" fontId="10" fillId="0" borderId="0" xfId="0" applyNumberFormat="1" applyFont="1" applyAlignment="1">
      <alignment vertical="center"/>
    </xf>
    <xf numFmtId="14" fontId="10" fillId="4" borderId="1" xfId="0" applyNumberFormat="1" applyFont="1" applyFill="1" applyBorder="1" applyAlignment="1">
      <alignment vertical="center"/>
    </xf>
    <xf numFmtId="14" fontId="5" fillId="0" borderId="0" xfId="0" applyNumberFormat="1" applyFont="1" applyAlignment="1">
      <alignment vertical="center"/>
    </xf>
    <xf numFmtId="0" fontId="12" fillId="0" borderId="1" xfId="0" applyFont="1" applyBorder="1" applyAlignment="1">
      <alignment vertical="center"/>
    </xf>
    <xf numFmtId="14" fontId="10" fillId="0" borderId="1" xfId="0" applyNumberFormat="1" applyFont="1" applyBorder="1" applyAlignment="1">
      <alignment vertical="center"/>
    </xf>
    <xf numFmtId="10" fontId="5" fillId="4" borderId="1" xfId="2" applyNumberFormat="1" applyFont="1" applyFill="1" applyBorder="1" applyAlignment="1">
      <alignment vertical="center"/>
    </xf>
    <xf numFmtId="0" fontId="5" fillId="4" borderId="1" xfId="0" applyFont="1" applyFill="1" applyBorder="1" applyAlignment="1">
      <alignment vertical="center"/>
    </xf>
    <xf numFmtId="0" fontId="10" fillId="0" borderId="0" xfId="0" applyFont="1" applyAlignment="1">
      <alignment vertical="center"/>
    </xf>
    <xf numFmtId="0" fontId="12" fillId="2" borderId="1"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0" xfId="0" applyFont="1" applyFill="1" applyAlignment="1">
      <alignment vertical="center"/>
    </xf>
    <xf numFmtId="56" fontId="5" fillId="2" borderId="1" xfId="0" applyNumberFormat="1" applyFont="1" applyFill="1" applyBorder="1" applyAlignment="1">
      <alignment horizontal="center" vertical="center"/>
    </xf>
    <xf numFmtId="0" fontId="12" fillId="2" borderId="1" xfId="0" applyFont="1" applyFill="1" applyBorder="1" applyAlignment="1">
      <alignment horizontal="center" vertical="center"/>
    </xf>
    <xf numFmtId="0" fontId="5" fillId="2" borderId="1" xfId="0" applyFont="1" applyFill="1" applyBorder="1" applyAlignment="1">
      <alignment horizontal="center" vertical="center"/>
    </xf>
    <xf numFmtId="56" fontId="12" fillId="2" borderId="1" xfId="0" applyNumberFormat="1" applyFont="1" applyFill="1" applyBorder="1" applyAlignment="1">
      <alignment horizontal="center" vertical="center"/>
    </xf>
    <xf numFmtId="0" fontId="5" fillId="0" borderId="0" xfId="0" applyFont="1" applyAlignment="1">
      <alignment horizontal="center" vertical="center"/>
    </xf>
    <xf numFmtId="0" fontId="5" fillId="3"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xf>
    <xf numFmtId="0" fontId="5" fillId="0" borderId="11" xfId="0" applyFont="1" applyBorder="1" applyAlignment="1">
      <alignment vertical="center"/>
    </xf>
    <xf numFmtId="0" fontId="13" fillId="0" borderId="5" xfId="0" applyFont="1" applyBorder="1" applyAlignment="1">
      <alignment horizontal="left" vertical="center"/>
    </xf>
    <xf numFmtId="0" fontId="5" fillId="0" borderId="6"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0" xfId="0" applyFont="1" applyBorder="1" applyAlignment="1">
      <alignment vertical="center"/>
    </xf>
    <xf numFmtId="49" fontId="5" fillId="0" borderId="0" xfId="0" applyNumberFormat="1" applyFont="1" applyAlignment="1">
      <alignment vertical="center"/>
    </xf>
    <xf numFmtId="0" fontId="5" fillId="0" borderId="13" xfId="1" applyFont="1" applyFill="1" applyBorder="1" applyAlignment="1">
      <alignment horizontal="center" vertical="center"/>
    </xf>
    <xf numFmtId="49" fontId="5" fillId="0" borderId="0" xfId="0" applyNumberFormat="1" applyFont="1" applyBorder="1" applyAlignment="1">
      <alignment vertical="center"/>
    </xf>
    <xf numFmtId="0" fontId="11" fillId="0" borderId="0" xfId="0" applyFont="1" applyAlignment="1">
      <alignment horizontal="left" vertical="center"/>
    </xf>
    <xf numFmtId="177" fontId="5" fillId="0" borderId="0" xfId="0" applyNumberFormat="1" applyFont="1" applyBorder="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22" fillId="0" borderId="0" xfId="0" applyFont="1" applyAlignment="1">
      <alignment horizontal="right" vertical="center"/>
    </xf>
    <xf numFmtId="14" fontId="20" fillId="0" borderId="0" xfId="0" applyNumberFormat="1" applyFont="1" applyAlignment="1">
      <alignment vertical="center"/>
    </xf>
    <xf numFmtId="0" fontId="22" fillId="0" borderId="0" xfId="0" applyFont="1" applyAlignment="1">
      <alignment vertical="center"/>
    </xf>
    <xf numFmtId="0" fontId="23" fillId="0" borderId="0" xfId="0" applyFont="1" applyAlignment="1">
      <alignment vertical="center"/>
    </xf>
    <xf numFmtId="176" fontId="25" fillId="0" borderId="0" xfId="0" applyNumberFormat="1" applyFont="1" applyFill="1" applyBorder="1" applyAlignment="1">
      <alignment vertical="center" wrapText="1"/>
    </xf>
    <xf numFmtId="0" fontId="25" fillId="0" borderId="0" xfId="0" applyFont="1" applyFill="1" applyBorder="1" applyAlignment="1">
      <alignment vertical="center"/>
    </xf>
    <xf numFmtId="0" fontId="25" fillId="0" borderId="0" xfId="0" applyFont="1" applyFill="1" applyBorder="1" applyAlignment="1">
      <alignment vertical="center" wrapText="1"/>
    </xf>
    <xf numFmtId="14" fontId="26" fillId="0" borderId="3" xfId="0" applyNumberFormat="1" applyFont="1" applyBorder="1" applyAlignment="1">
      <alignment horizontal="center" vertical="center"/>
    </xf>
    <xf numFmtId="176" fontId="26" fillId="0" borderId="14" xfId="0" applyNumberFormat="1" applyFont="1" applyBorder="1" applyAlignment="1">
      <alignment vertical="center"/>
    </xf>
    <xf numFmtId="0" fontId="24" fillId="0" borderId="0" xfId="0" applyFont="1" applyFill="1" applyBorder="1" applyAlignment="1">
      <alignment vertical="center"/>
    </xf>
    <xf numFmtId="176" fontId="26" fillId="0" borderId="0" xfId="0" applyNumberFormat="1" applyFont="1" applyAlignment="1">
      <alignment vertical="center"/>
    </xf>
    <xf numFmtId="14" fontId="20" fillId="0" borderId="14" xfId="0" applyNumberFormat="1" applyFont="1" applyBorder="1" applyAlignment="1">
      <alignment horizontal="center" vertical="center"/>
    </xf>
    <xf numFmtId="0" fontId="24" fillId="0" borderId="0" xfId="0" applyFont="1" applyFill="1" applyBorder="1" applyAlignment="1">
      <alignment horizontal="center" vertical="center"/>
    </xf>
    <xf numFmtId="0" fontId="20" fillId="5" borderId="3" xfId="0" applyNumberFormat="1" applyFont="1" applyFill="1" applyBorder="1" applyAlignment="1">
      <alignment vertical="center"/>
    </xf>
    <xf numFmtId="0" fontId="24" fillId="0" borderId="2" xfId="0" applyFont="1" applyBorder="1" applyAlignment="1">
      <alignment vertical="center" wrapText="1"/>
    </xf>
    <xf numFmtId="0" fontId="24" fillId="0" borderId="19" xfId="0" applyFont="1" applyBorder="1" applyAlignment="1">
      <alignment vertical="center" wrapText="1"/>
    </xf>
    <xf numFmtId="14" fontId="26" fillId="0" borderId="0" xfId="0" applyNumberFormat="1" applyFont="1" applyFill="1" applyBorder="1" applyAlignment="1">
      <alignment vertical="center"/>
    </xf>
    <xf numFmtId="10" fontId="20" fillId="0" borderId="0" xfId="2" applyNumberFormat="1" applyFont="1" applyFill="1" applyBorder="1" applyAlignment="1">
      <alignment vertical="center"/>
    </xf>
    <xf numFmtId="0" fontId="20" fillId="0" borderId="0" xfId="0" applyFont="1" applyFill="1" applyBorder="1" applyAlignment="1">
      <alignment vertical="center"/>
    </xf>
    <xf numFmtId="0" fontId="26" fillId="0" borderId="0" xfId="0" applyFont="1" applyAlignment="1">
      <alignment vertical="center"/>
    </xf>
    <xf numFmtId="0" fontId="20" fillId="5" borderId="15" xfId="0" applyFont="1" applyFill="1" applyBorder="1" applyAlignment="1">
      <alignment horizontal="center" vertical="center" shrinkToFit="1"/>
    </xf>
    <xf numFmtId="14" fontId="20" fillId="2" borderId="0" xfId="0" applyNumberFormat="1" applyFont="1" applyFill="1" applyAlignment="1">
      <alignment vertical="center"/>
    </xf>
    <xf numFmtId="56" fontId="20" fillId="2" borderId="16" xfId="0" applyNumberFormat="1" applyFont="1" applyFill="1" applyBorder="1" applyAlignment="1">
      <alignment horizontal="center" vertical="center"/>
    </xf>
    <xf numFmtId="0" fontId="20" fillId="5" borderId="16" xfId="0" applyFont="1" applyFill="1" applyBorder="1" applyAlignment="1">
      <alignment horizontal="center" vertical="center"/>
    </xf>
    <xf numFmtId="0" fontId="20" fillId="2" borderId="0" xfId="0" applyFont="1" applyFill="1" applyAlignment="1">
      <alignment vertical="center"/>
    </xf>
    <xf numFmtId="56" fontId="20" fillId="2" borderId="1" xfId="0" applyNumberFormat="1" applyFont="1" applyFill="1" applyBorder="1" applyAlignment="1">
      <alignment horizontal="center" vertical="center"/>
    </xf>
    <xf numFmtId="0" fontId="20" fillId="5" borderId="1" xfId="0" applyFont="1" applyFill="1" applyBorder="1" applyAlignment="1">
      <alignment horizontal="center" vertical="center"/>
    </xf>
    <xf numFmtId="56" fontId="20" fillId="5" borderId="1" xfId="0" applyNumberFormat="1" applyFont="1" applyFill="1" applyBorder="1" applyAlignment="1">
      <alignment horizontal="center" vertical="center"/>
    </xf>
    <xf numFmtId="56" fontId="20" fillId="0" borderId="1" xfId="0" applyNumberFormat="1" applyFont="1" applyBorder="1" applyAlignment="1">
      <alignment horizontal="center" vertical="center"/>
    </xf>
    <xf numFmtId="0" fontId="20" fillId="3" borderId="1" xfId="0" applyFont="1" applyFill="1" applyBorder="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left" vertical="center"/>
    </xf>
    <xf numFmtId="0" fontId="20" fillId="0" borderId="4" xfId="0" applyFont="1" applyBorder="1" applyAlignment="1">
      <alignment horizontal="center" vertical="center"/>
    </xf>
    <xf numFmtId="0" fontId="20" fillId="0" borderId="4" xfId="0" applyFont="1" applyBorder="1" applyAlignment="1">
      <alignment vertical="center"/>
    </xf>
    <xf numFmtId="0" fontId="20" fillId="0" borderId="11" xfId="0" applyFont="1" applyBorder="1" applyAlignment="1">
      <alignment vertical="center"/>
    </xf>
    <xf numFmtId="0" fontId="23" fillId="0" borderId="5"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vertical="center"/>
    </xf>
    <xf numFmtId="0" fontId="20" fillId="0" borderId="7" xfId="0" applyFont="1" applyBorder="1" applyAlignment="1">
      <alignment vertical="center"/>
    </xf>
    <xf numFmtId="0" fontId="20" fillId="0" borderId="8" xfId="0" applyFont="1" applyBorder="1" applyAlignment="1">
      <alignment horizontal="left" vertical="center"/>
    </xf>
    <xf numFmtId="0" fontId="20" fillId="0" borderId="0" xfId="0" applyFont="1" applyBorder="1" applyAlignment="1">
      <alignment horizontal="center" vertical="center"/>
    </xf>
    <xf numFmtId="0" fontId="20" fillId="0" borderId="0" xfId="0" applyFont="1" applyBorder="1" applyAlignment="1">
      <alignment vertical="center"/>
    </xf>
    <xf numFmtId="0" fontId="20" fillId="0" borderId="1" xfId="0" applyNumberFormat="1" applyFont="1" applyBorder="1" applyAlignment="1">
      <alignment vertical="center"/>
    </xf>
    <xf numFmtId="0" fontId="20" fillId="0" borderId="17" xfId="0" applyFont="1" applyBorder="1" applyAlignment="1">
      <alignment vertical="center"/>
    </xf>
    <xf numFmtId="0" fontId="20" fillId="0" borderId="1" xfId="0" applyFont="1" applyBorder="1" applyAlignment="1">
      <alignment vertical="center"/>
    </xf>
    <xf numFmtId="0" fontId="20" fillId="0" borderId="13" xfId="1" applyFont="1" applyFill="1" applyBorder="1" applyAlignment="1">
      <alignment horizontal="center" vertical="center"/>
    </xf>
    <xf numFmtId="49" fontId="20" fillId="0" borderId="0" xfId="0" applyNumberFormat="1" applyFont="1" applyAlignment="1">
      <alignment vertical="center"/>
    </xf>
    <xf numFmtId="176" fontId="25" fillId="3" borderId="1" xfId="0" applyNumberFormat="1" applyFont="1" applyFill="1" applyBorder="1" applyAlignment="1">
      <alignment horizontal="center" vertical="center" wrapText="1"/>
    </xf>
    <xf numFmtId="178" fontId="20" fillId="0" borderId="22" xfId="2" applyNumberFormat="1" applyFont="1" applyFill="1" applyBorder="1" applyAlignment="1">
      <alignment horizontal="center" vertical="center"/>
    </xf>
    <xf numFmtId="178" fontId="20" fillId="0" borderId="16" xfId="2" applyNumberFormat="1" applyFont="1" applyFill="1" applyBorder="1" applyAlignment="1">
      <alignment horizontal="center" vertical="center"/>
    </xf>
    <xf numFmtId="0" fontId="20" fillId="5" borderId="23" xfId="0" applyNumberFormat="1" applyFont="1" applyFill="1" applyBorder="1" applyAlignment="1">
      <alignment horizontal="right" vertical="center"/>
    </xf>
    <xf numFmtId="0" fontId="20" fillId="5" borderId="24" xfId="0" applyNumberFormat="1" applyFont="1" applyFill="1" applyBorder="1" applyAlignment="1">
      <alignment horizontal="right" vertical="center"/>
    </xf>
    <xf numFmtId="0" fontId="20" fillId="5" borderId="20" xfId="0" applyNumberFormat="1" applyFont="1" applyFill="1" applyBorder="1" applyAlignment="1">
      <alignment horizontal="right" vertical="center"/>
    </xf>
    <xf numFmtId="0" fontId="20" fillId="5" borderId="21" xfId="0" applyNumberFormat="1" applyFont="1" applyFill="1" applyBorder="1" applyAlignment="1">
      <alignment horizontal="right" vertical="center"/>
    </xf>
    <xf numFmtId="176" fontId="25" fillId="3" borderId="18" xfId="0" applyNumberFormat="1" applyFont="1" applyFill="1" applyBorder="1" applyAlignment="1">
      <alignment horizontal="left" vertical="center" wrapText="1"/>
    </xf>
    <xf numFmtId="176" fontId="25" fillId="3" borderId="3" xfId="0" applyNumberFormat="1" applyFont="1" applyFill="1" applyBorder="1" applyAlignment="1">
      <alignment horizontal="left" vertical="center" wrapText="1"/>
    </xf>
    <xf numFmtId="49" fontId="26" fillId="0" borderId="9" xfId="0" applyNumberFormat="1" applyFont="1" applyBorder="1" applyAlignment="1">
      <alignment horizontal="left" vertical="center" wrapText="1"/>
    </xf>
    <xf numFmtId="49" fontId="26" fillId="0" borderId="10" xfId="0" applyNumberFormat="1" applyFont="1" applyBorder="1" applyAlignment="1">
      <alignment horizontal="left" vertical="center" wrapText="1"/>
    </xf>
    <xf numFmtId="49" fontId="26" fillId="0" borderId="12" xfId="0" applyNumberFormat="1" applyFont="1" applyBorder="1" applyAlignment="1">
      <alignment horizontal="left" vertical="center" wrapText="1"/>
    </xf>
    <xf numFmtId="14" fontId="20" fillId="0" borderId="14" xfId="0" applyNumberFormat="1" applyFont="1" applyFill="1" applyBorder="1" applyAlignment="1">
      <alignment horizontal="center" vertical="center"/>
    </xf>
    <xf numFmtId="14" fontId="20" fillId="0" borderId="2" xfId="0" applyNumberFormat="1" applyFont="1" applyFill="1" applyBorder="1" applyAlignment="1">
      <alignment horizontal="center" vertical="center"/>
    </xf>
    <xf numFmtId="14" fontId="20" fillId="0" borderId="3" xfId="0" applyNumberFormat="1" applyFont="1" applyFill="1" applyBorder="1" applyAlignment="1">
      <alignment horizontal="center" vertical="center"/>
    </xf>
    <xf numFmtId="0" fontId="24" fillId="3" borderId="3"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1" xfId="0" applyFont="1" applyFill="1" applyBorder="1" applyAlignment="1">
      <alignment horizontal="center" vertical="center"/>
    </xf>
    <xf numFmtId="56" fontId="27" fillId="0" borderId="15" xfId="0" applyNumberFormat="1" applyFont="1" applyBorder="1" applyAlignment="1">
      <alignment horizontal="center" vertical="center" wrapText="1"/>
    </xf>
    <xf numFmtId="0" fontId="20" fillId="3" borderId="3" xfId="0" applyFont="1" applyFill="1" applyBorder="1" applyAlignment="1">
      <alignment horizontal="center" vertical="center"/>
    </xf>
    <xf numFmtId="0" fontId="20" fillId="3" borderId="2" xfId="0" applyFont="1" applyFill="1" applyBorder="1" applyAlignment="1">
      <alignment horizontal="center" vertical="center"/>
    </xf>
    <xf numFmtId="0" fontId="24" fillId="5" borderId="1" xfId="0" applyFont="1" applyFill="1" applyBorder="1" applyAlignment="1">
      <alignment horizontal="center" vertical="center"/>
    </xf>
    <xf numFmtId="14" fontId="20" fillId="5" borderId="1" xfId="0" applyNumberFormat="1" applyFont="1" applyFill="1" applyBorder="1" applyAlignment="1">
      <alignment horizontal="center" vertical="center"/>
    </xf>
    <xf numFmtId="14" fontId="20" fillId="5" borderId="3" xfId="0" applyNumberFormat="1" applyFont="1" applyFill="1" applyBorder="1" applyAlignment="1">
      <alignment horizontal="center" vertical="center"/>
    </xf>
    <xf numFmtId="176" fontId="25" fillId="3" borderId="20" xfId="0" applyNumberFormat="1" applyFont="1" applyFill="1" applyBorder="1" applyAlignment="1">
      <alignment horizontal="left" vertical="center" wrapText="1"/>
    </xf>
    <xf numFmtId="176" fontId="25" fillId="3" borderId="21" xfId="0" applyNumberFormat="1" applyFont="1" applyFill="1" applyBorder="1" applyAlignment="1">
      <alignment horizontal="left" vertical="center" wrapText="1"/>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14" fontId="12" fillId="0" borderId="1" xfId="0" applyNumberFormat="1" applyFont="1" applyBorder="1" applyAlignment="1">
      <alignment horizontal="center"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1" xfId="0" applyFont="1" applyBorder="1" applyAlignment="1">
      <alignment horizontal="center" vertical="center"/>
    </xf>
    <xf numFmtId="14" fontId="10" fillId="4" borderId="1" xfId="0" applyNumberFormat="1" applyFont="1" applyFill="1" applyBorder="1" applyAlignment="1">
      <alignment horizontal="center" vertical="center"/>
    </xf>
    <xf numFmtId="176" fontId="11" fillId="3" borderId="1" xfId="0" applyNumberFormat="1" applyFont="1" applyFill="1" applyBorder="1" applyAlignment="1">
      <alignment horizontal="center" vertical="center" wrapText="1"/>
    </xf>
    <xf numFmtId="56" fontId="11" fillId="0" borderId="1" xfId="0" applyNumberFormat="1" applyFont="1" applyBorder="1" applyAlignment="1">
      <alignment horizontal="center" vertical="center" wrapText="1"/>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49" fontId="14" fillId="0" borderId="9" xfId="0" applyNumberFormat="1" applyFont="1" applyBorder="1" applyAlignment="1">
      <alignment horizontal="left" vertical="center" wrapText="1"/>
    </xf>
    <xf numFmtId="49" fontId="14" fillId="0" borderId="10" xfId="0" applyNumberFormat="1" applyFont="1" applyBorder="1" applyAlignment="1">
      <alignment horizontal="left" vertical="center" wrapText="1"/>
    </xf>
    <xf numFmtId="49" fontId="14" fillId="0" borderId="12" xfId="0" applyNumberFormat="1" applyFont="1" applyBorder="1" applyAlignment="1">
      <alignment horizontal="left" vertical="center" wrapText="1"/>
    </xf>
    <xf numFmtId="0" fontId="16"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cellXfs>
  <cellStyles count="3">
    <cellStyle name="パーセント" xfId="2" builtinId="5"/>
    <cellStyle name="標準" xfId="0" builtinId="0"/>
    <cellStyle name="標準 3" xfId="1" xr:uid="{00000000-0005-0000-0000-000002000000}"/>
  </cellStyles>
  <dxfs count="11">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1" tint="0.499984740745262"/>
        </patternFill>
      </fill>
    </dxf>
  </dxfs>
  <tableStyles count="0" defaultTableStyle="TableStyleMedium2" defaultPivotStyle="PivotStyleMedium9"/>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xdr:col>
      <xdr:colOff>342900</xdr:colOff>
      <xdr:row>95</xdr:row>
      <xdr:rowOff>161925</xdr:rowOff>
    </xdr:from>
    <xdr:to>
      <xdr:col>12</xdr:col>
      <xdr:colOff>352424</xdr:colOff>
      <xdr:row>99</xdr:row>
      <xdr:rowOff>200025</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4800600" y="20450175"/>
          <a:ext cx="2562224" cy="876300"/>
        </a:xfrm>
        <a:prstGeom prst="wedgeRectCallout">
          <a:avLst>
            <a:gd name="adj1" fmla="val -64572"/>
            <a:gd name="adj2" fmla="val 9100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100">
              <a:solidFill>
                <a:srgbClr val="FF0000"/>
              </a:solidFill>
              <a:effectLst/>
              <a:latin typeface="+mn-lt"/>
              <a:ea typeface="+mn-ea"/>
              <a:cs typeface="+mn-cs"/>
            </a:rPr>
            <a:t>評価期間後の日付が表示されている場合は空欄のままとしてください（記入例では、</a:t>
          </a:r>
          <a:r>
            <a:rPr kumimoji="1" lang="en-US" altLang="ja-JP" sz="1100">
              <a:solidFill>
                <a:srgbClr val="FF0000"/>
              </a:solidFill>
              <a:effectLst/>
              <a:latin typeface="+mn-lt"/>
              <a:ea typeface="+mn-ea"/>
              <a:cs typeface="+mn-cs"/>
            </a:rPr>
            <a:t>9/1</a:t>
          </a:r>
          <a:r>
            <a:rPr kumimoji="1" lang="ja-JP" altLang="ja-JP" sz="1100">
              <a:solidFill>
                <a:srgbClr val="FF0000"/>
              </a:solidFill>
              <a:effectLst/>
              <a:latin typeface="+mn-lt"/>
              <a:ea typeface="+mn-ea"/>
              <a:cs typeface="+mn-cs"/>
            </a:rPr>
            <a:t>は空欄で可）。</a:t>
          </a:r>
          <a:endParaRPr lang="ja-JP" altLang="ja-JP">
            <a:solidFill>
              <a:srgbClr val="FF0000"/>
            </a:solidFill>
            <a:effectLst/>
          </a:endParaRPr>
        </a:p>
      </xdr:txBody>
    </xdr:sp>
    <xdr:clientData/>
  </xdr:twoCellAnchor>
  <xdr:twoCellAnchor>
    <xdr:from>
      <xdr:col>9</xdr:col>
      <xdr:colOff>180975</xdr:colOff>
      <xdr:row>14</xdr:row>
      <xdr:rowOff>19050</xdr:rowOff>
    </xdr:from>
    <xdr:to>
      <xdr:col>19</xdr:col>
      <xdr:colOff>266700</xdr:colOff>
      <xdr:row>36</xdr:row>
      <xdr:rowOff>95250</xdr:rowOff>
    </xdr:to>
    <xdr:sp macro="" textlink="">
      <xdr:nvSpPr>
        <xdr:cNvPr id="9" name="四角形吹き出し 8">
          <a:extLst>
            <a:ext uri="{FF2B5EF4-FFF2-40B4-BE49-F238E27FC236}">
              <a16:creationId xmlns:a16="http://schemas.microsoft.com/office/drawing/2014/main" id="{00000000-0008-0000-0000-000009000000}"/>
            </a:ext>
          </a:extLst>
        </xdr:cNvPr>
        <xdr:cNvSpPr/>
      </xdr:nvSpPr>
      <xdr:spPr>
        <a:xfrm>
          <a:off x="5276850" y="2914650"/>
          <a:ext cx="6467475" cy="4686300"/>
        </a:xfrm>
        <a:prstGeom prst="wedgeRectCallout">
          <a:avLst>
            <a:gd name="adj1" fmla="val -60386"/>
            <a:gd name="adj2" fmla="val -1204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本様式について</a:t>
          </a:r>
          <a:r>
            <a:rPr kumimoji="1" lang="en-US" altLang="ja-JP" sz="1100" b="1">
              <a:solidFill>
                <a:srgbClr val="FF0000"/>
              </a:solidFill>
            </a:rPr>
            <a:t>】</a:t>
          </a:r>
        </a:p>
        <a:p>
          <a:pPr algn="l"/>
          <a:r>
            <a:rPr kumimoji="1" lang="ja-JP" altLang="en-US" sz="1100">
              <a:solidFill>
                <a:srgbClr val="FF0000"/>
              </a:solidFill>
            </a:rPr>
            <a:t>目標達成助成に係る支給申請にあたり、評価期間（目標達成助成）におけるテレワーク実施状況と、助成要件の達成状況について報告いただきます。必要により、</a:t>
          </a:r>
          <a:r>
            <a:rPr kumimoji="1" lang="ja-JP" altLang="ja-JP" sz="1100">
              <a:solidFill>
                <a:srgbClr val="FF0000"/>
              </a:solidFill>
              <a:effectLst/>
              <a:latin typeface="+mn-lt"/>
              <a:ea typeface="+mn-ea"/>
              <a:cs typeface="+mn-cs"/>
            </a:rPr>
            <a:t>本様式をご活用ください</a:t>
          </a:r>
          <a:r>
            <a:rPr kumimoji="1" lang="ja-JP" altLang="en-US" sz="1100">
              <a:solidFill>
                <a:srgbClr val="FF0000"/>
              </a:solidFill>
              <a:effectLst/>
              <a:latin typeface="+mn-lt"/>
              <a:ea typeface="+mn-ea"/>
              <a:cs typeface="+mn-cs"/>
            </a:rPr>
            <a:t>（</a:t>
          </a:r>
          <a:r>
            <a:rPr kumimoji="1" lang="ja-JP" altLang="en-US" sz="1100">
              <a:solidFill>
                <a:srgbClr val="FF0000"/>
              </a:solidFill>
            </a:rPr>
            <a:t>自社で準備された様式を使用いただいても構いませんが、評価期間（目標達成助成）におけるテレワークの実施状況と、支給要領</a:t>
          </a:r>
          <a:r>
            <a:rPr kumimoji="1" lang="en-US" altLang="ja-JP" sz="1100">
              <a:solidFill>
                <a:srgbClr val="FF0000"/>
              </a:solidFill>
            </a:rPr>
            <a:t>0302</a:t>
          </a:r>
          <a:r>
            <a:rPr kumimoji="1" lang="ja-JP" altLang="en-US" sz="1100">
              <a:solidFill>
                <a:srgbClr val="FF0000"/>
              </a:solidFill>
            </a:rPr>
            <a:t>ホに定める要件を満たしたか否かが分かるものとしてください）。</a:t>
          </a:r>
          <a:endParaRPr kumimoji="1" lang="en-US" altLang="ja-JP" sz="1100">
            <a:solidFill>
              <a:srgbClr val="FF0000"/>
            </a:solidFill>
          </a:endParaRPr>
        </a:p>
        <a:p>
          <a:pPr algn="l"/>
          <a:endParaRPr kumimoji="1" lang="en-US" altLang="ja-JP" sz="1100">
            <a:solidFill>
              <a:srgbClr val="FF0000"/>
            </a:solidFill>
          </a:endParaRPr>
        </a:p>
        <a:p>
          <a:pPr algn="l"/>
          <a:endParaRPr kumimoji="1" lang="en-US" altLang="ja-JP" sz="1100">
            <a:solidFill>
              <a:srgbClr val="FF0000"/>
            </a:solidFill>
          </a:endParaRPr>
        </a:p>
        <a:p>
          <a:pPr algn="l"/>
          <a:r>
            <a:rPr kumimoji="1" lang="en-US" altLang="ja-JP" sz="1100" b="1">
              <a:solidFill>
                <a:srgbClr val="FF0000"/>
              </a:solidFill>
            </a:rPr>
            <a:t>【</a:t>
          </a:r>
          <a:r>
            <a:rPr kumimoji="1" lang="ja-JP" altLang="en-US" sz="1100" b="1">
              <a:solidFill>
                <a:srgbClr val="FF0000"/>
              </a:solidFill>
            </a:rPr>
            <a:t>記入要領</a:t>
          </a:r>
          <a:r>
            <a:rPr kumimoji="1" lang="en-US" altLang="ja-JP" sz="1100" b="1">
              <a:solidFill>
                <a:srgbClr val="FF0000"/>
              </a:solidFill>
            </a:rPr>
            <a:t>】</a:t>
          </a:r>
        </a:p>
        <a:p>
          <a:pPr algn="l"/>
          <a:r>
            <a:rPr kumimoji="1" lang="ja-JP" altLang="en-US" sz="1100">
              <a:solidFill>
                <a:srgbClr val="FF0000"/>
              </a:solidFill>
            </a:rPr>
            <a:t>①事業主名、評価期間（目標達成助成）の初日の日付（</a:t>
          </a:r>
          <a:r>
            <a:rPr kumimoji="1" lang="en-US" altLang="ja-JP" sz="1100">
              <a:solidFill>
                <a:srgbClr val="FF0000"/>
              </a:solidFill>
            </a:rPr>
            <a:t>※</a:t>
          </a:r>
          <a:r>
            <a:rPr kumimoji="1" lang="ja-JP" altLang="en-US" sz="1100">
              <a:solidFill>
                <a:srgbClr val="FF0000"/>
              </a:solidFill>
            </a:rPr>
            <a:t>評価期間（</a:t>
          </a:r>
          <a:r>
            <a:rPr kumimoji="1" lang="ja-JP" altLang="en-US" sz="1100" strike="sngStrike" baseline="0">
              <a:solidFill>
                <a:srgbClr val="FF0000"/>
              </a:solidFill>
            </a:rPr>
            <a:t>機器等</a:t>
          </a:r>
          <a:r>
            <a:rPr kumimoji="1" lang="ja-JP" altLang="en-US" sz="1100">
              <a:solidFill>
                <a:srgbClr val="0000FF"/>
              </a:solidFill>
            </a:rPr>
            <a:t>制度</a:t>
          </a:r>
          <a:r>
            <a:rPr kumimoji="1" lang="ja-JP" altLang="en-US" sz="1100">
              <a:solidFill>
                <a:srgbClr val="FF0000"/>
              </a:solidFill>
            </a:rPr>
            <a:t>導入助成）の初日の１年後）、評価期間（目標達成助成）において１回以上テレワークを実施した労働者の数を入力</a:t>
          </a:r>
          <a:endParaRPr kumimoji="1" lang="en-US" altLang="ja-JP" sz="1100">
            <a:solidFill>
              <a:srgbClr val="FF0000"/>
            </a:solidFill>
          </a:endParaRPr>
        </a:p>
        <a:p>
          <a:pPr algn="l"/>
          <a:r>
            <a:rPr kumimoji="1" lang="ja-JP" altLang="en-US" sz="1100">
              <a:solidFill>
                <a:srgbClr val="FF0000"/>
              </a:solidFill>
            </a:rPr>
            <a:t>②評価期間（目標達成助成）において１回以上テレワークを実施した労働者の氏名を全員分入力</a:t>
          </a:r>
          <a:endParaRPr kumimoji="1" lang="en-US" altLang="ja-JP" sz="1100">
            <a:solidFill>
              <a:srgbClr val="FF0000"/>
            </a:solidFill>
          </a:endParaRPr>
        </a:p>
        <a:p>
          <a:pPr algn="l"/>
          <a:r>
            <a:rPr kumimoji="1" lang="ja-JP" altLang="en-US" sz="1100">
              <a:solidFill>
                <a:srgbClr val="FF0000"/>
              </a:solidFill>
            </a:rPr>
            <a:t>③</a:t>
          </a:r>
          <a:r>
            <a:rPr kumimoji="1" lang="ja-JP" altLang="ja-JP" sz="1100">
              <a:solidFill>
                <a:srgbClr val="FF0000"/>
              </a:solidFill>
              <a:effectLst/>
              <a:latin typeface="+mn-lt"/>
              <a:ea typeface="+mn-ea"/>
              <a:cs typeface="+mn-cs"/>
            </a:rPr>
            <a:t>評価期間（目標達成助成）において１回以上テレワークを実施した労働者</a:t>
          </a:r>
          <a:r>
            <a:rPr kumimoji="1" lang="ja-JP" altLang="en-US" sz="1100">
              <a:solidFill>
                <a:srgbClr val="FF0000"/>
              </a:solidFill>
            </a:rPr>
            <a:t>ごとに、テレワークを実施した日について、プルダウンから○を選択</a:t>
          </a:r>
          <a:endParaRPr kumimoji="1" lang="en-US" altLang="ja-JP" sz="110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①～③記入後、印刷し、</a:t>
          </a:r>
          <a:r>
            <a:rPr kumimoji="1" lang="ja-JP" altLang="en-US" sz="1100">
              <a:solidFill>
                <a:srgbClr val="FF0000"/>
              </a:solidFill>
              <a:effectLst/>
              <a:latin typeface="+mn-lt"/>
              <a:ea typeface="+mn-ea"/>
              <a:cs typeface="+mn-cs"/>
            </a:rPr>
            <a:t>目標達成助成に係る</a:t>
          </a:r>
          <a:r>
            <a:rPr kumimoji="1" lang="ja-JP" altLang="ja-JP" sz="1100">
              <a:solidFill>
                <a:srgbClr val="FF0000"/>
              </a:solidFill>
              <a:effectLst/>
              <a:latin typeface="+mn-lt"/>
              <a:ea typeface="+mn-ea"/>
              <a:cs typeface="+mn-cs"/>
            </a:rPr>
            <a:t>支給申請書類一式に添付して提出してください。</a:t>
          </a:r>
          <a:endParaRPr lang="ja-JP" altLang="ja-JP">
            <a:solidFill>
              <a:srgbClr val="FF0000"/>
            </a:solidFill>
            <a:effectLst/>
          </a:endParaRPr>
        </a:p>
        <a:p>
          <a:pPr algn="l"/>
          <a:endParaRPr kumimoji="1" lang="en-US" altLang="ja-JP" sz="1100" b="1">
            <a:solidFill>
              <a:srgbClr val="FF0000"/>
            </a:solidFill>
            <a:effectLst/>
            <a:latin typeface="+mn-lt"/>
            <a:ea typeface="+mn-ea"/>
            <a:cs typeface="+mn-cs"/>
          </a:endParaRPr>
        </a:p>
        <a:p>
          <a:endParaRPr kumimoji="1" lang="en-US" altLang="ja-JP" sz="1100" b="1">
            <a:solidFill>
              <a:srgbClr val="FF0000"/>
            </a:solidFill>
            <a:effectLst/>
            <a:latin typeface="+mn-lt"/>
            <a:ea typeface="+mn-ea"/>
            <a:cs typeface="+mn-cs"/>
          </a:endParaRPr>
        </a:p>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留意事項</a:t>
          </a:r>
          <a:r>
            <a:rPr kumimoji="1" lang="en-US" altLang="ja-JP" sz="1100" b="1">
              <a:solidFill>
                <a:srgbClr val="FF0000"/>
              </a:solidFill>
              <a:effectLst/>
              <a:latin typeface="+mn-lt"/>
              <a:ea typeface="+mn-ea"/>
              <a:cs typeface="+mn-cs"/>
            </a:rPr>
            <a:t>】</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rgbClr val="FF0000"/>
              </a:solidFill>
              <a:effectLst/>
              <a:latin typeface="+mn-lt"/>
              <a:ea typeface="+mn-ea"/>
              <a:cs typeface="+mn-cs"/>
            </a:rPr>
            <a:t>①評価期間（目標達成助成）の開始日は、評価期間（</a:t>
          </a:r>
          <a:r>
            <a:rPr kumimoji="1" lang="ja-JP" altLang="en-US" sz="1100" b="0" strike="sngStrike" baseline="0">
              <a:solidFill>
                <a:srgbClr val="FF0000"/>
              </a:solidFill>
              <a:effectLst/>
              <a:latin typeface="+mn-lt"/>
              <a:ea typeface="+mn-ea"/>
              <a:cs typeface="+mn-cs"/>
            </a:rPr>
            <a:t>機器等</a:t>
          </a:r>
          <a:r>
            <a:rPr kumimoji="1" lang="ja-JP" altLang="en-US" sz="1100" b="0">
              <a:solidFill>
                <a:srgbClr val="0000FF"/>
              </a:solidFill>
              <a:effectLst/>
              <a:latin typeface="+mn-lt"/>
              <a:ea typeface="+mn-ea"/>
              <a:cs typeface="+mn-cs"/>
            </a:rPr>
            <a:t>制度</a:t>
          </a:r>
          <a:r>
            <a:rPr kumimoji="1" lang="ja-JP" altLang="en-US" sz="1100" b="0">
              <a:solidFill>
                <a:srgbClr val="FF0000"/>
              </a:solidFill>
              <a:effectLst/>
              <a:latin typeface="+mn-lt"/>
              <a:ea typeface="+mn-ea"/>
              <a:cs typeface="+mn-cs"/>
            </a:rPr>
            <a:t>導入助成）初日から１年を経過した日です。</a:t>
          </a:r>
          <a:endParaRPr kumimoji="1" lang="en-US" altLang="ja-JP" sz="1100" b="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rgbClr val="FF0000"/>
              </a:solidFill>
              <a:effectLst/>
              <a:latin typeface="+mn-lt"/>
              <a:ea typeface="+mn-ea"/>
              <a:cs typeface="+mn-cs"/>
            </a:rPr>
            <a:t>②</a:t>
          </a:r>
          <a:r>
            <a:rPr kumimoji="1" lang="ja-JP" altLang="ja-JP" sz="1100" b="0">
              <a:solidFill>
                <a:srgbClr val="FF0000"/>
              </a:solidFill>
              <a:effectLst/>
              <a:latin typeface="+mn-lt"/>
              <a:ea typeface="+mn-ea"/>
              <a:cs typeface="+mn-cs"/>
            </a:rPr>
            <a:t>テレワークを実施した</a:t>
          </a:r>
          <a:r>
            <a:rPr kumimoji="1" lang="ja-JP" altLang="en-US" sz="1100" b="0">
              <a:solidFill>
                <a:srgbClr val="FF0000"/>
              </a:solidFill>
              <a:effectLst/>
              <a:latin typeface="+mn-lt"/>
              <a:ea typeface="+mn-ea"/>
              <a:cs typeface="+mn-cs"/>
            </a:rPr>
            <a:t>日に○を付けてください。○を付けた日のテレワーク実施状況について、都道府県労働局が確認することがあります。テレワークを実施したことが</a:t>
          </a:r>
          <a:r>
            <a:rPr kumimoji="1" lang="ja-JP" altLang="ja-JP" sz="1100" b="0">
              <a:solidFill>
                <a:srgbClr val="FF0000"/>
              </a:solidFill>
              <a:effectLst/>
              <a:latin typeface="+mn-lt"/>
              <a:ea typeface="+mn-ea"/>
              <a:cs typeface="+mn-cs"/>
            </a:rPr>
            <a:t>確認できない場合、</a:t>
          </a:r>
          <a:r>
            <a:rPr kumimoji="1" lang="ja-JP" altLang="en-US" sz="1100" b="0">
              <a:solidFill>
                <a:srgbClr val="FF0000"/>
              </a:solidFill>
              <a:effectLst/>
              <a:latin typeface="+mn-lt"/>
              <a:ea typeface="+mn-ea"/>
              <a:cs typeface="+mn-cs"/>
            </a:rPr>
            <a:t>助成金の返還等を求めることもあり得ます。</a:t>
          </a:r>
          <a:endParaRPr lang="ja-JP" altLang="ja-JP">
            <a:solidFill>
              <a:srgbClr val="FF0000"/>
            </a:solidFill>
            <a:effectLst/>
          </a:endParaRPr>
        </a:p>
        <a:p>
          <a:r>
            <a:rPr kumimoji="1" lang="ja-JP" altLang="en-US" sz="1100" b="0">
              <a:solidFill>
                <a:srgbClr val="FF0000"/>
              </a:solidFill>
              <a:effectLst/>
              <a:latin typeface="+mn-lt"/>
              <a:ea typeface="+mn-ea"/>
              <a:cs typeface="+mn-cs"/>
            </a:rPr>
            <a:t>③</a:t>
          </a:r>
          <a:r>
            <a:rPr kumimoji="1" lang="ja-JP" altLang="ja-JP" sz="1100" b="0">
              <a:solidFill>
                <a:srgbClr val="FF0000"/>
              </a:solidFill>
              <a:effectLst/>
              <a:latin typeface="+mn-lt"/>
              <a:ea typeface="+mn-ea"/>
              <a:cs typeface="+mn-cs"/>
            </a:rPr>
            <a:t>○を付けた日について、自社で管理している出勤簿</a:t>
          </a:r>
          <a:r>
            <a:rPr kumimoji="1" lang="ja-JP" altLang="en-US" sz="1100" b="0">
              <a:solidFill>
                <a:srgbClr val="FF0000"/>
              </a:solidFill>
              <a:effectLst/>
              <a:latin typeface="+mn-lt"/>
              <a:ea typeface="+mn-ea"/>
              <a:cs typeface="+mn-cs"/>
            </a:rPr>
            <a:t>等</a:t>
          </a:r>
          <a:r>
            <a:rPr kumimoji="1" lang="ja-JP" altLang="ja-JP" sz="1100" b="0">
              <a:solidFill>
                <a:srgbClr val="FF0000"/>
              </a:solidFill>
              <a:effectLst/>
              <a:latin typeface="+mn-lt"/>
              <a:ea typeface="+mn-ea"/>
              <a:cs typeface="+mn-cs"/>
            </a:rPr>
            <a:t>には「テレワーク実施日」等の記載</a:t>
          </a:r>
          <a:r>
            <a:rPr kumimoji="1" lang="ja-JP" altLang="en-US" sz="1100" b="0">
              <a:solidFill>
                <a:srgbClr val="FF0000"/>
              </a:solidFill>
              <a:effectLst/>
              <a:latin typeface="+mn-lt"/>
              <a:ea typeface="+mn-ea"/>
              <a:cs typeface="+mn-cs"/>
            </a:rPr>
            <a:t>をするようにします。</a:t>
          </a:r>
          <a:endParaRPr lang="ja-JP" altLang="ja-JP">
            <a:solidFill>
              <a:srgbClr val="FF0000"/>
            </a:solidFill>
            <a:effectLst/>
          </a:endParaRPr>
        </a:p>
      </xdr:txBody>
    </xdr:sp>
    <xdr:clientData/>
  </xdr:twoCellAnchor>
  <xdr:twoCellAnchor>
    <xdr:from>
      <xdr:col>13</xdr:col>
      <xdr:colOff>228600</xdr:colOff>
      <xdr:row>8</xdr:row>
      <xdr:rowOff>76200</xdr:rowOff>
    </xdr:from>
    <xdr:to>
      <xdr:col>22</xdr:col>
      <xdr:colOff>533400</xdr:colOff>
      <xdr:row>13</xdr:row>
      <xdr:rowOff>0</xdr:rowOff>
    </xdr:to>
    <xdr:sp macro="" textlink="">
      <xdr:nvSpPr>
        <xdr:cNvPr id="10" name="四角形吹き出し 9">
          <a:extLst>
            <a:ext uri="{FF2B5EF4-FFF2-40B4-BE49-F238E27FC236}">
              <a16:creationId xmlns:a16="http://schemas.microsoft.com/office/drawing/2014/main" id="{00000000-0008-0000-0000-00000A000000}"/>
            </a:ext>
          </a:extLst>
        </xdr:cNvPr>
        <xdr:cNvSpPr/>
      </xdr:nvSpPr>
      <xdr:spPr>
        <a:xfrm>
          <a:off x="7877175" y="1724025"/>
          <a:ext cx="6048375" cy="962025"/>
        </a:xfrm>
        <a:prstGeom prst="wedgeRectCallout">
          <a:avLst>
            <a:gd name="adj1" fmla="val -34087"/>
            <a:gd name="adj2" fmla="val -9224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記入上の注意</a:t>
          </a:r>
          <a:r>
            <a:rPr kumimoji="1" lang="en-US" altLang="ja-JP" sz="1100" b="1">
              <a:solidFill>
                <a:srgbClr val="FF0000"/>
              </a:solidFill>
            </a:rPr>
            <a:t>】</a:t>
          </a:r>
        </a:p>
        <a:p>
          <a:pPr algn="l"/>
          <a:r>
            <a:rPr kumimoji="1" lang="ja-JP" altLang="en-US" sz="1100">
              <a:solidFill>
                <a:srgbClr val="FF0000"/>
              </a:solidFill>
              <a:effectLst/>
            </a:rPr>
            <a:t>・「評価期間初日から</a:t>
          </a:r>
          <a:r>
            <a:rPr kumimoji="1" lang="en-US" altLang="ja-JP" sz="1100">
              <a:solidFill>
                <a:srgbClr val="FF0000"/>
              </a:solidFill>
              <a:effectLst/>
            </a:rPr>
            <a:t>1</a:t>
          </a:r>
          <a:r>
            <a:rPr kumimoji="1" lang="ja-JP" altLang="en-US" sz="1100">
              <a:solidFill>
                <a:srgbClr val="FF0000"/>
              </a:solidFill>
              <a:effectLst/>
            </a:rPr>
            <a:t>年を経過した日（評価期間（目標達成助成）の初日）における対象事業所の労働者数」の対象事業所は、計画認定日時点において、テレワーク実施対象労働者が所属する事業所をいいます（支給要領</a:t>
          </a:r>
          <a:r>
            <a:rPr kumimoji="1" lang="en-US" altLang="ja-JP" sz="1100">
              <a:solidFill>
                <a:srgbClr val="FF0000"/>
              </a:solidFill>
              <a:effectLst/>
            </a:rPr>
            <a:t>0201</a:t>
          </a:r>
          <a:r>
            <a:rPr kumimoji="1" lang="ja-JP" altLang="en-US" sz="1100">
              <a:solidFill>
                <a:srgbClr val="FF0000"/>
              </a:solidFill>
              <a:effectLst/>
            </a:rPr>
            <a:t>ト）。</a:t>
          </a:r>
          <a:endParaRPr lang="ja-JP" altLang="ja-JP">
            <a:solidFill>
              <a:srgbClr val="FF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99764-2AE8-4D64-B764-67042371DB92}">
  <sheetPr>
    <tabColor rgb="FFFFC000"/>
    <pageSetUpPr fitToPage="1"/>
  </sheetPr>
  <dimension ref="A1:AH112"/>
  <sheetViews>
    <sheetView tabSelected="1" view="pageBreakPreview" zoomScaleNormal="100" zoomScaleSheetLayoutView="100" workbookViewId="0">
      <pane ySplit="10" topLeftCell="A11" activePane="bottomLeft" state="frozen"/>
      <selection pane="bottomLeft" activeCell="R6" sqref="R6"/>
    </sheetView>
  </sheetViews>
  <sheetFormatPr defaultColWidth="9" defaultRowHeight="18"/>
  <cols>
    <col min="1" max="1" width="1" style="45" customWidth="1"/>
    <col min="2" max="2" width="17.109375" style="45" customWidth="1"/>
    <col min="3" max="3" width="5.88671875" style="45" customWidth="1"/>
    <col min="4" max="33" width="8.33203125" style="45" customWidth="1"/>
    <col min="34" max="34" width="1.109375" style="45" customWidth="1"/>
    <col min="35" max="16384" width="9" style="45"/>
  </cols>
  <sheetData>
    <row r="1" spans="1:33" ht="26.4">
      <c r="A1" s="45" t="s">
        <v>53</v>
      </c>
      <c r="M1" s="46"/>
    </row>
    <row r="2" spans="1:33" ht="18.75" customHeight="1">
      <c r="A2" s="47">
        <v>45352</v>
      </c>
      <c r="B2" s="48" t="s">
        <v>29</v>
      </c>
      <c r="C2" s="48"/>
      <c r="D2" s="48"/>
      <c r="E2" s="48"/>
      <c r="F2" s="48"/>
      <c r="G2" s="48"/>
      <c r="H2" s="48"/>
      <c r="I2" s="48"/>
      <c r="J2" s="48"/>
      <c r="K2" s="48"/>
      <c r="L2" s="48"/>
      <c r="M2" s="48"/>
      <c r="N2" s="48"/>
      <c r="O2" s="48"/>
      <c r="P2" s="48"/>
      <c r="Q2" s="48"/>
      <c r="R2" s="48"/>
      <c r="S2" s="48"/>
      <c r="T2" s="48"/>
      <c r="U2" s="48"/>
      <c r="V2" s="48"/>
      <c r="W2" s="48"/>
      <c r="X2" s="48"/>
      <c r="Y2" s="48"/>
      <c r="Z2" s="48"/>
      <c r="AA2" s="48"/>
      <c r="AB2" s="48"/>
    </row>
    <row r="3" spans="1:33" ht="5.0999999999999996" customHeight="1">
      <c r="A3" s="47">
        <v>45353</v>
      </c>
      <c r="C3" s="49"/>
      <c r="D3" s="49"/>
      <c r="E3" s="49"/>
      <c r="F3" s="49"/>
    </row>
    <row r="4" spans="1:33" ht="36.75" customHeight="1">
      <c r="A4" s="47">
        <v>45356</v>
      </c>
      <c r="B4" s="112" t="s">
        <v>5</v>
      </c>
      <c r="C4" s="112"/>
      <c r="D4" s="116"/>
      <c r="E4" s="116"/>
      <c r="F4" s="116"/>
      <c r="G4" s="116"/>
      <c r="H4" s="116"/>
      <c r="J4" s="119" t="s">
        <v>35</v>
      </c>
      <c r="K4" s="100" t="s">
        <v>37</v>
      </c>
      <c r="L4" s="101" t="s">
        <v>36</v>
      </c>
      <c r="M4" s="100" t="s">
        <v>37</v>
      </c>
      <c r="N4" s="93" t="s">
        <v>38</v>
      </c>
      <c r="S4" s="50"/>
      <c r="T4" s="51"/>
      <c r="U4" s="52"/>
      <c r="V4" s="52"/>
    </row>
    <row r="5" spans="1:33" ht="36.75" customHeight="1">
      <c r="A5" s="47">
        <v>45357</v>
      </c>
      <c r="B5" s="111" t="s">
        <v>41</v>
      </c>
      <c r="C5" s="112"/>
      <c r="D5" s="117">
        <v>45748</v>
      </c>
      <c r="E5" s="118"/>
      <c r="F5" s="53"/>
      <c r="G5" s="54"/>
      <c r="H5" s="54"/>
      <c r="I5" s="55"/>
      <c r="J5" s="120"/>
      <c r="K5" s="100"/>
      <c r="L5" s="101"/>
      <c r="M5" s="100"/>
      <c r="N5" s="93"/>
      <c r="S5" s="50"/>
      <c r="T5" s="51"/>
      <c r="U5" s="52"/>
      <c r="V5" s="52"/>
      <c r="AD5" s="56"/>
    </row>
    <row r="6" spans="1:33" ht="36.75" customHeight="1">
      <c r="A6" s="47"/>
      <c r="B6" s="111" t="s">
        <v>40</v>
      </c>
      <c r="C6" s="112"/>
      <c r="D6" s="107">
        <f>DATE(YEAR(D5)+1,MONTH(D5),DAY(D5))</f>
        <v>46113</v>
      </c>
      <c r="E6" s="105"/>
      <c r="F6" s="57" t="s">
        <v>2</v>
      </c>
      <c r="G6" s="105">
        <f>DATE(YEAR(D6),MONTH(D5)+3,DAY(D5)-1)</f>
        <v>46203</v>
      </c>
      <c r="H6" s="106"/>
      <c r="I6" s="58"/>
      <c r="J6" s="98"/>
      <c r="K6" s="96"/>
      <c r="L6" s="98"/>
      <c r="M6" s="96"/>
      <c r="N6" s="94" t="e">
        <f>(L6-M6)/(J6-K6)</f>
        <v>#DIV/0!</v>
      </c>
      <c r="S6" s="50"/>
      <c r="T6" s="51"/>
      <c r="U6" s="52"/>
      <c r="V6" s="52"/>
      <c r="AD6" s="56"/>
    </row>
    <row r="7" spans="1:33" ht="36.75" customHeight="1">
      <c r="A7" s="47">
        <v>45358</v>
      </c>
      <c r="B7" s="108" t="s">
        <v>49</v>
      </c>
      <c r="C7" s="109"/>
      <c r="D7" s="109"/>
      <c r="E7" s="109"/>
      <c r="F7" s="110"/>
      <c r="G7" s="59"/>
      <c r="H7" s="60" t="s">
        <v>34</v>
      </c>
      <c r="I7" s="61"/>
      <c r="J7" s="99"/>
      <c r="K7" s="97"/>
      <c r="L7" s="99"/>
      <c r="M7" s="97"/>
      <c r="N7" s="95"/>
      <c r="S7" s="62"/>
      <c r="T7" s="63"/>
      <c r="U7" s="64"/>
      <c r="V7" s="62"/>
    </row>
    <row r="8" spans="1:33" ht="6" customHeight="1">
      <c r="A8" s="47">
        <v>45359</v>
      </c>
    </row>
    <row r="9" spans="1:33" ht="18" customHeight="1">
      <c r="A9" s="47">
        <v>45360</v>
      </c>
      <c r="B9" s="65" t="s">
        <v>7</v>
      </c>
    </row>
    <row r="10" spans="1:33" ht="33" customHeight="1" thickBot="1">
      <c r="A10" s="47">
        <v>45361</v>
      </c>
      <c r="B10" s="113" t="s">
        <v>33</v>
      </c>
      <c r="C10" s="113"/>
      <c r="D10" s="66" t="s">
        <v>43</v>
      </c>
      <c r="E10" s="66" t="s">
        <v>44</v>
      </c>
      <c r="F10" s="66" t="s">
        <v>45</v>
      </c>
      <c r="G10" s="66" t="s">
        <v>46</v>
      </c>
      <c r="H10" s="66" t="s">
        <v>47</v>
      </c>
      <c r="I10" s="66" t="s">
        <v>48</v>
      </c>
      <c r="J10" s="66"/>
      <c r="K10" s="66"/>
      <c r="L10" s="66"/>
      <c r="M10" s="66"/>
      <c r="N10" s="66"/>
      <c r="O10" s="66"/>
      <c r="P10" s="66"/>
      <c r="Q10" s="66"/>
      <c r="R10" s="66"/>
      <c r="S10" s="66"/>
      <c r="T10" s="66"/>
      <c r="U10" s="66"/>
      <c r="V10" s="66"/>
      <c r="W10" s="66"/>
      <c r="X10" s="66"/>
      <c r="Y10" s="66"/>
      <c r="Z10" s="66"/>
      <c r="AA10" s="66"/>
      <c r="AB10" s="66"/>
      <c r="AC10" s="66"/>
      <c r="AD10" s="66"/>
      <c r="AE10" s="66"/>
      <c r="AF10" s="66"/>
      <c r="AG10" s="66"/>
    </row>
    <row r="11" spans="1:33" s="70" customFormat="1" ht="16.5" customHeight="1" thickTop="1">
      <c r="A11" s="67">
        <v>45362</v>
      </c>
      <c r="B11" s="68">
        <f>D6</f>
        <v>46113</v>
      </c>
      <c r="C11" s="68" t="str">
        <f>TEXT(B11,"aaa")</f>
        <v>水</v>
      </c>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row>
    <row r="12" spans="1:33" s="70" customFormat="1" ht="16.5" customHeight="1">
      <c r="A12" s="67">
        <v>45363</v>
      </c>
      <c r="B12" s="71">
        <f>B11+1</f>
        <v>46114</v>
      </c>
      <c r="C12" s="71" t="str">
        <f t="shared" ref="C12:C75" si="0">TEXT(B12,"aaa")</f>
        <v>木</v>
      </c>
      <c r="D12" s="69"/>
      <c r="E12" s="69"/>
      <c r="F12" s="69"/>
      <c r="G12" s="69"/>
      <c r="H12" s="69"/>
      <c r="I12" s="69"/>
      <c r="J12" s="69"/>
      <c r="K12" s="69"/>
      <c r="L12" s="69"/>
      <c r="M12" s="69"/>
      <c r="N12" s="72"/>
      <c r="O12" s="72"/>
      <c r="P12" s="72"/>
      <c r="Q12" s="72"/>
      <c r="R12" s="72"/>
      <c r="S12" s="72"/>
      <c r="T12" s="72"/>
      <c r="U12" s="72"/>
      <c r="V12" s="72"/>
      <c r="W12" s="72"/>
      <c r="X12" s="72"/>
      <c r="Y12" s="72"/>
      <c r="Z12" s="72"/>
      <c r="AA12" s="72"/>
      <c r="AB12" s="72"/>
      <c r="AC12" s="72"/>
      <c r="AD12" s="72"/>
      <c r="AE12" s="72"/>
      <c r="AF12" s="72"/>
      <c r="AG12" s="72"/>
    </row>
    <row r="13" spans="1:33" s="70" customFormat="1" ht="16.5" customHeight="1">
      <c r="A13" s="67">
        <v>45364</v>
      </c>
      <c r="B13" s="71">
        <f t="shared" ref="B13:B76" si="1">B12+1</f>
        <v>46115</v>
      </c>
      <c r="C13" s="71" t="str">
        <f t="shared" si="0"/>
        <v>金</v>
      </c>
      <c r="D13" s="69"/>
      <c r="E13" s="69"/>
      <c r="F13" s="69"/>
      <c r="G13" s="69"/>
      <c r="H13" s="69"/>
      <c r="I13" s="69"/>
      <c r="J13" s="69"/>
      <c r="K13" s="69"/>
      <c r="L13" s="69"/>
      <c r="M13" s="69"/>
      <c r="N13" s="72"/>
      <c r="O13" s="72"/>
      <c r="P13" s="72"/>
      <c r="Q13" s="72"/>
      <c r="R13" s="72"/>
      <c r="S13" s="72"/>
      <c r="T13" s="72"/>
      <c r="U13" s="72"/>
      <c r="V13" s="72"/>
      <c r="W13" s="72"/>
      <c r="X13" s="72"/>
      <c r="Y13" s="72"/>
      <c r="Z13" s="72"/>
      <c r="AA13" s="72"/>
      <c r="AB13" s="72"/>
      <c r="AC13" s="72"/>
      <c r="AD13" s="72"/>
      <c r="AE13" s="72"/>
      <c r="AF13" s="72"/>
      <c r="AG13" s="72"/>
    </row>
    <row r="14" spans="1:33" s="70" customFormat="1" ht="16.5" customHeight="1">
      <c r="A14" s="67">
        <v>45365</v>
      </c>
      <c r="B14" s="71">
        <f t="shared" si="1"/>
        <v>46116</v>
      </c>
      <c r="C14" s="71" t="str">
        <f t="shared" si="0"/>
        <v>土</v>
      </c>
      <c r="D14" s="69"/>
      <c r="E14" s="69"/>
      <c r="F14" s="69"/>
      <c r="G14" s="69"/>
      <c r="H14" s="69"/>
      <c r="I14" s="69"/>
      <c r="J14" s="69"/>
      <c r="K14" s="69"/>
      <c r="L14" s="69"/>
      <c r="M14" s="69"/>
      <c r="N14" s="73"/>
      <c r="O14" s="73"/>
      <c r="P14" s="73"/>
      <c r="Q14" s="73"/>
      <c r="R14" s="73"/>
      <c r="S14" s="73"/>
      <c r="T14" s="73"/>
      <c r="U14" s="73"/>
      <c r="V14" s="73"/>
      <c r="W14" s="73"/>
      <c r="X14" s="73"/>
      <c r="Y14" s="73"/>
      <c r="Z14" s="73"/>
      <c r="AA14" s="73"/>
      <c r="AB14" s="73"/>
      <c r="AC14" s="73"/>
      <c r="AD14" s="73"/>
      <c r="AE14" s="73"/>
      <c r="AF14" s="73"/>
      <c r="AG14" s="72"/>
    </row>
    <row r="15" spans="1:33" s="70" customFormat="1" ht="16.5" customHeight="1">
      <c r="A15" s="67">
        <v>45366</v>
      </c>
      <c r="B15" s="71">
        <f t="shared" si="1"/>
        <v>46117</v>
      </c>
      <c r="C15" s="71" t="str">
        <f t="shared" si="0"/>
        <v>日</v>
      </c>
      <c r="D15" s="69"/>
      <c r="E15" s="69"/>
      <c r="F15" s="69"/>
      <c r="G15" s="69"/>
      <c r="H15" s="69"/>
      <c r="I15" s="69"/>
      <c r="J15" s="69"/>
      <c r="K15" s="69"/>
      <c r="L15" s="69"/>
      <c r="M15" s="69"/>
      <c r="N15" s="73"/>
      <c r="O15" s="73"/>
      <c r="P15" s="73"/>
      <c r="Q15" s="73"/>
      <c r="R15" s="73"/>
      <c r="S15" s="73"/>
      <c r="T15" s="73"/>
      <c r="U15" s="73"/>
      <c r="V15" s="73"/>
      <c r="W15" s="73"/>
      <c r="X15" s="73"/>
      <c r="Y15" s="73"/>
      <c r="Z15" s="73"/>
      <c r="AA15" s="73"/>
      <c r="AB15" s="73"/>
      <c r="AC15" s="73"/>
      <c r="AD15" s="73"/>
      <c r="AE15" s="73"/>
      <c r="AF15" s="73"/>
      <c r="AG15" s="72"/>
    </row>
    <row r="16" spans="1:33" s="70" customFormat="1" ht="16.5" customHeight="1">
      <c r="A16" s="67">
        <v>45367</v>
      </c>
      <c r="B16" s="71">
        <f t="shared" si="1"/>
        <v>46118</v>
      </c>
      <c r="C16" s="71" t="str">
        <f t="shared" si="0"/>
        <v>月</v>
      </c>
      <c r="D16" s="69"/>
      <c r="E16" s="69"/>
      <c r="F16" s="69"/>
      <c r="G16" s="69"/>
      <c r="H16" s="69"/>
      <c r="I16" s="69"/>
      <c r="J16" s="69"/>
      <c r="K16" s="69"/>
      <c r="L16" s="69"/>
      <c r="M16" s="69"/>
      <c r="N16" s="72"/>
      <c r="O16" s="72"/>
      <c r="P16" s="72"/>
      <c r="Q16" s="72"/>
      <c r="R16" s="72"/>
      <c r="S16" s="72"/>
      <c r="T16" s="72"/>
      <c r="U16" s="72"/>
      <c r="V16" s="72"/>
      <c r="W16" s="72"/>
      <c r="X16" s="72"/>
      <c r="Y16" s="72"/>
      <c r="Z16" s="72"/>
      <c r="AA16" s="72"/>
      <c r="AB16" s="72"/>
      <c r="AC16" s="72"/>
      <c r="AD16" s="72"/>
      <c r="AE16" s="72"/>
      <c r="AF16" s="72"/>
      <c r="AG16" s="72"/>
    </row>
    <row r="17" spans="1:33" s="70" customFormat="1" ht="16.5" customHeight="1">
      <c r="A17" s="67">
        <v>45368</v>
      </c>
      <c r="B17" s="71">
        <f t="shared" si="1"/>
        <v>46119</v>
      </c>
      <c r="C17" s="71" t="str">
        <f t="shared" si="0"/>
        <v>火</v>
      </c>
      <c r="D17" s="69"/>
      <c r="E17" s="69"/>
      <c r="F17" s="69"/>
      <c r="G17" s="69"/>
      <c r="H17" s="69"/>
      <c r="I17" s="69"/>
      <c r="J17" s="69"/>
      <c r="K17" s="69"/>
      <c r="L17" s="69"/>
      <c r="M17" s="69"/>
      <c r="N17" s="72"/>
      <c r="O17" s="72"/>
      <c r="P17" s="72"/>
      <c r="Q17" s="72"/>
      <c r="R17" s="72"/>
      <c r="S17" s="72"/>
      <c r="T17" s="72"/>
      <c r="U17" s="72"/>
      <c r="V17" s="72"/>
      <c r="W17" s="72"/>
      <c r="X17" s="72"/>
      <c r="Y17" s="72"/>
      <c r="Z17" s="72"/>
      <c r="AA17" s="72"/>
      <c r="AB17" s="72"/>
      <c r="AC17" s="72"/>
      <c r="AD17" s="72"/>
      <c r="AE17" s="72"/>
      <c r="AF17" s="72"/>
      <c r="AG17" s="73"/>
    </row>
    <row r="18" spans="1:33" s="70" customFormat="1" ht="16.5" customHeight="1">
      <c r="A18" s="67">
        <v>45369</v>
      </c>
      <c r="B18" s="71">
        <f t="shared" si="1"/>
        <v>46120</v>
      </c>
      <c r="C18" s="71" t="str">
        <f t="shared" si="0"/>
        <v>水</v>
      </c>
      <c r="D18" s="69"/>
      <c r="E18" s="69"/>
      <c r="F18" s="69"/>
      <c r="G18" s="69"/>
      <c r="H18" s="69"/>
      <c r="I18" s="69"/>
      <c r="J18" s="69"/>
      <c r="K18" s="69"/>
      <c r="L18" s="69"/>
      <c r="M18" s="69"/>
      <c r="N18" s="72"/>
      <c r="O18" s="72"/>
      <c r="P18" s="72"/>
      <c r="Q18" s="72"/>
      <c r="R18" s="72"/>
      <c r="S18" s="72"/>
      <c r="T18" s="72"/>
      <c r="U18" s="72"/>
      <c r="V18" s="72"/>
      <c r="W18" s="72"/>
      <c r="X18" s="72"/>
      <c r="Y18" s="72"/>
      <c r="Z18" s="72"/>
      <c r="AA18" s="72"/>
      <c r="AB18" s="72"/>
      <c r="AC18" s="72"/>
      <c r="AD18" s="72"/>
      <c r="AE18" s="72"/>
      <c r="AF18" s="72"/>
      <c r="AG18" s="72"/>
    </row>
    <row r="19" spans="1:33" s="70" customFormat="1" ht="16.5" customHeight="1">
      <c r="A19" s="67">
        <v>45370</v>
      </c>
      <c r="B19" s="71">
        <f t="shared" si="1"/>
        <v>46121</v>
      </c>
      <c r="C19" s="71" t="str">
        <f t="shared" si="0"/>
        <v>木</v>
      </c>
      <c r="D19" s="69"/>
      <c r="E19" s="69"/>
      <c r="F19" s="69"/>
      <c r="G19" s="69"/>
      <c r="H19" s="69"/>
      <c r="I19" s="69"/>
      <c r="J19" s="69"/>
      <c r="K19" s="69"/>
      <c r="L19" s="69"/>
      <c r="M19" s="69"/>
      <c r="N19" s="72"/>
      <c r="O19" s="72"/>
      <c r="P19" s="72"/>
      <c r="Q19" s="72"/>
      <c r="R19" s="72"/>
      <c r="S19" s="72"/>
      <c r="T19" s="72"/>
      <c r="U19" s="72"/>
      <c r="V19" s="72"/>
      <c r="W19" s="72"/>
      <c r="X19" s="72"/>
      <c r="Y19" s="72"/>
      <c r="Z19" s="72"/>
      <c r="AA19" s="72"/>
      <c r="AB19" s="72"/>
      <c r="AC19" s="72"/>
      <c r="AD19" s="72"/>
      <c r="AE19" s="72"/>
      <c r="AF19" s="72"/>
      <c r="AG19" s="72"/>
    </row>
    <row r="20" spans="1:33" s="70" customFormat="1" ht="16.5" customHeight="1">
      <c r="A20" s="67">
        <v>45371</v>
      </c>
      <c r="B20" s="71">
        <f t="shared" si="1"/>
        <v>46122</v>
      </c>
      <c r="C20" s="71" t="str">
        <f t="shared" si="0"/>
        <v>金</v>
      </c>
      <c r="D20" s="69"/>
      <c r="E20" s="69"/>
      <c r="F20" s="69"/>
      <c r="G20" s="69"/>
      <c r="H20" s="69"/>
      <c r="I20" s="69"/>
      <c r="J20" s="69"/>
      <c r="K20" s="69"/>
      <c r="L20" s="69"/>
      <c r="M20" s="69"/>
      <c r="N20" s="72"/>
      <c r="O20" s="72"/>
      <c r="P20" s="72"/>
      <c r="Q20" s="72"/>
      <c r="R20" s="72"/>
      <c r="S20" s="72"/>
      <c r="T20" s="72"/>
      <c r="U20" s="72"/>
      <c r="V20" s="72"/>
      <c r="W20" s="72"/>
      <c r="X20" s="72"/>
      <c r="Y20" s="72"/>
      <c r="Z20" s="72"/>
      <c r="AA20" s="72"/>
      <c r="AB20" s="72"/>
      <c r="AC20" s="72"/>
      <c r="AD20" s="72"/>
      <c r="AE20" s="72"/>
      <c r="AF20" s="72"/>
      <c r="AG20" s="72"/>
    </row>
    <row r="21" spans="1:33" s="70" customFormat="1" ht="16.5" customHeight="1">
      <c r="A21" s="67">
        <v>45372</v>
      </c>
      <c r="B21" s="71">
        <f t="shared" si="1"/>
        <v>46123</v>
      </c>
      <c r="C21" s="71" t="str">
        <f t="shared" si="0"/>
        <v>土</v>
      </c>
      <c r="D21" s="69"/>
      <c r="E21" s="72"/>
      <c r="F21" s="72"/>
      <c r="G21" s="72"/>
      <c r="H21" s="72"/>
      <c r="I21" s="69"/>
      <c r="J21" s="72"/>
      <c r="K21" s="72"/>
      <c r="L21" s="72"/>
      <c r="M21" s="72"/>
      <c r="N21" s="72"/>
      <c r="O21" s="72"/>
      <c r="P21" s="72"/>
      <c r="Q21" s="72"/>
      <c r="R21" s="72"/>
      <c r="S21" s="72"/>
      <c r="T21" s="72"/>
      <c r="U21" s="72"/>
      <c r="V21" s="72"/>
      <c r="W21" s="72"/>
      <c r="X21" s="72"/>
      <c r="Y21" s="72"/>
      <c r="Z21" s="72"/>
      <c r="AA21" s="72"/>
      <c r="AB21" s="72"/>
      <c r="AC21" s="72"/>
      <c r="AD21" s="72"/>
      <c r="AE21" s="72"/>
      <c r="AF21" s="72"/>
      <c r="AG21" s="72"/>
    </row>
    <row r="22" spans="1:33" s="70" customFormat="1" ht="16.5" customHeight="1">
      <c r="A22" s="67">
        <v>45373</v>
      </c>
      <c r="B22" s="71">
        <f t="shared" si="1"/>
        <v>46124</v>
      </c>
      <c r="C22" s="71" t="str">
        <f t="shared" si="0"/>
        <v>日</v>
      </c>
      <c r="D22" s="69"/>
      <c r="E22" s="72"/>
      <c r="F22" s="72"/>
      <c r="G22" s="72"/>
      <c r="H22" s="72"/>
      <c r="I22" s="69"/>
      <c r="J22" s="72"/>
      <c r="K22" s="72"/>
      <c r="L22" s="72"/>
      <c r="M22" s="72"/>
      <c r="N22" s="72"/>
      <c r="O22" s="72"/>
      <c r="P22" s="72"/>
      <c r="Q22" s="72"/>
      <c r="R22" s="72"/>
      <c r="S22" s="72"/>
      <c r="T22" s="72"/>
      <c r="U22" s="72"/>
      <c r="V22" s="72"/>
      <c r="W22" s="72"/>
      <c r="X22" s="72"/>
      <c r="Y22" s="72"/>
      <c r="Z22" s="72"/>
      <c r="AA22" s="72"/>
      <c r="AB22" s="72"/>
      <c r="AC22" s="72"/>
      <c r="AD22" s="72"/>
      <c r="AE22" s="72"/>
      <c r="AF22" s="72"/>
      <c r="AG22" s="72"/>
    </row>
    <row r="23" spans="1:33" s="70" customFormat="1" ht="16.5" customHeight="1">
      <c r="A23" s="67">
        <v>45374</v>
      </c>
      <c r="B23" s="71">
        <f t="shared" si="1"/>
        <v>46125</v>
      </c>
      <c r="C23" s="71" t="str">
        <f t="shared" si="0"/>
        <v>月</v>
      </c>
      <c r="D23" s="69"/>
      <c r="E23" s="72"/>
      <c r="F23" s="72"/>
      <c r="G23" s="72"/>
      <c r="H23" s="72"/>
      <c r="I23" s="69"/>
      <c r="J23" s="72"/>
      <c r="K23" s="72"/>
      <c r="L23" s="72"/>
      <c r="M23" s="72"/>
      <c r="N23" s="72"/>
      <c r="O23" s="72"/>
      <c r="P23" s="72"/>
      <c r="Q23" s="72"/>
      <c r="R23" s="72"/>
      <c r="S23" s="72"/>
      <c r="T23" s="72"/>
      <c r="U23" s="72"/>
      <c r="V23" s="72"/>
      <c r="W23" s="72"/>
      <c r="X23" s="72"/>
      <c r="Y23" s="72"/>
      <c r="Z23" s="72"/>
      <c r="AA23" s="72"/>
      <c r="AB23" s="72"/>
      <c r="AC23" s="72"/>
      <c r="AD23" s="72"/>
      <c r="AE23" s="72"/>
      <c r="AF23" s="72"/>
      <c r="AG23" s="73"/>
    </row>
    <row r="24" spans="1:33" s="70" customFormat="1" ht="16.5" customHeight="1">
      <c r="A24" s="67">
        <v>45375</v>
      </c>
      <c r="B24" s="71">
        <f t="shared" si="1"/>
        <v>46126</v>
      </c>
      <c r="C24" s="71" t="str">
        <f t="shared" si="0"/>
        <v>火</v>
      </c>
      <c r="D24" s="72"/>
      <c r="E24" s="72"/>
      <c r="F24" s="72"/>
      <c r="G24" s="72"/>
      <c r="H24" s="72"/>
      <c r="I24" s="69"/>
      <c r="J24" s="72"/>
      <c r="K24" s="72"/>
      <c r="L24" s="72"/>
      <c r="M24" s="72"/>
      <c r="N24" s="72"/>
      <c r="O24" s="72"/>
      <c r="P24" s="72"/>
      <c r="Q24" s="72"/>
      <c r="R24" s="72"/>
      <c r="S24" s="72"/>
      <c r="T24" s="72"/>
      <c r="U24" s="72"/>
      <c r="V24" s="72"/>
      <c r="W24" s="72"/>
      <c r="X24" s="72"/>
      <c r="Y24" s="72"/>
      <c r="Z24" s="72"/>
      <c r="AA24" s="72"/>
      <c r="AB24" s="72"/>
      <c r="AC24" s="72"/>
      <c r="AD24" s="72"/>
      <c r="AE24" s="73"/>
      <c r="AF24" s="73"/>
      <c r="AG24" s="72"/>
    </row>
    <row r="25" spans="1:33" s="70" customFormat="1" ht="16.5" customHeight="1">
      <c r="A25" s="67">
        <v>45376</v>
      </c>
      <c r="B25" s="71">
        <f t="shared" si="1"/>
        <v>46127</v>
      </c>
      <c r="C25" s="71" t="str">
        <f t="shared" si="0"/>
        <v>水</v>
      </c>
      <c r="D25" s="69"/>
      <c r="E25" s="69"/>
      <c r="F25" s="69"/>
      <c r="G25" s="69"/>
      <c r="H25" s="69"/>
      <c r="I25" s="69"/>
      <c r="J25" s="72"/>
      <c r="K25" s="72"/>
      <c r="L25" s="72"/>
      <c r="M25" s="72"/>
      <c r="N25" s="72"/>
      <c r="O25" s="72"/>
      <c r="P25" s="72"/>
      <c r="Q25" s="72"/>
      <c r="R25" s="72"/>
      <c r="S25" s="72"/>
      <c r="T25" s="72"/>
      <c r="U25" s="72"/>
      <c r="V25" s="72"/>
      <c r="W25" s="72"/>
      <c r="X25" s="72"/>
      <c r="Y25" s="72"/>
      <c r="Z25" s="72"/>
      <c r="AA25" s="72"/>
      <c r="AB25" s="72"/>
      <c r="AC25" s="72"/>
      <c r="AD25" s="72"/>
      <c r="AE25" s="72"/>
      <c r="AF25" s="72"/>
      <c r="AG25" s="72"/>
    </row>
    <row r="26" spans="1:33" s="70" customFormat="1" ht="16.5" customHeight="1">
      <c r="A26" s="67">
        <v>45377</v>
      </c>
      <c r="B26" s="71">
        <f t="shared" si="1"/>
        <v>46128</v>
      </c>
      <c r="C26" s="71" t="str">
        <f t="shared" si="0"/>
        <v>木</v>
      </c>
      <c r="D26" s="72"/>
      <c r="E26" s="72"/>
      <c r="F26" s="72"/>
      <c r="G26" s="72"/>
      <c r="H26" s="72"/>
      <c r="I26" s="69"/>
      <c r="J26" s="72"/>
      <c r="K26" s="72"/>
      <c r="L26" s="72"/>
      <c r="M26" s="72"/>
      <c r="N26" s="72"/>
      <c r="O26" s="72"/>
      <c r="P26" s="72"/>
      <c r="Q26" s="72"/>
      <c r="R26" s="72"/>
      <c r="S26" s="72"/>
      <c r="T26" s="72"/>
      <c r="U26" s="72"/>
      <c r="V26" s="72"/>
      <c r="W26" s="72"/>
      <c r="X26" s="72"/>
      <c r="Y26" s="72"/>
      <c r="Z26" s="72"/>
      <c r="AA26" s="72"/>
      <c r="AB26" s="72"/>
      <c r="AC26" s="72"/>
      <c r="AD26" s="72"/>
      <c r="AE26" s="72"/>
      <c r="AF26" s="72"/>
      <c r="AG26" s="72"/>
    </row>
    <row r="27" spans="1:33" s="70" customFormat="1" ht="16.5" customHeight="1">
      <c r="A27" s="67">
        <v>45378</v>
      </c>
      <c r="B27" s="71">
        <f t="shared" si="1"/>
        <v>46129</v>
      </c>
      <c r="C27" s="71" t="str">
        <f t="shared" si="0"/>
        <v>金</v>
      </c>
      <c r="D27" s="72"/>
      <c r="E27" s="72"/>
      <c r="F27" s="72"/>
      <c r="G27" s="72"/>
      <c r="H27" s="72"/>
      <c r="I27" s="69"/>
      <c r="J27" s="72"/>
      <c r="K27" s="72"/>
      <c r="L27" s="72"/>
      <c r="M27" s="72"/>
      <c r="N27" s="72"/>
      <c r="O27" s="72"/>
      <c r="P27" s="72"/>
      <c r="Q27" s="72"/>
      <c r="R27" s="72"/>
      <c r="S27" s="72"/>
      <c r="T27" s="72"/>
      <c r="U27" s="72"/>
      <c r="V27" s="72"/>
      <c r="W27" s="72"/>
      <c r="X27" s="72"/>
      <c r="Y27" s="72"/>
      <c r="Z27" s="72"/>
      <c r="AA27" s="72"/>
      <c r="AB27" s="72"/>
      <c r="AC27" s="72"/>
      <c r="AD27" s="72"/>
      <c r="AE27" s="72"/>
      <c r="AF27" s="72"/>
      <c r="AG27" s="73"/>
    </row>
    <row r="28" spans="1:33" s="70" customFormat="1" ht="16.5" customHeight="1">
      <c r="A28" s="67">
        <v>45379</v>
      </c>
      <c r="B28" s="71">
        <f t="shared" si="1"/>
        <v>46130</v>
      </c>
      <c r="C28" s="71" t="str">
        <f t="shared" si="0"/>
        <v>土</v>
      </c>
      <c r="D28" s="72"/>
      <c r="E28" s="72"/>
      <c r="F28" s="72"/>
      <c r="G28" s="72"/>
      <c r="H28" s="72"/>
      <c r="I28" s="69"/>
      <c r="J28" s="72"/>
      <c r="K28" s="72"/>
      <c r="L28" s="72"/>
      <c r="M28" s="72"/>
      <c r="N28" s="72"/>
      <c r="O28" s="72"/>
      <c r="P28" s="72"/>
      <c r="Q28" s="72"/>
      <c r="R28" s="72"/>
      <c r="S28" s="72"/>
      <c r="T28" s="72"/>
      <c r="U28" s="72"/>
      <c r="V28" s="72"/>
      <c r="W28" s="72"/>
      <c r="X28" s="72"/>
      <c r="Y28" s="72"/>
      <c r="Z28" s="72"/>
      <c r="AA28" s="72"/>
      <c r="AB28" s="72"/>
      <c r="AC28" s="72"/>
      <c r="AD28" s="72"/>
      <c r="AE28" s="72"/>
      <c r="AF28" s="72"/>
      <c r="AG28" s="72"/>
    </row>
    <row r="29" spans="1:33" s="70" customFormat="1" ht="16.5" customHeight="1">
      <c r="A29" s="67">
        <v>45380</v>
      </c>
      <c r="B29" s="71">
        <f t="shared" si="1"/>
        <v>46131</v>
      </c>
      <c r="C29" s="71" t="str">
        <f t="shared" si="0"/>
        <v>日</v>
      </c>
      <c r="D29" s="72"/>
      <c r="E29" s="72"/>
      <c r="F29" s="72"/>
      <c r="G29" s="72"/>
      <c r="H29" s="72"/>
      <c r="I29" s="69"/>
      <c r="J29" s="72"/>
      <c r="K29" s="72"/>
      <c r="L29" s="72"/>
      <c r="M29" s="72"/>
      <c r="N29" s="72"/>
      <c r="O29" s="72"/>
      <c r="P29" s="72"/>
      <c r="Q29" s="72"/>
      <c r="R29" s="72"/>
      <c r="S29" s="72"/>
      <c r="T29" s="72"/>
      <c r="U29" s="72"/>
      <c r="V29" s="72"/>
      <c r="W29" s="72"/>
      <c r="X29" s="72"/>
      <c r="Y29" s="72"/>
      <c r="Z29" s="72"/>
      <c r="AA29" s="72"/>
      <c r="AB29" s="72"/>
      <c r="AC29" s="72"/>
      <c r="AD29" s="72"/>
      <c r="AE29" s="72"/>
      <c r="AF29" s="72"/>
      <c r="AG29" s="72"/>
    </row>
    <row r="30" spans="1:33" s="70" customFormat="1" ht="16.5" customHeight="1">
      <c r="A30" s="67">
        <v>45381</v>
      </c>
      <c r="B30" s="71">
        <f t="shared" si="1"/>
        <v>46132</v>
      </c>
      <c r="C30" s="71" t="str">
        <f t="shared" si="0"/>
        <v>月</v>
      </c>
      <c r="D30" s="72"/>
      <c r="E30" s="72"/>
      <c r="F30" s="72"/>
      <c r="G30" s="72"/>
      <c r="H30" s="72"/>
      <c r="I30" s="69"/>
      <c r="J30" s="72"/>
      <c r="K30" s="72"/>
      <c r="L30" s="72"/>
      <c r="M30" s="72"/>
      <c r="N30" s="72"/>
      <c r="O30" s="72"/>
      <c r="P30" s="72"/>
      <c r="Q30" s="72"/>
      <c r="R30" s="72"/>
      <c r="S30" s="72"/>
      <c r="T30" s="72"/>
      <c r="U30" s="72"/>
      <c r="V30" s="72"/>
      <c r="W30" s="72"/>
      <c r="X30" s="72"/>
      <c r="Y30" s="72"/>
      <c r="Z30" s="72"/>
      <c r="AA30" s="72"/>
      <c r="AB30" s="72"/>
      <c r="AC30" s="72"/>
      <c r="AD30" s="72"/>
      <c r="AE30" s="73"/>
      <c r="AF30" s="73"/>
      <c r="AG30" s="72"/>
    </row>
    <row r="31" spans="1:33" s="70" customFormat="1" ht="16.5" customHeight="1">
      <c r="A31" s="67">
        <v>45382</v>
      </c>
      <c r="B31" s="71">
        <f t="shared" si="1"/>
        <v>46133</v>
      </c>
      <c r="C31" s="71" t="str">
        <f t="shared" si="0"/>
        <v>火</v>
      </c>
      <c r="D31" s="72"/>
      <c r="E31" s="72"/>
      <c r="F31" s="72"/>
      <c r="G31" s="72"/>
      <c r="H31" s="72"/>
      <c r="I31" s="69"/>
      <c r="J31" s="72"/>
      <c r="K31" s="72"/>
      <c r="L31" s="72"/>
      <c r="M31" s="72"/>
      <c r="N31" s="72"/>
      <c r="O31" s="72"/>
      <c r="P31" s="72"/>
      <c r="Q31" s="72"/>
      <c r="R31" s="72"/>
      <c r="S31" s="72"/>
      <c r="T31" s="72"/>
      <c r="U31" s="72"/>
      <c r="V31" s="72"/>
      <c r="W31" s="72"/>
      <c r="X31" s="72"/>
      <c r="Y31" s="72"/>
      <c r="Z31" s="72"/>
      <c r="AA31" s="72"/>
      <c r="AB31" s="72"/>
      <c r="AC31" s="72"/>
      <c r="AD31" s="72"/>
      <c r="AE31" s="72"/>
      <c r="AF31" s="72"/>
      <c r="AG31" s="72"/>
    </row>
    <row r="32" spans="1:33" s="70" customFormat="1" ht="16.5" customHeight="1">
      <c r="A32" s="67">
        <v>45383</v>
      </c>
      <c r="B32" s="71">
        <f t="shared" si="1"/>
        <v>46134</v>
      </c>
      <c r="C32" s="71" t="str">
        <f t="shared" si="0"/>
        <v>水</v>
      </c>
      <c r="D32" s="69"/>
      <c r="E32" s="69"/>
      <c r="F32" s="69"/>
      <c r="G32" s="69"/>
      <c r="H32" s="69"/>
      <c r="I32" s="69"/>
      <c r="J32" s="72"/>
      <c r="K32" s="72"/>
      <c r="L32" s="72"/>
      <c r="M32" s="72"/>
      <c r="N32" s="72"/>
      <c r="O32" s="72"/>
      <c r="P32" s="72"/>
      <c r="Q32" s="72"/>
      <c r="R32" s="72"/>
      <c r="S32" s="72"/>
      <c r="T32" s="72"/>
      <c r="U32" s="72"/>
      <c r="V32" s="72"/>
      <c r="W32" s="72"/>
      <c r="X32" s="72"/>
      <c r="Y32" s="72"/>
      <c r="Z32" s="72"/>
      <c r="AA32" s="72"/>
      <c r="AB32" s="72"/>
      <c r="AC32" s="72"/>
      <c r="AD32" s="72"/>
      <c r="AE32" s="72"/>
      <c r="AF32" s="72"/>
      <c r="AG32" s="72"/>
    </row>
    <row r="33" spans="1:33" s="70" customFormat="1" ht="16.5" customHeight="1">
      <c r="A33" s="67">
        <v>45384</v>
      </c>
      <c r="B33" s="71">
        <f t="shared" si="1"/>
        <v>46135</v>
      </c>
      <c r="C33" s="71" t="str">
        <f t="shared" si="0"/>
        <v>木</v>
      </c>
      <c r="D33" s="72"/>
      <c r="E33" s="72"/>
      <c r="F33" s="72"/>
      <c r="G33" s="72"/>
      <c r="H33" s="72"/>
      <c r="I33" s="69"/>
      <c r="J33" s="72"/>
      <c r="K33" s="72"/>
      <c r="L33" s="72"/>
      <c r="M33" s="72"/>
      <c r="N33" s="72"/>
      <c r="O33" s="72"/>
      <c r="P33" s="72"/>
      <c r="Q33" s="72"/>
      <c r="R33" s="72"/>
      <c r="S33" s="72"/>
      <c r="T33" s="72"/>
      <c r="U33" s="72"/>
      <c r="V33" s="72"/>
      <c r="W33" s="72"/>
      <c r="X33" s="72"/>
      <c r="Y33" s="72"/>
      <c r="Z33" s="72"/>
      <c r="AA33" s="72"/>
      <c r="AB33" s="72"/>
      <c r="AC33" s="72"/>
      <c r="AD33" s="72"/>
      <c r="AE33" s="72"/>
      <c r="AF33" s="72"/>
      <c r="AG33" s="72"/>
    </row>
    <row r="34" spans="1:33" s="70" customFormat="1" ht="16.5" customHeight="1">
      <c r="A34" s="67">
        <v>45385</v>
      </c>
      <c r="B34" s="71">
        <f t="shared" si="1"/>
        <v>46136</v>
      </c>
      <c r="C34" s="71" t="str">
        <f t="shared" si="0"/>
        <v>金</v>
      </c>
      <c r="D34" s="72"/>
      <c r="E34" s="73"/>
      <c r="F34" s="72"/>
      <c r="G34" s="72"/>
      <c r="H34" s="72"/>
      <c r="I34" s="69"/>
      <c r="J34" s="72"/>
      <c r="K34" s="72"/>
      <c r="L34" s="72"/>
      <c r="M34" s="72"/>
      <c r="N34" s="72"/>
      <c r="O34" s="72"/>
      <c r="P34" s="72"/>
      <c r="Q34" s="72"/>
      <c r="R34" s="72"/>
      <c r="S34" s="72"/>
      <c r="T34" s="72"/>
      <c r="U34" s="72"/>
      <c r="V34" s="72"/>
      <c r="W34" s="72"/>
      <c r="X34" s="72"/>
      <c r="Y34" s="72"/>
      <c r="Z34" s="72"/>
      <c r="AA34" s="72"/>
      <c r="AB34" s="72"/>
      <c r="AC34" s="72"/>
      <c r="AD34" s="72"/>
      <c r="AE34" s="72"/>
      <c r="AF34" s="72"/>
      <c r="AG34" s="73"/>
    </row>
    <row r="35" spans="1:33" s="70" customFormat="1" ht="16.5" customHeight="1">
      <c r="A35" s="67">
        <v>45386</v>
      </c>
      <c r="B35" s="71">
        <f t="shared" si="1"/>
        <v>46137</v>
      </c>
      <c r="C35" s="71" t="str">
        <f t="shared" si="0"/>
        <v>土</v>
      </c>
      <c r="D35" s="72"/>
      <c r="E35" s="72"/>
      <c r="F35" s="72"/>
      <c r="G35" s="73"/>
      <c r="H35" s="73"/>
      <c r="I35" s="69"/>
      <c r="J35" s="73"/>
      <c r="K35" s="73"/>
      <c r="L35" s="73"/>
      <c r="M35" s="73"/>
      <c r="N35" s="73"/>
      <c r="O35" s="73"/>
      <c r="P35" s="73"/>
      <c r="Q35" s="73"/>
      <c r="R35" s="73"/>
      <c r="S35" s="73"/>
      <c r="T35" s="73"/>
      <c r="U35" s="73"/>
      <c r="V35" s="73"/>
      <c r="W35" s="73"/>
      <c r="X35" s="73"/>
      <c r="Y35" s="73"/>
      <c r="Z35" s="73"/>
      <c r="AA35" s="73"/>
      <c r="AB35" s="73"/>
      <c r="AC35" s="72"/>
      <c r="AD35" s="73"/>
      <c r="AE35" s="73"/>
      <c r="AF35" s="73"/>
      <c r="AG35" s="72"/>
    </row>
    <row r="36" spans="1:33" s="70" customFormat="1" ht="16.5" customHeight="1">
      <c r="A36" s="67">
        <v>45387</v>
      </c>
      <c r="B36" s="71">
        <f t="shared" si="1"/>
        <v>46138</v>
      </c>
      <c r="C36" s="71" t="str">
        <f t="shared" si="0"/>
        <v>日</v>
      </c>
      <c r="D36" s="72"/>
      <c r="E36" s="72"/>
      <c r="F36" s="72"/>
      <c r="G36" s="72"/>
      <c r="H36" s="72"/>
      <c r="I36" s="69"/>
      <c r="J36" s="72"/>
      <c r="K36" s="72"/>
      <c r="L36" s="72"/>
      <c r="M36" s="72"/>
      <c r="N36" s="72"/>
      <c r="O36" s="72"/>
      <c r="P36" s="72"/>
      <c r="Q36" s="72"/>
      <c r="R36" s="72"/>
      <c r="S36" s="72"/>
      <c r="T36" s="72"/>
      <c r="U36" s="72"/>
      <c r="V36" s="72"/>
      <c r="W36" s="72"/>
      <c r="X36" s="72"/>
      <c r="Y36" s="72"/>
      <c r="Z36" s="72"/>
      <c r="AA36" s="72"/>
      <c r="AB36" s="72"/>
      <c r="AC36" s="72"/>
      <c r="AD36" s="72"/>
      <c r="AE36" s="72"/>
      <c r="AF36" s="72"/>
      <c r="AG36" s="72"/>
    </row>
    <row r="37" spans="1:33" s="70" customFormat="1" ht="16.5" customHeight="1">
      <c r="A37" s="67">
        <v>45388</v>
      </c>
      <c r="B37" s="71">
        <f t="shared" si="1"/>
        <v>46139</v>
      </c>
      <c r="C37" s="71" t="str">
        <f t="shared" si="0"/>
        <v>月</v>
      </c>
      <c r="D37" s="72"/>
      <c r="E37" s="72"/>
      <c r="F37" s="72"/>
      <c r="G37" s="72"/>
      <c r="H37" s="72"/>
      <c r="I37" s="69"/>
      <c r="J37" s="72"/>
      <c r="K37" s="72"/>
      <c r="L37" s="72"/>
      <c r="M37" s="72"/>
      <c r="N37" s="72"/>
      <c r="O37" s="72"/>
      <c r="P37" s="72"/>
      <c r="Q37" s="72"/>
      <c r="R37" s="72"/>
      <c r="S37" s="72"/>
      <c r="T37" s="72"/>
      <c r="U37" s="72"/>
      <c r="V37" s="72"/>
      <c r="W37" s="72"/>
      <c r="X37" s="72"/>
      <c r="Y37" s="72"/>
      <c r="Z37" s="72"/>
      <c r="AA37" s="72"/>
      <c r="AB37" s="72"/>
      <c r="AC37" s="72"/>
      <c r="AD37" s="72"/>
      <c r="AE37" s="72"/>
      <c r="AF37" s="72"/>
      <c r="AG37" s="73"/>
    </row>
    <row r="38" spans="1:33" s="70" customFormat="1" ht="16.5" customHeight="1">
      <c r="A38" s="67">
        <v>45389</v>
      </c>
      <c r="B38" s="71">
        <f t="shared" si="1"/>
        <v>46140</v>
      </c>
      <c r="C38" s="71" t="str">
        <f t="shared" si="0"/>
        <v>火</v>
      </c>
      <c r="D38" s="72"/>
      <c r="E38" s="72"/>
      <c r="F38" s="72"/>
      <c r="G38" s="72"/>
      <c r="H38" s="72"/>
      <c r="I38" s="69"/>
      <c r="J38" s="72"/>
      <c r="K38" s="72"/>
      <c r="L38" s="72"/>
      <c r="M38" s="72"/>
      <c r="N38" s="72"/>
      <c r="O38" s="72"/>
      <c r="P38" s="72"/>
      <c r="Q38" s="72"/>
      <c r="R38" s="72"/>
      <c r="S38" s="72"/>
      <c r="T38" s="72"/>
      <c r="U38" s="72"/>
      <c r="V38" s="72"/>
      <c r="W38" s="72"/>
      <c r="X38" s="72"/>
      <c r="Y38" s="72"/>
      <c r="Z38" s="72"/>
      <c r="AA38" s="72"/>
      <c r="AB38" s="72"/>
      <c r="AC38" s="72"/>
      <c r="AD38" s="72"/>
      <c r="AE38" s="72"/>
      <c r="AF38" s="72"/>
      <c r="AG38" s="72"/>
    </row>
    <row r="39" spans="1:33" s="70" customFormat="1" ht="16.5" customHeight="1">
      <c r="A39" s="67">
        <v>45390</v>
      </c>
      <c r="B39" s="71">
        <f t="shared" si="1"/>
        <v>46141</v>
      </c>
      <c r="C39" s="71" t="str">
        <f t="shared" si="0"/>
        <v>水</v>
      </c>
      <c r="D39" s="69"/>
      <c r="E39" s="69"/>
      <c r="F39" s="69"/>
      <c r="G39" s="69"/>
      <c r="H39" s="69"/>
      <c r="I39" s="69"/>
      <c r="J39" s="72"/>
      <c r="K39" s="72"/>
      <c r="L39" s="72"/>
      <c r="M39" s="72"/>
      <c r="N39" s="72"/>
      <c r="O39" s="72"/>
      <c r="P39" s="72"/>
      <c r="Q39" s="72"/>
      <c r="R39" s="72"/>
      <c r="S39" s="72"/>
      <c r="T39" s="72"/>
      <c r="U39" s="72"/>
      <c r="V39" s="72"/>
      <c r="W39" s="72"/>
      <c r="X39" s="72"/>
      <c r="Y39" s="72"/>
      <c r="Z39" s="72"/>
      <c r="AA39" s="72"/>
      <c r="AB39" s="72"/>
      <c r="AC39" s="72"/>
      <c r="AD39" s="72"/>
      <c r="AE39" s="72"/>
      <c r="AF39" s="72"/>
      <c r="AG39" s="72"/>
    </row>
    <row r="40" spans="1:33" s="70" customFormat="1" ht="16.5" customHeight="1">
      <c r="A40" s="67">
        <v>45391</v>
      </c>
      <c r="B40" s="71">
        <f t="shared" si="1"/>
        <v>46142</v>
      </c>
      <c r="C40" s="71" t="str">
        <f t="shared" si="0"/>
        <v>木</v>
      </c>
      <c r="D40" s="72"/>
      <c r="E40" s="72"/>
      <c r="F40" s="72"/>
      <c r="G40" s="72"/>
      <c r="H40" s="72"/>
      <c r="I40" s="69"/>
      <c r="J40" s="72"/>
      <c r="K40" s="72"/>
      <c r="L40" s="72"/>
      <c r="M40" s="72"/>
      <c r="N40" s="72"/>
      <c r="O40" s="72"/>
      <c r="P40" s="72"/>
      <c r="Q40" s="72"/>
      <c r="R40" s="72"/>
      <c r="S40" s="72"/>
      <c r="T40" s="72"/>
      <c r="U40" s="72"/>
      <c r="V40" s="72"/>
      <c r="W40" s="72"/>
      <c r="X40" s="72"/>
      <c r="Y40" s="72"/>
      <c r="Z40" s="72"/>
      <c r="AA40" s="72"/>
      <c r="AB40" s="72"/>
      <c r="AC40" s="72"/>
      <c r="AD40" s="72"/>
      <c r="AE40" s="72"/>
      <c r="AF40" s="72"/>
      <c r="AG40" s="72"/>
    </row>
    <row r="41" spans="1:33" s="70" customFormat="1" ht="16.5" customHeight="1">
      <c r="A41" s="67">
        <v>45392</v>
      </c>
      <c r="B41" s="71">
        <f t="shared" si="1"/>
        <v>46143</v>
      </c>
      <c r="C41" s="71" t="str">
        <f t="shared" si="0"/>
        <v>金</v>
      </c>
      <c r="D41" s="72"/>
      <c r="E41" s="72"/>
      <c r="F41" s="72"/>
      <c r="G41" s="72"/>
      <c r="H41" s="72"/>
      <c r="I41" s="69"/>
      <c r="J41" s="72"/>
      <c r="K41" s="72"/>
      <c r="L41" s="72"/>
      <c r="M41" s="72"/>
      <c r="N41" s="72"/>
      <c r="O41" s="72"/>
      <c r="P41" s="72"/>
      <c r="Q41" s="72"/>
      <c r="R41" s="72"/>
      <c r="S41" s="72"/>
      <c r="T41" s="72"/>
      <c r="U41" s="72"/>
      <c r="V41" s="72"/>
      <c r="W41" s="72"/>
      <c r="X41" s="72"/>
      <c r="Y41" s="72"/>
      <c r="Z41" s="72"/>
      <c r="AA41" s="72"/>
      <c r="AB41" s="72"/>
      <c r="AC41" s="72"/>
      <c r="AD41" s="72"/>
      <c r="AE41" s="72"/>
      <c r="AF41" s="72"/>
      <c r="AG41" s="72"/>
    </row>
    <row r="42" spans="1:33" s="70" customFormat="1" ht="16.5" customHeight="1">
      <c r="A42" s="67">
        <v>45393</v>
      </c>
      <c r="B42" s="71">
        <f t="shared" si="1"/>
        <v>46144</v>
      </c>
      <c r="C42" s="71" t="str">
        <f t="shared" si="0"/>
        <v>土</v>
      </c>
      <c r="D42" s="72"/>
      <c r="E42" s="72"/>
      <c r="F42" s="72"/>
      <c r="G42" s="72"/>
      <c r="H42" s="72"/>
      <c r="I42" s="69"/>
      <c r="J42" s="72"/>
      <c r="K42" s="72"/>
      <c r="L42" s="72"/>
      <c r="M42" s="72"/>
      <c r="N42" s="72"/>
      <c r="O42" s="72"/>
      <c r="P42" s="72"/>
      <c r="Q42" s="72"/>
      <c r="R42" s="72"/>
      <c r="S42" s="72"/>
      <c r="T42" s="72"/>
      <c r="U42" s="72"/>
      <c r="V42" s="72"/>
      <c r="W42" s="72"/>
      <c r="X42" s="72"/>
      <c r="Y42" s="72"/>
      <c r="Z42" s="72"/>
      <c r="AA42" s="72"/>
      <c r="AB42" s="72"/>
      <c r="AC42" s="72"/>
      <c r="AD42" s="72"/>
      <c r="AE42" s="72"/>
      <c r="AF42" s="72"/>
      <c r="AG42" s="72"/>
    </row>
    <row r="43" spans="1:33" s="70" customFormat="1" ht="16.5" customHeight="1">
      <c r="A43" s="67">
        <v>45394</v>
      </c>
      <c r="B43" s="71">
        <f t="shared" si="1"/>
        <v>46145</v>
      </c>
      <c r="C43" s="71" t="str">
        <f t="shared" si="0"/>
        <v>日</v>
      </c>
      <c r="D43" s="72"/>
      <c r="E43" s="72"/>
      <c r="F43" s="72"/>
      <c r="G43" s="72"/>
      <c r="H43" s="72"/>
      <c r="I43" s="69"/>
      <c r="J43" s="72"/>
      <c r="K43" s="72"/>
      <c r="L43" s="72"/>
      <c r="M43" s="72"/>
      <c r="N43" s="72"/>
      <c r="O43" s="72"/>
      <c r="P43" s="72"/>
      <c r="Q43" s="72"/>
      <c r="R43" s="72"/>
      <c r="S43" s="72"/>
      <c r="T43" s="72"/>
      <c r="U43" s="72"/>
      <c r="V43" s="72"/>
      <c r="W43" s="72"/>
      <c r="X43" s="72"/>
      <c r="Y43" s="72"/>
      <c r="Z43" s="72"/>
      <c r="AA43" s="72"/>
      <c r="AB43" s="72"/>
      <c r="AC43" s="72"/>
      <c r="AD43" s="72"/>
      <c r="AE43" s="72"/>
      <c r="AF43" s="72"/>
      <c r="AG43" s="72"/>
    </row>
    <row r="44" spans="1:33" s="70" customFormat="1" ht="16.5" customHeight="1">
      <c r="A44" s="67">
        <v>45395</v>
      </c>
      <c r="B44" s="71">
        <f t="shared" si="1"/>
        <v>46146</v>
      </c>
      <c r="C44" s="71" t="str">
        <f t="shared" si="0"/>
        <v>月</v>
      </c>
      <c r="D44" s="72"/>
      <c r="E44" s="72"/>
      <c r="F44" s="73"/>
      <c r="G44" s="72"/>
      <c r="H44" s="72"/>
      <c r="I44" s="69"/>
      <c r="J44" s="72"/>
      <c r="K44" s="72"/>
      <c r="L44" s="72"/>
      <c r="M44" s="72"/>
      <c r="N44" s="72"/>
      <c r="O44" s="72"/>
      <c r="P44" s="72"/>
      <c r="Q44" s="72"/>
      <c r="R44" s="72"/>
      <c r="S44" s="72"/>
      <c r="T44" s="72"/>
      <c r="U44" s="72"/>
      <c r="V44" s="72"/>
      <c r="W44" s="72"/>
      <c r="X44" s="72"/>
      <c r="Y44" s="72"/>
      <c r="Z44" s="72"/>
      <c r="AA44" s="72"/>
      <c r="AB44" s="72"/>
      <c r="AC44" s="72"/>
      <c r="AD44" s="72"/>
      <c r="AE44" s="72"/>
      <c r="AF44" s="72"/>
      <c r="AG44" s="72"/>
    </row>
    <row r="45" spans="1:33" s="70" customFormat="1" ht="16.5" customHeight="1">
      <c r="A45" s="67">
        <v>45396</v>
      </c>
      <c r="B45" s="71">
        <f t="shared" si="1"/>
        <v>46147</v>
      </c>
      <c r="C45" s="71" t="str">
        <f t="shared" si="0"/>
        <v>火</v>
      </c>
      <c r="D45" s="72"/>
      <c r="E45" s="72"/>
      <c r="F45" s="72"/>
      <c r="G45" s="72"/>
      <c r="H45" s="73"/>
      <c r="I45" s="69"/>
      <c r="J45" s="73"/>
      <c r="K45" s="73"/>
      <c r="L45" s="73"/>
      <c r="M45" s="73"/>
      <c r="N45" s="73"/>
      <c r="O45" s="73"/>
      <c r="P45" s="73"/>
      <c r="Q45" s="73"/>
      <c r="R45" s="73"/>
      <c r="S45" s="73"/>
      <c r="T45" s="73"/>
      <c r="U45" s="73"/>
      <c r="V45" s="73"/>
      <c r="W45" s="73"/>
      <c r="X45" s="73"/>
      <c r="Y45" s="73"/>
      <c r="Z45" s="73"/>
      <c r="AA45" s="73"/>
      <c r="AB45" s="73"/>
      <c r="AC45" s="73"/>
      <c r="AD45" s="73"/>
      <c r="AE45" s="73"/>
      <c r="AF45" s="73"/>
      <c r="AG45" s="72"/>
    </row>
    <row r="46" spans="1:33" s="70" customFormat="1" ht="16.5" customHeight="1">
      <c r="A46" s="67">
        <v>45397</v>
      </c>
      <c r="B46" s="71">
        <f t="shared" si="1"/>
        <v>46148</v>
      </c>
      <c r="C46" s="71" t="str">
        <f t="shared" si="0"/>
        <v>水</v>
      </c>
      <c r="D46" s="72"/>
      <c r="E46" s="73"/>
      <c r="F46" s="72"/>
      <c r="G46" s="72"/>
      <c r="H46" s="73"/>
      <c r="I46" s="69"/>
      <c r="J46" s="73"/>
      <c r="K46" s="73"/>
      <c r="L46" s="73"/>
      <c r="M46" s="73"/>
      <c r="N46" s="73"/>
      <c r="O46" s="73"/>
      <c r="P46" s="73"/>
      <c r="Q46" s="73"/>
      <c r="R46" s="73"/>
      <c r="S46" s="73"/>
      <c r="T46" s="73"/>
      <c r="U46" s="73"/>
      <c r="V46" s="73"/>
      <c r="W46" s="73"/>
      <c r="X46" s="73"/>
      <c r="Y46" s="73"/>
      <c r="Z46" s="73"/>
      <c r="AA46" s="73"/>
      <c r="AB46" s="73"/>
      <c r="AC46" s="73"/>
      <c r="AD46" s="73"/>
      <c r="AE46" s="73"/>
      <c r="AF46" s="73"/>
      <c r="AG46" s="72"/>
    </row>
    <row r="47" spans="1:33" s="70" customFormat="1" ht="16.5" customHeight="1">
      <c r="A47" s="67">
        <v>45398</v>
      </c>
      <c r="B47" s="71">
        <f t="shared" si="1"/>
        <v>46149</v>
      </c>
      <c r="C47" s="71" t="str">
        <f t="shared" si="0"/>
        <v>木</v>
      </c>
      <c r="D47" s="72"/>
      <c r="E47" s="72"/>
      <c r="F47" s="73"/>
      <c r="G47" s="72"/>
      <c r="H47" s="72"/>
      <c r="I47" s="69"/>
      <c r="J47" s="72"/>
      <c r="K47" s="72"/>
      <c r="L47" s="72"/>
      <c r="M47" s="72"/>
      <c r="N47" s="72"/>
      <c r="O47" s="72"/>
      <c r="P47" s="72"/>
      <c r="Q47" s="72"/>
      <c r="R47" s="72"/>
      <c r="S47" s="72"/>
      <c r="T47" s="72"/>
      <c r="U47" s="72"/>
      <c r="V47" s="72"/>
      <c r="W47" s="72"/>
      <c r="X47" s="72"/>
      <c r="Y47" s="72"/>
      <c r="Z47" s="72"/>
      <c r="AA47" s="72"/>
      <c r="AB47" s="72"/>
      <c r="AC47" s="72"/>
      <c r="AD47" s="72"/>
      <c r="AE47" s="72"/>
      <c r="AF47" s="72"/>
      <c r="AG47" s="72"/>
    </row>
    <row r="48" spans="1:33" s="70" customFormat="1" ht="16.5" customHeight="1">
      <c r="A48" s="67">
        <v>45399</v>
      </c>
      <c r="B48" s="71">
        <f>B47+1</f>
        <v>46150</v>
      </c>
      <c r="C48" s="71" t="str">
        <f t="shared" si="0"/>
        <v>金</v>
      </c>
      <c r="D48" s="72"/>
      <c r="E48" s="72"/>
      <c r="F48" s="72"/>
      <c r="G48" s="72"/>
      <c r="H48" s="72"/>
      <c r="I48" s="69"/>
      <c r="J48" s="72"/>
      <c r="K48" s="72"/>
      <c r="L48" s="72"/>
      <c r="M48" s="72"/>
      <c r="N48" s="72"/>
      <c r="O48" s="72"/>
      <c r="P48" s="72"/>
      <c r="Q48" s="72"/>
      <c r="R48" s="72"/>
      <c r="S48" s="72"/>
      <c r="T48" s="72"/>
      <c r="U48" s="72"/>
      <c r="V48" s="72"/>
      <c r="W48" s="72"/>
      <c r="X48" s="72"/>
      <c r="Y48" s="72"/>
      <c r="Z48" s="72"/>
      <c r="AA48" s="72"/>
      <c r="AB48" s="72"/>
      <c r="AC48" s="72"/>
      <c r="AD48" s="72"/>
      <c r="AE48" s="72"/>
      <c r="AF48" s="72"/>
      <c r="AG48" s="73"/>
    </row>
    <row r="49" spans="1:33" s="70" customFormat="1" ht="16.5" customHeight="1">
      <c r="A49" s="67">
        <v>45400</v>
      </c>
      <c r="B49" s="71">
        <f t="shared" si="1"/>
        <v>46151</v>
      </c>
      <c r="C49" s="71" t="str">
        <f t="shared" si="0"/>
        <v>土</v>
      </c>
      <c r="D49" s="72"/>
      <c r="E49" s="72"/>
      <c r="F49" s="72"/>
      <c r="G49" s="72"/>
      <c r="H49" s="72"/>
      <c r="I49" s="69"/>
      <c r="J49" s="72"/>
      <c r="K49" s="72"/>
      <c r="L49" s="72"/>
      <c r="M49" s="72"/>
      <c r="N49" s="72"/>
      <c r="O49" s="72"/>
      <c r="P49" s="72"/>
      <c r="Q49" s="72"/>
      <c r="R49" s="72"/>
      <c r="S49" s="72"/>
      <c r="T49" s="72"/>
      <c r="U49" s="72"/>
      <c r="V49" s="72"/>
      <c r="W49" s="72"/>
      <c r="X49" s="72"/>
      <c r="Y49" s="72"/>
      <c r="Z49" s="72"/>
      <c r="AA49" s="72"/>
      <c r="AB49" s="72"/>
      <c r="AC49" s="72"/>
      <c r="AD49" s="72"/>
      <c r="AE49" s="72"/>
      <c r="AF49" s="72"/>
      <c r="AG49" s="72"/>
    </row>
    <row r="50" spans="1:33" s="70" customFormat="1" ht="16.5" customHeight="1">
      <c r="A50" s="67">
        <v>45401</v>
      </c>
      <c r="B50" s="71">
        <f t="shared" si="1"/>
        <v>46152</v>
      </c>
      <c r="C50" s="71" t="str">
        <f t="shared" si="0"/>
        <v>日</v>
      </c>
      <c r="D50" s="72"/>
      <c r="E50" s="72"/>
      <c r="F50" s="72"/>
      <c r="G50" s="72"/>
      <c r="H50" s="72"/>
      <c r="I50" s="69"/>
      <c r="J50" s="72"/>
      <c r="K50" s="72"/>
      <c r="L50" s="72"/>
      <c r="M50" s="72"/>
      <c r="N50" s="72"/>
      <c r="O50" s="72"/>
      <c r="P50" s="72"/>
      <c r="Q50" s="72"/>
      <c r="R50" s="72"/>
      <c r="S50" s="72"/>
      <c r="T50" s="72"/>
      <c r="U50" s="72"/>
      <c r="V50" s="72"/>
      <c r="W50" s="72"/>
      <c r="X50" s="72"/>
      <c r="Y50" s="72"/>
      <c r="Z50" s="72"/>
      <c r="AA50" s="72"/>
      <c r="AB50" s="72"/>
      <c r="AC50" s="72"/>
      <c r="AD50" s="72"/>
      <c r="AE50" s="72"/>
      <c r="AF50" s="72"/>
      <c r="AG50" s="72"/>
    </row>
    <row r="51" spans="1:33" s="70" customFormat="1" ht="16.5" customHeight="1">
      <c r="A51" s="67">
        <v>45402</v>
      </c>
      <c r="B51" s="71">
        <f t="shared" si="1"/>
        <v>46153</v>
      </c>
      <c r="C51" s="71" t="str">
        <f t="shared" si="0"/>
        <v>月</v>
      </c>
      <c r="D51" s="72"/>
      <c r="E51" s="72"/>
      <c r="F51" s="72"/>
      <c r="G51" s="72"/>
      <c r="H51" s="72"/>
      <c r="I51" s="69"/>
      <c r="J51" s="72"/>
      <c r="K51" s="72"/>
      <c r="L51" s="72"/>
      <c r="M51" s="72"/>
      <c r="N51" s="72"/>
      <c r="O51" s="72"/>
      <c r="P51" s="72"/>
      <c r="Q51" s="72"/>
      <c r="R51" s="72"/>
      <c r="S51" s="72"/>
      <c r="T51" s="72"/>
      <c r="U51" s="72"/>
      <c r="V51" s="72"/>
      <c r="W51" s="72"/>
      <c r="X51" s="72"/>
      <c r="Y51" s="72"/>
      <c r="Z51" s="72"/>
      <c r="AA51" s="72"/>
      <c r="AB51" s="72"/>
      <c r="AC51" s="72"/>
      <c r="AD51" s="72"/>
      <c r="AE51" s="72"/>
      <c r="AF51" s="72"/>
      <c r="AG51" s="72"/>
    </row>
    <row r="52" spans="1:33" s="70" customFormat="1" ht="16.5" customHeight="1">
      <c r="A52" s="67">
        <v>45403</v>
      </c>
      <c r="B52" s="71">
        <f t="shared" si="1"/>
        <v>46154</v>
      </c>
      <c r="C52" s="71" t="str">
        <f t="shared" si="0"/>
        <v>火</v>
      </c>
      <c r="D52" s="72"/>
      <c r="E52" s="72"/>
      <c r="F52" s="72"/>
      <c r="G52" s="72"/>
      <c r="H52" s="72"/>
      <c r="I52" s="69"/>
      <c r="J52" s="72"/>
      <c r="K52" s="72"/>
      <c r="L52" s="72"/>
      <c r="M52" s="72"/>
      <c r="N52" s="72"/>
      <c r="O52" s="72"/>
      <c r="P52" s="72"/>
      <c r="Q52" s="72"/>
      <c r="R52" s="72"/>
      <c r="S52" s="72"/>
      <c r="T52" s="72"/>
      <c r="U52" s="72"/>
      <c r="V52" s="72"/>
      <c r="W52" s="72"/>
      <c r="X52" s="72"/>
      <c r="Y52" s="72"/>
      <c r="Z52" s="72"/>
      <c r="AA52" s="72"/>
      <c r="AB52" s="72"/>
      <c r="AC52" s="72"/>
      <c r="AD52" s="72"/>
      <c r="AE52" s="72"/>
      <c r="AF52" s="72"/>
      <c r="AG52" s="72"/>
    </row>
    <row r="53" spans="1:33" s="70" customFormat="1" ht="16.5" customHeight="1">
      <c r="A53" s="67">
        <v>45404</v>
      </c>
      <c r="B53" s="71">
        <f t="shared" si="1"/>
        <v>46155</v>
      </c>
      <c r="C53" s="71" t="str">
        <f t="shared" si="0"/>
        <v>水</v>
      </c>
      <c r="D53" s="69"/>
      <c r="E53" s="69"/>
      <c r="F53" s="69"/>
      <c r="G53" s="69"/>
      <c r="H53" s="69"/>
      <c r="I53" s="69"/>
      <c r="J53" s="72"/>
      <c r="K53" s="72"/>
      <c r="L53" s="72"/>
      <c r="M53" s="72"/>
      <c r="N53" s="72"/>
      <c r="O53" s="72"/>
      <c r="P53" s="72"/>
      <c r="Q53" s="72"/>
      <c r="R53" s="72"/>
      <c r="S53" s="72"/>
      <c r="T53" s="72"/>
      <c r="U53" s="72"/>
      <c r="V53" s="72"/>
      <c r="W53" s="72"/>
      <c r="X53" s="72"/>
      <c r="Y53" s="72"/>
      <c r="Z53" s="72"/>
      <c r="AA53" s="72"/>
      <c r="AB53" s="72"/>
      <c r="AC53" s="72"/>
      <c r="AD53" s="72"/>
      <c r="AE53" s="72"/>
      <c r="AF53" s="72"/>
      <c r="AG53" s="72"/>
    </row>
    <row r="54" spans="1:33" s="70" customFormat="1" ht="16.5" customHeight="1">
      <c r="A54" s="67">
        <v>45405</v>
      </c>
      <c r="B54" s="71">
        <f t="shared" si="1"/>
        <v>46156</v>
      </c>
      <c r="C54" s="71" t="str">
        <f t="shared" si="0"/>
        <v>木</v>
      </c>
      <c r="D54" s="72"/>
      <c r="E54" s="72"/>
      <c r="F54" s="72"/>
      <c r="G54" s="72"/>
      <c r="H54" s="72"/>
      <c r="I54" s="69"/>
      <c r="J54" s="72"/>
      <c r="K54" s="72"/>
      <c r="L54" s="72"/>
      <c r="M54" s="72"/>
      <c r="N54" s="72"/>
      <c r="O54" s="72"/>
      <c r="P54" s="72"/>
      <c r="Q54" s="72"/>
      <c r="R54" s="72"/>
      <c r="S54" s="72"/>
      <c r="T54" s="72"/>
      <c r="U54" s="72"/>
      <c r="V54" s="72"/>
      <c r="W54" s="72"/>
      <c r="X54" s="72"/>
      <c r="Y54" s="72"/>
      <c r="Z54" s="72"/>
      <c r="AA54" s="72"/>
      <c r="AB54" s="72"/>
      <c r="AC54" s="72"/>
      <c r="AD54" s="72"/>
      <c r="AE54" s="72"/>
      <c r="AF54" s="72"/>
      <c r="AG54" s="73"/>
    </row>
    <row r="55" spans="1:33" s="70" customFormat="1" ht="16.5" customHeight="1">
      <c r="A55" s="67">
        <v>45406</v>
      </c>
      <c r="B55" s="71">
        <f t="shared" si="1"/>
        <v>46157</v>
      </c>
      <c r="C55" s="71" t="str">
        <f t="shared" si="0"/>
        <v>金</v>
      </c>
      <c r="D55" s="72"/>
      <c r="E55" s="72"/>
      <c r="F55" s="72"/>
      <c r="G55" s="72"/>
      <c r="H55" s="72"/>
      <c r="I55" s="69"/>
      <c r="J55" s="72"/>
      <c r="K55" s="72"/>
      <c r="L55" s="72"/>
      <c r="M55" s="72"/>
      <c r="N55" s="72"/>
      <c r="O55" s="72"/>
      <c r="P55" s="72"/>
      <c r="Q55" s="72"/>
      <c r="R55" s="72"/>
      <c r="S55" s="72"/>
      <c r="T55" s="72"/>
      <c r="U55" s="72"/>
      <c r="V55" s="72"/>
      <c r="W55" s="72"/>
      <c r="X55" s="72"/>
      <c r="Y55" s="72"/>
      <c r="Z55" s="72"/>
      <c r="AA55" s="72"/>
      <c r="AB55" s="72"/>
      <c r="AC55" s="72"/>
      <c r="AD55" s="72"/>
      <c r="AE55" s="73"/>
      <c r="AF55" s="73"/>
      <c r="AG55" s="72"/>
    </row>
    <row r="56" spans="1:33" s="70" customFormat="1" ht="16.5" customHeight="1">
      <c r="A56" s="67">
        <v>45407</v>
      </c>
      <c r="B56" s="71">
        <f t="shared" si="1"/>
        <v>46158</v>
      </c>
      <c r="C56" s="71" t="str">
        <f t="shared" si="0"/>
        <v>土</v>
      </c>
      <c r="D56" s="72"/>
      <c r="E56" s="72"/>
      <c r="F56" s="72"/>
      <c r="G56" s="72"/>
      <c r="H56" s="72"/>
      <c r="I56" s="69"/>
      <c r="J56" s="72"/>
      <c r="K56" s="72"/>
      <c r="L56" s="72"/>
      <c r="M56" s="72"/>
      <c r="N56" s="72"/>
      <c r="O56" s="72"/>
      <c r="P56" s="72"/>
      <c r="Q56" s="72"/>
      <c r="R56" s="72"/>
      <c r="S56" s="72"/>
      <c r="T56" s="72"/>
      <c r="U56" s="72"/>
      <c r="V56" s="72"/>
      <c r="W56" s="72"/>
      <c r="X56" s="72"/>
      <c r="Y56" s="72"/>
      <c r="Z56" s="72"/>
      <c r="AA56" s="72"/>
      <c r="AB56" s="72"/>
      <c r="AC56" s="72"/>
      <c r="AD56" s="72"/>
      <c r="AE56" s="72"/>
      <c r="AF56" s="72"/>
      <c r="AG56" s="72"/>
    </row>
    <row r="57" spans="1:33" s="70" customFormat="1" ht="16.5" customHeight="1">
      <c r="A57" s="67">
        <v>45408</v>
      </c>
      <c r="B57" s="71">
        <f t="shared" si="1"/>
        <v>46159</v>
      </c>
      <c r="C57" s="71" t="str">
        <f t="shared" si="0"/>
        <v>日</v>
      </c>
      <c r="D57" s="72"/>
      <c r="E57" s="72"/>
      <c r="F57" s="72"/>
      <c r="G57" s="72"/>
      <c r="H57" s="72"/>
      <c r="I57" s="69"/>
      <c r="J57" s="72"/>
      <c r="K57" s="72"/>
      <c r="L57" s="72"/>
      <c r="M57" s="72"/>
      <c r="N57" s="72"/>
      <c r="O57" s="72"/>
      <c r="P57" s="72"/>
      <c r="Q57" s="72"/>
      <c r="R57" s="72"/>
      <c r="S57" s="72"/>
      <c r="T57" s="72"/>
      <c r="U57" s="72"/>
      <c r="V57" s="72"/>
      <c r="W57" s="72"/>
      <c r="X57" s="72"/>
      <c r="Y57" s="72"/>
      <c r="Z57" s="72"/>
      <c r="AA57" s="72"/>
      <c r="AB57" s="72"/>
      <c r="AC57" s="72"/>
      <c r="AD57" s="72"/>
      <c r="AE57" s="72"/>
      <c r="AF57" s="72"/>
      <c r="AG57" s="72"/>
    </row>
    <row r="58" spans="1:33" s="70" customFormat="1" ht="16.5" customHeight="1">
      <c r="A58" s="67">
        <v>45409</v>
      </c>
      <c r="B58" s="71">
        <f t="shared" si="1"/>
        <v>46160</v>
      </c>
      <c r="C58" s="71" t="str">
        <f t="shared" si="0"/>
        <v>月</v>
      </c>
      <c r="D58" s="72"/>
      <c r="E58" s="72"/>
      <c r="F58" s="72"/>
      <c r="G58" s="72"/>
      <c r="H58" s="72"/>
      <c r="I58" s="69"/>
      <c r="J58" s="72"/>
      <c r="K58" s="72"/>
      <c r="L58" s="72"/>
      <c r="M58" s="72"/>
      <c r="N58" s="72"/>
      <c r="O58" s="72"/>
      <c r="P58" s="72"/>
      <c r="Q58" s="72"/>
      <c r="R58" s="72"/>
      <c r="S58" s="72"/>
      <c r="T58" s="72"/>
      <c r="U58" s="72"/>
      <c r="V58" s="72"/>
      <c r="W58" s="72"/>
      <c r="X58" s="72"/>
      <c r="Y58" s="72"/>
      <c r="Z58" s="72"/>
      <c r="AA58" s="72"/>
      <c r="AB58" s="72"/>
      <c r="AC58" s="72"/>
      <c r="AD58" s="72"/>
      <c r="AE58" s="72"/>
      <c r="AF58" s="72"/>
      <c r="AG58" s="73"/>
    </row>
    <row r="59" spans="1:33" s="70" customFormat="1" ht="16.5" customHeight="1">
      <c r="A59" s="67">
        <v>45410</v>
      </c>
      <c r="B59" s="71">
        <f t="shared" si="1"/>
        <v>46161</v>
      </c>
      <c r="C59" s="71" t="str">
        <f t="shared" si="0"/>
        <v>火</v>
      </c>
      <c r="D59" s="72"/>
      <c r="E59" s="72"/>
      <c r="F59" s="72"/>
      <c r="G59" s="72"/>
      <c r="H59" s="72"/>
      <c r="I59" s="69"/>
      <c r="J59" s="72"/>
      <c r="K59" s="72"/>
      <c r="L59" s="72"/>
      <c r="M59" s="72"/>
      <c r="N59" s="72"/>
      <c r="O59" s="72"/>
      <c r="P59" s="72"/>
      <c r="Q59" s="72"/>
      <c r="R59" s="72"/>
      <c r="S59" s="72"/>
      <c r="T59" s="72"/>
      <c r="U59" s="72"/>
      <c r="V59" s="72"/>
      <c r="W59" s="72"/>
      <c r="X59" s="72"/>
      <c r="Y59" s="72"/>
      <c r="Z59" s="72"/>
      <c r="AA59" s="72"/>
      <c r="AB59" s="72"/>
      <c r="AC59" s="72"/>
      <c r="AD59" s="72"/>
      <c r="AE59" s="72"/>
      <c r="AF59" s="72"/>
      <c r="AG59" s="72"/>
    </row>
    <row r="60" spans="1:33" s="70" customFormat="1" ht="16.5" customHeight="1">
      <c r="A60" s="67">
        <v>45411</v>
      </c>
      <c r="B60" s="71">
        <f t="shared" si="1"/>
        <v>46162</v>
      </c>
      <c r="C60" s="71" t="str">
        <f t="shared" si="0"/>
        <v>水</v>
      </c>
      <c r="D60" s="69"/>
      <c r="E60" s="69"/>
      <c r="F60" s="69"/>
      <c r="G60" s="69"/>
      <c r="H60" s="69"/>
      <c r="I60" s="69"/>
      <c r="J60" s="72"/>
      <c r="K60" s="72"/>
      <c r="L60" s="72"/>
      <c r="M60" s="72"/>
      <c r="N60" s="72"/>
      <c r="O60" s="72"/>
      <c r="P60" s="72"/>
      <c r="Q60" s="72"/>
      <c r="R60" s="72"/>
      <c r="S60" s="72"/>
      <c r="T60" s="72"/>
      <c r="U60" s="72"/>
      <c r="V60" s="72"/>
      <c r="W60" s="72"/>
      <c r="X60" s="72"/>
      <c r="Y60" s="72"/>
      <c r="Z60" s="72"/>
      <c r="AA60" s="72"/>
      <c r="AB60" s="72"/>
      <c r="AC60" s="72"/>
      <c r="AD60" s="72"/>
      <c r="AE60" s="72"/>
      <c r="AF60" s="72"/>
      <c r="AG60" s="72"/>
    </row>
    <row r="61" spans="1:33" s="70" customFormat="1" ht="16.5" customHeight="1">
      <c r="A61" s="67">
        <v>45412</v>
      </c>
      <c r="B61" s="71">
        <f t="shared" si="1"/>
        <v>46163</v>
      </c>
      <c r="C61" s="71" t="str">
        <f t="shared" si="0"/>
        <v>木</v>
      </c>
      <c r="D61" s="72"/>
      <c r="E61" s="72"/>
      <c r="F61" s="72"/>
      <c r="G61" s="72"/>
      <c r="H61" s="72"/>
      <c r="I61" s="69"/>
      <c r="J61" s="72"/>
      <c r="K61" s="72"/>
      <c r="L61" s="72"/>
      <c r="M61" s="72"/>
      <c r="N61" s="72"/>
      <c r="O61" s="72"/>
      <c r="P61" s="72"/>
      <c r="Q61" s="72"/>
      <c r="R61" s="72"/>
      <c r="S61" s="72"/>
      <c r="T61" s="72"/>
      <c r="U61" s="72"/>
      <c r="V61" s="72"/>
      <c r="W61" s="72"/>
      <c r="X61" s="72"/>
      <c r="Y61" s="72"/>
      <c r="Z61" s="72"/>
      <c r="AA61" s="72"/>
      <c r="AB61" s="72"/>
      <c r="AC61" s="72"/>
      <c r="AD61" s="72"/>
      <c r="AE61" s="73"/>
      <c r="AF61" s="73"/>
      <c r="AG61" s="72"/>
    </row>
    <row r="62" spans="1:33" s="70" customFormat="1" ht="16.5" customHeight="1">
      <c r="A62" s="67">
        <v>45413</v>
      </c>
      <c r="B62" s="71">
        <f t="shared" si="1"/>
        <v>46164</v>
      </c>
      <c r="C62" s="71" t="str">
        <f t="shared" si="0"/>
        <v>金</v>
      </c>
      <c r="D62" s="72"/>
      <c r="E62" s="72"/>
      <c r="F62" s="72"/>
      <c r="G62" s="72"/>
      <c r="H62" s="72"/>
      <c r="I62" s="69"/>
      <c r="J62" s="72"/>
      <c r="K62" s="72"/>
      <c r="L62" s="72"/>
      <c r="M62" s="72"/>
      <c r="N62" s="72"/>
      <c r="O62" s="72"/>
      <c r="P62" s="72"/>
      <c r="Q62" s="72"/>
      <c r="R62" s="72"/>
      <c r="S62" s="72"/>
      <c r="T62" s="72"/>
      <c r="U62" s="72"/>
      <c r="V62" s="72"/>
      <c r="W62" s="72"/>
      <c r="X62" s="72"/>
      <c r="Y62" s="72"/>
      <c r="Z62" s="72"/>
      <c r="AA62" s="72"/>
      <c r="AB62" s="72"/>
      <c r="AC62" s="72"/>
      <c r="AD62" s="72"/>
      <c r="AE62" s="72"/>
      <c r="AF62" s="72"/>
      <c r="AG62" s="72"/>
    </row>
    <row r="63" spans="1:33" s="70" customFormat="1" ht="16.5" customHeight="1">
      <c r="A63" s="67">
        <v>45414</v>
      </c>
      <c r="B63" s="71">
        <f t="shared" si="1"/>
        <v>46165</v>
      </c>
      <c r="C63" s="71" t="str">
        <f t="shared" si="0"/>
        <v>土</v>
      </c>
      <c r="D63" s="72"/>
      <c r="E63" s="72"/>
      <c r="F63" s="72"/>
      <c r="G63" s="72"/>
      <c r="H63" s="72"/>
      <c r="I63" s="69"/>
      <c r="J63" s="72"/>
      <c r="K63" s="72"/>
      <c r="L63" s="72"/>
      <c r="M63" s="72"/>
      <c r="N63" s="72"/>
      <c r="O63" s="72"/>
      <c r="P63" s="72"/>
      <c r="Q63" s="72"/>
      <c r="R63" s="72"/>
      <c r="S63" s="72"/>
      <c r="T63" s="72"/>
      <c r="U63" s="72"/>
      <c r="V63" s="72"/>
      <c r="W63" s="72"/>
      <c r="X63" s="72"/>
      <c r="Y63" s="72"/>
      <c r="Z63" s="72"/>
      <c r="AA63" s="72"/>
      <c r="AB63" s="72"/>
      <c r="AC63" s="72"/>
      <c r="AD63" s="72"/>
      <c r="AE63" s="72"/>
      <c r="AF63" s="72"/>
      <c r="AG63" s="72"/>
    </row>
    <row r="64" spans="1:33" s="70" customFormat="1" ht="16.5" customHeight="1">
      <c r="A64" s="67">
        <v>45415</v>
      </c>
      <c r="B64" s="71">
        <f t="shared" si="1"/>
        <v>46166</v>
      </c>
      <c r="C64" s="71" t="str">
        <f t="shared" si="0"/>
        <v>日</v>
      </c>
      <c r="D64" s="72"/>
      <c r="E64" s="72"/>
      <c r="F64" s="72"/>
      <c r="G64" s="72"/>
      <c r="H64" s="72"/>
      <c r="I64" s="69"/>
      <c r="J64" s="72"/>
      <c r="K64" s="72"/>
      <c r="L64" s="72"/>
      <c r="M64" s="72"/>
      <c r="N64" s="72"/>
      <c r="O64" s="72"/>
      <c r="P64" s="72"/>
      <c r="Q64" s="72"/>
      <c r="R64" s="72"/>
      <c r="S64" s="72"/>
      <c r="T64" s="72"/>
      <c r="U64" s="72"/>
      <c r="V64" s="72"/>
      <c r="W64" s="72"/>
      <c r="X64" s="72"/>
      <c r="Y64" s="72"/>
      <c r="Z64" s="72"/>
      <c r="AA64" s="72"/>
      <c r="AB64" s="72"/>
      <c r="AC64" s="72"/>
      <c r="AD64" s="72"/>
      <c r="AE64" s="72"/>
      <c r="AF64" s="72"/>
      <c r="AG64" s="72"/>
    </row>
    <row r="65" spans="1:33" s="70" customFormat="1" ht="16.5" customHeight="1">
      <c r="A65" s="67">
        <v>45416</v>
      </c>
      <c r="B65" s="71">
        <f t="shared" si="1"/>
        <v>46167</v>
      </c>
      <c r="C65" s="71" t="str">
        <f t="shared" si="0"/>
        <v>月</v>
      </c>
      <c r="D65" s="72"/>
      <c r="E65" s="73"/>
      <c r="F65" s="72"/>
      <c r="G65" s="72"/>
      <c r="H65" s="72"/>
      <c r="I65" s="69"/>
      <c r="J65" s="72"/>
      <c r="K65" s="72"/>
      <c r="L65" s="72"/>
      <c r="M65" s="72"/>
      <c r="N65" s="72"/>
      <c r="O65" s="72"/>
      <c r="P65" s="72"/>
      <c r="Q65" s="72"/>
      <c r="R65" s="72"/>
      <c r="S65" s="72"/>
      <c r="T65" s="72"/>
      <c r="U65" s="72"/>
      <c r="V65" s="72"/>
      <c r="W65" s="72"/>
      <c r="X65" s="72"/>
      <c r="Y65" s="72"/>
      <c r="Z65" s="72"/>
      <c r="AA65" s="72"/>
      <c r="AB65" s="72"/>
      <c r="AC65" s="72"/>
      <c r="AD65" s="72"/>
      <c r="AE65" s="72"/>
      <c r="AF65" s="72"/>
      <c r="AG65" s="73"/>
    </row>
    <row r="66" spans="1:33" s="70" customFormat="1" ht="16.5" customHeight="1">
      <c r="A66" s="67">
        <v>45417</v>
      </c>
      <c r="B66" s="71">
        <f t="shared" si="1"/>
        <v>46168</v>
      </c>
      <c r="C66" s="71" t="str">
        <f t="shared" si="0"/>
        <v>火</v>
      </c>
      <c r="D66" s="72"/>
      <c r="E66" s="72"/>
      <c r="F66" s="72"/>
      <c r="G66" s="73"/>
      <c r="H66" s="73"/>
      <c r="I66" s="69"/>
      <c r="J66" s="73"/>
      <c r="K66" s="73"/>
      <c r="L66" s="73"/>
      <c r="M66" s="73"/>
      <c r="N66" s="73"/>
      <c r="O66" s="73"/>
      <c r="P66" s="73"/>
      <c r="Q66" s="73"/>
      <c r="R66" s="73"/>
      <c r="S66" s="73"/>
      <c r="T66" s="73"/>
      <c r="U66" s="73"/>
      <c r="V66" s="73"/>
      <c r="W66" s="73"/>
      <c r="X66" s="73"/>
      <c r="Y66" s="73"/>
      <c r="Z66" s="73"/>
      <c r="AA66" s="73"/>
      <c r="AB66" s="73"/>
      <c r="AC66" s="72"/>
      <c r="AD66" s="73"/>
      <c r="AE66" s="73"/>
      <c r="AF66" s="73"/>
      <c r="AG66" s="72"/>
    </row>
    <row r="67" spans="1:33" s="70" customFormat="1" ht="16.5" customHeight="1">
      <c r="A67" s="67">
        <v>45418</v>
      </c>
      <c r="B67" s="71">
        <f t="shared" si="1"/>
        <v>46169</v>
      </c>
      <c r="C67" s="71" t="str">
        <f t="shared" si="0"/>
        <v>水</v>
      </c>
      <c r="D67" s="69"/>
      <c r="E67" s="69"/>
      <c r="F67" s="69"/>
      <c r="G67" s="69"/>
      <c r="H67" s="69"/>
      <c r="I67" s="69"/>
      <c r="J67" s="72"/>
      <c r="K67" s="72"/>
      <c r="L67" s="72"/>
      <c r="M67" s="72"/>
      <c r="N67" s="72"/>
      <c r="O67" s="72"/>
      <c r="P67" s="72"/>
      <c r="Q67" s="72"/>
      <c r="R67" s="72"/>
      <c r="S67" s="72"/>
      <c r="T67" s="72"/>
      <c r="U67" s="72"/>
      <c r="V67" s="72"/>
      <c r="W67" s="72"/>
      <c r="X67" s="72"/>
      <c r="Y67" s="72"/>
      <c r="Z67" s="72"/>
      <c r="AA67" s="72"/>
      <c r="AB67" s="72"/>
      <c r="AC67" s="72"/>
      <c r="AD67" s="72"/>
      <c r="AE67" s="72"/>
      <c r="AF67" s="72"/>
      <c r="AG67" s="72"/>
    </row>
    <row r="68" spans="1:33" s="70" customFormat="1" ht="16.5" customHeight="1">
      <c r="A68" s="67">
        <v>45419</v>
      </c>
      <c r="B68" s="71">
        <f t="shared" si="1"/>
        <v>46170</v>
      </c>
      <c r="C68" s="71" t="str">
        <f t="shared" si="0"/>
        <v>木</v>
      </c>
      <c r="D68" s="72"/>
      <c r="E68" s="72"/>
      <c r="F68" s="72"/>
      <c r="G68" s="72"/>
      <c r="H68" s="72"/>
      <c r="I68" s="69"/>
      <c r="J68" s="72"/>
      <c r="K68" s="72"/>
      <c r="L68" s="72"/>
      <c r="M68" s="72"/>
      <c r="N68" s="72"/>
      <c r="O68" s="72"/>
      <c r="P68" s="72"/>
      <c r="Q68" s="72"/>
      <c r="R68" s="72"/>
      <c r="S68" s="72"/>
      <c r="T68" s="72"/>
      <c r="U68" s="72"/>
      <c r="V68" s="72"/>
      <c r="W68" s="72"/>
      <c r="X68" s="72"/>
      <c r="Y68" s="72"/>
      <c r="Z68" s="72"/>
      <c r="AA68" s="72"/>
      <c r="AB68" s="72"/>
      <c r="AC68" s="72"/>
      <c r="AD68" s="72"/>
      <c r="AE68" s="72"/>
      <c r="AF68" s="72"/>
      <c r="AG68" s="73"/>
    </row>
    <row r="69" spans="1:33" s="70" customFormat="1" ht="16.5" customHeight="1">
      <c r="A69" s="67">
        <v>45420</v>
      </c>
      <c r="B69" s="71">
        <f t="shared" si="1"/>
        <v>46171</v>
      </c>
      <c r="C69" s="71" t="str">
        <f t="shared" si="0"/>
        <v>金</v>
      </c>
      <c r="D69" s="72"/>
      <c r="E69" s="72"/>
      <c r="F69" s="72"/>
      <c r="G69" s="72"/>
      <c r="H69" s="72"/>
      <c r="I69" s="69"/>
      <c r="J69" s="72"/>
      <c r="K69" s="72"/>
      <c r="L69" s="72"/>
      <c r="M69" s="72"/>
      <c r="N69" s="72"/>
      <c r="O69" s="72"/>
      <c r="P69" s="72"/>
      <c r="Q69" s="72"/>
      <c r="R69" s="72"/>
      <c r="S69" s="72"/>
      <c r="T69" s="72"/>
      <c r="U69" s="72"/>
      <c r="V69" s="72"/>
      <c r="W69" s="72"/>
      <c r="X69" s="72"/>
      <c r="Y69" s="72"/>
      <c r="Z69" s="72"/>
      <c r="AA69" s="72"/>
      <c r="AB69" s="72"/>
      <c r="AC69" s="72"/>
      <c r="AD69" s="72"/>
      <c r="AE69" s="72"/>
      <c r="AF69" s="72"/>
      <c r="AG69" s="72"/>
    </row>
    <row r="70" spans="1:33" s="70" customFormat="1" ht="16.5" customHeight="1">
      <c r="A70" s="67">
        <v>45421</v>
      </c>
      <c r="B70" s="71">
        <f t="shared" si="1"/>
        <v>46172</v>
      </c>
      <c r="C70" s="71" t="str">
        <f t="shared" si="0"/>
        <v>土</v>
      </c>
      <c r="D70" s="72"/>
      <c r="E70" s="72"/>
      <c r="F70" s="72"/>
      <c r="G70" s="72"/>
      <c r="H70" s="72"/>
      <c r="I70" s="69"/>
      <c r="J70" s="72"/>
      <c r="K70" s="72"/>
      <c r="L70" s="72"/>
      <c r="M70" s="72"/>
      <c r="N70" s="72"/>
      <c r="O70" s="72"/>
      <c r="P70" s="72"/>
      <c r="Q70" s="72"/>
      <c r="R70" s="72"/>
      <c r="S70" s="72"/>
      <c r="T70" s="72"/>
      <c r="U70" s="72"/>
      <c r="V70" s="72"/>
      <c r="W70" s="72"/>
      <c r="X70" s="72"/>
      <c r="Y70" s="72"/>
      <c r="Z70" s="72"/>
      <c r="AA70" s="72"/>
      <c r="AB70" s="72"/>
      <c r="AC70" s="72"/>
      <c r="AD70" s="72"/>
      <c r="AE70" s="72"/>
      <c r="AF70" s="72"/>
      <c r="AG70" s="72"/>
    </row>
    <row r="71" spans="1:33" s="70" customFormat="1" ht="16.5" customHeight="1">
      <c r="A71" s="67">
        <v>45422</v>
      </c>
      <c r="B71" s="71">
        <f t="shared" si="1"/>
        <v>46173</v>
      </c>
      <c r="C71" s="71" t="str">
        <f t="shared" si="0"/>
        <v>日</v>
      </c>
      <c r="D71" s="72"/>
      <c r="E71" s="72"/>
      <c r="F71" s="72"/>
      <c r="G71" s="72"/>
      <c r="H71" s="72"/>
      <c r="I71" s="69"/>
      <c r="J71" s="72"/>
      <c r="K71" s="72"/>
      <c r="L71" s="72"/>
      <c r="M71" s="72"/>
      <c r="N71" s="72"/>
      <c r="O71" s="72"/>
      <c r="P71" s="72"/>
      <c r="Q71" s="72"/>
      <c r="R71" s="72"/>
      <c r="S71" s="72"/>
      <c r="T71" s="72"/>
      <c r="U71" s="72"/>
      <c r="V71" s="72"/>
      <c r="W71" s="72"/>
      <c r="X71" s="72"/>
      <c r="Y71" s="72"/>
      <c r="Z71" s="72"/>
      <c r="AA71" s="72"/>
      <c r="AB71" s="72"/>
      <c r="AC71" s="72"/>
      <c r="AD71" s="72"/>
      <c r="AE71" s="72"/>
      <c r="AF71" s="72"/>
      <c r="AG71" s="72"/>
    </row>
    <row r="72" spans="1:33" s="70" customFormat="1" ht="16.5" customHeight="1">
      <c r="A72" s="67">
        <v>45423</v>
      </c>
      <c r="B72" s="71">
        <f t="shared" si="1"/>
        <v>46174</v>
      </c>
      <c r="C72" s="71" t="str">
        <f t="shared" si="0"/>
        <v>月</v>
      </c>
      <c r="D72" s="72"/>
      <c r="E72" s="72"/>
      <c r="F72" s="72"/>
      <c r="G72" s="72"/>
      <c r="H72" s="72"/>
      <c r="I72" s="69"/>
      <c r="J72" s="72"/>
      <c r="K72" s="72"/>
      <c r="L72" s="72"/>
      <c r="M72" s="72"/>
      <c r="N72" s="72"/>
      <c r="O72" s="72"/>
      <c r="P72" s="72"/>
      <c r="Q72" s="72"/>
      <c r="R72" s="72"/>
      <c r="S72" s="72"/>
      <c r="T72" s="72"/>
      <c r="U72" s="72"/>
      <c r="V72" s="72"/>
      <c r="W72" s="72"/>
      <c r="X72" s="72"/>
      <c r="Y72" s="72"/>
      <c r="Z72" s="72"/>
      <c r="AA72" s="72"/>
      <c r="AB72" s="72"/>
      <c r="AC72" s="72"/>
      <c r="AD72" s="72"/>
      <c r="AE72" s="72"/>
      <c r="AF72" s="72"/>
      <c r="AG72" s="72"/>
    </row>
    <row r="73" spans="1:33" s="70" customFormat="1" ht="16.5" customHeight="1">
      <c r="A73" s="67">
        <v>45424</v>
      </c>
      <c r="B73" s="71">
        <f t="shared" si="1"/>
        <v>46175</v>
      </c>
      <c r="C73" s="71" t="str">
        <f t="shared" si="0"/>
        <v>火</v>
      </c>
      <c r="D73" s="72"/>
      <c r="E73" s="72"/>
      <c r="F73" s="72"/>
      <c r="G73" s="72"/>
      <c r="H73" s="72"/>
      <c r="I73" s="69"/>
      <c r="J73" s="72"/>
      <c r="K73" s="72"/>
      <c r="L73" s="72"/>
      <c r="M73" s="72"/>
      <c r="N73" s="72"/>
      <c r="O73" s="72"/>
      <c r="P73" s="72"/>
      <c r="Q73" s="72"/>
      <c r="R73" s="72"/>
      <c r="S73" s="72"/>
      <c r="T73" s="72"/>
      <c r="U73" s="72"/>
      <c r="V73" s="72"/>
      <c r="W73" s="72"/>
      <c r="X73" s="72"/>
      <c r="Y73" s="72"/>
      <c r="Z73" s="72"/>
      <c r="AA73" s="72"/>
      <c r="AB73" s="72"/>
      <c r="AC73" s="72"/>
      <c r="AD73" s="72"/>
      <c r="AE73" s="72"/>
      <c r="AF73" s="72"/>
      <c r="AG73" s="72"/>
    </row>
    <row r="74" spans="1:33" s="70" customFormat="1" ht="16.5" customHeight="1">
      <c r="A74" s="67">
        <v>45425</v>
      </c>
      <c r="B74" s="71">
        <f t="shared" si="1"/>
        <v>46176</v>
      </c>
      <c r="C74" s="71" t="str">
        <f t="shared" si="0"/>
        <v>水</v>
      </c>
      <c r="D74" s="69"/>
      <c r="E74" s="69"/>
      <c r="F74" s="69"/>
      <c r="G74" s="69"/>
      <c r="H74" s="69"/>
      <c r="I74" s="69"/>
      <c r="J74" s="72"/>
      <c r="K74" s="72"/>
      <c r="L74" s="72"/>
      <c r="M74" s="72"/>
      <c r="N74" s="72"/>
      <c r="O74" s="72"/>
      <c r="P74" s="72"/>
      <c r="Q74" s="72"/>
      <c r="R74" s="72"/>
      <c r="S74" s="72"/>
      <c r="T74" s="72"/>
      <c r="U74" s="72"/>
      <c r="V74" s="72"/>
      <c r="W74" s="72"/>
      <c r="X74" s="72"/>
      <c r="Y74" s="72"/>
      <c r="Z74" s="72"/>
      <c r="AA74" s="72"/>
      <c r="AB74" s="72"/>
      <c r="AC74" s="72"/>
      <c r="AD74" s="72"/>
      <c r="AE74" s="72"/>
      <c r="AF74" s="72"/>
      <c r="AG74" s="72"/>
    </row>
    <row r="75" spans="1:33" s="70" customFormat="1" ht="16.5" customHeight="1">
      <c r="A75" s="67">
        <v>45426</v>
      </c>
      <c r="B75" s="71">
        <f t="shared" si="1"/>
        <v>46177</v>
      </c>
      <c r="C75" s="71" t="str">
        <f t="shared" si="0"/>
        <v>木</v>
      </c>
      <c r="D75" s="72"/>
      <c r="E75" s="72"/>
      <c r="F75" s="72"/>
      <c r="G75" s="72"/>
      <c r="H75" s="72"/>
      <c r="I75" s="69"/>
      <c r="J75" s="72"/>
      <c r="K75" s="72"/>
      <c r="L75" s="72"/>
      <c r="M75" s="72"/>
      <c r="N75" s="72"/>
      <c r="O75" s="72"/>
      <c r="P75" s="72"/>
      <c r="Q75" s="72"/>
      <c r="R75" s="72"/>
      <c r="S75" s="72"/>
      <c r="T75" s="72"/>
      <c r="U75" s="72"/>
      <c r="V75" s="72"/>
      <c r="W75" s="72"/>
      <c r="X75" s="72"/>
      <c r="Y75" s="72"/>
      <c r="Z75" s="72"/>
      <c r="AA75" s="72"/>
      <c r="AB75" s="72"/>
      <c r="AC75" s="72"/>
      <c r="AD75" s="72"/>
      <c r="AE75" s="72"/>
      <c r="AF75" s="72"/>
      <c r="AG75" s="72"/>
    </row>
    <row r="76" spans="1:33" s="70" customFormat="1" ht="16.5" customHeight="1">
      <c r="A76" s="67">
        <v>45427</v>
      </c>
      <c r="B76" s="71">
        <f t="shared" si="1"/>
        <v>46178</v>
      </c>
      <c r="C76" s="71" t="str">
        <f t="shared" ref="C76:C103" si="2">TEXT(B76,"aaa")</f>
        <v>金</v>
      </c>
      <c r="D76" s="72"/>
      <c r="E76" s="72"/>
      <c r="F76" s="72"/>
      <c r="G76" s="72"/>
      <c r="H76" s="73"/>
      <c r="I76" s="69"/>
      <c r="J76" s="73"/>
      <c r="K76" s="73"/>
      <c r="L76" s="73"/>
      <c r="M76" s="73"/>
      <c r="N76" s="73"/>
      <c r="O76" s="73"/>
      <c r="P76" s="73"/>
      <c r="Q76" s="73"/>
      <c r="R76" s="73"/>
      <c r="S76" s="73"/>
      <c r="T76" s="73"/>
      <c r="U76" s="73"/>
      <c r="V76" s="73"/>
      <c r="W76" s="73"/>
      <c r="X76" s="73"/>
      <c r="Y76" s="73"/>
      <c r="Z76" s="73"/>
      <c r="AA76" s="73"/>
      <c r="AB76" s="73"/>
      <c r="AC76" s="73"/>
      <c r="AD76" s="73"/>
      <c r="AE76" s="73"/>
      <c r="AF76" s="73"/>
      <c r="AG76" s="72"/>
    </row>
    <row r="77" spans="1:33" s="70" customFormat="1" ht="16.5" customHeight="1">
      <c r="A77" s="67">
        <v>45428</v>
      </c>
      <c r="B77" s="71">
        <f t="shared" ref="B77:B103" si="3">B76+1</f>
        <v>46179</v>
      </c>
      <c r="C77" s="71" t="str">
        <f t="shared" si="2"/>
        <v>土</v>
      </c>
      <c r="D77" s="72"/>
      <c r="E77" s="73"/>
      <c r="F77" s="72"/>
      <c r="G77" s="72"/>
      <c r="H77" s="72"/>
      <c r="I77" s="69"/>
      <c r="J77" s="73"/>
      <c r="K77" s="73"/>
      <c r="L77" s="73"/>
      <c r="M77" s="73"/>
      <c r="N77" s="73"/>
      <c r="O77" s="73"/>
      <c r="P77" s="73"/>
      <c r="Q77" s="73"/>
      <c r="R77" s="73"/>
      <c r="S77" s="73"/>
      <c r="T77" s="73"/>
      <c r="U77" s="73"/>
      <c r="V77" s="73"/>
      <c r="W77" s="73"/>
      <c r="X77" s="73"/>
      <c r="Y77" s="73"/>
      <c r="Z77" s="73"/>
      <c r="AA77" s="73"/>
      <c r="AB77" s="73"/>
      <c r="AC77" s="73"/>
      <c r="AD77" s="73"/>
      <c r="AE77" s="73"/>
      <c r="AF77" s="73"/>
      <c r="AG77" s="72"/>
    </row>
    <row r="78" spans="1:33" s="70" customFormat="1" ht="16.5" customHeight="1">
      <c r="A78" s="67">
        <v>45429</v>
      </c>
      <c r="B78" s="71">
        <f t="shared" si="3"/>
        <v>46180</v>
      </c>
      <c r="C78" s="71" t="str">
        <f t="shared" si="2"/>
        <v>日</v>
      </c>
      <c r="D78" s="72"/>
      <c r="E78" s="72"/>
      <c r="F78" s="72"/>
      <c r="G78" s="72"/>
      <c r="H78" s="72"/>
      <c r="I78" s="69"/>
      <c r="J78" s="72"/>
      <c r="K78" s="72"/>
      <c r="L78" s="72"/>
      <c r="M78" s="72"/>
      <c r="N78" s="72"/>
      <c r="O78" s="72"/>
      <c r="P78" s="72"/>
      <c r="Q78" s="72"/>
      <c r="R78" s="72"/>
      <c r="S78" s="72"/>
      <c r="T78" s="72"/>
      <c r="U78" s="72"/>
      <c r="V78" s="72"/>
      <c r="W78" s="72"/>
      <c r="X78" s="72"/>
      <c r="Y78" s="72"/>
      <c r="Z78" s="72"/>
      <c r="AA78" s="72"/>
      <c r="AB78" s="72"/>
      <c r="AC78" s="72"/>
      <c r="AD78" s="72"/>
      <c r="AE78" s="72"/>
      <c r="AF78" s="72"/>
      <c r="AG78" s="72"/>
    </row>
    <row r="79" spans="1:33" s="70" customFormat="1" ht="16.5" customHeight="1">
      <c r="A79" s="67">
        <v>45430</v>
      </c>
      <c r="B79" s="71">
        <f t="shared" si="3"/>
        <v>46181</v>
      </c>
      <c r="C79" s="71" t="str">
        <f t="shared" si="2"/>
        <v>月</v>
      </c>
      <c r="D79" s="72"/>
      <c r="E79" s="72"/>
      <c r="F79" s="72"/>
      <c r="G79" s="72"/>
      <c r="H79" s="72"/>
      <c r="I79" s="69"/>
      <c r="J79" s="72"/>
      <c r="K79" s="72"/>
      <c r="L79" s="72"/>
      <c r="M79" s="72"/>
      <c r="N79" s="72"/>
      <c r="O79" s="72"/>
      <c r="P79" s="72"/>
      <c r="Q79" s="72"/>
      <c r="R79" s="72"/>
      <c r="S79" s="72"/>
      <c r="T79" s="72"/>
      <c r="U79" s="72"/>
      <c r="V79" s="72"/>
      <c r="W79" s="72"/>
      <c r="X79" s="72"/>
      <c r="Y79" s="72"/>
      <c r="Z79" s="72"/>
      <c r="AA79" s="72"/>
      <c r="AB79" s="72"/>
      <c r="AC79" s="72"/>
      <c r="AD79" s="72"/>
      <c r="AE79" s="72"/>
      <c r="AF79" s="72"/>
      <c r="AG79" s="73"/>
    </row>
    <row r="80" spans="1:33" s="70" customFormat="1" ht="16.5" customHeight="1">
      <c r="A80" s="67">
        <v>45431</v>
      </c>
      <c r="B80" s="71">
        <f t="shared" si="3"/>
        <v>46182</v>
      </c>
      <c r="C80" s="71" t="str">
        <f t="shared" si="2"/>
        <v>火</v>
      </c>
      <c r="D80" s="72"/>
      <c r="E80" s="72"/>
      <c r="F80" s="72"/>
      <c r="G80" s="72"/>
      <c r="H80" s="72"/>
      <c r="I80" s="69"/>
      <c r="J80" s="72"/>
      <c r="K80" s="72"/>
      <c r="L80" s="72"/>
      <c r="M80" s="72"/>
      <c r="N80" s="72"/>
      <c r="O80" s="72"/>
      <c r="P80" s="72"/>
      <c r="Q80" s="72"/>
      <c r="R80" s="72"/>
      <c r="S80" s="72"/>
      <c r="T80" s="72"/>
      <c r="U80" s="72"/>
      <c r="V80" s="72"/>
      <c r="W80" s="72"/>
      <c r="X80" s="72"/>
      <c r="Y80" s="72"/>
      <c r="Z80" s="72"/>
      <c r="AA80" s="72"/>
      <c r="AB80" s="72"/>
      <c r="AC80" s="72"/>
      <c r="AD80" s="72"/>
      <c r="AE80" s="72"/>
      <c r="AF80" s="72"/>
      <c r="AG80" s="72"/>
    </row>
    <row r="81" spans="1:33" s="70" customFormat="1" ht="16.5" customHeight="1">
      <c r="A81" s="67">
        <v>45432</v>
      </c>
      <c r="B81" s="71">
        <f t="shared" si="3"/>
        <v>46183</v>
      </c>
      <c r="C81" s="71" t="str">
        <f t="shared" si="2"/>
        <v>水</v>
      </c>
      <c r="D81" s="69"/>
      <c r="E81" s="69"/>
      <c r="F81" s="69"/>
      <c r="G81" s="69"/>
      <c r="H81" s="69"/>
      <c r="I81" s="69"/>
      <c r="J81" s="72"/>
      <c r="K81" s="72"/>
      <c r="L81" s="72"/>
      <c r="M81" s="72"/>
      <c r="N81" s="72"/>
      <c r="O81" s="72"/>
      <c r="P81" s="72"/>
      <c r="Q81" s="72"/>
      <c r="R81" s="72"/>
      <c r="S81" s="72"/>
      <c r="T81" s="72"/>
      <c r="U81" s="72"/>
      <c r="V81" s="72"/>
      <c r="W81" s="72"/>
      <c r="X81" s="72"/>
      <c r="Y81" s="72"/>
      <c r="Z81" s="72"/>
      <c r="AA81" s="72"/>
      <c r="AB81" s="72"/>
      <c r="AC81" s="72"/>
      <c r="AD81" s="72"/>
      <c r="AE81" s="72"/>
      <c r="AF81" s="72"/>
      <c r="AG81" s="72"/>
    </row>
    <row r="82" spans="1:33" s="70" customFormat="1" ht="16.5" customHeight="1">
      <c r="A82" s="67">
        <v>45433</v>
      </c>
      <c r="B82" s="71">
        <f t="shared" si="3"/>
        <v>46184</v>
      </c>
      <c r="C82" s="71" t="str">
        <f t="shared" si="2"/>
        <v>木</v>
      </c>
      <c r="D82" s="72"/>
      <c r="E82" s="72"/>
      <c r="F82" s="72"/>
      <c r="G82" s="72"/>
      <c r="H82" s="72"/>
      <c r="I82" s="69"/>
      <c r="J82" s="72"/>
      <c r="K82" s="72"/>
      <c r="L82" s="72"/>
      <c r="M82" s="72"/>
      <c r="N82" s="72"/>
      <c r="O82" s="72"/>
      <c r="P82" s="72"/>
      <c r="Q82" s="72"/>
      <c r="R82" s="72"/>
      <c r="S82" s="72"/>
      <c r="T82" s="72"/>
      <c r="U82" s="72"/>
      <c r="V82" s="72"/>
      <c r="W82" s="72"/>
      <c r="X82" s="72"/>
      <c r="Y82" s="72"/>
      <c r="Z82" s="72"/>
      <c r="AA82" s="72"/>
      <c r="AB82" s="72"/>
      <c r="AC82" s="72"/>
      <c r="AD82" s="72"/>
      <c r="AE82" s="72"/>
      <c r="AF82" s="72"/>
      <c r="AG82" s="72"/>
    </row>
    <row r="83" spans="1:33" s="70" customFormat="1" ht="16.5" customHeight="1">
      <c r="A83" s="67">
        <v>45434</v>
      </c>
      <c r="B83" s="71">
        <f t="shared" si="3"/>
        <v>46185</v>
      </c>
      <c r="C83" s="71" t="str">
        <f t="shared" si="2"/>
        <v>金</v>
      </c>
      <c r="D83" s="72"/>
      <c r="E83" s="72"/>
      <c r="F83" s="72"/>
      <c r="G83" s="72"/>
      <c r="H83" s="72"/>
      <c r="I83" s="69"/>
      <c r="J83" s="72"/>
      <c r="K83" s="72"/>
      <c r="L83" s="72"/>
      <c r="M83" s="72"/>
      <c r="N83" s="72"/>
      <c r="O83" s="72"/>
      <c r="P83" s="72"/>
      <c r="Q83" s="72"/>
      <c r="R83" s="72"/>
      <c r="S83" s="72"/>
      <c r="T83" s="72"/>
      <c r="U83" s="72"/>
      <c r="V83" s="72"/>
      <c r="W83" s="72"/>
      <c r="X83" s="72"/>
      <c r="Y83" s="72"/>
      <c r="Z83" s="72"/>
      <c r="AA83" s="72"/>
      <c r="AB83" s="72"/>
      <c r="AC83" s="72"/>
      <c r="AD83" s="72"/>
      <c r="AE83" s="72"/>
      <c r="AF83" s="72"/>
      <c r="AG83" s="72"/>
    </row>
    <row r="84" spans="1:33" s="70" customFormat="1" ht="16.5" customHeight="1">
      <c r="A84" s="67">
        <v>45435</v>
      </c>
      <c r="B84" s="71">
        <f t="shared" si="3"/>
        <v>46186</v>
      </c>
      <c r="C84" s="71" t="str">
        <f t="shared" si="2"/>
        <v>土</v>
      </c>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row>
    <row r="85" spans="1:33" s="70" customFormat="1" ht="16.5" customHeight="1">
      <c r="A85" s="67">
        <v>45436</v>
      </c>
      <c r="B85" s="71">
        <f t="shared" si="3"/>
        <v>46187</v>
      </c>
      <c r="C85" s="71" t="str">
        <f t="shared" si="2"/>
        <v>日</v>
      </c>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3"/>
    </row>
    <row r="86" spans="1:33" s="70" customFormat="1" ht="16.5" customHeight="1">
      <c r="A86" s="67">
        <v>45437</v>
      </c>
      <c r="B86" s="71">
        <f t="shared" si="3"/>
        <v>46188</v>
      </c>
      <c r="C86" s="71" t="str">
        <f t="shared" si="2"/>
        <v>月</v>
      </c>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3"/>
      <c r="AF86" s="73"/>
      <c r="AG86" s="72"/>
    </row>
    <row r="87" spans="1:33" s="70" customFormat="1" ht="16.5" customHeight="1">
      <c r="A87" s="67">
        <v>45438</v>
      </c>
      <c r="B87" s="71">
        <f t="shared" si="3"/>
        <v>46189</v>
      </c>
      <c r="C87" s="71" t="str">
        <f t="shared" si="2"/>
        <v>火</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row>
    <row r="88" spans="1:33" s="70" customFormat="1" ht="16.5" customHeight="1">
      <c r="A88" s="67">
        <v>45439</v>
      </c>
      <c r="B88" s="71">
        <f t="shared" si="3"/>
        <v>46190</v>
      </c>
      <c r="C88" s="71" t="str">
        <f t="shared" si="2"/>
        <v>水</v>
      </c>
      <c r="D88" s="72"/>
      <c r="E88" s="69"/>
      <c r="F88" s="69"/>
      <c r="G88" s="69"/>
      <c r="H88" s="69"/>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row>
    <row r="89" spans="1:33" s="70" customFormat="1" ht="16.5" customHeight="1">
      <c r="A89" s="67">
        <v>45440</v>
      </c>
      <c r="B89" s="71">
        <f t="shared" si="3"/>
        <v>46191</v>
      </c>
      <c r="C89" s="71" t="str">
        <f t="shared" si="2"/>
        <v>木</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3"/>
    </row>
    <row r="90" spans="1:33" s="70" customFormat="1" ht="16.5" customHeight="1">
      <c r="A90" s="67">
        <v>45441</v>
      </c>
      <c r="B90" s="71">
        <f t="shared" si="3"/>
        <v>46192</v>
      </c>
      <c r="C90" s="71" t="str">
        <f t="shared" si="2"/>
        <v>金</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row>
    <row r="91" spans="1:33" s="70" customFormat="1" ht="16.5" customHeight="1">
      <c r="B91" s="71">
        <f t="shared" si="3"/>
        <v>46193</v>
      </c>
      <c r="C91" s="71" t="str">
        <f t="shared" si="2"/>
        <v>土</v>
      </c>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row>
    <row r="92" spans="1:33" s="70" customFormat="1" ht="16.5" customHeight="1">
      <c r="B92" s="71">
        <f t="shared" si="3"/>
        <v>46194</v>
      </c>
      <c r="C92" s="71" t="str">
        <f t="shared" si="2"/>
        <v>日</v>
      </c>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3"/>
      <c r="AF92" s="73"/>
      <c r="AG92" s="72"/>
    </row>
    <row r="93" spans="1:33" s="70" customFormat="1" ht="16.5" customHeight="1">
      <c r="B93" s="71">
        <f t="shared" si="3"/>
        <v>46195</v>
      </c>
      <c r="C93" s="71" t="str">
        <f t="shared" si="2"/>
        <v>月</v>
      </c>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row>
    <row r="94" spans="1:33" s="70" customFormat="1" ht="16.5" customHeight="1">
      <c r="B94" s="71">
        <f t="shared" si="3"/>
        <v>46196</v>
      </c>
      <c r="C94" s="71" t="str">
        <f t="shared" si="2"/>
        <v>火</v>
      </c>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row>
    <row r="95" spans="1:33" s="70" customFormat="1" ht="16.5" customHeight="1">
      <c r="B95" s="71">
        <f t="shared" si="3"/>
        <v>46197</v>
      </c>
      <c r="C95" s="71" t="str">
        <f t="shared" si="2"/>
        <v>水</v>
      </c>
      <c r="D95" s="72"/>
      <c r="E95" s="69"/>
      <c r="F95" s="69"/>
      <c r="G95" s="69"/>
      <c r="H95" s="69"/>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row>
    <row r="96" spans="1:33" s="70" customFormat="1" ht="16.5" customHeight="1">
      <c r="B96" s="71">
        <f t="shared" si="3"/>
        <v>46198</v>
      </c>
      <c r="C96" s="71" t="str">
        <f t="shared" si="2"/>
        <v>木</v>
      </c>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3"/>
    </row>
    <row r="97" spans="2:34" s="70" customFormat="1" ht="16.5" customHeight="1">
      <c r="B97" s="71">
        <f t="shared" si="3"/>
        <v>46199</v>
      </c>
      <c r="C97" s="71" t="str">
        <f t="shared" si="2"/>
        <v>金</v>
      </c>
      <c r="D97" s="72"/>
      <c r="E97" s="72"/>
      <c r="F97" s="72"/>
      <c r="G97" s="72"/>
      <c r="H97" s="72"/>
      <c r="I97" s="73"/>
      <c r="J97" s="73"/>
      <c r="K97" s="73"/>
      <c r="L97" s="73"/>
      <c r="M97" s="73"/>
      <c r="N97" s="73"/>
      <c r="O97" s="73"/>
      <c r="P97" s="73"/>
      <c r="Q97" s="73"/>
      <c r="R97" s="73"/>
      <c r="S97" s="73"/>
      <c r="T97" s="73"/>
      <c r="U97" s="73"/>
      <c r="V97" s="73"/>
      <c r="W97" s="73"/>
      <c r="X97" s="73"/>
      <c r="Y97" s="73"/>
      <c r="Z97" s="73"/>
      <c r="AA97" s="73"/>
      <c r="AB97" s="73"/>
      <c r="AC97" s="72"/>
      <c r="AD97" s="73"/>
      <c r="AE97" s="73"/>
      <c r="AF97" s="73"/>
      <c r="AG97" s="72"/>
    </row>
    <row r="98" spans="2:34" s="70" customFormat="1" ht="16.5" customHeight="1">
      <c r="B98" s="71">
        <f t="shared" si="3"/>
        <v>46200</v>
      </c>
      <c r="C98" s="71" t="str">
        <f t="shared" si="2"/>
        <v>土</v>
      </c>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row>
    <row r="99" spans="2:34" s="70" customFormat="1" ht="16.5" customHeight="1">
      <c r="B99" s="71">
        <f t="shared" si="3"/>
        <v>46201</v>
      </c>
      <c r="C99" s="71" t="str">
        <f t="shared" si="2"/>
        <v>日</v>
      </c>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3"/>
    </row>
    <row r="100" spans="2:34" s="70" customFormat="1" ht="16.5" customHeight="1">
      <c r="B100" s="71">
        <f t="shared" si="3"/>
        <v>46202</v>
      </c>
      <c r="C100" s="71" t="str">
        <f t="shared" si="2"/>
        <v>月</v>
      </c>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row>
    <row r="101" spans="2:34" s="70" customFormat="1" ht="16.5" customHeight="1">
      <c r="B101" s="71">
        <f t="shared" si="3"/>
        <v>46203</v>
      </c>
      <c r="C101" s="71" t="str">
        <f t="shared" si="2"/>
        <v>火</v>
      </c>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row>
    <row r="102" spans="2:34" ht="16.5" customHeight="1">
      <c r="B102" s="71">
        <f t="shared" si="3"/>
        <v>46204</v>
      </c>
      <c r="C102" s="74" t="str">
        <f t="shared" si="2"/>
        <v>水</v>
      </c>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row>
    <row r="103" spans="2:34" ht="16.5" customHeight="1">
      <c r="B103" s="71">
        <f t="shared" si="3"/>
        <v>46205</v>
      </c>
      <c r="C103" s="74" t="str">
        <f t="shared" si="2"/>
        <v>木</v>
      </c>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row>
    <row r="104" spans="2:34" s="76" customFormat="1" ht="16.5" customHeight="1">
      <c r="B104" s="114" t="s">
        <v>4</v>
      </c>
      <c r="C104" s="115"/>
      <c r="D104" s="75">
        <f>IF(COUNTA(D10)=1,(COUNTIF(D11:D103,"○")),0)</f>
        <v>0</v>
      </c>
      <c r="E104" s="75">
        <f>IF(COUNTA(E10)=1,(COUNTIF(E11:E103,"○")),0)</f>
        <v>0</v>
      </c>
      <c r="F104" s="75">
        <f t="shared" ref="F104:AG104" si="4">IF(COUNTA(F10)=1,(COUNTIF(F11:F103,"○")),0)</f>
        <v>0</v>
      </c>
      <c r="G104" s="75">
        <f t="shared" si="4"/>
        <v>0</v>
      </c>
      <c r="H104" s="75">
        <f t="shared" si="4"/>
        <v>0</v>
      </c>
      <c r="I104" s="75">
        <f t="shared" si="4"/>
        <v>0</v>
      </c>
      <c r="J104" s="75">
        <f t="shared" si="4"/>
        <v>0</v>
      </c>
      <c r="K104" s="75">
        <f t="shared" si="4"/>
        <v>0</v>
      </c>
      <c r="L104" s="75">
        <f t="shared" si="4"/>
        <v>0</v>
      </c>
      <c r="M104" s="75">
        <f t="shared" si="4"/>
        <v>0</v>
      </c>
      <c r="N104" s="75">
        <f t="shared" si="4"/>
        <v>0</v>
      </c>
      <c r="O104" s="75">
        <f t="shared" si="4"/>
        <v>0</v>
      </c>
      <c r="P104" s="75">
        <f t="shared" si="4"/>
        <v>0</v>
      </c>
      <c r="Q104" s="75">
        <f t="shared" si="4"/>
        <v>0</v>
      </c>
      <c r="R104" s="75">
        <f t="shared" si="4"/>
        <v>0</v>
      </c>
      <c r="S104" s="75">
        <f t="shared" si="4"/>
        <v>0</v>
      </c>
      <c r="T104" s="75">
        <f t="shared" si="4"/>
        <v>0</v>
      </c>
      <c r="U104" s="75">
        <f t="shared" si="4"/>
        <v>0</v>
      </c>
      <c r="V104" s="75">
        <f t="shared" si="4"/>
        <v>0</v>
      </c>
      <c r="W104" s="75">
        <f t="shared" si="4"/>
        <v>0</v>
      </c>
      <c r="X104" s="75">
        <f t="shared" si="4"/>
        <v>0</v>
      </c>
      <c r="Y104" s="75">
        <f t="shared" si="4"/>
        <v>0</v>
      </c>
      <c r="Z104" s="75">
        <f t="shared" si="4"/>
        <v>0</v>
      </c>
      <c r="AA104" s="75">
        <f t="shared" si="4"/>
        <v>0</v>
      </c>
      <c r="AB104" s="75">
        <f t="shared" si="4"/>
        <v>0</v>
      </c>
      <c r="AC104" s="75">
        <f t="shared" si="4"/>
        <v>0</v>
      </c>
      <c r="AD104" s="75">
        <f t="shared" si="4"/>
        <v>0</v>
      </c>
      <c r="AE104" s="75">
        <f t="shared" si="4"/>
        <v>0</v>
      </c>
      <c r="AF104" s="75">
        <f>IF(COUNTA(AF10)=1,(COUNTIF(AF11:AF103,"○")),0)</f>
        <v>0</v>
      </c>
      <c r="AG104" s="75">
        <f t="shared" si="4"/>
        <v>0</v>
      </c>
    </row>
    <row r="105" spans="2:34" ht="18.600000000000001" thickBot="1">
      <c r="B105" s="77" t="s">
        <v>42</v>
      </c>
      <c r="C105" s="78"/>
      <c r="D105" s="79"/>
      <c r="E105" s="79"/>
      <c r="F105" s="79"/>
      <c r="G105" s="79"/>
      <c r="H105" s="79"/>
      <c r="I105" s="79"/>
      <c r="J105" s="79"/>
      <c r="K105" s="79"/>
      <c r="L105" s="79"/>
      <c r="M105" s="79"/>
      <c r="N105" s="80"/>
      <c r="O105" s="80"/>
      <c r="P105" s="80"/>
      <c r="Q105" s="80"/>
      <c r="R105" s="80"/>
      <c r="S105" s="80"/>
      <c r="T105" s="80"/>
      <c r="U105" s="80"/>
      <c r="V105" s="80"/>
      <c r="W105" s="80"/>
      <c r="X105" s="80"/>
      <c r="Y105" s="80"/>
      <c r="Z105" s="80"/>
      <c r="AA105" s="80"/>
      <c r="AB105" s="80"/>
      <c r="AC105" s="80"/>
      <c r="AD105" s="80"/>
      <c r="AE105" s="80"/>
      <c r="AF105" s="80"/>
      <c r="AG105" s="80"/>
    </row>
    <row r="106" spans="2:34" ht="22.8" thickTop="1">
      <c r="B106" s="81" t="s">
        <v>8</v>
      </c>
      <c r="C106" s="82"/>
      <c r="D106" s="83"/>
      <c r="E106" s="83"/>
      <c r="F106" s="83"/>
      <c r="G106" s="83"/>
      <c r="H106" s="83"/>
      <c r="I106" s="83"/>
      <c r="J106" s="83"/>
      <c r="K106" s="83"/>
      <c r="L106" s="83"/>
      <c r="M106" s="84"/>
    </row>
    <row r="107" spans="2:34">
      <c r="B107" s="85" t="s">
        <v>50</v>
      </c>
      <c r="C107" s="86"/>
      <c r="D107" s="87"/>
      <c r="E107" s="87"/>
      <c r="F107" s="87"/>
      <c r="G107" s="87"/>
      <c r="H107" s="87"/>
      <c r="I107" s="87"/>
      <c r="J107" s="88">
        <f>G7</f>
        <v>0</v>
      </c>
      <c r="K107" s="87" t="s">
        <v>34</v>
      </c>
      <c r="L107" s="87"/>
      <c r="M107" s="89"/>
    </row>
    <row r="108" spans="2:34">
      <c r="B108" s="85" t="s">
        <v>39</v>
      </c>
      <c r="C108" s="86"/>
      <c r="D108" s="87"/>
      <c r="E108" s="87"/>
      <c r="F108" s="87"/>
      <c r="G108" s="87"/>
      <c r="H108" s="87"/>
      <c r="I108" s="87"/>
      <c r="J108" s="90" t="e">
        <f>ROUND(J107*N6,0)</f>
        <v>#DIV/0!</v>
      </c>
      <c r="K108" s="87" t="s">
        <v>34</v>
      </c>
      <c r="L108" s="87"/>
      <c r="M108" s="89"/>
    </row>
    <row r="109" spans="2:34">
      <c r="B109" s="85" t="s">
        <v>51</v>
      </c>
      <c r="C109" s="86"/>
      <c r="D109" s="87"/>
      <c r="E109" s="87"/>
      <c r="F109" s="87"/>
      <c r="G109" s="87"/>
      <c r="H109" s="87"/>
      <c r="I109" s="87"/>
      <c r="J109" s="90">
        <f>SUM(104:104)</f>
        <v>0</v>
      </c>
      <c r="K109" s="87" t="s">
        <v>34</v>
      </c>
      <c r="L109" s="87"/>
      <c r="M109" s="89"/>
    </row>
    <row r="110" spans="2:34" ht="82.5" customHeight="1" thickBot="1">
      <c r="B110" s="102" t="s">
        <v>52</v>
      </c>
      <c r="C110" s="103"/>
      <c r="D110" s="103"/>
      <c r="E110" s="103"/>
      <c r="F110" s="103"/>
      <c r="G110" s="103"/>
      <c r="H110" s="103"/>
      <c r="I110" s="103"/>
      <c r="J110" s="103"/>
      <c r="K110" s="103"/>
      <c r="L110" s="104"/>
      <c r="M110" s="91" t="e">
        <f>IF(J109&gt;=J108,"達成","未達成")</f>
        <v>#DIV/0!</v>
      </c>
      <c r="AH110" s="92"/>
    </row>
    <row r="111" spans="2:34" ht="18.600000000000001" thickTop="1">
      <c r="B111" s="92"/>
      <c r="AH111" s="92"/>
    </row>
    <row r="112" spans="2:34">
      <c r="B112" s="92"/>
      <c r="E112" s="92"/>
      <c r="F112" s="92"/>
    </row>
  </sheetData>
  <mergeCells count="21">
    <mergeCell ref="B4:C4"/>
    <mergeCell ref="D4:H4"/>
    <mergeCell ref="B5:C5"/>
    <mergeCell ref="D5:E5"/>
    <mergeCell ref="J4:J5"/>
    <mergeCell ref="J6:J7"/>
    <mergeCell ref="B110:L110"/>
    <mergeCell ref="G6:H6"/>
    <mergeCell ref="D6:E6"/>
    <mergeCell ref="B7:F7"/>
    <mergeCell ref="B6:C6"/>
    <mergeCell ref="B10:C10"/>
    <mergeCell ref="B104:C104"/>
    <mergeCell ref="N4:N5"/>
    <mergeCell ref="N6:N7"/>
    <mergeCell ref="M6:M7"/>
    <mergeCell ref="L6:L7"/>
    <mergeCell ref="K6:K7"/>
    <mergeCell ref="M4:M5"/>
    <mergeCell ref="L4:L5"/>
    <mergeCell ref="K4:K5"/>
  </mergeCells>
  <phoneticPr fontId="1"/>
  <conditionalFormatting sqref="A11:XFD103">
    <cfRule type="expression" dxfId="10" priority="11">
      <formula>$B11&gt;$G$6</formula>
    </cfRule>
  </conditionalFormatting>
  <conditionalFormatting sqref="M110">
    <cfRule type="cellIs" dxfId="9" priority="1" operator="equal">
      <formula>"未達成"</formula>
    </cfRule>
    <cfRule type="cellIs" dxfId="8" priority="2" operator="equal">
      <formula>"達成"</formula>
    </cfRule>
  </conditionalFormatting>
  <dataValidations count="1">
    <dataValidation type="list" allowBlank="1" showInputMessage="1" showErrorMessage="1" sqref="D11:AG103" xr:uid="{5AA5A2ED-2B7A-497D-90BA-60D62054EC61}">
      <formula1>"○"</formula1>
    </dataValidation>
  </dataValidations>
  <pageMargins left="0.23622047244094491" right="0.23622047244094491" top="0.74803149606299213" bottom="0.74803149606299213" header="0.31496062992125984" footer="0.31496062992125984"/>
  <pageSetup paperSize="9" scale="52"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113"/>
  <sheetViews>
    <sheetView view="pageBreakPreview" zoomScaleNormal="100" zoomScaleSheetLayoutView="100" workbookViewId="0">
      <selection activeCell="K5" sqref="K5:L5"/>
    </sheetView>
  </sheetViews>
  <sheetFormatPr defaultColWidth="9" defaultRowHeight="18"/>
  <cols>
    <col min="1" max="1" width="1" style="2" customWidth="1"/>
    <col min="2" max="2" width="12" style="2" customWidth="1"/>
    <col min="3" max="3" width="4.88671875" style="2" customWidth="1"/>
    <col min="4" max="33" width="8.33203125" style="2" customWidth="1"/>
    <col min="34" max="34" width="1.109375" style="2" customWidth="1"/>
    <col min="35" max="16384" width="9" style="2"/>
  </cols>
  <sheetData>
    <row r="1" spans="1:34" ht="26.4">
      <c r="A1" s="1" t="s">
        <v>30</v>
      </c>
      <c r="M1" s="3"/>
    </row>
    <row r="2" spans="1:34" ht="18.75" customHeight="1">
      <c r="B2" s="4" t="s">
        <v>29</v>
      </c>
      <c r="C2" s="4"/>
      <c r="D2" s="4"/>
      <c r="E2" s="4"/>
      <c r="F2" s="4"/>
      <c r="G2" s="4"/>
      <c r="H2" s="4"/>
      <c r="I2" s="4"/>
      <c r="J2" s="4"/>
      <c r="K2" s="4"/>
      <c r="L2" s="4"/>
      <c r="M2" s="4"/>
      <c r="N2" s="4"/>
      <c r="O2" s="4"/>
      <c r="P2" s="4"/>
      <c r="Q2" s="5"/>
      <c r="R2" s="6"/>
      <c r="S2" s="6"/>
      <c r="T2" s="7" t="s">
        <v>20</v>
      </c>
      <c r="U2" s="6"/>
      <c r="V2" s="4"/>
      <c r="W2" s="4"/>
      <c r="X2" s="4"/>
      <c r="Y2" s="4"/>
      <c r="Z2" s="4"/>
      <c r="AA2" s="4"/>
      <c r="AB2" s="4"/>
    </row>
    <row r="3" spans="1:34" ht="5.0999999999999996" customHeight="1">
      <c r="C3" s="8"/>
      <c r="D3" s="8"/>
      <c r="E3" s="8"/>
      <c r="F3" s="8"/>
      <c r="Q3" s="9"/>
      <c r="R3" s="6"/>
      <c r="S3" s="6"/>
      <c r="T3" s="6"/>
      <c r="U3" s="6"/>
    </row>
    <row r="4" spans="1:34" ht="16.5" customHeight="1">
      <c r="B4" s="124" t="s">
        <v>5</v>
      </c>
      <c r="C4" s="124"/>
      <c r="D4" s="129"/>
      <c r="E4" s="129"/>
      <c r="F4" s="129"/>
      <c r="G4" s="129"/>
      <c r="I4" s="127" t="s">
        <v>3</v>
      </c>
      <c r="J4" s="127"/>
      <c r="K4" s="130">
        <f>DATE(YEAR(D5),MONTH(D5)+G5,DAY(D5)-1)</f>
        <v>90</v>
      </c>
      <c r="L4" s="130"/>
      <c r="N4" s="131" t="s">
        <v>21</v>
      </c>
      <c r="O4" s="131"/>
      <c r="P4" s="122" t="s">
        <v>24</v>
      </c>
      <c r="Q4" s="122"/>
      <c r="R4" s="122" t="s">
        <v>25</v>
      </c>
      <c r="S4" s="122"/>
      <c r="T4" s="121" t="s">
        <v>18</v>
      </c>
      <c r="U4" s="122" t="s">
        <v>19</v>
      </c>
      <c r="V4" s="122"/>
    </row>
    <row r="5" spans="1:34" ht="31.5" customHeight="1">
      <c r="B5" s="123" t="s">
        <v>22</v>
      </c>
      <c r="C5" s="124"/>
      <c r="D5" s="125"/>
      <c r="E5" s="125"/>
      <c r="F5" s="10" t="s">
        <v>2</v>
      </c>
      <c r="G5" s="11">
        <v>3</v>
      </c>
      <c r="H5" s="12" t="s">
        <v>11</v>
      </c>
      <c r="I5" s="126" t="s">
        <v>13</v>
      </c>
      <c r="J5" s="127"/>
      <c r="K5" s="128">
        <f>ROUNDUP((((K4-D5)+1)*D6)/7,0)</f>
        <v>0</v>
      </c>
      <c r="L5" s="128"/>
      <c r="N5" s="131"/>
      <c r="O5" s="131"/>
      <c r="P5" s="122"/>
      <c r="Q5" s="122"/>
      <c r="R5" s="122"/>
      <c r="S5" s="122"/>
      <c r="T5" s="121"/>
      <c r="U5" s="122"/>
      <c r="V5" s="122"/>
      <c r="AH5" s="12"/>
    </row>
    <row r="6" spans="1:34" ht="32.25" customHeight="1">
      <c r="B6" s="140" t="s">
        <v>23</v>
      </c>
      <c r="C6" s="140"/>
      <c r="D6" s="127">
        <f>COUNTIF(104:104,"実施")</f>
        <v>0</v>
      </c>
      <c r="E6" s="127"/>
      <c r="F6" s="127"/>
      <c r="G6" s="13" t="s">
        <v>1</v>
      </c>
      <c r="H6" s="14"/>
      <c r="I6" s="14"/>
      <c r="J6" s="14"/>
      <c r="K6" s="14" t="s">
        <v>10</v>
      </c>
      <c r="L6" s="14"/>
      <c r="N6" s="15"/>
      <c r="O6" s="16" t="s">
        <v>1</v>
      </c>
      <c r="P6" s="15"/>
      <c r="Q6" s="16" t="s">
        <v>1</v>
      </c>
      <c r="R6" s="15"/>
      <c r="S6" s="16" t="s">
        <v>1</v>
      </c>
      <c r="T6" s="17" t="e">
        <f>P6/R6</f>
        <v>#DIV/0!</v>
      </c>
      <c r="U6" s="18" t="e">
        <f>ROUNDUP(N6*T6,0)</f>
        <v>#DIV/0!</v>
      </c>
      <c r="V6" s="13" t="s">
        <v>1</v>
      </c>
    </row>
    <row r="7" spans="1:34" ht="6" customHeight="1"/>
    <row r="8" spans="1:34" ht="18" customHeight="1">
      <c r="B8" s="19" t="s">
        <v>7</v>
      </c>
    </row>
    <row r="9" spans="1:34" ht="36" customHeight="1">
      <c r="B9" s="132" t="s">
        <v>26</v>
      </c>
      <c r="C9" s="132"/>
      <c r="D9" s="20"/>
      <c r="E9" s="20"/>
      <c r="F9" s="20"/>
      <c r="G9" s="20"/>
      <c r="H9" s="20"/>
      <c r="I9" s="21"/>
      <c r="J9" s="21"/>
      <c r="K9" s="21"/>
      <c r="L9" s="21"/>
      <c r="M9" s="21"/>
      <c r="N9" s="21"/>
      <c r="O9" s="21"/>
      <c r="P9" s="21"/>
      <c r="Q9" s="21"/>
      <c r="R9" s="21"/>
      <c r="S9" s="21"/>
      <c r="T9" s="21"/>
      <c r="U9" s="21"/>
      <c r="V9" s="21"/>
      <c r="W9" s="21"/>
      <c r="X9" s="21"/>
      <c r="Y9" s="21"/>
      <c r="Z9" s="21"/>
      <c r="AA9" s="21"/>
      <c r="AB9" s="21"/>
      <c r="AC9" s="21"/>
      <c r="AD9" s="21"/>
      <c r="AE9" s="21"/>
      <c r="AF9" s="21"/>
      <c r="AG9" s="21"/>
    </row>
    <row r="10" spans="1:34" s="22" customFormat="1" ht="16.5" customHeight="1">
      <c r="B10" s="23">
        <f>D5</f>
        <v>0</v>
      </c>
      <c r="C10" s="23" t="str">
        <f>TEXT(B10,"aaa")</f>
        <v>土</v>
      </c>
      <c r="D10" s="24"/>
      <c r="E10" s="24"/>
      <c r="F10" s="24"/>
      <c r="G10" s="24"/>
      <c r="H10" s="24"/>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row>
    <row r="11" spans="1:34" s="22" customFormat="1" ht="16.5" customHeight="1">
      <c r="B11" s="23">
        <f>B10+1</f>
        <v>1</v>
      </c>
      <c r="C11" s="23" t="str">
        <f t="shared" ref="C11:C74" si="0">TEXT(B11,"aaa")</f>
        <v>日</v>
      </c>
      <c r="D11" s="24"/>
      <c r="E11" s="24"/>
      <c r="F11" s="24"/>
      <c r="G11" s="24"/>
      <c r="H11" s="24"/>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row>
    <row r="12" spans="1:34" s="22" customFormat="1" ht="16.5" customHeight="1">
      <c r="B12" s="23">
        <f t="shared" ref="B12:B75" si="1">B11+1</f>
        <v>2</v>
      </c>
      <c r="C12" s="23" t="str">
        <f t="shared" si="0"/>
        <v>月</v>
      </c>
      <c r="D12" s="24"/>
      <c r="E12" s="24"/>
      <c r="F12" s="26"/>
      <c r="G12" s="24"/>
      <c r="H12" s="24"/>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row>
    <row r="13" spans="1:34" s="22" customFormat="1" ht="16.5" customHeight="1">
      <c r="B13" s="23">
        <f t="shared" si="1"/>
        <v>3</v>
      </c>
      <c r="C13" s="23" t="str">
        <f t="shared" si="0"/>
        <v>火</v>
      </c>
      <c r="D13" s="24"/>
      <c r="E13" s="24"/>
      <c r="F13" s="24"/>
      <c r="G13" s="24"/>
      <c r="H13" s="24"/>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5"/>
    </row>
    <row r="14" spans="1:34" s="22" customFormat="1" ht="16.5" customHeight="1">
      <c r="B14" s="23">
        <f t="shared" si="1"/>
        <v>4</v>
      </c>
      <c r="C14" s="23" t="str">
        <f t="shared" si="0"/>
        <v>水</v>
      </c>
      <c r="D14" s="24"/>
      <c r="E14" s="26"/>
      <c r="F14" s="24"/>
      <c r="G14" s="24"/>
      <c r="H14" s="26"/>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5"/>
    </row>
    <row r="15" spans="1:34" s="22" customFormat="1" ht="16.5" customHeight="1">
      <c r="B15" s="23">
        <f t="shared" si="1"/>
        <v>5</v>
      </c>
      <c r="C15" s="23" t="str">
        <f t="shared" si="0"/>
        <v>木</v>
      </c>
      <c r="D15" s="24"/>
      <c r="E15" s="24"/>
      <c r="F15" s="26"/>
      <c r="G15" s="24"/>
      <c r="H15" s="24"/>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row>
    <row r="16" spans="1:34" s="22" customFormat="1" ht="16.5" customHeight="1">
      <c r="B16" s="23">
        <f t="shared" si="1"/>
        <v>6</v>
      </c>
      <c r="C16" s="23" t="str">
        <f t="shared" si="0"/>
        <v>金</v>
      </c>
      <c r="D16" s="24"/>
      <c r="E16" s="24"/>
      <c r="F16" s="24"/>
      <c r="G16" s="24"/>
      <c r="H16" s="24"/>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3"/>
    </row>
    <row r="17" spans="2:33" s="22" customFormat="1" ht="16.5" customHeight="1">
      <c r="B17" s="23">
        <f t="shared" si="1"/>
        <v>7</v>
      </c>
      <c r="C17" s="23" t="str">
        <f t="shared" si="0"/>
        <v>土</v>
      </c>
      <c r="D17" s="24"/>
      <c r="E17" s="24"/>
      <c r="F17" s="24"/>
      <c r="G17" s="24"/>
      <c r="H17" s="24"/>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row>
    <row r="18" spans="2:33" s="22" customFormat="1" ht="16.5" customHeight="1">
      <c r="B18" s="23">
        <f t="shared" si="1"/>
        <v>8</v>
      </c>
      <c r="C18" s="23" t="str">
        <f t="shared" si="0"/>
        <v>日</v>
      </c>
      <c r="D18" s="24"/>
      <c r="E18" s="24"/>
      <c r="F18" s="24"/>
      <c r="G18" s="24"/>
      <c r="H18" s="24"/>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row>
    <row r="19" spans="2:33" s="22" customFormat="1" ht="16.5" customHeight="1">
      <c r="B19" s="23">
        <f t="shared" si="1"/>
        <v>9</v>
      </c>
      <c r="C19" s="23" t="str">
        <f t="shared" si="0"/>
        <v>月</v>
      </c>
      <c r="D19" s="24"/>
      <c r="E19" s="24"/>
      <c r="F19" s="24"/>
      <c r="G19" s="24"/>
      <c r="H19" s="24"/>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row>
    <row r="20" spans="2:33" s="22" customFormat="1" ht="16.5" customHeight="1">
      <c r="B20" s="23">
        <f t="shared" si="1"/>
        <v>10</v>
      </c>
      <c r="C20" s="23" t="str">
        <f t="shared" si="0"/>
        <v>火</v>
      </c>
      <c r="D20" s="24"/>
      <c r="E20" s="24"/>
      <c r="F20" s="24"/>
      <c r="G20" s="24"/>
      <c r="H20" s="24"/>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row>
    <row r="21" spans="2:33" s="22" customFormat="1" ht="16.5" customHeight="1">
      <c r="B21" s="23">
        <f t="shared" si="1"/>
        <v>11</v>
      </c>
      <c r="C21" s="23" t="str">
        <f t="shared" si="0"/>
        <v>水</v>
      </c>
      <c r="D21" s="24"/>
      <c r="E21" s="24"/>
      <c r="F21" s="24"/>
      <c r="G21" s="24"/>
      <c r="H21" s="24"/>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row>
    <row r="22" spans="2:33" s="22" customFormat="1" ht="16.5" customHeight="1">
      <c r="B22" s="23">
        <f t="shared" si="1"/>
        <v>12</v>
      </c>
      <c r="C22" s="23" t="str">
        <f t="shared" si="0"/>
        <v>木</v>
      </c>
      <c r="D22" s="24"/>
      <c r="E22" s="24"/>
      <c r="F22" s="24"/>
      <c r="G22" s="24"/>
      <c r="H22" s="24"/>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3"/>
    </row>
    <row r="23" spans="2:33" s="22" customFormat="1" ht="16.5" customHeight="1">
      <c r="B23" s="23">
        <f t="shared" si="1"/>
        <v>13</v>
      </c>
      <c r="C23" s="23" t="str">
        <f t="shared" si="0"/>
        <v>金</v>
      </c>
      <c r="D23" s="24"/>
      <c r="E23" s="24"/>
      <c r="F23" s="24"/>
      <c r="G23" s="24"/>
      <c r="H23" s="24"/>
      <c r="I23" s="25"/>
      <c r="J23" s="25"/>
      <c r="K23" s="25"/>
      <c r="L23" s="25"/>
      <c r="M23" s="25"/>
      <c r="N23" s="25"/>
      <c r="O23" s="25"/>
      <c r="P23" s="25"/>
      <c r="Q23" s="25"/>
      <c r="R23" s="25"/>
      <c r="S23" s="25"/>
      <c r="T23" s="25"/>
      <c r="U23" s="25"/>
      <c r="V23" s="25"/>
      <c r="W23" s="25"/>
      <c r="X23" s="25"/>
      <c r="Y23" s="25"/>
      <c r="Z23" s="25"/>
      <c r="AA23" s="25"/>
      <c r="AB23" s="25"/>
      <c r="AC23" s="25"/>
      <c r="AD23" s="25"/>
      <c r="AE23" s="23"/>
      <c r="AF23" s="23"/>
      <c r="AG23" s="25"/>
    </row>
    <row r="24" spans="2:33" s="22" customFormat="1" ht="16.5" customHeight="1">
      <c r="B24" s="23">
        <f t="shared" si="1"/>
        <v>14</v>
      </c>
      <c r="C24" s="23" t="str">
        <f t="shared" si="0"/>
        <v>土</v>
      </c>
      <c r="D24" s="24"/>
      <c r="E24" s="24"/>
      <c r="F24" s="24"/>
      <c r="G24" s="24"/>
      <c r="H24" s="24"/>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row>
    <row r="25" spans="2:33" s="22" customFormat="1" ht="16.5" customHeight="1">
      <c r="B25" s="23">
        <f t="shared" si="1"/>
        <v>15</v>
      </c>
      <c r="C25" s="23" t="str">
        <f t="shared" si="0"/>
        <v>日</v>
      </c>
      <c r="D25" s="24"/>
      <c r="E25" s="24"/>
      <c r="F25" s="24"/>
      <c r="G25" s="24"/>
      <c r="H25" s="24"/>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row>
    <row r="26" spans="2:33" s="22" customFormat="1" ht="16.5" customHeight="1">
      <c r="B26" s="23">
        <f t="shared" si="1"/>
        <v>16</v>
      </c>
      <c r="C26" s="23" t="str">
        <f t="shared" si="0"/>
        <v>月</v>
      </c>
      <c r="D26" s="24"/>
      <c r="E26" s="24"/>
      <c r="F26" s="24"/>
      <c r="G26" s="24"/>
      <c r="H26" s="24"/>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3"/>
    </row>
    <row r="27" spans="2:33" s="22" customFormat="1" ht="16.5" customHeight="1">
      <c r="B27" s="23">
        <f t="shared" si="1"/>
        <v>17</v>
      </c>
      <c r="C27" s="23" t="str">
        <f t="shared" si="0"/>
        <v>火</v>
      </c>
      <c r="D27" s="24"/>
      <c r="E27" s="24"/>
      <c r="F27" s="24"/>
      <c r="G27" s="24"/>
      <c r="H27" s="24"/>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row>
    <row r="28" spans="2:33" s="22" customFormat="1" ht="16.5" customHeight="1">
      <c r="B28" s="23">
        <f t="shared" si="1"/>
        <v>18</v>
      </c>
      <c r="C28" s="23" t="str">
        <f t="shared" si="0"/>
        <v>水</v>
      </c>
      <c r="D28" s="24"/>
      <c r="E28" s="24"/>
      <c r="F28" s="24"/>
      <c r="G28" s="24"/>
      <c r="H28" s="24"/>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row>
    <row r="29" spans="2:33" s="22" customFormat="1" ht="16.5" customHeight="1">
      <c r="B29" s="23">
        <f t="shared" si="1"/>
        <v>19</v>
      </c>
      <c r="C29" s="23" t="str">
        <f t="shared" si="0"/>
        <v>木</v>
      </c>
      <c r="D29" s="24"/>
      <c r="E29" s="24"/>
      <c r="F29" s="24"/>
      <c r="G29" s="24"/>
      <c r="H29" s="24"/>
      <c r="I29" s="25"/>
      <c r="J29" s="25"/>
      <c r="K29" s="25"/>
      <c r="L29" s="25"/>
      <c r="M29" s="25"/>
      <c r="N29" s="25"/>
      <c r="O29" s="25"/>
      <c r="P29" s="25"/>
      <c r="Q29" s="25"/>
      <c r="R29" s="25"/>
      <c r="S29" s="25"/>
      <c r="T29" s="25"/>
      <c r="U29" s="25"/>
      <c r="V29" s="25"/>
      <c r="W29" s="25"/>
      <c r="X29" s="25"/>
      <c r="Y29" s="25"/>
      <c r="Z29" s="25"/>
      <c r="AA29" s="25"/>
      <c r="AB29" s="25"/>
      <c r="AC29" s="25"/>
      <c r="AD29" s="25"/>
      <c r="AE29" s="23"/>
      <c r="AF29" s="23"/>
      <c r="AG29" s="25"/>
    </row>
    <row r="30" spans="2:33" s="22" customFormat="1" ht="16.5" customHeight="1">
      <c r="B30" s="23">
        <f t="shared" si="1"/>
        <v>20</v>
      </c>
      <c r="C30" s="23" t="str">
        <f t="shared" si="0"/>
        <v>金</v>
      </c>
      <c r="D30" s="24"/>
      <c r="E30" s="24"/>
      <c r="F30" s="24"/>
      <c r="G30" s="24"/>
      <c r="H30" s="24"/>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row>
    <row r="31" spans="2:33" s="22" customFormat="1" ht="16.5" customHeight="1">
      <c r="B31" s="23">
        <f t="shared" si="1"/>
        <v>21</v>
      </c>
      <c r="C31" s="23" t="str">
        <f t="shared" si="0"/>
        <v>土</v>
      </c>
      <c r="D31" s="24"/>
      <c r="E31" s="24"/>
      <c r="F31" s="24"/>
      <c r="G31" s="24"/>
      <c r="H31" s="24"/>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row>
    <row r="32" spans="2:33" s="22" customFormat="1" ht="16.5" customHeight="1">
      <c r="B32" s="23">
        <f t="shared" si="1"/>
        <v>22</v>
      </c>
      <c r="C32" s="23" t="str">
        <f t="shared" si="0"/>
        <v>日</v>
      </c>
      <c r="D32" s="24"/>
      <c r="E32" s="24"/>
      <c r="F32" s="24"/>
      <c r="G32" s="24"/>
      <c r="H32" s="24"/>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row>
    <row r="33" spans="2:33" s="22" customFormat="1" ht="16.5" customHeight="1">
      <c r="B33" s="23">
        <f t="shared" si="1"/>
        <v>23</v>
      </c>
      <c r="C33" s="23" t="str">
        <f t="shared" si="0"/>
        <v>月</v>
      </c>
      <c r="D33" s="24"/>
      <c r="E33" s="26"/>
      <c r="F33" s="24"/>
      <c r="G33" s="24"/>
      <c r="H33" s="24"/>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3"/>
    </row>
    <row r="34" spans="2:33" s="22" customFormat="1" ht="16.5" customHeight="1">
      <c r="B34" s="23">
        <f t="shared" si="1"/>
        <v>24</v>
      </c>
      <c r="C34" s="23" t="str">
        <f t="shared" si="0"/>
        <v>火</v>
      </c>
      <c r="D34" s="24"/>
      <c r="E34" s="24"/>
      <c r="F34" s="24"/>
      <c r="G34" s="26"/>
      <c r="H34" s="26"/>
      <c r="I34" s="23"/>
      <c r="J34" s="23"/>
      <c r="K34" s="23"/>
      <c r="L34" s="23"/>
      <c r="M34" s="23"/>
      <c r="N34" s="23"/>
      <c r="O34" s="23"/>
      <c r="P34" s="23"/>
      <c r="Q34" s="23"/>
      <c r="R34" s="23"/>
      <c r="S34" s="23"/>
      <c r="T34" s="23"/>
      <c r="U34" s="23"/>
      <c r="V34" s="23"/>
      <c r="W34" s="23"/>
      <c r="X34" s="23"/>
      <c r="Y34" s="23"/>
      <c r="Z34" s="23"/>
      <c r="AA34" s="23"/>
      <c r="AB34" s="23"/>
      <c r="AC34" s="25"/>
      <c r="AD34" s="23"/>
      <c r="AE34" s="23"/>
      <c r="AF34" s="23"/>
      <c r="AG34" s="25"/>
    </row>
    <row r="35" spans="2:33" s="22" customFormat="1" ht="16.5" customHeight="1">
      <c r="B35" s="23">
        <f t="shared" si="1"/>
        <v>25</v>
      </c>
      <c r="C35" s="23" t="str">
        <f t="shared" si="0"/>
        <v>水</v>
      </c>
      <c r="D35" s="24"/>
      <c r="E35" s="24"/>
      <c r="F35" s="24"/>
      <c r="G35" s="24"/>
      <c r="H35" s="24"/>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row>
    <row r="36" spans="2:33" s="22" customFormat="1" ht="16.5" customHeight="1">
      <c r="B36" s="23">
        <f t="shared" si="1"/>
        <v>26</v>
      </c>
      <c r="C36" s="23" t="str">
        <f t="shared" si="0"/>
        <v>木</v>
      </c>
      <c r="D36" s="24"/>
      <c r="E36" s="24"/>
      <c r="F36" s="24"/>
      <c r="G36" s="24"/>
      <c r="H36" s="24"/>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3"/>
    </row>
    <row r="37" spans="2:33" s="22" customFormat="1" ht="16.5" customHeight="1">
      <c r="B37" s="23">
        <f t="shared" si="1"/>
        <v>27</v>
      </c>
      <c r="C37" s="23" t="str">
        <f t="shared" si="0"/>
        <v>金</v>
      </c>
      <c r="D37" s="24"/>
      <c r="E37" s="24"/>
      <c r="F37" s="24"/>
      <c r="G37" s="24"/>
      <c r="H37" s="24"/>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row>
    <row r="38" spans="2:33" s="22" customFormat="1" ht="16.5" customHeight="1">
      <c r="B38" s="23">
        <f t="shared" si="1"/>
        <v>28</v>
      </c>
      <c r="C38" s="23" t="str">
        <f t="shared" si="0"/>
        <v>土</v>
      </c>
      <c r="D38" s="24"/>
      <c r="E38" s="24"/>
      <c r="F38" s="24"/>
      <c r="G38" s="24"/>
      <c r="H38" s="24"/>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row>
    <row r="39" spans="2:33" s="22" customFormat="1" ht="16.5" customHeight="1">
      <c r="B39" s="23">
        <f t="shared" si="1"/>
        <v>29</v>
      </c>
      <c r="C39" s="23" t="str">
        <f t="shared" si="0"/>
        <v>日</v>
      </c>
      <c r="D39" s="24"/>
      <c r="E39" s="24"/>
      <c r="F39" s="24"/>
      <c r="G39" s="24"/>
      <c r="H39" s="24"/>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row>
    <row r="40" spans="2:33" s="22" customFormat="1" ht="16.5" customHeight="1">
      <c r="B40" s="23">
        <f t="shared" si="1"/>
        <v>30</v>
      </c>
      <c r="C40" s="23" t="str">
        <f t="shared" si="0"/>
        <v>月</v>
      </c>
      <c r="D40" s="24"/>
      <c r="E40" s="24"/>
      <c r="F40" s="24"/>
      <c r="G40" s="24"/>
      <c r="H40" s="24"/>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row>
    <row r="41" spans="2:33" s="22" customFormat="1" ht="16.5" customHeight="1">
      <c r="B41" s="23">
        <f t="shared" si="1"/>
        <v>31</v>
      </c>
      <c r="C41" s="23" t="str">
        <f t="shared" si="0"/>
        <v>火</v>
      </c>
      <c r="D41" s="24"/>
      <c r="E41" s="24"/>
      <c r="F41" s="24"/>
      <c r="G41" s="24"/>
      <c r="H41" s="24"/>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row>
    <row r="42" spans="2:33" s="22" customFormat="1" ht="16.5" customHeight="1">
      <c r="B42" s="23">
        <f t="shared" si="1"/>
        <v>32</v>
      </c>
      <c r="C42" s="23" t="str">
        <f t="shared" si="0"/>
        <v>水</v>
      </c>
      <c r="D42" s="24"/>
      <c r="E42" s="24"/>
      <c r="F42" s="24"/>
      <c r="G42" s="24"/>
      <c r="H42" s="24"/>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row>
    <row r="43" spans="2:33" s="22" customFormat="1" ht="16.5" customHeight="1">
      <c r="B43" s="23">
        <f t="shared" si="1"/>
        <v>33</v>
      </c>
      <c r="C43" s="23" t="str">
        <f t="shared" si="0"/>
        <v>木</v>
      </c>
      <c r="D43" s="24"/>
      <c r="E43" s="24"/>
      <c r="F43" s="26"/>
      <c r="G43" s="24"/>
      <c r="H43" s="24"/>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row>
    <row r="44" spans="2:33" s="22" customFormat="1" ht="16.5" customHeight="1">
      <c r="B44" s="23">
        <f t="shared" si="1"/>
        <v>34</v>
      </c>
      <c r="C44" s="23" t="str">
        <f t="shared" si="0"/>
        <v>金</v>
      </c>
      <c r="D44" s="24"/>
      <c r="E44" s="24"/>
      <c r="F44" s="24"/>
      <c r="G44" s="24"/>
      <c r="H44" s="26"/>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5"/>
    </row>
    <row r="45" spans="2:33" s="22" customFormat="1" ht="16.5" customHeight="1">
      <c r="B45" s="23">
        <f t="shared" si="1"/>
        <v>35</v>
      </c>
      <c r="C45" s="23" t="str">
        <f t="shared" si="0"/>
        <v>土</v>
      </c>
      <c r="D45" s="24"/>
      <c r="E45" s="26"/>
      <c r="F45" s="24"/>
      <c r="G45" s="24"/>
      <c r="H45" s="26"/>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5"/>
    </row>
    <row r="46" spans="2:33" s="22" customFormat="1" ht="16.5" customHeight="1">
      <c r="B46" s="23">
        <f t="shared" si="1"/>
        <v>36</v>
      </c>
      <c r="C46" s="23" t="str">
        <f t="shared" si="0"/>
        <v>日</v>
      </c>
      <c r="D46" s="24"/>
      <c r="E46" s="24"/>
      <c r="F46" s="26"/>
      <c r="G46" s="24"/>
      <c r="H46" s="24"/>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row>
    <row r="47" spans="2:33" s="22" customFormat="1" ht="16.5" customHeight="1">
      <c r="B47" s="23">
        <f t="shared" si="1"/>
        <v>37</v>
      </c>
      <c r="C47" s="23" t="str">
        <f t="shared" si="0"/>
        <v>月</v>
      </c>
      <c r="D47" s="24"/>
      <c r="E47" s="24"/>
      <c r="F47" s="24"/>
      <c r="G47" s="24"/>
      <c r="H47" s="24"/>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3"/>
    </row>
    <row r="48" spans="2:33" s="22" customFormat="1" ht="16.5" customHeight="1">
      <c r="B48" s="23">
        <f t="shared" si="1"/>
        <v>38</v>
      </c>
      <c r="C48" s="23" t="str">
        <f t="shared" si="0"/>
        <v>火</v>
      </c>
      <c r="D48" s="24"/>
      <c r="E48" s="24"/>
      <c r="F48" s="24"/>
      <c r="G48" s="24"/>
      <c r="H48" s="24"/>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row>
    <row r="49" spans="2:33" s="22" customFormat="1" ht="16.5" customHeight="1">
      <c r="B49" s="23">
        <f t="shared" si="1"/>
        <v>39</v>
      </c>
      <c r="C49" s="23" t="str">
        <f t="shared" si="0"/>
        <v>水</v>
      </c>
      <c r="D49" s="24"/>
      <c r="E49" s="24"/>
      <c r="F49" s="24"/>
      <c r="G49" s="24"/>
      <c r="H49" s="24"/>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row>
    <row r="50" spans="2:33" s="22" customFormat="1" ht="16.5" customHeight="1">
      <c r="B50" s="23">
        <f t="shared" si="1"/>
        <v>40</v>
      </c>
      <c r="C50" s="23" t="str">
        <f t="shared" si="0"/>
        <v>木</v>
      </c>
      <c r="D50" s="24"/>
      <c r="E50" s="24"/>
      <c r="F50" s="24"/>
      <c r="G50" s="24"/>
      <c r="H50" s="24"/>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row>
    <row r="51" spans="2:33" s="22" customFormat="1" ht="16.5" customHeight="1">
      <c r="B51" s="23">
        <f t="shared" si="1"/>
        <v>41</v>
      </c>
      <c r="C51" s="23" t="str">
        <f t="shared" si="0"/>
        <v>金</v>
      </c>
      <c r="D51" s="24"/>
      <c r="E51" s="24"/>
      <c r="F51" s="24"/>
      <c r="G51" s="24"/>
      <c r="H51" s="24"/>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row>
    <row r="52" spans="2:33" s="22" customFormat="1" ht="16.5" customHeight="1">
      <c r="B52" s="23">
        <f t="shared" si="1"/>
        <v>42</v>
      </c>
      <c r="C52" s="23" t="str">
        <f t="shared" si="0"/>
        <v>土</v>
      </c>
      <c r="D52" s="26"/>
      <c r="E52" s="24"/>
      <c r="F52" s="24"/>
      <c r="G52" s="24"/>
      <c r="H52" s="24"/>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row>
    <row r="53" spans="2:33" s="22" customFormat="1" ht="16.5" customHeight="1">
      <c r="B53" s="23">
        <f t="shared" si="1"/>
        <v>43</v>
      </c>
      <c r="C53" s="23" t="str">
        <f t="shared" si="0"/>
        <v>日</v>
      </c>
      <c r="D53" s="24"/>
      <c r="E53" s="24"/>
      <c r="F53" s="24"/>
      <c r="G53" s="24"/>
      <c r="H53" s="24"/>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3"/>
    </row>
    <row r="54" spans="2:33" s="22" customFormat="1" ht="16.5" customHeight="1">
      <c r="B54" s="23">
        <f t="shared" si="1"/>
        <v>44</v>
      </c>
      <c r="C54" s="23" t="str">
        <f t="shared" si="0"/>
        <v>月</v>
      </c>
      <c r="D54" s="24"/>
      <c r="E54" s="24"/>
      <c r="F54" s="24"/>
      <c r="G54" s="24"/>
      <c r="H54" s="24"/>
      <c r="I54" s="25"/>
      <c r="J54" s="25"/>
      <c r="K54" s="25"/>
      <c r="L54" s="25"/>
      <c r="M54" s="25"/>
      <c r="N54" s="25"/>
      <c r="O54" s="25"/>
      <c r="P54" s="25"/>
      <c r="Q54" s="25"/>
      <c r="R54" s="25"/>
      <c r="S54" s="25"/>
      <c r="T54" s="25"/>
      <c r="U54" s="25"/>
      <c r="V54" s="25"/>
      <c r="W54" s="25"/>
      <c r="X54" s="25"/>
      <c r="Y54" s="25"/>
      <c r="Z54" s="25"/>
      <c r="AA54" s="25"/>
      <c r="AB54" s="25"/>
      <c r="AC54" s="25"/>
      <c r="AD54" s="25"/>
      <c r="AE54" s="23"/>
      <c r="AF54" s="23"/>
      <c r="AG54" s="25"/>
    </row>
    <row r="55" spans="2:33" s="22" customFormat="1" ht="16.5" customHeight="1">
      <c r="B55" s="23">
        <f t="shared" si="1"/>
        <v>45</v>
      </c>
      <c r="C55" s="23" t="str">
        <f t="shared" si="0"/>
        <v>火</v>
      </c>
      <c r="D55" s="24"/>
      <c r="E55" s="24"/>
      <c r="F55" s="24"/>
      <c r="G55" s="24"/>
      <c r="H55" s="24"/>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row>
    <row r="56" spans="2:33" s="22" customFormat="1" ht="16.5" customHeight="1">
      <c r="B56" s="23">
        <f t="shared" si="1"/>
        <v>46</v>
      </c>
      <c r="C56" s="23" t="str">
        <f t="shared" si="0"/>
        <v>水</v>
      </c>
      <c r="D56" s="24"/>
      <c r="E56" s="24"/>
      <c r="F56" s="24"/>
      <c r="G56" s="24"/>
      <c r="H56" s="24"/>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row>
    <row r="57" spans="2:33" s="22" customFormat="1" ht="16.5" customHeight="1">
      <c r="B57" s="23">
        <f t="shared" si="1"/>
        <v>47</v>
      </c>
      <c r="C57" s="23" t="str">
        <f t="shared" si="0"/>
        <v>木</v>
      </c>
      <c r="D57" s="24"/>
      <c r="E57" s="24"/>
      <c r="F57" s="24"/>
      <c r="G57" s="24"/>
      <c r="H57" s="24"/>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3"/>
    </row>
    <row r="58" spans="2:33" s="22" customFormat="1" ht="16.5" customHeight="1">
      <c r="B58" s="23">
        <f t="shared" si="1"/>
        <v>48</v>
      </c>
      <c r="C58" s="23" t="str">
        <f t="shared" si="0"/>
        <v>金</v>
      </c>
      <c r="D58" s="24"/>
      <c r="E58" s="24"/>
      <c r="F58" s="24"/>
      <c r="G58" s="24"/>
      <c r="H58" s="24"/>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row>
    <row r="59" spans="2:33" s="22" customFormat="1" ht="16.5" customHeight="1">
      <c r="B59" s="23">
        <f t="shared" si="1"/>
        <v>49</v>
      </c>
      <c r="C59" s="23" t="str">
        <f t="shared" si="0"/>
        <v>土</v>
      </c>
      <c r="D59" s="24"/>
      <c r="E59" s="24"/>
      <c r="F59" s="24"/>
      <c r="G59" s="24"/>
      <c r="H59" s="24"/>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row>
    <row r="60" spans="2:33" s="22" customFormat="1" ht="16.5" customHeight="1">
      <c r="B60" s="23">
        <f t="shared" si="1"/>
        <v>50</v>
      </c>
      <c r="C60" s="23" t="str">
        <f t="shared" si="0"/>
        <v>日</v>
      </c>
      <c r="D60" s="24"/>
      <c r="E60" s="24"/>
      <c r="F60" s="24"/>
      <c r="G60" s="24"/>
      <c r="H60" s="24"/>
      <c r="I60" s="25"/>
      <c r="J60" s="25"/>
      <c r="K60" s="25"/>
      <c r="L60" s="25"/>
      <c r="M60" s="25"/>
      <c r="N60" s="25"/>
      <c r="O60" s="25"/>
      <c r="P60" s="25"/>
      <c r="Q60" s="25"/>
      <c r="R60" s="25"/>
      <c r="S60" s="25"/>
      <c r="T60" s="25"/>
      <c r="U60" s="25"/>
      <c r="V60" s="25"/>
      <c r="W60" s="25"/>
      <c r="X60" s="25"/>
      <c r="Y60" s="25"/>
      <c r="Z60" s="25"/>
      <c r="AA60" s="25"/>
      <c r="AB60" s="25"/>
      <c r="AC60" s="25"/>
      <c r="AD60" s="25"/>
      <c r="AE60" s="23"/>
      <c r="AF60" s="23"/>
      <c r="AG60" s="25"/>
    </row>
    <row r="61" spans="2:33" s="22" customFormat="1" ht="16.5" customHeight="1">
      <c r="B61" s="23">
        <f t="shared" si="1"/>
        <v>51</v>
      </c>
      <c r="C61" s="23" t="str">
        <f t="shared" si="0"/>
        <v>月</v>
      </c>
      <c r="D61" s="24"/>
      <c r="E61" s="24"/>
      <c r="F61" s="24"/>
      <c r="G61" s="24"/>
      <c r="H61" s="24"/>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row>
    <row r="62" spans="2:33" s="22" customFormat="1" ht="16.5" customHeight="1">
      <c r="B62" s="23">
        <f t="shared" si="1"/>
        <v>52</v>
      </c>
      <c r="C62" s="23" t="str">
        <f t="shared" si="0"/>
        <v>火</v>
      </c>
      <c r="D62" s="24"/>
      <c r="E62" s="24"/>
      <c r="F62" s="24"/>
      <c r="G62" s="24"/>
      <c r="H62" s="24"/>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row>
    <row r="63" spans="2:33" s="22" customFormat="1" ht="16.5" customHeight="1">
      <c r="B63" s="23">
        <f t="shared" si="1"/>
        <v>53</v>
      </c>
      <c r="C63" s="23" t="str">
        <f t="shared" si="0"/>
        <v>水</v>
      </c>
      <c r="D63" s="24"/>
      <c r="E63" s="24"/>
      <c r="F63" s="24"/>
      <c r="G63" s="24"/>
      <c r="H63" s="24"/>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row>
    <row r="64" spans="2:33" s="22" customFormat="1" ht="16.5" customHeight="1">
      <c r="B64" s="23">
        <f t="shared" si="1"/>
        <v>54</v>
      </c>
      <c r="C64" s="23" t="str">
        <f t="shared" si="0"/>
        <v>木</v>
      </c>
      <c r="D64" s="24"/>
      <c r="E64" s="26"/>
      <c r="F64" s="24"/>
      <c r="G64" s="24"/>
      <c r="H64" s="24"/>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3"/>
    </row>
    <row r="65" spans="2:33" s="22" customFormat="1" ht="16.5" customHeight="1">
      <c r="B65" s="23">
        <f t="shared" si="1"/>
        <v>55</v>
      </c>
      <c r="C65" s="23" t="str">
        <f t="shared" si="0"/>
        <v>金</v>
      </c>
      <c r="D65" s="24"/>
      <c r="E65" s="24"/>
      <c r="F65" s="24"/>
      <c r="G65" s="26"/>
      <c r="H65" s="26"/>
      <c r="I65" s="23"/>
      <c r="J65" s="23"/>
      <c r="K65" s="23"/>
      <c r="L65" s="23"/>
      <c r="M65" s="23"/>
      <c r="N65" s="23"/>
      <c r="O65" s="23"/>
      <c r="P65" s="23"/>
      <c r="Q65" s="23"/>
      <c r="R65" s="23"/>
      <c r="S65" s="23"/>
      <c r="T65" s="23"/>
      <c r="U65" s="23"/>
      <c r="V65" s="23"/>
      <c r="W65" s="23"/>
      <c r="X65" s="23"/>
      <c r="Y65" s="23"/>
      <c r="Z65" s="23"/>
      <c r="AA65" s="23"/>
      <c r="AB65" s="23"/>
      <c r="AC65" s="25"/>
      <c r="AD65" s="23"/>
      <c r="AE65" s="23"/>
      <c r="AF65" s="23"/>
      <c r="AG65" s="25"/>
    </row>
    <row r="66" spans="2:33" s="22" customFormat="1" ht="16.5" customHeight="1">
      <c r="B66" s="23">
        <f t="shared" si="1"/>
        <v>56</v>
      </c>
      <c r="C66" s="23" t="str">
        <f t="shared" si="0"/>
        <v>土</v>
      </c>
      <c r="D66" s="24"/>
      <c r="E66" s="24"/>
      <c r="F66" s="24"/>
      <c r="G66" s="24"/>
      <c r="H66" s="24"/>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row>
    <row r="67" spans="2:33" s="22" customFormat="1" ht="16.5" customHeight="1">
      <c r="B67" s="23">
        <f t="shared" si="1"/>
        <v>57</v>
      </c>
      <c r="C67" s="23" t="str">
        <f t="shared" si="0"/>
        <v>日</v>
      </c>
      <c r="D67" s="24"/>
      <c r="E67" s="24"/>
      <c r="F67" s="24"/>
      <c r="G67" s="24"/>
      <c r="H67" s="24"/>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3"/>
    </row>
    <row r="68" spans="2:33" s="22" customFormat="1" ht="16.5" customHeight="1">
      <c r="B68" s="23">
        <f t="shared" si="1"/>
        <v>58</v>
      </c>
      <c r="C68" s="23" t="str">
        <f t="shared" si="0"/>
        <v>月</v>
      </c>
      <c r="D68" s="24"/>
      <c r="E68" s="24"/>
      <c r="F68" s="24"/>
      <c r="G68" s="24"/>
      <c r="H68" s="24"/>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row>
    <row r="69" spans="2:33" s="22" customFormat="1" ht="16.5" customHeight="1">
      <c r="B69" s="23">
        <f t="shared" si="1"/>
        <v>59</v>
      </c>
      <c r="C69" s="23" t="str">
        <f t="shared" si="0"/>
        <v>火</v>
      </c>
      <c r="D69" s="24"/>
      <c r="E69" s="24"/>
      <c r="F69" s="24"/>
      <c r="G69" s="24"/>
      <c r="H69" s="24"/>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row>
    <row r="70" spans="2:33" s="22" customFormat="1" ht="16.5" customHeight="1">
      <c r="B70" s="23">
        <f t="shared" si="1"/>
        <v>60</v>
      </c>
      <c r="C70" s="23" t="str">
        <f t="shared" si="0"/>
        <v>水</v>
      </c>
      <c r="D70" s="24"/>
      <c r="E70" s="24"/>
      <c r="F70" s="24"/>
      <c r="G70" s="24"/>
      <c r="H70" s="24"/>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row>
    <row r="71" spans="2:33" s="22" customFormat="1" ht="16.5" customHeight="1">
      <c r="B71" s="23">
        <f t="shared" si="1"/>
        <v>61</v>
      </c>
      <c r="C71" s="23" t="str">
        <f t="shared" si="0"/>
        <v>木</v>
      </c>
      <c r="D71" s="24"/>
      <c r="E71" s="24"/>
      <c r="F71" s="24"/>
      <c r="G71" s="24"/>
      <c r="H71" s="24"/>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row>
    <row r="72" spans="2:33" s="22" customFormat="1" ht="16.5" customHeight="1">
      <c r="B72" s="23">
        <f t="shared" si="1"/>
        <v>62</v>
      </c>
      <c r="C72" s="23" t="str">
        <f t="shared" si="0"/>
        <v>金</v>
      </c>
      <c r="D72" s="24"/>
      <c r="E72" s="24"/>
      <c r="F72" s="24"/>
      <c r="G72" s="24"/>
      <c r="H72" s="24"/>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row>
    <row r="73" spans="2:33" s="22" customFormat="1" ht="16.5" customHeight="1">
      <c r="B73" s="23">
        <f t="shared" si="1"/>
        <v>63</v>
      </c>
      <c r="C73" s="23" t="str">
        <f t="shared" si="0"/>
        <v>土</v>
      </c>
      <c r="D73" s="24"/>
      <c r="E73" s="24"/>
      <c r="F73" s="24"/>
      <c r="G73" s="24"/>
      <c r="H73" s="24"/>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row>
    <row r="74" spans="2:33" s="22" customFormat="1" ht="16.5" customHeight="1">
      <c r="B74" s="23">
        <f t="shared" si="1"/>
        <v>64</v>
      </c>
      <c r="C74" s="23" t="str">
        <f t="shared" si="0"/>
        <v>日</v>
      </c>
      <c r="D74" s="24"/>
      <c r="E74" s="24"/>
      <c r="F74" s="26"/>
      <c r="G74" s="24"/>
      <c r="H74" s="24"/>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row>
    <row r="75" spans="2:33" s="22" customFormat="1" ht="16.5" customHeight="1">
      <c r="B75" s="23">
        <f t="shared" si="1"/>
        <v>65</v>
      </c>
      <c r="C75" s="23" t="str">
        <f t="shared" ref="C75:C102" si="2">TEXT(B75,"aaa")</f>
        <v>月</v>
      </c>
      <c r="D75" s="24"/>
      <c r="E75" s="24"/>
      <c r="F75" s="24"/>
      <c r="G75" s="24"/>
      <c r="H75" s="26"/>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5"/>
    </row>
    <row r="76" spans="2:33" s="22" customFormat="1" ht="16.5" customHeight="1">
      <c r="B76" s="23">
        <f t="shared" ref="B76:B102" si="3">B75+1</f>
        <v>66</v>
      </c>
      <c r="C76" s="23" t="str">
        <f t="shared" si="2"/>
        <v>火</v>
      </c>
      <c r="D76" s="24"/>
      <c r="E76" s="26"/>
      <c r="F76" s="24"/>
      <c r="G76" s="24"/>
      <c r="H76" s="24"/>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5"/>
    </row>
    <row r="77" spans="2:33" s="22" customFormat="1" ht="16.5" customHeight="1">
      <c r="B77" s="23">
        <f t="shared" si="3"/>
        <v>67</v>
      </c>
      <c r="C77" s="23" t="str">
        <f t="shared" si="2"/>
        <v>水</v>
      </c>
      <c r="D77" s="24"/>
      <c r="E77" s="24"/>
      <c r="F77" s="26"/>
      <c r="G77" s="24"/>
      <c r="H77" s="24"/>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row>
    <row r="78" spans="2:33" s="22" customFormat="1" ht="16.5" customHeight="1">
      <c r="B78" s="23">
        <f t="shared" si="3"/>
        <v>68</v>
      </c>
      <c r="C78" s="23" t="str">
        <f t="shared" si="2"/>
        <v>木</v>
      </c>
      <c r="D78" s="24"/>
      <c r="E78" s="24"/>
      <c r="F78" s="24"/>
      <c r="G78" s="24"/>
      <c r="H78" s="24"/>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3"/>
    </row>
    <row r="79" spans="2:33" s="22" customFormat="1" ht="16.5" customHeight="1">
      <c r="B79" s="23">
        <f t="shared" si="3"/>
        <v>69</v>
      </c>
      <c r="C79" s="23" t="str">
        <f t="shared" si="2"/>
        <v>金</v>
      </c>
      <c r="D79" s="24"/>
      <c r="E79" s="24"/>
      <c r="F79" s="24"/>
      <c r="G79" s="24"/>
      <c r="H79" s="24"/>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row>
    <row r="80" spans="2:33" s="22" customFormat="1" ht="16.5" customHeight="1">
      <c r="B80" s="23">
        <f t="shared" si="3"/>
        <v>70</v>
      </c>
      <c r="C80" s="23" t="str">
        <f t="shared" si="2"/>
        <v>土</v>
      </c>
      <c r="D80" s="24"/>
      <c r="E80" s="24"/>
      <c r="F80" s="24"/>
      <c r="G80" s="24"/>
      <c r="H80" s="24"/>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row>
    <row r="81" spans="2:33" s="22" customFormat="1" ht="16.5" customHeight="1">
      <c r="B81" s="23">
        <f t="shared" si="3"/>
        <v>71</v>
      </c>
      <c r="C81" s="23" t="str">
        <f t="shared" si="2"/>
        <v>日</v>
      </c>
      <c r="D81" s="24"/>
      <c r="E81" s="24"/>
      <c r="F81" s="24"/>
      <c r="G81" s="24"/>
      <c r="H81" s="24"/>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row>
    <row r="82" spans="2:33" s="22" customFormat="1" ht="16.5" customHeight="1">
      <c r="B82" s="23">
        <f t="shared" si="3"/>
        <v>72</v>
      </c>
      <c r="C82" s="23" t="str">
        <f t="shared" si="2"/>
        <v>月</v>
      </c>
      <c r="D82" s="24"/>
      <c r="E82" s="24"/>
      <c r="F82" s="24"/>
      <c r="G82" s="24"/>
      <c r="H82" s="24"/>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row>
    <row r="83" spans="2:33" s="22" customFormat="1" ht="16.5" customHeight="1">
      <c r="B83" s="23">
        <f t="shared" si="3"/>
        <v>73</v>
      </c>
      <c r="C83" s="23" t="str">
        <f t="shared" si="2"/>
        <v>火</v>
      </c>
      <c r="D83" s="24"/>
      <c r="E83" s="24"/>
      <c r="F83" s="24"/>
      <c r="G83" s="24"/>
      <c r="H83" s="24"/>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row>
    <row r="84" spans="2:33" s="22" customFormat="1" ht="16.5" customHeight="1">
      <c r="B84" s="23">
        <f t="shared" si="3"/>
        <v>74</v>
      </c>
      <c r="C84" s="23" t="str">
        <f t="shared" si="2"/>
        <v>水</v>
      </c>
      <c r="D84" s="24"/>
      <c r="E84" s="24"/>
      <c r="F84" s="24"/>
      <c r="G84" s="24"/>
      <c r="H84" s="24"/>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3"/>
    </row>
    <row r="85" spans="2:33" s="22" customFormat="1" ht="16.5" customHeight="1">
      <c r="B85" s="23">
        <f t="shared" si="3"/>
        <v>75</v>
      </c>
      <c r="C85" s="23" t="str">
        <f t="shared" si="2"/>
        <v>木</v>
      </c>
      <c r="D85" s="24"/>
      <c r="E85" s="24"/>
      <c r="F85" s="24"/>
      <c r="G85" s="24"/>
      <c r="H85" s="24"/>
      <c r="I85" s="25"/>
      <c r="J85" s="25"/>
      <c r="K85" s="25"/>
      <c r="L85" s="25"/>
      <c r="M85" s="25"/>
      <c r="N85" s="25"/>
      <c r="O85" s="25"/>
      <c r="P85" s="25"/>
      <c r="Q85" s="25"/>
      <c r="R85" s="25"/>
      <c r="S85" s="25"/>
      <c r="T85" s="25"/>
      <c r="U85" s="25"/>
      <c r="V85" s="25"/>
      <c r="W85" s="25"/>
      <c r="X85" s="25"/>
      <c r="Y85" s="25"/>
      <c r="Z85" s="25"/>
      <c r="AA85" s="25"/>
      <c r="AB85" s="25"/>
      <c r="AC85" s="25"/>
      <c r="AD85" s="25"/>
      <c r="AE85" s="23"/>
      <c r="AF85" s="23"/>
      <c r="AG85" s="25"/>
    </row>
    <row r="86" spans="2:33" s="22" customFormat="1" ht="16.5" customHeight="1">
      <c r="B86" s="23">
        <f t="shared" si="3"/>
        <v>76</v>
      </c>
      <c r="C86" s="23" t="str">
        <f t="shared" si="2"/>
        <v>金</v>
      </c>
      <c r="D86" s="24"/>
      <c r="E86" s="24"/>
      <c r="F86" s="24"/>
      <c r="G86" s="24"/>
      <c r="H86" s="24"/>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row>
    <row r="87" spans="2:33" s="22" customFormat="1" ht="16.5" customHeight="1">
      <c r="B87" s="23">
        <f t="shared" si="3"/>
        <v>77</v>
      </c>
      <c r="C87" s="23" t="str">
        <f t="shared" si="2"/>
        <v>土</v>
      </c>
      <c r="D87" s="24"/>
      <c r="E87" s="24"/>
      <c r="F87" s="24"/>
      <c r="G87" s="24"/>
      <c r="H87" s="24"/>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row>
    <row r="88" spans="2:33" s="22" customFormat="1" ht="16.5" customHeight="1">
      <c r="B88" s="23">
        <f t="shared" si="3"/>
        <v>78</v>
      </c>
      <c r="C88" s="23" t="str">
        <f t="shared" si="2"/>
        <v>日</v>
      </c>
      <c r="D88" s="24"/>
      <c r="E88" s="24"/>
      <c r="F88" s="24"/>
      <c r="G88" s="24"/>
      <c r="H88" s="24"/>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3"/>
    </row>
    <row r="89" spans="2:33" s="22" customFormat="1" ht="16.5" customHeight="1">
      <c r="B89" s="23">
        <f t="shared" si="3"/>
        <v>79</v>
      </c>
      <c r="C89" s="23" t="str">
        <f t="shared" si="2"/>
        <v>月</v>
      </c>
      <c r="D89" s="24"/>
      <c r="E89" s="24"/>
      <c r="F89" s="24"/>
      <c r="G89" s="24"/>
      <c r="H89" s="24"/>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row>
    <row r="90" spans="2:33" s="22" customFormat="1" ht="16.5" customHeight="1">
      <c r="B90" s="23">
        <f t="shared" si="3"/>
        <v>80</v>
      </c>
      <c r="C90" s="23" t="str">
        <f t="shared" si="2"/>
        <v>火</v>
      </c>
      <c r="D90" s="24"/>
      <c r="E90" s="24"/>
      <c r="F90" s="24"/>
      <c r="G90" s="24"/>
      <c r="H90" s="24"/>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row>
    <row r="91" spans="2:33" s="22" customFormat="1" ht="16.5" customHeight="1">
      <c r="B91" s="23">
        <f t="shared" si="3"/>
        <v>81</v>
      </c>
      <c r="C91" s="23" t="str">
        <f t="shared" si="2"/>
        <v>水</v>
      </c>
      <c r="D91" s="24"/>
      <c r="E91" s="24"/>
      <c r="F91" s="24"/>
      <c r="G91" s="24"/>
      <c r="H91" s="24"/>
      <c r="I91" s="25"/>
      <c r="J91" s="25"/>
      <c r="K91" s="25"/>
      <c r="L91" s="25"/>
      <c r="M91" s="25"/>
      <c r="N91" s="25"/>
      <c r="O91" s="25"/>
      <c r="P91" s="25"/>
      <c r="Q91" s="25"/>
      <c r="R91" s="25"/>
      <c r="S91" s="25"/>
      <c r="T91" s="25"/>
      <c r="U91" s="25"/>
      <c r="V91" s="25"/>
      <c r="W91" s="25"/>
      <c r="X91" s="25"/>
      <c r="Y91" s="25"/>
      <c r="Z91" s="25"/>
      <c r="AA91" s="25"/>
      <c r="AB91" s="25"/>
      <c r="AC91" s="25"/>
      <c r="AD91" s="25"/>
      <c r="AE91" s="23"/>
      <c r="AF91" s="23"/>
      <c r="AG91" s="25"/>
    </row>
    <row r="92" spans="2:33" s="22" customFormat="1" ht="16.5" customHeight="1">
      <c r="B92" s="23">
        <f t="shared" si="3"/>
        <v>82</v>
      </c>
      <c r="C92" s="23" t="str">
        <f t="shared" si="2"/>
        <v>木</v>
      </c>
      <c r="D92" s="24"/>
      <c r="E92" s="24"/>
      <c r="F92" s="24"/>
      <c r="G92" s="24"/>
      <c r="H92" s="24"/>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row>
    <row r="93" spans="2:33" s="22" customFormat="1" ht="16.5" customHeight="1">
      <c r="B93" s="23">
        <f t="shared" si="3"/>
        <v>83</v>
      </c>
      <c r="C93" s="23" t="str">
        <f t="shared" si="2"/>
        <v>金</v>
      </c>
      <c r="D93" s="24"/>
      <c r="E93" s="24"/>
      <c r="F93" s="24"/>
      <c r="G93" s="24"/>
      <c r="H93" s="24"/>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row>
    <row r="94" spans="2:33" s="22" customFormat="1" ht="16.5" customHeight="1">
      <c r="B94" s="23">
        <f t="shared" si="3"/>
        <v>84</v>
      </c>
      <c r="C94" s="23" t="str">
        <f t="shared" si="2"/>
        <v>土</v>
      </c>
      <c r="D94" s="24"/>
      <c r="E94" s="24"/>
      <c r="F94" s="24"/>
      <c r="G94" s="24"/>
      <c r="H94" s="24"/>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row>
    <row r="95" spans="2:33" s="22" customFormat="1" ht="16.5" customHeight="1">
      <c r="B95" s="23">
        <f t="shared" si="3"/>
        <v>85</v>
      </c>
      <c r="C95" s="23" t="str">
        <f t="shared" si="2"/>
        <v>日</v>
      </c>
      <c r="D95" s="24"/>
      <c r="E95" s="26"/>
      <c r="F95" s="24"/>
      <c r="G95" s="24"/>
      <c r="H95" s="24"/>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3"/>
    </row>
    <row r="96" spans="2:33" s="22" customFormat="1" ht="16.5" customHeight="1">
      <c r="B96" s="23">
        <f t="shared" si="3"/>
        <v>86</v>
      </c>
      <c r="C96" s="23" t="str">
        <f t="shared" si="2"/>
        <v>月</v>
      </c>
      <c r="D96" s="24"/>
      <c r="E96" s="24"/>
      <c r="F96" s="24"/>
      <c r="G96" s="26"/>
      <c r="H96" s="26"/>
      <c r="I96" s="23"/>
      <c r="J96" s="23"/>
      <c r="K96" s="23"/>
      <c r="L96" s="23"/>
      <c r="M96" s="23"/>
      <c r="N96" s="23"/>
      <c r="O96" s="23"/>
      <c r="P96" s="23"/>
      <c r="Q96" s="23"/>
      <c r="R96" s="23"/>
      <c r="S96" s="23"/>
      <c r="T96" s="23"/>
      <c r="U96" s="23"/>
      <c r="V96" s="23"/>
      <c r="W96" s="23"/>
      <c r="X96" s="23"/>
      <c r="Y96" s="23"/>
      <c r="Z96" s="23"/>
      <c r="AA96" s="23"/>
      <c r="AB96" s="23"/>
      <c r="AC96" s="25"/>
      <c r="AD96" s="23"/>
      <c r="AE96" s="23"/>
      <c r="AF96" s="23"/>
      <c r="AG96" s="25"/>
    </row>
    <row r="97" spans="1:37" s="22" customFormat="1" ht="16.5" customHeight="1">
      <c r="B97" s="23">
        <f t="shared" si="3"/>
        <v>87</v>
      </c>
      <c r="C97" s="23" t="str">
        <f t="shared" si="2"/>
        <v>火</v>
      </c>
      <c r="D97" s="24"/>
      <c r="E97" s="24"/>
      <c r="F97" s="24"/>
      <c r="G97" s="24"/>
      <c r="H97" s="24"/>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row>
    <row r="98" spans="1:37" s="22" customFormat="1" ht="16.5" customHeight="1">
      <c r="B98" s="23">
        <f t="shared" si="3"/>
        <v>88</v>
      </c>
      <c r="C98" s="23" t="str">
        <f t="shared" si="2"/>
        <v>水</v>
      </c>
      <c r="D98" s="24"/>
      <c r="E98" s="24"/>
      <c r="F98" s="24"/>
      <c r="G98" s="24"/>
      <c r="H98" s="24"/>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3"/>
    </row>
    <row r="99" spans="1:37" s="22" customFormat="1" ht="16.5" customHeight="1">
      <c r="B99" s="23">
        <f t="shared" si="3"/>
        <v>89</v>
      </c>
      <c r="C99" s="23" t="str">
        <f t="shared" si="2"/>
        <v>木</v>
      </c>
      <c r="D99" s="24"/>
      <c r="E99" s="24"/>
      <c r="F99" s="24"/>
      <c r="G99" s="24"/>
      <c r="H99" s="24"/>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row>
    <row r="100" spans="1:37" s="22" customFormat="1" ht="16.5" customHeight="1">
      <c r="B100" s="23">
        <f t="shared" si="3"/>
        <v>90</v>
      </c>
      <c r="C100" s="23" t="str">
        <f t="shared" si="2"/>
        <v>金</v>
      </c>
      <c r="D100" s="24"/>
      <c r="E100" s="24"/>
      <c r="F100" s="24"/>
      <c r="G100" s="24"/>
      <c r="H100" s="24"/>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row>
    <row r="101" spans="1:37" s="22" customFormat="1" ht="16.5" customHeight="1">
      <c r="B101" s="23">
        <f t="shared" si="3"/>
        <v>91</v>
      </c>
      <c r="C101" s="23" t="str">
        <f t="shared" si="2"/>
        <v>土</v>
      </c>
      <c r="D101" s="24"/>
      <c r="E101" s="24"/>
      <c r="F101" s="24"/>
      <c r="G101" s="24"/>
      <c r="H101" s="24"/>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row>
    <row r="102" spans="1:37" s="22" customFormat="1" ht="16.5" customHeight="1">
      <c r="B102" s="23">
        <f t="shared" si="3"/>
        <v>92</v>
      </c>
      <c r="C102" s="23" t="str">
        <f t="shared" si="2"/>
        <v>日</v>
      </c>
      <c r="D102" s="24"/>
      <c r="E102" s="24"/>
      <c r="F102" s="24"/>
      <c r="G102" s="24"/>
      <c r="H102" s="24"/>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row>
    <row r="103" spans="1:37" s="27" customFormat="1" ht="16.5" customHeight="1">
      <c r="B103" s="133" t="s">
        <v>4</v>
      </c>
      <c r="C103" s="134"/>
      <c r="D103" s="28">
        <f>IF(COUNTA(D9)=1,(COUNTIF(D10:D102,"○")),0)</f>
        <v>0</v>
      </c>
      <c r="E103" s="28">
        <f t="shared" ref="E103:AG103" si="4">IF(COUNTA(E9)=1,(COUNTIF(E10:E102,"○")),0)</f>
        <v>0</v>
      </c>
      <c r="F103" s="28">
        <f t="shared" si="4"/>
        <v>0</v>
      </c>
      <c r="G103" s="28">
        <f t="shared" si="4"/>
        <v>0</v>
      </c>
      <c r="H103" s="28">
        <f t="shared" si="4"/>
        <v>0</v>
      </c>
      <c r="I103" s="28">
        <f t="shared" si="4"/>
        <v>0</v>
      </c>
      <c r="J103" s="28">
        <f t="shared" si="4"/>
        <v>0</v>
      </c>
      <c r="K103" s="28">
        <f t="shared" si="4"/>
        <v>0</v>
      </c>
      <c r="L103" s="28">
        <f t="shared" si="4"/>
        <v>0</v>
      </c>
      <c r="M103" s="28">
        <f t="shared" si="4"/>
        <v>0</v>
      </c>
      <c r="N103" s="28">
        <f t="shared" si="4"/>
        <v>0</v>
      </c>
      <c r="O103" s="28">
        <f t="shared" si="4"/>
        <v>0</v>
      </c>
      <c r="P103" s="28">
        <f t="shared" si="4"/>
        <v>0</v>
      </c>
      <c r="Q103" s="28">
        <f t="shared" si="4"/>
        <v>0</v>
      </c>
      <c r="R103" s="28">
        <f t="shared" si="4"/>
        <v>0</v>
      </c>
      <c r="S103" s="28">
        <f t="shared" si="4"/>
        <v>0</v>
      </c>
      <c r="T103" s="28">
        <f t="shared" si="4"/>
        <v>0</v>
      </c>
      <c r="U103" s="28">
        <f t="shared" si="4"/>
        <v>0</v>
      </c>
      <c r="V103" s="28">
        <f t="shared" si="4"/>
        <v>0</v>
      </c>
      <c r="W103" s="28">
        <f t="shared" si="4"/>
        <v>0</v>
      </c>
      <c r="X103" s="28">
        <f t="shared" si="4"/>
        <v>0</v>
      </c>
      <c r="Y103" s="28">
        <f t="shared" si="4"/>
        <v>0</v>
      </c>
      <c r="Z103" s="28">
        <f t="shared" si="4"/>
        <v>0</v>
      </c>
      <c r="AA103" s="28">
        <f t="shared" si="4"/>
        <v>0</v>
      </c>
      <c r="AB103" s="28">
        <f t="shared" si="4"/>
        <v>0</v>
      </c>
      <c r="AC103" s="28">
        <f t="shared" si="4"/>
        <v>0</v>
      </c>
      <c r="AD103" s="28">
        <f t="shared" si="4"/>
        <v>0</v>
      </c>
      <c r="AE103" s="28">
        <f t="shared" si="4"/>
        <v>0</v>
      </c>
      <c r="AF103" s="28">
        <f>IF(COUNTA(AF9)=1,(COUNTIF(AF10:AF102,"○")),0)</f>
        <v>0</v>
      </c>
      <c r="AG103" s="28">
        <f t="shared" si="4"/>
        <v>0</v>
      </c>
    </row>
    <row r="104" spans="1:37" ht="41.25" customHeight="1">
      <c r="B104" s="135" t="s">
        <v>27</v>
      </c>
      <c r="C104" s="136"/>
      <c r="D104" s="29" t="str">
        <f>IF(D103=0,"未実施","実施")</f>
        <v>未実施</v>
      </c>
      <c r="E104" s="29" t="str">
        <f t="shared" ref="E104:AG104" si="5">IF(E103=0,"未実施","実施")</f>
        <v>未実施</v>
      </c>
      <c r="F104" s="29" t="str">
        <f t="shared" si="5"/>
        <v>未実施</v>
      </c>
      <c r="G104" s="29" t="str">
        <f>IF(G103=0,"未実施","実施")</f>
        <v>未実施</v>
      </c>
      <c r="H104" s="29" t="str">
        <f t="shared" si="5"/>
        <v>未実施</v>
      </c>
      <c r="I104" s="29" t="str">
        <f t="shared" si="5"/>
        <v>未実施</v>
      </c>
      <c r="J104" s="29" t="str">
        <f t="shared" si="5"/>
        <v>未実施</v>
      </c>
      <c r="K104" s="29" t="str">
        <f t="shared" si="5"/>
        <v>未実施</v>
      </c>
      <c r="L104" s="29" t="str">
        <f t="shared" si="5"/>
        <v>未実施</v>
      </c>
      <c r="M104" s="29" t="str">
        <f t="shared" si="5"/>
        <v>未実施</v>
      </c>
      <c r="N104" s="29" t="str">
        <f t="shared" si="5"/>
        <v>未実施</v>
      </c>
      <c r="O104" s="29" t="str">
        <f t="shared" si="5"/>
        <v>未実施</v>
      </c>
      <c r="P104" s="29" t="str">
        <f t="shared" si="5"/>
        <v>未実施</v>
      </c>
      <c r="Q104" s="29" t="str">
        <f t="shared" si="5"/>
        <v>未実施</v>
      </c>
      <c r="R104" s="29" t="str">
        <f t="shared" si="5"/>
        <v>未実施</v>
      </c>
      <c r="S104" s="29" t="str">
        <f t="shared" si="5"/>
        <v>未実施</v>
      </c>
      <c r="T104" s="29" t="str">
        <f t="shared" si="5"/>
        <v>未実施</v>
      </c>
      <c r="U104" s="29" t="str">
        <f t="shared" si="5"/>
        <v>未実施</v>
      </c>
      <c r="V104" s="29" t="str">
        <f t="shared" si="5"/>
        <v>未実施</v>
      </c>
      <c r="W104" s="29" t="str">
        <f t="shared" si="5"/>
        <v>未実施</v>
      </c>
      <c r="X104" s="29" t="str">
        <f t="shared" si="5"/>
        <v>未実施</v>
      </c>
      <c r="Y104" s="29" t="str">
        <f t="shared" si="5"/>
        <v>未実施</v>
      </c>
      <c r="Z104" s="29" t="str">
        <f t="shared" si="5"/>
        <v>未実施</v>
      </c>
      <c r="AA104" s="29" t="str">
        <f t="shared" si="5"/>
        <v>未実施</v>
      </c>
      <c r="AB104" s="29" t="str">
        <f t="shared" si="5"/>
        <v>未実施</v>
      </c>
      <c r="AC104" s="29" t="str">
        <f t="shared" si="5"/>
        <v>未実施</v>
      </c>
      <c r="AD104" s="29" t="str">
        <f t="shared" si="5"/>
        <v>未実施</v>
      </c>
      <c r="AE104" s="29" t="str">
        <f t="shared" si="5"/>
        <v>未実施</v>
      </c>
      <c r="AF104" s="29" t="str">
        <f t="shared" si="5"/>
        <v>未実施</v>
      </c>
      <c r="AG104" s="29" t="str">
        <f t="shared" si="5"/>
        <v>未実施</v>
      </c>
    </row>
    <row r="105" spans="1:37" ht="18.600000000000001" thickBot="1">
      <c r="B105" s="30"/>
      <c r="C105" s="30"/>
      <c r="D105" s="31"/>
      <c r="E105" s="31"/>
      <c r="F105" s="31"/>
      <c r="G105" s="31"/>
      <c r="H105" s="31"/>
      <c r="I105" s="31"/>
      <c r="J105" s="31"/>
      <c r="K105" s="31"/>
      <c r="L105" s="31"/>
      <c r="M105" s="31"/>
      <c r="N105" s="32"/>
      <c r="O105" s="32"/>
      <c r="P105" s="32"/>
      <c r="Q105" s="32"/>
      <c r="R105" s="32"/>
      <c r="S105" s="32"/>
      <c r="T105" s="32"/>
      <c r="U105" s="32"/>
      <c r="V105" s="32"/>
      <c r="W105" s="32"/>
      <c r="X105" s="32"/>
      <c r="Y105" s="32"/>
      <c r="Z105" s="32"/>
      <c r="AA105" s="32"/>
      <c r="AB105" s="32"/>
      <c r="AC105" s="32"/>
      <c r="AD105" s="32"/>
      <c r="AE105" s="32"/>
      <c r="AF105" s="32"/>
      <c r="AG105" s="32"/>
    </row>
    <row r="106" spans="1:37" ht="22.8" thickTop="1">
      <c r="B106" s="33" t="s">
        <v>8</v>
      </c>
      <c r="C106" s="34"/>
      <c r="D106" s="35"/>
      <c r="E106" s="35"/>
      <c r="F106" s="35"/>
      <c r="G106" s="35"/>
      <c r="H106" s="35"/>
      <c r="I106" s="35"/>
      <c r="J106" s="35"/>
      <c r="K106" s="35"/>
      <c r="L106" s="35"/>
      <c r="M106" s="36"/>
      <c r="N106" s="37"/>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ht="49.5" customHeight="1" thickBot="1">
      <c r="A107" s="39"/>
      <c r="B107" s="137" t="s">
        <v>31</v>
      </c>
      <c r="C107" s="138"/>
      <c r="D107" s="138"/>
      <c r="E107" s="138"/>
      <c r="F107" s="138"/>
      <c r="G107" s="138"/>
      <c r="H107" s="138"/>
      <c r="I107" s="138"/>
      <c r="J107" s="138"/>
      <c r="K107" s="138"/>
      <c r="L107" s="139"/>
      <c r="M107" s="40" t="e">
        <f>IF(COUNTIF(104:104,"実施")&gt;=U6,"達成","未達成")</f>
        <v>#DIV/0!</v>
      </c>
      <c r="N107" s="37"/>
      <c r="O107" s="38"/>
      <c r="P107" s="41"/>
      <c r="Q107" s="41"/>
      <c r="R107" s="41"/>
      <c r="S107" s="41"/>
      <c r="T107" s="41"/>
      <c r="U107" s="41"/>
      <c r="V107" s="41"/>
      <c r="W107" s="41"/>
      <c r="X107" s="41"/>
      <c r="Y107" s="41"/>
      <c r="Z107" s="41"/>
      <c r="AA107" s="41"/>
      <c r="AB107" s="41"/>
      <c r="AC107" s="41"/>
      <c r="AD107" s="41"/>
      <c r="AE107" s="41"/>
      <c r="AF107" s="41"/>
      <c r="AG107" s="38"/>
      <c r="AH107" s="38"/>
      <c r="AI107" s="38"/>
      <c r="AJ107" s="38"/>
      <c r="AK107" s="38"/>
    </row>
    <row r="108" spans="1:37" ht="9.9" customHeight="1" thickTop="1">
      <c r="A108" s="39"/>
      <c r="G108" s="42"/>
      <c r="AD108" s="43"/>
      <c r="AE108" s="43"/>
      <c r="AF108" s="43"/>
    </row>
    <row r="109" spans="1:37">
      <c r="A109" s="39"/>
      <c r="B109" s="2" t="s">
        <v>6</v>
      </c>
    </row>
    <row r="110" spans="1:37">
      <c r="B110" s="39"/>
      <c r="E110" s="39"/>
      <c r="AH110" s="39"/>
    </row>
    <row r="111" spans="1:37">
      <c r="B111" s="39"/>
      <c r="AH111" s="39"/>
    </row>
    <row r="112" spans="1:37">
      <c r="B112" s="39"/>
      <c r="AH112" s="39"/>
    </row>
    <row r="113" spans="2:6">
      <c r="B113" s="39"/>
      <c r="E113" s="39"/>
      <c r="F113" s="39"/>
    </row>
  </sheetData>
  <mergeCells count="19">
    <mergeCell ref="B9:C9"/>
    <mergeCell ref="B103:C103"/>
    <mergeCell ref="B104:C104"/>
    <mergeCell ref="B107:L107"/>
    <mergeCell ref="R4:S5"/>
    <mergeCell ref="B6:C6"/>
    <mergeCell ref="D6:F6"/>
    <mergeCell ref="T4:T5"/>
    <mergeCell ref="U4:V5"/>
    <mergeCell ref="B5:C5"/>
    <mergeCell ref="D5:E5"/>
    <mergeCell ref="I5:J5"/>
    <mergeCell ref="K5:L5"/>
    <mergeCell ref="B4:C4"/>
    <mergeCell ref="D4:G4"/>
    <mergeCell ref="I4:J4"/>
    <mergeCell ref="K4:L4"/>
    <mergeCell ref="N4:O5"/>
    <mergeCell ref="P4:Q5"/>
  </mergeCells>
  <phoneticPr fontId="1"/>
  <conditionalFormatting sqref="D104:AG104">
    <cfRule type="cellIs" dxfId="7" priority="1" operator="equal">
      <formula>"未実施"</formula>
    </cfRule>
    <cfRule type="cellIs" dxfId="6" priority="2" operator="equal">
      <formula>"実施"</formula>
    </cfRule>
  </conditionalFormatting>
  <conditionalFormatting sqref="M107">
    <cfRule type="cellIs" dxfId="5" priority="7" operator="equal">
      <formula>"未達成"</formula>
    </cfRule>
    <cfRule type="cellIs" dxfId="4" priority="8" operator="equal">
      <formula>"達成"</formula>
    </cfRule>
  </conditionalFormatting>
  <dataValidations count="1">
    <dataValidation type="list" allowBlank="1" showInputMessage="1" showErrorMessage="1" sqref="D10:AG102" xr:uid="{00000000-0002-0000-0100-000000000000}">
      <formula1>$B$109</formula1>
    </dataValidation>
  </dataValidations>
  <pageMargins left="0.25" right="0.25" top="0.75" bottom="0.75" header="0.3" footer="0.3"/>
  <pageSetup paperSize="9"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13"/>
  <sheetViews>
    <sheetView view="pageBreakPreview" zoomScaleNormal="100" zoomScaleSheetLayoutView="100" workbookViewId="0">
      <selection activeCell="K5" sqref="K5:L5"/>
    </sheetView>
  </sheetViews>
  <sheetFormatPr defaultColWidth="9" defaultRowHeight="18"/>
  <cols>
    <col min="1" max="1" width="1" style="2" customWidth="1"/>
    <col min="2" max="2" width="12" style="2" customWidth="1"/>
    <col min="3" max="3" width="4.88671875" style="2" customWidth="1"/>
    <col min="4" max="33" width="8.33203125" style="2" customWidth="1"/>
    <col min="34" max="34" width="1.109375" style="2" customWidth="1"/>
    <col min="35" max="16384" width="9" style="2"/>
  </cols>
  <sheetData>
    <row r="1" spans="1:34" ht="26.4">
      <c r="A1" s="1" t="s">
        <v>30</v>
      </c>
      <c r="M1" s="3"/>
    </row>
    <row r="2" spans="1:34" ht="18.75" customHeight="1">
      <c r="B2" s="44" t="s">
        <v>28</v>
      </c>
      <c r="C2" s="4"/>
      <c r="D2" s="4"/>
      <c r="E2" s="4"/>
      <c r="F2" s="4"/>
      <c r="G2" s="4"/>
      <c r="H2" s="4"/>
      <c r="I2" s="4"/>
      <c r="J2" s="4"/>
      <c r="K2" s="4"/>
      <c r="L2" s="4"/>
      <c r="M2" s="4"/>
      <c r="N2" s="4"/>
      <c r="O2" s="4"/>
      <c r="P2" s="4"/>
      <c r="Q2" s="5"/>
      <c r="R2" s="6"/>
      <c r="S2" s="6"/>
      <c r="T2" s="7" t="s">
        <v>20</v>
      </c>
      <c r="U2" s="6"/>
      <c r="V2" s="4"/>
      <c r="W2" s="4"/>
      <c r="X2" s="4"/>
      <c r="Y2" s="4"/>
      <c r="Z2" s="4"/>
      <c r="AA2" s="4"/>
      <c r="AB2" s="4"/>
    </row>
    <row r="3" spans="1:34" ht="5.0999999999999996" customHeight="1">
      <c r="C3" s="8"/>
      <c r="D3" s="8"/>
      <c r="E3" s="8"/>
      <c r="F3" s="8"/>
      <c r="Q3" s="9"/>
      <c r="R3" s="6"/>
      <c r="S3" s="6"/>
      <c r="T3" s="6"/>
      <c r="U3" s="6"/>
    </row>
    <row r="4" spans="1:34" ht="16.5" customHeight="1">
      <c r="B4" s="124" t="s">
        <v>5</v>
      </c>
      <c r="C4" s="124"/>
      <c r="D4" s="129" t="s">
        <v>9</v>
      </c>
      <c r="E4" s="129"/>
      <c r="F4" s="129"/>
      <c r="G4" s="129"/>
      <c r="I4" s="127" t="s">
        <v>3</v>
      </c>
      <c r="J4" s="127"/>
      <c r="K4" s="130">
        <f>DATE(YEAR(D5),MONTH(D5)+G5,DAY(D5)-1)</f>
        <v>44439</v>
      </c>
      <c r="L4" s="130"/>
      <c r="N4" s="131" t="s">
        <v>21</v>
      </c>
      <c r="O4" s="131"/>
      <c r="P4" s="122" t="s">
        <v>24</v>
      </c>
      <c r="Q4" s="122"/>
      <c r="R4" s="122" t="s">
        <v>25</v>
      </c>
      <c r="S4" s="122"/>
      <c r="T4" s="121" t="s">
        <v>18</v>
      </c>
      <c r="U4" s="122" t="s">
        <v>19</v>
      </c>
      <c r="V4" s="122"/>
    </row>
    <row r="5" spans="1:34" ht="31.5" customHeight="1">
      <c r="B5" s="123" t="s">
        <v>22</v>
      </c>
      <c r="C5" s="124"/>
      <c r="D5" s="125">
        <v>44348</v>
      </c>
      <c r="E5" s="125"/>
      <c r="F5" s="10" t="s">
        <v>2</v>
      </c>
      <c r="G5" s="11">
        <v>3</v>
      </c>
      <c r="H5" s="12" t="s">
        <v>11</v>
      </c>
      <c r="I5" s="126" t="s">
        <v>13</v>
      </c>
      <c r="J5" s="127"/>
      <c r="K5" s="128">
        <f>ROUNDUP((((K4-D5)+1)*D6)/7,0)</f>
        <v>66</v>
      </c>
      <c r="L5" s="128"/>
      <c r="N5" s="131"/>
      <c r="O5" s="131"/>
      <c r="P5" s="122"/>
      <c r="Q5" s="122"/>
      <c r="R5" s="122"/>
      <c r="S5" s="122"/>
      <c r="T5" s="121"/>
      <c r="U5" s="122"/>
      <c r="V5" s="122"/>
      <c r="AH5" s="12"/>
    </row>
    <row r="6" spans="1:34" ht="32.25" customHeight="1">
      <c r="B6" s="141" t="s">
        <v>23</v>
      </c>
      <c r="C6" s="141"/>
      <c r="D6" s="127">
        <f>COUNTIF(104:104,"実施")</f>
        <v>5</v>
      </c>
      <c r="E6" s="127"/>
      <c r="F6" s="127"/>
      <c r="G6" s="13" t="s">
        <v>1</v>
      </c>
      <c r="H6" s="14"/>
      <c r="I6" s="14"/>
      <c r="J6" s="14"/>
      <c r="K6" s="14" t="s">
        <v>10</v>
      </c>
      <c r="L6" s="14"/>
      <c r="N6" s="15">
        <v>5</v>
      </c>
      <c r="O6" s="16" t="s">
        <v>1</v>
      </c>
      <c r="P6" s="15">
        <v>5</v>
      </c>
      <c r="Q6" s="16" t="s">
        <v>1</v>
      </c>
      <c r="R6" s="15">
        <v>10</v>
      </c>
      <c r="S6" s="16" t="s">
        <v>1</v>
      </c>
      <c r="T6" s="17">
        <f>P6/R6</f>
        <v>0.5</v>
      </c>
      <c r="U6" s="18">
        <f>ROUNDUP(N6*T6,0)</f>
        <v>3</v>
      </c>
      <c r="V6" s="13" t="s">
        <v>1</v>
      </c>
    </row>
    <row r="7" spans="1:34" ht="6" customHeight="1"/>
    <row r="8" spans="1:34" ht="18" customHeight="1">
      <c r="B8" s="19" t="s">
        <v>7</v>
      </c>
    </row>
    <row r="9" spans="1:34" ht="36" customHeight="1">
      <c r="B9" s="132" t="s">
        <v>26</v>
      </c>
      <c r="C9" s="132"/>
      <c r="D9" s="20" t="s">
        <v>0</v>
      </c>
      <c r="E9" s="20" t="s">
        <v>14</v>
      </c>
      <c r="F9" s="20" t="s">
        <v>15</v>
      </c>
      <c r="G9" s="20" t="s">
        <v>16</v>
      </c>
      <c r="H9" s="20" t="s">
        <v>17</v>
      </c>
      <c r="I9" s="21"/>
      <c r="J9" s="21"/>
      <c r="K9" s="21"/>
      <c r="L9" s="21"/>
      <c r="M9" s="21"/>
      <c r="N9" s="21"/>
      <c r="O9" s="21"/>
      <c r="P9" s="21"/>
      <c r="Q9" s="21"/>
      <c r="R9" s="21"/>
      <c r="S9" s="21"/>
      <c r="T9" s="21"/>
      <c r="U9" s="21"/>
      <c r="V9" s="21"/>
      <c r="W9" s="21"/>
      <c r="X9" s="21"/>
      <c r="Y9" s="21"/>
      <c r="Z9" s="21"/>
      <c r="AA9" s="21"/>
      <c r="AB9" s="21"/>
      <c r="AC9" s="21"/>
      <c r="AD9" s="21"/>
      <c r="AE9" s="21"/>
      <c r="AF9" s="21"/>
      <c r="AG9" s="21"/>
    </row>
    <row r="10" spans="1:34" s="22" customFormat="1" ht="16.5" customHeight="1">
      <c r="B10" s="23">
        <f>D5</f>
        <v>44348</v>
      </c>
      <c r="C10" s="23" t="str">
        <f>TEXT(B10,"aaa")</f>
        <v>火</v>
      </c>
      <c r="D10" s="24"/>
      <c r="E10" s="24"/>
      <c r="F10" s="24"/>
      <c r="G10" s="24"/>
      <c r="H10" s="24"/>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row>
    <row r="11" spans="1:34" s="22" customFormat="1" ht="16.5" customHeight="1">
      <c r="B11" s="23">
        <f>B10+1</f>
        <v>44349</v>
      </c>
      <c r="C11" s="23" t="str">
        <f t="shared" ref="C11:C74" si="0">TEXT(B11,"aaa")</f>
        <v>水</v>
      </c>
      <c r="D11" s="24"/>
      <c r="E11" s="24" t="s">
        <v>6</v>
      </c>
      <c r="F11" s="24" t="s">
        <v>6</v>
      </c>
      <c r="G11" s="24"/>
      <c r="H11" s="24" t="s">
        <v>6</v>
      </c>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row>
    <row r="12" spans="1:34" s="22" customFormat="1" ht="16.5" customHeight="1">
      <c r="B12" s="23">
        <f t="shared" ref="B12:B75" si="1">B11+1</f>
        <v>44350</v>
      </c>
      <c r="C12" s="23" t="str">
        <f t="shared" si="0"/>
        <v>木</v>
      </c>
      <c r="D12" s="24"/>
      <c r="E12" s="24"/>
      <c r="F12" s="26"/>
      <c r="G12" s="24"/>
      <c r="H12" s="24" t="s">
        <v>6</v>
      </c>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row>
    <row r="13" spans="1:34" s="22" customFormat="1" ht="16.5" customHeight="1">
      <c r="B13" s="23">
        <f t="shared" si="1"/>
        <v>44351</v>
      </c>
      <c r="C13" s="23" t="str">
        <f t="shared" si="0"/>
        <v>金</v>
      </c>
      <c r="D13" s="24" t="s">
        <v>6</v>
      </c>
      <c r="E13" s="24"/>
      <c r="F13" s="24"/>
      <c r="G13" s="24"/>
      <c r="H13" s="24" t="s">
        <v>6</v>
      </c>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5"/>
    </row>
    <row r="14" spans="1:34" s="22" customFormat="1" ht="16.5" customHeight="1">
      <c r="B14" s="23">
        <f t="shared" si="1"/>
        <v>44352</v>
      </c>
      <c r="C14" s="23" t="str">
        <f t="shared" si="0"/>
        <v>土</v>
      </c>
      <c r="D14" s="24"/>
      <c r="E14" s="26"/>
      <c r="F14" s="24"/>
      <c r="G14" s="24"/>
      <c r="H14" s="26"/>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5"/>
    </row>
    <row r="15" spans="1:34" s="22" customFormat="1" ht="16.5" customHeight="1">
      <c r="B15" s="23">
        <f t="shared" si="1"/>
        <v>44353</v>
      </c>
      <c r="C15" s="23" t="str">
        <f t="shared" si="0"/>
        <v>日</v>
      </c>
      <c r="D15" s="24"/>
      <c r="E15" s="24"/>
      <c r="F15" s="26"/>
      <c r="G15" s="24"/>
      <c r="H15" s="24"/>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row>
    <row r="16" spans="1:34" s="22" customFormat="1" ht="16.5" customHeight="1">
      <c r="B16" s="23">
        <f t="shared" si="1"/>
        <v>44354</v>
      </c>
      <c r="C16" s="23" t="str">
        <f t="shared" si="0"/>
        <v>月</v>
      </c>
      <c r="D16" s="24"/>
      <c r="E16" s="24"/>
      <c r="F16" s="24"/>
      <c r="G16" s="24"/>
      <c r="H16" s="24" t="s">
        <v>6</v>
      </c>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3"/>
    </row>
    <row r="17" spans="2:33" s="22" customFormat="1" ht="16.5" customHeight="1">
      <c r="B17" s="23">
        <f t="shared" si="1"/>
        <v>44355</v>
      </c>
      <c r="C17" s="23" t="str">
        <f t="shared" si="0"/>
        <v>火</v>
      </c>
      <c r="D17" s="24" t="s">
        <v>6</v>
      </c>
      <c r="E17" s="24" t="s">
        <v>6</v>
      </c>
      <c r="F17" s="24"/>
      <c r="G17" s="24"/>
      <c r="H17" s="24" t="s">
        <v>6</v>
      </c>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row>
    <row r="18" spans="2:33" s="22" customFormat="1" ht="16.5" customHeight="1">
      <c r="B18" s="23">
        <f t="shared" si="1"/>
        <v>44356</v>
      </c>
      <c r="C18" s="23" t="str">
        <f t="shared" si="0"/>
        <v>水</v>
      </c>
      <c r="D18" s="24" t="s">
        <v>6</v>
      </c>
      <c r="E18" s="24"/>
      <c r="F18" s="24"/>
      <c r="G18" s="24"/>
      <c r="H18" s="24" t="s">
        <v>6</v>
      </c>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row>
    <row r="19" spans="2:33" s="22" customFormat="1" ht="16.5" customHeight="1">
      <c r="B19" s="23">
        <f t="shared" si="1"/>
        <v>44357</v>
      </c>
      <c r="C19" s="23" t="str">
        <f t="shared" si="0"/>
        <v>木</v>
      </c>
      <c r="D19" s="24" t="s">
        <v>6</v>
      </c>
      <c r="E19" s="24"/>
      <c r="F19" s="24"/>
      <c r="G19" s="24"/>
      <c r="H19" s="24" t="s">
        <v>6</v>
      </c>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row>
    <row r="20" spans="2:33" s="22" customFormat="1" ht="16.5" customHeight="1">
      <c r="B20" s="23">
        <f t="shared" si="1"/>
        <v>44358</v>
      </c>
      <c r="C20" s="23" t="str">
        <f t="shared" si="0"/>
        <v>金</v>
      </c>
      <c r="D20" s="24" t="s">
        <v>6</v>
      </c>
      <c r="E20" s="24" t="s">
        <v>6</v>
      </c>
      <c r="F20" s="24"/>
      <c r="G20" s="24"/>
      <c r="H20" s="24" t="s">
        <v>6</v>
      </c>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row>
    <row r="21" spans="2:33" s="22" customFormat="1" ht="16.5" customHeight="1">
      <c r="B21" s="23">
        <f t="shared" si="1"/>
        <v>44359</v>
      </c>
      <c r="C21" s="23" t="str">
        <f t="shared" si="0"/>
        <v>土</v>
      </c>
      <c r="D21" s="24"/>
      <c r="E21" s="24"/>
      <c r="F21" s="24"/>
      <c r="G21" s="24"/>
      <c r="H21" s="24"/>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row>
    <row r="22" spans="2:33" s="22" customFormat="1" ht="16.5" customHeight="1">
      <c r="B22" s="23">
        <f t="shared" si="1"/>
        <v>44360</v>
      </c>
      <c r="C22" s="23" t="str">
        <f t="shared" si="0"/>
        <v>日</v>
      </c>
      <c r="D22" s="24"/>
      <c r="E22" s="24"/>
      <c r="F22" s="24"/>
      <c r="G22" s="24"/>
      <c r="H22" s="24"/>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3"/>
    </row>
    <row r="23" spans="2:33" s="22" customFormat="1" ht="16.5" customHeight="1">
      <c r="B23" s="23">
        <f t="shared" si="1"/>
        <v>44361</v>
      </c>
      <c r="C23" s="23" t="str">
        <f t="shared" si="0"/>
        <v>月</v>
      </c>
      <c r="D23" s="24"/>
      <c r="E23" s="24"/>
      <c r="F23" s="24"/>
      <c r="G23" s="24"/>
      <c r="H23" s="24" t="s">
        <v>6</v>
      </c>
      <c r="I23" s="25"/>
      <c r="J23" s="25"/>
      <c r="K23" s="25"/>
      <c r="L23" s="25"/>
      <c r="M23" s="25"/>
      <c r="N23" s="25"/>
      <c r="O23" s="25"/>
      <c r="P23" s="25"/>
      <c r="Q23" s="25"/>
      <c r="R23" s="25"/>
      <c r="S23" s="25"/>
      <c r="T23" s="25"/>
      <c r="U23" s="25"/>
      <c r="V23" s="25"/>
      <c r="W23" s="25"/>
      <c r="X23" s="25"/>
      <c r="Y23" s="25"/>
      <c r="Z23" s="25"/>
      <c r="AA23" s="25"/>
      <c r="AB23" s="25"/>
      <c r="AC23" s="25"/>
      <c r="AD23" s="25"/>
      <c r="AE23" s="23"/>
      <c r="AF23" s="23"/>
      <c r="AG23" s="25"/>
    </row>
    <row r="24" spans="2:33" s="22" customFormat="1" ht="16.5" customHeight="1">
      <c r="B24" s="23">
        <f t="shared" si="1"/>
        <v>44362</v>
      </c>
      <c r="C24" s="23" t="str">
        <f t="shared" si="0"/>
        <v>火</v>
      </c>
      <c r="D24" s="24"/>
      <c r="E24" s="24"/>
      <c r="F24" s="24" t="s">
        <v>6</v>
      </c>
      <c r="G24" s="24"/>
      <c r="H24" s="24" t="s">
        <v>6</v>
      </c>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row>
    <row r="25" spans="2:33" s="22" customFormat="1" ht="16.5" customHeight="1">
      <c r="B25" s="23">
        <f t="shared" si="1"/>
        <v>44363</v>
      </c>
      <c r="C25" s="23" t="str">
        <f t="shared" si="0"/>
        <v>水</v>
      </c>
      <c r="D25" s="24"/>
      <c r="E25" s="24" t="s">
        <v>6</v>
      </c>
      <c r="F25" s="24" t="s">
        <v>6</v>
      </c>
      <c r="G25" s="24"/>
      <c r="H25" s="24" t="s">
        <v>6</v>
      </c>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row>
    <row r="26" spans="2:33" s="22" customFormat="1" ht="16.5" customHeight="1">
      <c r="B26" s="23">
        <f t="shared" si="1"/>
        <v>44364</v>
      </c>
      <c r="C26" s="23" t="str">
        <f t="shared" si="0"/>
        <v>木</v>
      </c>
      <c r="D26" s="24"/>
      <c r="E26" s="24" t="s">
        <v>6</v>
      </c>
      <c r="F26" s="24"/>
      <c r="G26" s="24"/>
      <c r="H26" s="24"/>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3"/>
    </row>
    <row r="27" spans="2:33" s="22" customFormat="1" ht="16.5" customHeight="1">
      <c r="B27" s="23">
        <f t="shared" si="1"/>
        <v>44365</v>
      </c>
      <c r="C27" s="23" t="str">
        <f t="shared" si="0"/>
        <v>金</v>
      </c>
      <c r="D27" s="24"/>
      <c r="E27" s="24" t="s">
        <v>6</v>
      </c>
      <c r="F27" s="24"/>
      <c r="G27" s="24"/>
      <c r="H27" s="24"/>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row>
    <row r="28" spans="2:33" s="22" customFormat="1" ht="16.5" customHeight="1">
      <c r="B28" s="23">
        <f t="shared" si="1"/>
        <v>44366</v>
      </c>
      <c r="C28" s="23" t="str">
        <f t="shared" si="0"/>
        <v>土</v>
      </c>
      <c r="D28" s="24"/>
      <c r="E28" s="24"/>
      <c r="F28" s="24"/>
      <c r="G28" s="24"/>
      <c r="H28" s="24"/>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row>
    <row r="29" spans="2:33" s="22" customFormat="1" ht="16.5" customHeight="1">
      <c r="B29" s="23">
        <f t="shared" si="1"/>
        <v>44367</v>
      </c>
      <c r="C29" s="23" t="str">
        <f t="shared" si="0"/>
        <v>日</v>
      </c>
      <c r="D29" s="24"/>
      <c r="E29" s="24"/>
      <c r="F29" s="24"/>
      <c r="G29" s="24"/>
      <c r="H29" s="24"/>
      <c r="I29" s="25"/>
      <c r="J29" s="25"/>
      <c r="K29" s="25"/>
      <c r="L29" s="25"/>
      <c r="M29" s="25"/>
      <c r="N29" s="25"/>
      <c r="O29" s="25"/>
      <c r="P29" s="25"/>
      <c r="Q29" s="25"/>
      <c r="R29" s="25"/>
      <c r="S29" s="25"/>
      <c r="T29" s="25"/>
      <c r="U29" s="25"/>
      <c r="V29" s="25"/>
      <c r="W29" s="25"/>
      <c r="X29" s="25"/>
      <c r="Y29" s="25"/>
      <c r="Z29" s="25"/>
      <c r="AA29" s="25"/>
      <c r="AB29" s="25"/>
      <c r="AC29" s="25"/>
      <c r="AD29" s="25"/>
      <c r="AE29" s="23"/>
      <c r="AF29" s="23"/>
      <c r="AG29" s="25"/>
    </row>
    <row r="30" spans="2:33" s="22" customFormat="1" ht="16.5" customHeight="1">
      <c r="B30" s="23">
        <f t="shared" si="1"/>
        <v>44368</v>
      </c>
      <c r="C30" s="23" t="str">
        <f t="shared" si="0"/>
        <v>月</v>
      </c>
      <c r="D30" s="24" t="s">
        <v>6</v>
      </c>
      <c r="E30" s="24"/>
      <c r="F30" s="24" t="s">
        <v>6</v>
      </c>
      <c r="G30" s="24" t="s">
        <v>6</v>
      </c>
      <c r="H30" s="24"/>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row>
    <row r="31" spans="2:33" s="22" customFormat="1" ht="16.5" customHeight="1">
      <c r="B31" s="23">
        <f t="shared" si="1"/>
        <v>44369</v>
      </c>
      <c r="C31" s="23" t="str">
        <f t="shared" si="0"/>
        <v>火</v>
      </c>
      <c r="D31" s="24" t="s">
        <v>6</v>
      </c>
      <c r="E31" s="24"/>
      <c r="F31" s="24" t="s">
        <v>6</v>
      </c>
      <c r="G31" s="24" t="s">
        <v>6</v>
      </c>
      <c r="H31" s="24"/>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row>
    <row r="32" spans="2:33" s="22" customFormat="1" ht="16.5" customHeight="1">
      <c r="B32" s="23">
        <f t="shared" si="1"/>
        <v>44370</v>
      </c>
      <c r="C32" s="23" t="str">
        <f t="shared" si="0"/>
        <v>水</v>
      </c>
      <c r="D32" s="24" t="s">
        <v>6</v>
      </c>
      <c r="E32" s="24"/>
      <c r="F32" s="24" t="s">
        <v>6</v>
      </c>
      <c r="G32" s="24"/>
      <c r="H32" s="24"/>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row>
    <row r="33" spans="2:33" s="22" customFormat="1" ht="16.5" customHeight="1">
      <c r="B33" s="23">
        <f t="shared" si="1"/>
        <v>44371</v>
      </c>
      <c r="C33" s="23" t="str">
        <f t="shared" si="0"/>
        <v>木</v>
      </c>
      <c r="D33" s="24" t="s">
        <v>6</v>
      </c>
      <c r="E33" s="26"/>
      <c r="F33" s="24"/>
      <c r="G33" s="24"/>
      <c r="H33" s="24"/>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3"/>
    </row>
    <row r="34" spans="2:33" s="22" customFormat="1" ht="16.5" customHeight="1">
      <c r="B34" s="23">
        <f t="shared" si="1"/>
        <v>44372</v>
      </c>
      <c r="C34" s="23" t="str">
        <f t="shared" si="0"/>
        <v>金</v>
      </c>
      <c r="D34" s="24"/>
      <c r="E34" s="24"/>
      <c r="F34" s="24"/>
      <c r="G34" s="26"/>
      <c r="H34" s="26"/>
      <c r="I34" s="23"/>
      <c r="J34" s="23"/>
      <c r="K34" s="23"/>
      <c r="L34" s="23"/>
      <c r="M34" s="23"/>
      <c r="N34" s="23"/>
      <c r="O34" s="23"/>
      <c r="P34" s="23"/>
      <c r="Q34" s="23"/>
      <c r="R34" s="23"/>
      <c r="S34" s="23"/>
      <c r="T34" s="23"/>
      <c r="U34" s="23"/>
      <c r="V34" s="23"/>
      <c r="W34" s="23"/>
      <c r="X34" s="23"/>
      <c r="Y34" s="23"/>
      <c r="Z34" s="23"/>
      <c r="AA34" s="23"/>
      <c r="AB34" s="23"/>
      <c r="AC34" s="25"/>
      <c r="AD34" s="23"/>
      <c r="AE34" s="23"/>
      <c r="AF34" s="23"/>
      <c r="AG34" s="25"/>
    </row>
    <row r="35" spans="2:33" s="22" customFormat="1" ht="16.5" customHeight="1">
      <c r="B35" s="23">
        <f t="shared" si="1"/>
        <v>44373</v>
      </c>
      <c r="C35" s="23" t="str">
        <f t="shared" si="0"/>
        <v>土</v>
      </c>
      <c r="D35" s="24"/>
      <c r="E35" s="24"/>
      <c r="F35" s="24"/>
      <c r="G35" s="24"/>
      <c r="H35" s="24"/>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row>
    <row r="36" spans="2:33" s="22" customFormat="1" ht="16.5" customHeight="1">
      <c r="B36" s="23">
        <f t="shared" si="1"/>
        <v>44374</v>
      </c>
      <c r="C36" s="23" t="str">
        <f t="shared" si="0"/>
        <v>日</v>
      </c>
      <c r="D36" s="24"/>
      <c r="E36" s="24"/>
      <c r="F36" s="24"/>
      <c r="G36" s="24"/>
      <c r="H36" s="24"/>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3"/>
    </row>
    <row r="37" spans="2:33" s="22" customFormat="1" ht="16.5" customHeight="1">
      <c r="B37" s="23">
        <f t="shared" si="1"/>
        <v>44375</v>
      </c>
      <c r="C37" s="23" t="str">
        <f t="shared" si="0"/>
        <v>月</v>
      </c>
      <c r="D37" s="24"/>
      <c r="E37" s="24" t="s">
        <v>6</v>
      </c>
      <c r="F37" s="24"/>
      <c r="G37" s="24"/>
      <c r="H37" s="24"/>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row>
    <row r="38" spans="2:33" s="22" customFormat="1" ht="16.5" customHeight="1">
      <c r="B38" s="23">
        <f t="shared" si="1"/>
        <v>44376</v>
      </c>
      <c r="C38" s="23" t="str">
        <f t="shared" si="0"/>
        <v>火</v>
      </c>
      <c r="D38" s="24"/>
      <c r="E38" s="24" t="s">
        <v>6</v>
      </c>
      <c r="F38" s="24"/>
      <c r="G38" s="24"/>
      <c r="H38" s="24"/>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row>
    <row r="39" spans="2:33" s="22" customFormat="1" ht="16.5" customHeight="1">
      <c r="B39" s="23">
        <f t="shared" si="1"/>
        <v>44377</v>
      </c>
      <c r="C39" s="23" t="str">
        <f t="shared" si="0"/>
        <v>水</v>
      </c>
      <c r="D39" s="24"/>
      <c r="E39" s="24" t="s">
        <v>6</v>
      </c>
      <c r="F39" s="24"/>
      <c r="G39" s="24" t="s">
        <v>6</v>
      </c>
      <c r="H39" s="24"/>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row>
    <row r="40" spans="2:33" s="22" customFormat="1" ht="16.5" customHeight="1">
      <c r="B40" s="23">
        <f t="shared" si="1"/>
        <v>44378</v>
      </c>
      <c r="C40" s="23" t="str">
        <f t="shared" si="0"/>
        <v>木</v>
      </c>
      <c r="D40" s="24" t="s">
        <v>6</v>
      </c>
      <c r="E40" s="24" t="s">
        <v>6</v>
      </c>
      <c r="F40" s="24"/>
      <c r="G40" s="24" t="s">
        <v>6</v>
      </c>
      <c r="H40" s="24"/>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row>
    <row r="41" spans="2:33" s="22" customFormat="1" ht="16.5" customHeight="1">
      <c r="B41" s="23">
        <f t="shared" si="1"/>
        <v>44379</v>
      </c>
      <c r="C41" s="23" t="str">
        <f t="shared" si="0"/>
        <v>金</v>
      </c>
      <c r="D41" s="24" t="s">
        <v>6</v>
      </c>
      <c r="E41" s="24"/>
      <c r="F41" s="24"/>
      <c r="G41" s="24" t="s">
        <v>6</v>
      </c>
      <c r="H41" s="24"/>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row>
    <row r="42" spans="2:33" s="22" customFormat="1" ht="16.5" customHeight="1">
      <c r="B42" s="23">
        <f t="shared" si="1"/>
        <v>44380</v>
      </c>
      <c r="C42" s="23" t="str">
        <f t="shared" si="0"/>
        <v>土</v>
      </c>
      <c r="D42" s="24"/>
      <c r="E42" s="24"/>
      <c r="F42" s="24"/>
      <c r="G42" s="24"/>
      <c r="H42" s="24"/>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row>
    <row r="43" spans="2:33" s="22" customFormat="1" ht="16.5" customHeight="1">
      <c r="B43" s="23">
        <f t="shared" si="1"/>
        <v>44381</v>
      </c>
      <c r="C43" s="23" t="str">
        <f t="shared" si="0"/>
        <v>日</v>
      </c>
      <c r="D43" s="24"/>
      <c r="E43" s="24"/>
      <c r="F43" s="26"/>
      <c r="G43" s="24"/>
      <c r="H43" s="24"/>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row>
    <row r="44" spans="2:33" s="22" customFormat="1" ht="16.5" customHeight="1">
      <c r="B44" s="23">
        <f t="shared" si="1"/>
        <v>44382</v>
      </c>
      <c r="C44" s="23" t="str">
        <f t="shared" si="0"/>
        <v>月</v>
      </c>
      <c r="D44" s="24"/>
      <c r="E44" s="24"/>
      <c r="F44" s="24" t="s">
        <v>6</v>
      </c>
      <c r="G44" s="24"/>
      <c r="H44" s="26"/>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5"/>
    </row>
    <row r="45" spans="2:33" s="22" customFormat="1" ht="16.5" customHeight="1">
      <c r="B45" s="23">
        <f t="shared" si="1"/>
        <v>44383</v>
      </c>
      <c r="C45" s="23" t="str">
        <f t="shared" si="0"/>
        <v>火</v>
      </c>
      <c r="D45" s="24"/>
      <c r="E45" s="26"/>
      <c r="F45" s="24" t="s">
        <v>6</v>
      </c>
      <c r="G45" s="24"/>
      <c r="H45" s="26"/>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5"/>
    </row>
    <row r="46" spans="2:33" s="22" customFormat="1" ht="16.5" customHeight="1">
      <c r="B46" s="23">
        <f t="shared" si="1"/>
        <v>44384</v>
      </c>
      <c r="C46" s="23" t="str">
        <f t="shared" si="0"/>
        <v>水</v>
      </c>
      <c r="D46" s="24"/>
      <c r="E46" s="24"/>
      <c r="F46" s="26"/>
      <c r="G46" s="24"/>
      <c r="H46" s="24"/>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row>
    <row r="47" spans="2:33" s="22" customFormat="1" ht="16.5" customHeight="1">
      <c r="B47" s="23">
        <f t="shared" si="1"/>
        <v>44385</v>
      </c>
      <c r="C47" s="23" t="str">
        <f t="shared" si="0"/>
        <v>木</v>
      </c>
      <c r="D47" s="24" t="s">
        <v>6</v>
      </c>
      <c r="E47" s="24"/>
      <c r="F47" s="24"/>
      <c r="G47" s="24"/>
      <c r="H47" s="24"/>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3"/>
    </row>
    <row r="48" spans="2:33" s="22" customFormat="1" ht="16.5" customHeight="1">
      <c r="B48" s="23">
        <f t="shared" si="1"/>
        <v>44386</v>
      </c>
      <c r="C48" s="23" t="str">
        <f t="shared" si="0"/>
        <v>金</v>
      </c>
      <c r="D48" s="24" t="s">
        <v>6</v>
      </c>
      <c r="E48" s="24"/>
      <c r="F48" s="24"/>
      <c r="G48" s="24"/>
      <c r="H48" s="24"/>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row>
    <row r="49" spans="2:33" s="22" customFormat="1" ht="16.5" customHeight="1">
      <c r="B49" s="23">
        <f t="shared" si="1"/>
        <v>44387</v>
      </c>
      <c r="C49" s="23" t="str">
        <f t="shared" si="0"/>
        <v>土</v>
      </c>
      <c r="D49" s="24"/>
      <c r="E49" s="24"/>
      <c r="F49" s="24"/>
      <c r="G49" s="24"/>
      <c r="H49" s="24"/>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row>
    <row r="50" spans="2:33" s="22" customFormat="1" ht="16.5" customHeight="1">
      <c r="B50" s="23">
        <f t="shared" si="1"/>
        <v>44388</v>
      </c>
      <c r="C50" s="23" t="str">
        <f t="shared" si="0"/>
        <v>日</v>
      </c>
      <c r="D50" s="24"/>
      <c r="E50" s="24"/>
      <c r="F50" s="24"/>
      <c r="G50" s="24"/>
      <c r="H50" s="24"/>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row>
    <row r="51" spans="2:33" s="22" customFormat="1" ht="16.5" customHeight="1">
      <c r="B51" s="23">
        <f t="shared" si="1"/>
        <v>44389</v>
      </c>
      <c r="C51" s="23" t="str">
        <f t="shared" si="0"/>
        <v>月</v>
      </c>
      <c r="D51" s="24"/>
      <c r="E51" s="24"/>
      <c r="F51" s="24"/>
      <c r="G51" s="24"/>
      <c r="H51" s="24" t="s">
        <v>6</v>
      </c>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row>
    <row r="52" spans="2:33" s="22" customFormat="1" ht="16.5" customHeight="1">
      <c r="B52" s="23">
        <f t="shared" si="1"/>
        <v>44390</v>
      </c>
      <c r="C52" s="23" t="str">
        <f t="shared" si="0"/>
        <v>火</v>
      </c>
      <c r="D52" s="26"/>
      <c r="E52" s="24"/>
      <c r="F52" s="24"/>
      <c r="G52" s="24"/>
      <c r="H52" s="24" t="s">
        <v>6</v>
      </c>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row>
    <row r="53" spans="2:33" s="22" customFormat="1" ht="16.5" customHeight="1">
      <c r="B53" s="23">
        <f t="shared" si="1"/>
        <v>44391</v>
      </c>
      <c r="C53" s="23" t="str">
        <f t="shared" si="0"/>
        <v>水</v>
      </c>
      <c r="D53" s="24"/>
      <c r="E53" s="24"/>
      <c r="F53" s="24"/>
      <c r="G53" s="24" t="s">
        <v>6</v>
      </c>
      <c r="H53" s="24" t="s">
        <v>6</v>
      </c>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3"/>
    </row>
    <row r="54" spans="2:33" s="22" customFormat="1" ht="16.5" customHeight="1">
      <c r="B54" s="23">
        <f t="shared" si="1"/>
        <v>44392</v>
      </c>
      <c r="C54" s="23" t="str">
        <f t="shared" si="0"/>
        <v>木</v>
      </c>
      <c r="D54" s="24"/>
      <c r="E54" s="24" t="s">
        <v>6</v>
      </c>
      <c r="F54" s="24"/>
      <c r="G54" s="24" t="s">
        <v>6</v>
      </c>
      <c r="H54" s="24"/>
      <c r="I54" s="25"/>
      <c r="J54" s="25"/>
      <c r="K54" s="25"/>
      <c r="L54" s="25"/>
      <c r="M54" s="25"/>
      <c r="N54" s="25"/>
      <c r="O54" s="25"/>
      <c r="P54" s="25"/>
      <c r="Q54" s="25"/>
      <c r="R54" s="25"/>
      <c r="S54" s="25"/>
      <c r="T54" s="25"/>
      <c r="U54" s="25"/>
      <c r="V54" s="25"/>
      <c r="W54" s="25"/>
      <c r="X54" s="25"/>
      <c r="Y54" s="25"/>
      <c r="Z54" s="25"/>
      <c r="AA54" s="25"/>
      <c r="AB54" s="25"/>
      <c r="AC54" s="25"/>
      <c r="AD54" s="25"/>
      <c r="AE54" s="23"/>
      <c r="AF54" s="23"/>
      <c r="AG54" s="25"/>
    </row>
    <row r="55" spans="2:33" s="22" customFormat="1" ht="16.5" customHeight="1">
      <c r="B55" s="23">
        <f t="shared" si="1"/>
        <v>44393</v>
      </c>
      <c r="C55" s="23" t="str">
        <f t="shared" si="0"/>
        <v>金</v>
      </c>
      <c r="D55" s="24" t="s">
        <v>6</v>
      </c>
      <c r="E55" s="24" t="s">
        <v>6</v>
      </c>
      <c r="F55" s="24"/>
      <c r="G55" s="24"/>
      <c r="H55" s="24"/>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row>
    <row r="56" spans="2:33" s="22" customFormat="1" ht="16.5" customHeight="1">
      <c r="B56" s="23">
        <f t="shared" si="1"/>
        <v>44394</v>
      </c>
      <c r="C56" s="23" t="str">
        <f t="shared" si="0"/>
        <v>土</v>
      </c>
      <c r="D56" s="24"/>
      <c r="E56" s="24"/>
      <c r="F56" s="24"/>
      <c r="G56" s="24"/>
      <c r="H56" s="24"/>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row>
    <row r="57" spans="2:33" s="22" customFormat="1" ht="16.5" customHeight="1">
      <c r="B57" s="23">
        <f t="shared" si="1"/>
        <v>44395</v>
      </c>
      <c r="C57" s="23" t="str">
        <f t="shared" si="0"/>
        <v>日</v>
      </c>
      <c r="D57" s="24"/>
      <c r="E57" s="24"/>
      <c r="F57" s="24"/>
      <c r="G57" s="24"/>
      <c r="H57" s="24"/>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3"/>
    </row>
    <row r="58" spans="2:33" s="22" customFormat="1" ht="16.5" customHeight="1">
      <c r="B58" s="23">
        <f t="shared" si="1"/>
        <v>44396</v>
      </c>
      <c r="C58" s="23" t="str">
        <f t="shared" si="0"/>
        <v>月</v>
      </c>
      <c r="D58" s="24"/>
      <c r="E58" s="24"/>
      <c r="F58" s="24" t="s">
        <v>6</v>
      </c>
      <c r="G58" s="24"/>
      <c r="H58" s="24"/>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row>
    <row r="59" spans="2:33" s="22" customFormat="1" ht="16.5" customHeight="1">
      <c r="B59" s="23">
        <f t="shared" si="1"/>
        <v>44397</v>
      </c>
      <c r="C59" s="23" t="str">
        <f t="shared" si="0"/>
        <v>火</v>
      </c>
      <c r="D59" s="24" t="s">
        <v>6</v>
      </c>
      <c r="E59" s="24" t="s">
        <v>6</v>
      </c>
      <c r="F59" s="24"/>
      <c r="G59" s="24"/>
      <c r="H59" s="24"/>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row>
    <row r="60" spans="2:33" s="22" customFormat="1" ht="16.5" customHeight="1">
      <c r="B60" s="23">
        <f t="shared" si="1"/>
        <v>44398</v>
      </c>
      <c r="C60" s="23" t="str">
        <f t="shared" si="0"/>
        <v>水</v>
      </c>
      <c r="D60" s="24" t="s">
        <v>6</v>
      </c>
      <c r="E60" s="24"/>
      <c r="F60" s="24" t="s">
        <v>6</v>
      </c>
      <c r="G60" s="24"/>
      <c r="H60" s="24"/>
      <c r="I60" s="25"/>
      <c r="J60" s="25"/>
      <c r="K60" s="25"/>
      <c r="L60" s="25"/>
      <c r="M60" s="25"/>
      <c r="N60" s="25"/>
      <c r="O60" s="25"/>
      <c r="P60" s="25"/>
      <c r="Q60" s="25"/>
      <c r="R60" s="25"/>
      <c r="S60" s="25"/>
      <c r="T60" s="25"/>
      <c r="U60" s="25"/>
      <c r="V60" s="25"/>
      <c r="W60" s="25"/>
      <c r="X60" s="25"/>
      <c r="Y60" s="25"/>
      <c r="Z60" s="25"/>
      <c r="AA60" s="25"/>
      <c r="AB60" s="25"/>
      <c r="AC60" s="25"/>
      <c r="AD60" s="25"/>
      <c r="AE60" s="23"/>
      <c r="AF60" s="23"/>
      <c r="AG60" s="25"/>
    </row>
    <row r="61" spans="2:33" s="22" customFormat="1" ht="16.5" customHeight="1">
      <c r="B61" s="23">
        <f t="shared" si="1"/>
        <v>44399</v>
      </c>
      <c r="C61" s="23" t="str">
        <f t="shared" si="0"/>
        <v>木</v>
      </c>
      <c r="D61" s="24" t="s">
        <v>6</v>
      </c>
      <c r="E61" s="24"/>
      <c r="F61" s="24"/>
      <c r="G61" s="24"/>
      <c r="H61" s="24"/>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row>
    <row r="62" spans="2:33" s="22" customFormat="1" ht="16.5" customHeight="1">
      <c r="B62" s="23">
        <f t="shared" si="1"/>
        <v>44400</v>
      </c>
      <c r="C62" s="23" t="str">
        <f t="shared" si="0"/>
        <v>金</v>
      </c>
      <c r="D62" s="24"/>
      <c r="E62" s="24"/>
      <c r="F62" s="24"/>
      <c r="G62" s="24" t="s">
        <v>6</v>
      </c>
      <c r="H62" s="24" t="s">
        <v>6</v>
      </c>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row>
    <row r="63" spans="2:33" s="22" customFormat="1" ht="16.5" customHeight="1">
      <c r="B63" s="23">
        <f t="shared" si="1"/>
        <v>44401</v>
      </c>
      <c r="C63" s="23" t="str">
        <f t="shared" si="0"/>
        <v>土</v>
      </c>
      <c r="D63" s="24"/>
      <c r="E63" s="24"/>
      <c r="F63" s="24"/>
      <c r="G63" s="24"/>
      <c r="H63" s="24"/>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row>
    <row r="64" spans="2:33" s="22" customFormat="1" ht="16.5" customHeight="1">
      <c r="B64" s="23">
        <f t="shared" si="1"/>
        <v>44402</v>
      </c>
      <c r="C64" s="23" t="str">
        <f t="shared" si="0"/>
        <v>日</v>
      </c>
      <c r="D64" s="24"/>
      <c r="E64" s="26"/>
      <c r="F64" s="24"/>
      <c r="G64" s="24"/>
      <c r="H64" s="24"/>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3"/>
    </row>
    <row r="65" spans="2:33" s="22" customFormat="1" ht="16.5" customHeight="1">
      <c r="B65" s="23">
        <f t="shared" si="1"/>
        <v>44403</v>
      </c>
      <c r="C65" s="23" t="str">
        <f t="shared" si="0"/>
        <v>月</v>
      </c>
      <c r="D65" s="24"/>
      <c r="E65" s="24"/>
      <c r="F65" s="24"/>
      <c r="G65" s="26"/>
      <c r="H65" s="26"/>
      <c r="I65" s="23"/>
      <c r="J65" s="23"/>
      <c r="K65" s="23"/>
      <c r="L65" s="23"/>
      <c r="M65" s="23"/>
      <c r="N65" s="23"/>
      <c r="O65" s="23"/>
      <c r="P65" s="23"/>
      <c r="Q65" s="23"/>
      <c r="R65" s="23"/>
      <c r="S65" s="23"/>
      <c r="T65" s="23"/>
      <c r="U65" s="23"/>
      <c r="V65" s="23"/>
      <c r="W65" s="23"/>
      <c r="X65" s="23"/>
      <c r="Y65" s="23"/>
      <c r="Z65" s="23"/>
      <c r="AA65" s="23"/>
      <c r="AB65" s="23"/>
      <c r="AC65" s="25"/>
      <c r="AD65" s="23"/>
      <c r="AE65" s="23"/>
      <c r="AF65" s="23"/>
      <c r="AG65" s="25"/>
    </row>
    <row r="66" spans="2:33" s="22" customFormat="1" ht="16.5" customHeight="1">
      <c r="B66" s="23">
        <f t="shared" si="1"/>
        <v>44404</v>
      </c>
      <c r="C66" s="23" t="str">
        <f t="shared" si="0"/>
        <v>火</v>
      </c>
      <c r="D66" s="24"/>
      <c r="E66" s="24"/>
      <c r="F66" s="24"/>
      <c r="G66" s="24"/>
      <c r="H66" s="24"/>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row>
    <row r="67" spans="2:33" s="22" customFormat="1" ht="16.5" customHeight="1">
      <c r="B67" s="23">
        <f t="shared" si="1"/>
        <v>44405</v>
      </c>
      <c r="C67" s="23" t="str">
        <f t="shared" si="0"/>
        <v>水</v>
      </c>
      <c r="D67" s="24"/>
      <c r="E67" s="24"/>
      <c r="F67" s="24"/>
      <c r="G67" s="24"/>
      <c r="H67" s="24"/>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3"/>
    </row>
    <row r="68" spans="2:33" s="22" customFormat="1" ht="16.5" customHeight="1">
      <c r="B68" s="23">
        <f t="shared" si="1"/>
        <v>44406</v>
      </c>
      <c r="C68" s="23" t="str">
        <f t="shared" si="0"/>
        <v>木</v>
      </c>
      <c r="D68" s="24"/>
      <c r="E68" s="24"/>
      <c r="F68" s="24"/>
      <c r="G68" s="24"/>
      <c r="H68" s="24"/>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row>
    <row r="69" spans="2:33" s="22" customFormat="1" ht="16.5" customHeight="1">
      <c r="B69" s="23">
        <f t="shared" si="1"/>
        <v>44407</v>
      </c>
      <c r="C69" s="23" t="str">
        <f t="shared" si="0"/>
        <v>金</v>
      </c>
      <c r="D69" s="24"/>
      <c r="E69" s="24"/>
      <c r="F69" s="24"/>
      <c r="G69" s="24"/>
      <c r="H69" s="24"/>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row>
    <row r="70" spans="2:33" s="22" customFormat="1" ht="16.5" customHeight="1">
      <c r="B70" s="23">
        <f t="shared" si="1"/>
        <v>44408</v>
      </c>
      <c r="C70" s="23" t="str">
        <f t="shared" si="0"/>
        <v>土</v>
      </c>
      <c r="D70" s="24"/>
      <c r="E70" s="24"/>
      <c r="F70" s="24"/>
      <c r="G70" s="24"/>
      <c r="H70" s="24"/>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row>
    <row r="71" spans="2:33" s="22" customFormat="1" ht="16.5" customHeight="1">
      <c r="B71" s="23">
        <f t="shared" si="1"/>
        <v>44409</v>
      </c>
      <c r="C71" s="23" t="str">
        <f t="shared" si="0"/>
        <v>日</v>
      </c>
      <c r="D71" s="24"/>
      <c r="E71" s="24"/>
      <c r="F71" s="24"/>
      <c r="G71" s="24"/>
      <c r="H71" s="24"/>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row>
    <row r="72" spans="2:33" s="22" customFormat="1" ht="16.5" customHeight="1">
      <c r="B72" s="23">
        <f t="shared" si="1"/>
        <v>44410</v>
      </c>
      <c r="C72" s="23" t="str">
        <f t="shared" si="0"/>
        <v>月</v>
      </c>
      <c r="D72" s="24" t="s">
        <v>6</v>
      </c>
      <c r="E72" s="24"/>
      <c r="F72" s="24"/>
      <c r="G72" s="24"/>
      <c r="H72" s="24"/>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row>
    <row r="73" spans="2:33" s="22" customFormat="1" ht="16.5" customHeight="1">
      <c r="B73" s="23">
        <f t="shared" si="1"/>
        <v>44411</v>
      </c>
      <c r="C73" s="23" t="str">
        <f t="shared" si="0"/>
        <v>火</v>
      </c>
      <c r="D73" s="24"/>
      <c r="E73" s="24"/>
      <c r="F73" s="24" t="s">
        <v>6</v>
      </c>
      <c r="G73" s="24"/>
      <c r="H73" s="24"/>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row>
    <row r="74" spans="2:33" s="22" customFormat="1" ht="16.5" customHeight="1">
      <c r="B74" s="23">
        <f t="shared" si="1"/>
        <v>44412</v>
      </c>
      <c r="C74" s="23" t="str">
        <f t="shared" si="0"/>
        <v>水</v>
      </c>
      <c r="D74" s="24"/>
      <c r="E74" s="24" t="s">
        <v>6</v>
      </c>
      <c r="F74" s="26"/>
      <c r="G74" s="24"/>
      <c r="H74" s="24"/>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row>
    <row r="75" spans="2:33" s="22" customFormat="1" ht="16.5" customHeight="1">
      <c r="B75" s="23">
        <f t="shared" si="1"/>
        <v>44413</v>
      </c>
      <c r="C75" s="23" t="str">
        <f t="shared" ref="C75:C102" si="2">TEXT(B75,"aaa")</f>
        <v>木</v>
      </c>
      <c r="D75" s="24"/>
      <c r="E75" s="24"/>
      <c r="F75" s="24"/>
      <c r="G75" s="24" t="s">
        <v>6</v>
      </c>
      <c r="H75" s="26"/>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5"/>
    </row>
    <row r="76" spans="2:33" s="22" customFormat="1" ht="16.5" customHeight="1">
      <c r="B76" s="23">
        <f t="shared" ref="B76:B102" si="3">B75+1</f>
        <v>44414</v>
      </c>
      <c r="C76" s="23" t="str">
        <f t="shared" si="2"/>
        <v>金</v>
      </c>
      <c r="D76" s="24"/>
      <c r="E76" s="26"/>
      <c r="F76" s="24"/>
      <c r="G76" s="24"/>
      <c r="H76" s="24" t="s">
        <v>6</v>
      </c>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5"/>
    </row>
    <row r="77" spans="2:33" s="22" customFormat="1" ht="16.5" customHeight="1">
      <c r="B77" s="23">
        <f t="shared" si="3"/>
        <v>44415</v>
      </c>
      <c r="C77" s="23" t="str">
        <f t="shared" si="2"/>
        <v>土</v>
      </c>
      <c r="D77" s="24"/>
      <c r="E77" s="24"/>
      <c r="F77" s="26"/>
      <c r="G77" s="24"/>
      <c r="H77" s="24"/>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row>
    <row r="78" spans="2:33" s="22" customFormat="1" ht="16.5" customHeight="1">
      <c r="B78" s="23">
        <f t="shared" si="3"/>
        <v>44416</v>
      </c>
      <c r="C78" s="23" t="str">
        <f t="shared" si="2"/>
        <v>日</v>
      </c>
      <c r="D78" s="24"/>
      <c r="E78" s="24"/>
      <c r="F78" s="24"/>
      <c r="G78" s="24"/>
      <c r="H78" s="24"/>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3"/>
    </row>
    <row r="79" spans="2:33" s="22" customFormat="1" ht="16.5" customHeight="1">
      <c r="B79" s="23">
        <f t="shared" si="3"/>
        <v>44417</v>
      </c>
      <c r="C79" s="23" t="str">
        <f t="shared" si="2"/>
        <v>月</v>
      </c>
      <c r="D79" s="24"/>
      <c r="E79" s="24"/>
      <c r="F79" s="24"/>
      <c r="G79" s="24"/>
      <c r="H79" s="24" t="s">
        <v>6</v>
      </c>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row>
    <row r="80" spans="2:33" s="22" customFormat="1" ht="16.5" customHeight="1">
      <c r="B80" s="23">
        <f t="shared" si="3"/>
        <v>44418</v>
      </c>
      <c r="C80" s="23" t="str">
        <f t="shared" si="2"/>
        <v>火</v>
      </c>
      <c r="D80" s="24"/>
      <c r="E80" s="24"/>
      <c r="F80" s="24"/>
      <c r="G80" s="24" t="s">
        <v>6</v>
      </c>
      <c r="H80" s="24"/>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row>
    <row r="81" spans="2:33" s="22" customFormat="1" ht="16.5" customHeight="1">
      <c r="B81" s="23">
        <f t="shared" si="3"/>
        <v>44419</v>
      </c>
      <c r="C81" s="23" t="str">
        <f t="shared" si="2"/>
        <v>水</v>
      </c>
      <c r="D81" s="24"/>
      <c r="E81" s="24" t="s">
        <v>6</v>
      </c>
      <c r="F81" s="24"/>
      <c r="G81" s="24"/>
      <c r="H81" s="24"/>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row>
    <row r="82" spans="2:33" s="22" customFormat="1" ht="16.5" customHeight="1">
      <c r="B82" s="23">
        <f t="shared" si="3"/>
        <v>44420</v>
      </c>
      <c r="C82" s="23" t="str">
        <f t="shared" si="2"/>
        <v>木</v>
      </c>
      <c r="D82" s="24"/>
      <c r="E82" s="24"/>
      <c r="F82" s="24" t="s">
        <v>6</v>
      </c>
      <c r="G82" s="24"/>
      <c r="H82" s="24"/>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row>
    <row r="83" spans="2:33" s="22" customFormat="1" ht="16.5" customHeight="1">
      <c r="B83" s="23">
        <f t="shared" si="3"/>
        <v>44421</v>
      </c>
      <c r="C83" s="23" t="str">
        <f t="shared" si="2"/>
        <v>金</v>
      </c>
      <c r="D83" s="24" t="s">
        <v>6</v>
      </c>
      <c r="E83" s="24"/>
      <c r="F83" s="24"/>
      <c r="G83" s="24"/>
      <c r="H83" s="24"/>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row>
    <row r="84" spans="2:33" s="22" customFormat="1" ht="16.5" customHeight="1">
      <c r="B84" s="23">
        <f t="shared" si="3"/>
        <v>44422</v>
      </c>
      <c r="C84" s="23" t="str">
        <f t="shared" si="2"/>
        <v>土</v>
      </c>
      <c r="D84" s="24"/>
      <c r="E84" s="24"/>
      <c r="F84" s="24"/>
      <c r="G84" s="24"/>
      <c r="H84" s="24"/>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3"/>
    </row>
    <row r="85" spans="2:33" s="22" customFormat="1" ht="16.5" customHeight="1">
      <c r="B85" s="23">
        <f t="shared" si="3"/>
        <v>44423</v>
      </c>
      <c r="C85" s="23" t="str">
        <f t="shared" si="2"/>
        <v>日</v>
      </c>
      <c r="D85" s="24"/>
      <c r="E85" s="24"/>
      <c r="F85" s="24"/>
      <c r="G85" s="24"/>
      <c r="H85" s="24"/>
      <c r="I85" s="25"/>
      <c r="J85" s="25"/>
      <c r="K85" s="25"/>
      <c r="L85" s="25"/>
      <c r="M85" s="25"/>
      <c r="N85" s="25"/>
      <c r="O85" s="25"/>
      <c r="P85" s="25"/>
      <c r="Q85" s="25"/>
      <c r="R85" s="25"/>
      <c r="S85" s="25"/>
      <c r="T85" s="25"/>
      <c r="U85" s="25"/>
      <c r="V85" s="25"/>
      <c r="W85" s="25"/>
      <c r="X85" s="25"/>
      <c r="Y85" s="25"/>
      <c r="Z85" s="25"/>
      <c r="AA85" s="25"/>
      <c r="AB85" s="25"/>
      <c r="AC85" s="25"/>
      <c r="AD85" s="25"/>
      <c r="AE85" s="23"/>
      <c r="AF85" s="23"/>
      <c r="AG85" s="25"/>
    </row>
    <row r="86" spans="2:33" s="22" customFormat="1" ht="16.5" customHeight="1">
      <c r="B86" s="23">
        <f t="shared" si="3"/>
        <v>44424</v>
      </c>
      <c r="C86" s="23" t="str">
        <f t="shared" si="2"/>
        <v>月</v>
      </c>
      <c r="D86" s="24"/>
      <c r="E86" s="24"/>
      <c r="F86" s="24"/>
      <c r="G86" s="24"/>
      <c r="H86" s="24"/>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row>
    <row r="87" spans="2:33" s="22" customFormat="1" ht="16.5" customHeight="1">
      <c r="B87" s="23">
        <f t="shared" si="3"/>
        <v>44425</v>
      </c>
      <c r="C87" s="23" t="str">
        <f t="shared" si="2"/>
        <v>火</v>
      </c>
      <c r="D87" s="24"/>
      <c r="E87" s="24"/>
      <c r="F87" s="24"/>
      <c r="G87" s="24"/>
      <c r="H87" s="24"/>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row>
    <row r="88" spans="2:33" s="22" customFormat="1" ht="16.5" customHeight="1">
      <c r="B88" s="23">
        <f t="shared" si="3"/>
        <v>44426</v>
      </c>
      <c r="C88" s="23" t="str">
        <f t="shared" si="2"/>
        <v>水</v>
      </c>
      <c r="D88" s="24"/>
      <c r="E88" s="24"/>
      <c r="F88" s="24"/>
      <c r="G88" s="24"/>
      <c r="H88" s="24"/>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3"/>
    </row>
    <row r="89" spans="2:33" s="22" customFormat="1" ht="16.5" customHeight="1">
      <c r="B89" s="23">
        <f t="shared" si="3"/>
        <v>44427</v>
      </c>
      <c r="C89" s="23" t="str">
        <f t="shared" si="2"/>
        <v>木</v>
      </c>
      <c r="D89" s="24"/>
      <c r="E89" s="24"/>
      <c r="F89" s="24"/>
      <c r="G89" s="24"/>
      <c r="H89" s="24"/>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row>
    <row r="90" spans="2:33" s="22" customFormat="1" ht="16.5" customHeight="1">
      <c r="B90" s="23">
        <f t="shared" si="3"/>
        <v>44428</v>
      </c>
      <c r="C90" s="23" t="str">
        <f t="shared" si="2"/>
        <v>金</v>
      </c>
      <c r="D90" s="24"/>
      <c r="E90" s="24"/>
      <c r="F90" s="24"/>
      <c r="G90" s="24"/>
      <c r="H90" s="24"/>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row>
    <row r="91" spans="2:33" s="22" customFormat="1" ht="16.5" customHeight="1">
      <c r="B91" s="23">
        <f t="shared" si="3"/>
        <v>44429</v>
      </c>
      <c r="C91" s="23" t="str">
        <f t="shared" si="2"/>
        <v>土</v>
      </c>
      <c r="D91" s="24"/>
      <c r="E91" s="24"/>
      <c r="F91" s="24"/>
      <c r="G91" s="24"/>
      <c r="H91" s="24"/>
      <c r="I91" s="25"/>
      <c r="J91" s="25"/>
      <c r="K91" s="25"/>
      <c r="L91" s="25"/>
      <c r="M91" s="25"/>
      <c r="N91" s="25"/>
      <c r="O91" s="25"/>
      <c r="P91" s="25"/>
      <c r="Q91" s="25"/>
      <c r="R91" s="25"/>
      <c r="S91" s="25"/>
      <c r="T91" s="25"/>
      <c r="U91" s="25"/>
      <c r="V91" s="25"/>
      <c r="W91" s="25"/>
      <c r="X91" s="25"/>
      <c r="Y91" s="25"/>
      <c r="Z91" s="25"/>
      <c r="AA91" s="25"/>
      <c r="AB91" s="25"/>
      <c r="AC91" s="25"/>
      <c r="AD91" s="25"/>
      <c r="AE91" s="23"/>
      <c r="AF91" s="23"/>
      <c r="AG91" s="25"/>
    </row>
    <row r="92" spans="2:33" s="22" customFormat="1" ht="16.5" customHeight="1">
      <c r="B92" s="23">
        <f t="shared" si="3"/>
        <v>44430</v>
      </c>
      <c r="C92" s="23" t="str">
        <f t="shared" si="2"/>
        <v>日</v>
      </c>
      <c r="D92" s="24"/>
      <c r="E92" s="24"/>
      <c r="F92" s="24"/>
      <c r="G92" s="24"/>
      <c r="H92" s="24"/>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row>
    <row r="93" spans="2:33" s="22" customFormat="1" ht="16.5" customHeight="1">
      <c r="B93" s="23">
        <f t="shared" si="3"/>
        <v>44431</v>
      </c>
      <c r="C93" s="23" t="str">
        <f t="shared" si="2"/>
        <v>月</v>
      </c>
      <c r="D93" s="24"/>
      <c r="E93" s="24"/>
      <c r="F93" s="24"/>
      <c r="G93" s="24"/>
      <c r="H93" s="24"/>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row>
    <row r="94" spans="2:33" s="22" customFormat="1" ht="16.5" customHeight="1">
      <c r="B94" s="23">
        <f t="shared" si="3"/>
        <v>44432</v>
      </c>
      <c r="C94" s="23" t="str">
        <f t="shared" si="2"/>
        <v>火</v>
      </c>
      <c r="D94" s="24"/>
      <c r="E94" s="24"/>
      <c r="F94" s="24" t="s">
        <v>6</v>
      </c>
      <c r="G94" s="24"/>
      <c r="H94" s="24"/>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row>
    <row r="95" spans="2:33" s="22" customFormat="1" ht="16.5" customHeight="1">
      <c r="B95" s="23">
        <f t="shared" si="3"/>
        <v>44433</v>
      </c>
      <c r="C95" s="23" t="str">
        <f t="shared" si="2"/>
        <v>水</v>
      </c>
      <c r="D95" s="24"/>
      <c r="E95" s="26"/>
      <c r="F95" s="24"/>
      <c r="G95" s="24"/>
      <c r="H95" s="24"/>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3"/>
    </row>
    <row r="96" spans="2:33" s="22" customFormat="1" ht="16.5" customHeight="1">
      <c r="B96" s="23">
        <f t="shared" si="3"/>
        <v>44434</v>
      </c>
      <c r="C96" s="23" t="str">
        <f t="shared" si="2"/>
        <v>木</v>
      </c>
      <c r="D96" s="24"/>
      <c r="E96" s="24" t="s">
        <v>6</v>
      </c>
      <c r="F96" s="24"/>
      <c r="G96" s="26"/>
      <c r="H96" s="26"/>
      <c r="I96" s="23"/>
      <c r="J96" s="23"/>
      <c r="K96" s="23"/>
      <c r="L96" s="23"/>
      <c r="M96" s="23"/>
      <c r="N96" s="23"/>
      <c r="O96" s="23"/>
      <c r="P96" s="23"/>
      <c r="Q96" s="23"/>
      <c r="R96" s="23"/>
      <c r="S96" s="23"/>
      <c r="T96" s="23"/>
      <c r="U96" s="23"/>
      <c r="V96" s="23"/>
      <c r="W96" s="23"/>
      <c r="X96" s="23"/>
      <c r="Y96" s="23"/>
      <c r="Z96" s="23"/>
      <c r="AA96" s="23"/>
      <c r="AB96" s="23"/>
      <c r="AC96" s="25"/>
      <c r="AD96" s="23"/>
      <c r="AE96" s="23"/>
      <c r="AF96" s="23"/>
      <c r="AG96" s="25"/>
    </row>
    <row r="97" spans="1:37" s="22" customFormat="1" ht="16.5" customHeight="1">
      <c r="B97" s="23">
        <f t="shared" si="3"/>
        <v>44435</v>
      </c>
      <c r="C97" s="23" t="str">
        <f t="shared" si="2"/>
        <v>金</v>
      </c>
      <c r="D97" s="24" t="s">
        <v>6</v>
      </c>
      <c r="E97" s="24"/>
      <c r="F97" s="24"/>
      <c r="G97" s="24"/>
      <c r="H97" s="24"/>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row>
    <row r="98" spans="1:37" s="22" customFormat="1" ht="16.5" customHeight="1">
      <c r="B98" s="23">
        <f t="shared" si="3"/>
        <v>44436</v>
      </c>
      <c r="C98" s="23" t="str">
        <f t="shared" si="2"/>
        <v>土</v>
      </c>
      <c r="D98" s="24"/>
      <c r="E98" s="24"/>
      <c r="F98" s="24"/>
      <c r="G98" s="24"/>
      <c r="H98" s="24"/>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3"/>
    </row>
    <row r="99" spans="1:37" s="22" customFormat="1" ht="16.5" customHeight="1">
      <c r="B99" s="23">
        <f t="shared" si="3"/>
        <v>44437</v>
      </c>
      <c r="C99" s="23" t="str">
        <f t="shared" si="2"/>
        <v>日</v>
      </c>
      <c r="D99" s="24"/>
      <c r="E99" s="24"/>
      <c r="F99" s="24"/>
      <c r="G99" s="24"/>
      <c r="H99" s="24"/>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row>
    <row r="100" spans="1:37" s="22" customFormat="1" ht="16.5" customHeight="1">
      <c r="B100" s="23">
        <f t="shared" si="3"/>
        <v>44438</v>
      </c>
      <c r="C100" s="23" t="str">
        <f t="shared" si="2"/>
        <v>月</v>
      </c>
      <c r="D100" s="24"/>
      <c r="E100" s="24"/>
      <c r="F100" s="24"/>
      <c r="G100" s="24" t="s">
        <v>6</v>
      </c>
      <c r="H100" s="24"/>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row>
    <row r="101" spans="1:37" s="22" customFormat="1" ht="16.5" customHeight="1">
      <c r="B101" s="23">
        <f t="shared" si="3"/>
        <v>44439</v>
      </c>
      <c r="C101" s="23" t="str">
        <f t="shared" si="2"/>
        <v>火</v>
      </c>
      <c r="D101" s="24"/>
      <c r="E101" s="24"/>
      <c r="F101" s="24"/>
      <c r="G101" s="24"/>
      <c r="H101" s="24" t="s">
        <v>6</v>
      </c>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row>
    <row r="102" spans="1:37" s="22" customFormat="1" ht="16.5" customHeight="1">
      <c r="B102" s="23">
        <f t="shared" si="3"/>
        <v>44440</v>
      </c>
      <c r="C102" s="23" t="str">
        <f t="shared" si="2"/>
        <v>水</v>
      </c>
      <c r="D102" s="24"/>
      <c r="E102" s="24"/>
      <c r="F102" s="24"/>
      <c r="G102" s="24"/>
      <c r="H102" s="24"/>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row>
    <row r="103" spans="1:37" s="27" customFormat="1" ht="16.5" customHeight="1">
      <c r="B103" s="133" t="s">
        <v>4</v>
      </c>
      <c r="C103" s="134"/>
      <c r="D103" s="28">
        <f>IF(COUNTA(D9)=1,(COUNTIF(D10:D102,"○")),0)</f>
        <v>20</v>
      </c>
      <c r="E103" s="28">
        <f t="shared" ref="E103:AG103" si="4">IF(COUNTA(E9)=1,(COUNTIF(E10:E102,"○")),0)</f>
        <v>16</v>
      </c>
      <c r="F103" s="28">
        <f t="shared" si="4"/>
        <v>13</v>
      </c>
      <c r="G103" s="28">
        <f t="shared" si="4"/>
        <v>11</v>
      </c>
      <c r="H103" s="28">
        <f t="shared" si="4"/>
        <v>18</v>
      </c>
      <c r="I103" s="28">
        <f t="shared" si="4"/>
        <v>0</v>
      </c>
      <c r="J103" s="28">
        <f t="shared" si="4"/>
        <v>0</v>
      </c>
      <c r="K103" s="28">
        <f t="shared" si="4"/>
        <v>0</v>
      </c>
      <c r="L103" s="28">
        <f t="shared" si="4"/>
        <v>0</v>
      </c>
      <c r="M103" s="28">
        <f t="shared" si="4"/>
        <v>0</v>
      </c>
      <c r="N103" s="28">
        <f t="shared" si="4"/>
        <v>0</v>
      </c>
      <c r="O103" s="28">
        <f t="shared" si="4"/>
        <v>0</v>
      </c>
      <c r="P103" s="28">
        <f t="shared" si="4"/>
        <v>0</v>
      </c>
      <c r="Q103" s="28">
        <f t="shared" si="4"/>
        <v>0</v>
      </c>
      <c r="R103" s="28">
        <f t="shared" si="4"/>
        <v>0</v>
      </c>
      <c r="S103" s="28">
        <f t="shared" si="4"/>
        <v>0</v>
      </c>
      <c r="T103" s="28">
        <f t="shared" si="4"/>
        <v>0</v>
      </c>
      <c r="U103" s="28">
        <f t="shared" si="4"/>
        <v>0</v>
      </c>
      <c r="V103" s="28">
        <f t="shared" si="4"/>
        <v>0</v>
      </c>
      <c r="W103" s="28">
        <f t="shared" si="4"/>
        <v>0</v>
      </c>
      <c r="X103" s="28">
        <f t="shared" si="4"/>
        <v>0</v>
      </c>
      <c r="Y103" s="28">
        <f t="shared" si="4"/>
        <v>0</v>
      </c>
      <c r="Z103" s="28">
        <f t="shared" si="4"/>
        <v>0</v>
      </c>
      <c r="AA103" s="28">
        <f t="shared" si="4"/>
        <v>0</v>
      </c>
      <c r="AB103" s="28">
        <f t="shared" si="4"/>
        <v>0</v>
      </c>
      <c r="AC103" s="28">
        <f t="shared" si="4"/>
        <v>0</v>
      </c>
      <c r="AD103" s="28">
        <f t="shared" si="4"/>
        <v>0</v>
      </c>
      <c r="AE103" s="28">
        <f t="shared" si="4"/>
        <v>0</v>
      </c>
      <c r="AF103" s="28">
        <f>IF(COUNTA(AF9)=1,(COUNTIF(AF10:AF102,"○")),0)</f>
        <v>0</v>
      </c>
      <c r="AG103" s="28">
        <f t="shared" si="4"/>
        <v>0</v>
      </c>
    </row>
    <row r="104" spans="1:37" ht="41.25" customHeight="1">
      <c r="B104" s="135" t="s">
        <v>27</v>
      </c>
      <c r="C104" s="136"/>
      <c r="D104" s="29" t="str">
        <f>IF(D103=0,"未実施","実施")</f>
        <v>実施</v>
      </c>
      <c r="E104" s="29" t="str">
        <f t="shared" ref="E104:AG104" si="5">IF(E103=0,"未実施","実施")</f>
        <v>実施</v>
      </c>
      <c r="F104" s="29" t="str">
        <f t="shared" si="5"/>
        <v>実施</v>
      </c>
      <c r="G104" s="29" t="str">
        <f>IF(G103=0,"未実施","実施")</f>
        <v>実施</v>
      </c>
      <c r="H104" s="29" t="str">
        <f t="shared" si="5"/>
        <v>実施</v>
      </c>
      <c r="I104" s="29" t="str">
        <f t="shared" si="5"/>
        <v>未実施</v>
      </c>
      <c r="J104" s="29" t="str">
        <f t="shared" si="5"/>
        <v>未実施</v>
      </c>
      <c r="K104" s="29" t="str">
        <f t="shared" si="5"/>
        <v>未実施</v>
      </c>
      <c r="L104" s="29" t="str">
        <f t="shared" si="5"/>
        <v>未実施</v>
      </c>
      <c r="M104" s="29" t="str">
        <f t="shared" si="5"/>
        <v>未実施</v>
      </c>
      <c r="N104" s="29" t="str">
        <f t="shared" si="5"/>
        <v>未実施</v>
      </c>
      <c r="O104" s="29" t="str">
        <f t="shared" si="5"/>
        <v>未実施</v>
      </c>
      <c r="P104" s="29" t="str">
        <f t="shared" si="5"/>
        <v>未実施</v>
      </c>
      <c r="Q104" s="29" t="str">
        <f t="shared" si="5"/>
        <v>未実施</v>
      </c>
      <c r="R104" s="29" t="str">
        <f t="shared" si="5"/>
        <v>未実施</v>
      </c>
      <c r="S104" s="29" t="str">
        <f t="shared" si="5"/>
        <v>未実施</v>
      </c>
      <c r="T104" s="29" t="str">
        <f t="shared" si="5"/>
        <v>未実施</v>
      </c>
      <c r="U104" s="29" t="str">
        <f t="shared" si="5"/>
        <v>未実施</v>
      </c>
      <c r="V104" s="29" t="str">
        <f t="shared" si="5"/>
        <v>未実施</v>
      </c>
      <c r="W104" s="29" t="str">
        <f t="shared" si="5"/>
        <v>未実施</v>
      </c>
      <c r="X104" s="29" t="str">
        <f t="shared" si="5"/>
        <v>未実施</v>
      </c>
      <c r="Y104" s="29" t="str">
        <f t="shared" si="5"/>
        <v>未実施</v>
      </c>
      <c r="Z104" s="29" t="str">
        <f t="shared" si="5"/>
        <v>未実施</v>
      </c>
      <c r="AA104" s="29" t="str">
        <f t="shared" si="5"/>
        <v>未実施</v>
      </c>
      <c r="AB104" s="29" t="str">
        <f t="shared" si="5"/>
        <v>未実施</v>
      </c>
      <c r="AC104" s="29" t="str">
        <f t="shared" si="5"/>
        <v>未実施</v>
      </c>
      <c r="AD104" s="29" t="str">
        <f t="shared" si="5"/>
        <v>未実施</v>
      </c>
      <c r="AE104" s="29" t="str">
        <f t="shared" si="5"/>
        <v>未実施</v>
      </c>
      <c r="AF104" s="29" t="str">
        <f t="shared" si="5"/>
        <v>未実施</v>
      </c>
      <c r="AG104" s="29" t="str">
        <f t="shared" si="5"/>
        <v>未実施</v>
      </c>
    </row>
    <row r="105" spans="1:37" ht="18.600000000000001" thickBot="1">
      <c r="B105" s="30"/>
      <c r="C105" s="30"/>
      <c r="D105" s="31"/>
      <c r="E105" s="31"/>
      <c r="F105" s="31"/>
      <c r="G105" s="31"/>
      <c r="H105" s="31"/>
      <c r="I105" s="31"/>
      <c r="J105" s="31"/>
      <c r="K105" s="31"/>
      <c r="L105" s="31"/>
      <c r="M105" s="31"/>
      <c r="N105" s="32"/>
      <c r="O105" s="32"/>
      <c r="P105" s="32"/>
      <c r="Q105" s="32"/>
      <c r="R105" s="32"/>
      <c r="S105" s="32"/>
      <c r="T105" s="32"/>
      <c r="U105" s="32"/>
      <c r="V105" s="32"/>
      <c r="W105" s="32"/>
      <c r="X105" s="32"/>
      <c r="Y105" s="32"/>
      <c r="Z105" s="32"/>
      <c r="AA105" s="32"/>
      <c r="AB105" s="32"/>
      <c r="AC105" s="32"/>
      <c r="AD105" s="32"/>
      <c r="AE105" s="32"/>
      <c r="AF105" s="32"/>
      <c r="AG105" s="32"/>
    </row>
    <row r="106" spans="1:37" ht="22.8" thickTop="1">
      <c r="B106" s="33" t="s">
        <v>8</v>
      </c>
      <c r="C106" s="34"/>
      <c r="D106" s="35"/>
      <c r="E106" s="35"/>
      <c r="F106" s="35"/>
      <c r="G106" s="35"/>
      <c r="H106" s="35"/>
      <c r="I106" s="35"/>
      <c r="J106" s="35"/>
      <c r="K106" s="35"/>
      <c r="L106" s="35"/>
      <c r="M106" s="36"/>
      <c r="N106" s="37"/>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ht="49.5" customHeight="1" thickBot="1">
      <c r="A107" s="39"/>
      <c r="B107" s="137" t="s">
        <v>32</v>
      </c>
      <c r="C107" s="138"/>
      <c r="D107" s="138"/>
      <c r="E107" s="138"/>
      <c r="F107" s="138"/>
      <c r="G107" s="138"/>
      <c r="H107" s="138"/>
      <c r="I107" s="138"/>
      <c r="J107" s="138"/>
      <c r="K107" s="138"/>
      <c r="L107" s="139"/>
      <c r="M107" s="40" t="str">
        <f>IF(COUNTIF(104:104,"実施")&gt;=U6,"達成","未達成")</f>
        <v>達成</v>
      </c>
      <c r="N107" s="37"/>
      <c r="O107" s="38"/>
      <c r="P107" s="41"/>
      <c r="Q107" s="41"/>
      <c r="R107" s="41"/>
      <c r="S107" s="41"/>
      <c r="T107" s="41"/>
      <c r="U107" s="41"/>
      <c r="V107" s="41"/>
      <c r="W107" s="41"/>
      <c r="X107" s="41"/>
      <c r="Y107" s="41"/>
      <c r="Z107" s="41"/>
      <c r="AA107" s="41"/>
      <c r="AB107" s="41"/>
      <c r="AC107" s="41"/>
      <c r="AD107" s="41"/>
      <c r="AE107" s="41"/>
      <c r="AF107" s="41"/>
      <c r="AG107" s="38"/>
      <c r="AH107" s="38"/>
      <c r="AI107" s="38"/>
      <c r="AJ107" s="38"/>
      <c r="AK107" s="38"/>
    </row>
    <row r="108" spans="1:37" ht="9.9" customHeight="1" thickTop="1">
      <c r="A108" s="39"/>
      <c r="G108" s="42"/>
      <c r="AD108" s="43"/>
      <c r="AE108" s="43"/>
      <c r="AF108" s="43"/>
    </row>
    <row r="109" spans="1:37">
      <c r="A109" s="39"/>
      <c r="B109" s="2" t="s">
        <v>12</v>
      </c>
    </row>
    <row r="110" spans="1:37">
      <c r="B110" s="39"/>
      <c r="E110" s="39"/>
      <c r="AH110" s="39"/>
    </row>
    <row r="111" spans="1:37">
      <c r="B111" s="39"/>
      <c r="AH111" s="39"/>
    </row>
    <row r="112" spans="1:37">
      <c r="B112" s="39"/>
      <c r="AH112" s="39"/>
    </row>
    <row r="113" spans="2:6">
      <c r="B113" s="39"/>
      <c r="E113" s="39"/>
      <c r="F113" s="39"/>
    </row>
  </sheetData>
  <mergeCells count="19">
    <mergeCell ref="U4:V5"/>
    <mergeCell ref="K4:L4"/>
    <mergeCell ref="B5:C5"/>
    <mergeCell ref="D5:E5"/>
    <mergeCell ref="I5:J5"/>
    <mergeCell ref="K5:L5"/>
    <mergeCell ref="P4:Q5"/>
    <mergeCell ref="R4:S5"/>
    <mergeCell ref="B4:C4"/>
    <mergeCell ref="D4:G4"/>
    <mergeCell ref="I4:J4"/>
    <mergeCell ref="B103:C103"/>
    <mergeCell ref="B104:C104"/>
    <mergeCell ref="B6:C6"/>
    <mergeCell ref="B107:L107"/>
    <mergeCell ref="T4:T5"/>
    <mergeCell ref="N4:O5"/>
    <mergeCell ref="D6:F6"/>
    <mergeCell ref="B9:C9"/>
  </mergeCells>
  <phoneticPr fontId="1"/>
  <conditionalFormatting sqref="D104:AG104">
    <cfRule type="cellIs" dxfId="3" priority="3" operator="equal">
      <formula>"未実施"</formula>
    </cfRule>
    <cfRule type="cellIs" dxfId="2" priority="4" operator="equal">
      <formula>"実施"</formula>
    </cfRule>
  </conditionalFormatting>
  <conditionalFormatting sqref="M107">
    <cfRule type="cellIs" dxfId="1" priority="9" operator="equal">
      <formula>"未達成"</formula>
    </cfRule>
    <cfRule type="cellIs" dxfId="0" priority="10" operator="equal">
      <formula>"達成"</formula>
    </cfRule>
  </conditionalFormatting>
  <dataValidations count="1">
    <dataValidation type="list" allowBlank="1" showInputMessage="1" showErrorMessage="1" sqref="D10:AG102" xr:uid="{00000000-0002-0000-0000-000000000000}">
      <formula1>$B$109</formula1>
    </dataValidation>
  </dataValidations>
  <pageMargins left="0.25" right="0.25" top="0.75" bottom="0.75" header="0.3" footer="0.3"/>
  <pageSetup paperSize="9" scale="54" fitToHeight="0"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EC2C0714A23724F95C60D13F5ED6A4F" ma:contentTypeVersion="15" ma:contentTypeDescription="新しいドキュメントを作成します。" ma:contentTypeScope="" ma:versionID="652ef6642a310fc138ceabd1e644b32f">
  <xsd:schema xmlns:xsd="http://www.w3.org/2001/XMLSchema" xmlns:xs="http://www.w3.org/2001/XMLSchema" xmlns:p="http://schemas.microsoft.com/office/2006/metadata/properties" xmlns:ns2="81df990f-959e-43b9-8f3e-c08390f152db" xmlns:ns3="263dbbe5-076b-4606-a03b-9598f5f2f35a" targetNamespace="http://schemas.microsoft.com/office/2006/metadata/properties" ma:root="true" ma:fieldsID="dd945634aadd3c8a69d4042b4caa7622" ns2:_="" ns3:_="">
    <xsd:import namespace="81df990f-959e-43b9-8f3e-c08390f152d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df990f-959e-43b9-8f3e-c08390f152d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c58619c-a8c7-4e48-a60e-057b6020b6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df990f-959e-43b9-8f3e-c08390f152db">
      <Terms xmlns="http://schemas.microsoft.com/office/infopath/2007/PartnerControls"/>
    </lcf76f155ced4ddcb4097134ff3c332f>
    <TaxCatchAll xmlns="263dbbe5-076b-4606-a03b-9598f5f2f35a" xsi:nil="true"/>
    <Owner xmlns="81df990f-959e-43b9-8f3e-c08390f152db">
      <UserInfo>
        <DisplayName/>
        <AccountId xsi:nil="true"/>
        <AccountType/>
      </UserInfo>
    </Owner>
  </documentManagement>
</p:properties>
</file>

<file path=customXml/itemProps1.xml><?xml version="1.0" encoding="utf-8"?>
<ds:datastoreItem xmlns:ds="http://schemas.openxmlformats.org/officeDocument/2006/customXml" ds:itemID="{8E6BF173-1463-4A96-9D86-EAE86BF5BC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df990f-959e-43b9-8f3e-c08390f152d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A9E5E-D878-40D8-84CF-6140860CF100}">
  <ds:schemaRefs>
    <ds:schemaRef ds:uri="http://schemas.microsoft.com/sharepoint/v3/contenttype/forms"/>
  </ds:schemaRefs>
</ds:datastoreItem>
</file>

<file path=customXml/itemProps3.xml><?xml version="1.0" encoding="utf-8"?>
<ds:datastoreItem xmlns:ds="http://schemas.openxmlformats.org/officeDocument/2006/customXml" ds:itemID="{9F5AABA0-A9A6-460C-89DB-12F5248CE985}">
  <ds:schemaRefs>
    <ds:schemaRef ds:uri="http://schemas.microsoft.com/office/2006/metadata/properties"/>
    <ds:schemaRef ds:uri="http://schemas.microsoft.com/office/infopath/2007/PartnerControls"/>
    <ds:schemaRef ds:uri="81df990f-959e-43b9-8f3e-c08390f152d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 新規・実施拡大事業主共通(目標達成)</vt:lpstr>
      <vt:lpstr>様式（目標達成助成に係る支給申請時）※こちらを提出</vt:lpstr>
      <vt:lpstr>記入例（目標達成助成に係る支給申請時）</vt:lpstr>
      <vt:lpstr>'記入例（目標達成助成に係る支給申請時）'!Print_Area</vt:lpstr>
      <vt:lpstr>'様式 新規・実施拡大事業主共通(目標達成)'!Print_Area</vt:lpstr>
      <vt:lpstr>'様式（目標達成助成に係る支給申請時）※こちらを提出'!Print_Area</vt:lpstr>
      <vt:lpstr>'様式 新規・実施拡大事業主共通(目標達成)'!Print_Titles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0x0101001EC2C0714A23724F95C60D13F5ED6A4F</vt:lpwstr>
  </property>
  <property fmtid="{D5CDD505-2E9C-101B-9397-08002B2CF9AE}" pid="3" name="MediaServiceImageTags">
    <vt:lpwstr/>
  </property>
</Properties>
</file>