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110" yWindow="750" windowWidth="17280" windowHeight="8970"/>
  </bookViews>
  <sheets>
    <sheet name="記入例" sheetId="11" r:id="rId1"/>
    <sheet name="評価期間１か月" sheetId="12" r:id="rId2"/>
    <sheet name="評価期間２か月" sheetId="13" r:id="rId3"/>
    <sheet name="評価期間３か月" sheetId="14" r:id="rId4"/>
    <sheet name="評価期間４か月" sheetId="15" r:id="rId5"/>
    <sheet name="評価期間５か月" sheetId="16" r:id="rId6"/>
    <sheet name="評価期間６か月" sheetId="17" r:id="rId7"/>
  </sheets>
  <definedNames>
    <definedName name="_xlnm.Print_Area" localSheetId="0">記入例!$A$1:$R$50</definedName>
    <definedName name="_xlnm.Print_Area" localSheetId="1">評価期間１か月!$A$2:$AG$50</definedName>
    <definedName name="_xlnm.Print_Area" localSheetId="2">評価期間２か月!$A$2:$AG$81</definedName>
    <definedName name="_xlnm.Print_Area" localSheetId="3">評価期間３か月!$A$2:$AG$112</definedName>
    <definedName name="_xlnm.Print_Area" localSheetId="4">評価期間４か月!$A$2:$AG$143</definedName>
    <definedName name="_xlnm.Print_Area" localSheetId="5">評価期間５か月!$A$2:$AG$174</definedName>
    <definedName name="_xlnm.Print_Area" localSheetId="6">評価期間６か月!$A$2:$AG$205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96" i="17" l="1"/>
  <c r="AB197" i="17" s="1"/>
  <c r="AA196" i="17"/>
  <c r="AA197" i="17" s="1"/>
  <c r="Z196" i="17"/>
  <c r="Z197" i="17" s="1"/>
  <c r="Y196" i="17"/>
  <c r="Y197" i="17" s="1"/>
  <c r="X196" i="17"/>
  <c r="X197" i="17" s="1"/>
  <c r="W196" i="17"/>
  <c r="W197" i="17" s="1"/>
  <c r="V196" i="17"/>
  <c r="V197" i="17" s="1"/>
  <c r="U196" i="17"/>
  <c r="U197" i="17" s="1"/>
  <c r="T196" i="17"/>
  <c r="T197" i="17" s="1"/>
  <c r="S196" i="17"/>
  <c r="S197" i="17" s="1"/>
  <c r="R196" i="17"/>
  <c r="R197" i="17" s="1"/>
  <c r="Q196" i="17"/>
  <c r="Q197" i="17" s="1"/>
  <c r="P196" i="17"/>
  <c r="P197" i="17" s="1"/>
  <c r="O196" i="17"/>
  <c r="O197" i="17" s="1"/>
  <c r="N196" i="17"/>
  <c r="N197" i="17" s="1"/>
  <c r="M196" i="17"/>
  <c r="M197" i="17" s="1"/>
  <c r="L196" i="17"/>
  <c r="L197" i="17" s="1"/>
  <c r="K196" i="17"/>
  <c r="K197" i="17" s="1"/>
  <c r="J196" i="17"/>
  <c r="J197" i="17" s="1"/>
  <c r="I196" i="17"/>
  <c r="I197" i="17" s="1"/>
  <c r="AA165" i="16"/>
  <c r="AA166" i="16" s="1"/>
  <c r="Z165" i="16"/>
  <c r="Z166" i="16" s="1"/>
  <c r="Y165" i="16"/>
  <c r="Y166" i="16" s="1"/>
  <c r="X165" i="16"/>
  <c r="X166" i="16" s="1"/>
  <c r="W165" i="16"/>
  <c r="W166" i="16" s="1"/>
  <c r="V165" i="16"/>
  <c r="V166" i="16" s="1"/>
  <c r="U165" i="16"/>
  <c r="U166" i="16" s="1"/>
  <c r="T165" i="16"/>
  <c r="T166" i="16" s="1"/>
  <c r="S165" i="16"/>
  <c r="S166" i="16" s="1"/>
  <c r="R165" i="16"/>
  <c r="R166" i="16" s="1"/>
  <c r="Q165" i="16"/>
  <c r="Q166" i="16" s="1"/>
  <c r="P165" i="16"/>
  <c r="P166" i="16" s="1"/>
  <c r="O165" i="16"/>
  <c r="O166" i="16" s="1"/>
  <c r="N165" i="16"/>
  <c r="N166" i="16" s="1"/>
  <c r="M165" i="16"/>
  <c r="M166" i="16" s="1"/>
  <c r="L165" i="16"/>
  <c r="L166" i="16" s="1"/>
  <c r="K165" i="16"/>
  <c r="K166" i="16" s="1"/>
  <c r="J165" i="16"/>
  <c r="J166" i="16" s="1"/>
  <c r="I165" i="16"/>
  <c r="I166" i="16" s="1"/>
  <c r="AB165" i="16"/>
  <c r="AB166" i="16" s="1"/>
  <c r="AB134" i="15"/>
  <c r="AB135" i="15" s="1"/>
  <c r="AA134" i="15"/>
  <c r="AA135" i="15" s="1"/>
  <c r="Z134" i="15"/>
  <c r="Z135" i="15" s="1"/>
  <c r="Y134" i="15"/>
  <c r="Y135" i="15" s="1"/>
  <c r="X134" i="15"/>
  <c r="X135" i="15" s="1"/>
  <c r="W134" i="15"/>
  <c r="W135" i="15" s="1"/>
  <c r="V134" i="15"/>
  <c r="V135" i="15" s="1"/>
  <c r="U134" i="15"/>
  <c r="U135" i="15" s="1"/>
  <c r="T134" i="15"/>
  <c r="T135" i="15" s="1"/>
  <c r="S134" i="15"/>
  <c r="S135" i="15" s="1"/>
  <c r="R134" i="15"/>
  <c r="R135" i="15" s="1"/>
  <c r="Q134" i="15"/>
  <c r="Q135" i="15" s="1"/>
  <c r="P134" i="15"/>
  <c r="P135" i="15" s="1"/>
  <c r="O134" i="15"/>
  <c r="O135" i="15" s="1"/>
  <c r="N134" i="15"/>
  <c r="N135" i="15" s="1"/>
  <c r="M134" i="15"/>
  <c r="M135" i="15" s="1"/>
  <c r="L134" i="15"/>
  <c r="L135" i="15" s="1"/>
  <c r="K134" i="15"/>
  <c r="K135" i="15" s="1"/>
  <c r="J134" i="15"/>
  <c r="J135" i="15" s="1"/>
  <c r="I134" i="15"/>
  <c r="I135" i="15" s="1"/>
  <c r="N104" i="14"/>
  <c r="AA103" i="14"/>
  <c r="AA104" i="14" s="1"/>
  <c r="Z103" i="14"/>
  <c r="Z104" i="14" s="1"/>
  <c r="Y103" i="14"/>
  <c r="Y104" i="14" s="1"/>
  <c r="X103" i="14"/>
  <c r="X104" i="14" s="1"/>
  <c r="W103" i="14"/>
  <c r="W104" i="14" s="1"/>
  <c r="V103" i="14"/>
  <c r="V104" i="14" s="1"/>
  <c r="U103" i="14"/>
  <c r="U104" i="14" s="1"/>
  <c r="T103" i="14"/>
  <c r="T104" i="14" s="1"/>
  <c r="S103" i="14"/>
  <c r="S104" i="14" s="1"/>
  <c r="R103" i="14"/>
  <c r="R104" i="14" s="1"/>
  <c r="Q103" i="14"/>
  <c r="Q104" i="14" s="1"/>
  <c r="P103" i="14"/>
  <c r="P104" i="14" s="1"/>
  <c r="O103" i="14"/>
  <c r="O104" i="14" s="1"/>
  <c r="N103" i="14"/>
  <c r="M103" i="14"/>
  <c r="M104" i="14" s="1"/>
  <c r="L103" i="14"/>
  <c r="L104" i="14" s="1"/>
  <c r="K103" i="14"/>
  <c r="K104" i="14" s="1"/>
  <c r="J103" i="14"/>
  <c r="J104" i="14" s="1"/>
  <c r="I103" i="14"/>
  <c r="I104" i="14" s="1"/>
  <c r="AB103" i="14"/>
  <c r="AB104" i="14" s="1"/>
  <c r="E73" i="13"/>
  <c r="AA72" i="13"/>
  <c r="AA73" i="13" s="1"/>
  <c r="Z72" i="13"/>
  <c r="Z73" i="13" s="1"/>
  <c r="Y72" i="13"/>
  <c r="Y73" i="13" s="1"/>
  <c r="X72" i="13"/>
  <c r="X73" i="13" s="1"/>
  <c r="W72" i="13"/>
  <c r="W73" i="13" s="1"/>
  <c r="V72" i="13"/>
  <c r="V73" i="13" s="1"/>
  <c r="U72" i="13"/>
  <c r="U73" i="13" s="1"/>
  <c r="T72" i="13"/>
  <c r="T73" i="13" s="1"/>
  <c r="S72" i="13"/>
  <c r="S73" i="13" s="1"/>
  <c r="R72" i="13"/>
  <c r="R73" i="13" s="1"/>
  <c r="Q72" i="13"/>
  <c r="Q73" i="13" s="1"/>
  <c r="P72" i="13"/>
  <c r="P73" i="13" s="1"/>
  <c r="O72" i="13"/>
  <c r="O73" i="13" s="1"/>
  <c r="N72" i="13"/>
  <c r="N73" i="13" s="1"/>
  <c r="M72" i="13"/>
  <c r="M73" i="13" s="1"/>
  <c r="L72" i="13"/>
  <c r="L73" i="13" s="1"/>
  <c r="K72" i="13"/>
  <c r="K73" i="13" s="1"/>
  <c r="J72" i="13"/>
  <c r="J73" i="13" s="1"/>
  <c r="I72" i="13"/>
  <c r="I73" i="13" s="1"/>
  <c r="AB72" i="13"/>
  <c r="AB73" i="13" s="1"/>
  <c r="N45" i="12"/>
  <c r="J42" i="12"/>
  <c r="AA41" i="12"/>
  <c r="AA42" i="12" s="1"/>
  <c r="Z41" i="12"/>
  <c r="Z42" i="12" s="1"/>
  <c r="Y41" i="12"/>
  <c r="Y42" i="12" s="1"/>
  <c r="X41" i="12"/>
  <c r="X42" i="12" s="1"/>
  <c r="W41" i="12"/>
  <c r="W42" i="12" s="1"/>
  <c r="V41" i="12"/>
  <c r="V42" i="12" s="1"/>
  <c r="U41" i="12"/>
  <c r="U42" i="12" s="1"/>
  <c r="T41" i="12"/>
  <c r="T42" i="12" s="1"/>
  <c r="S41" i="12"/>
  <c r="S42" i="12" s="1"/>
  <c r="R41" i="12"/>
  <c r="R42" i="12" s="1"/>
  <c r="Q41" i="12"/>
  <c r="Q42" i="12" s="1"/>
  <c r="P41" i="12"/>
  <c r="P42" i="12" s="1"/>
  <c r="O41" i="12"/>
  <c r="O42" i="12" s="1"/>
  <c r="N41" i="12"/>
  <c r="N42" i="12" s="1"/>
  <c r="M41" i="12"/>
  <c r="M42" i="12" s="1"/>
  <c r="L41" i="12"/>
  <c r="L42" i="12" s="1"/>
  <c r="K41" i="12"/>
  <c r="K42" i="12" s="1"/>
  <c r="J41" i="12"/>
  <c r="I41" i="12"/>
  <c r="I42" i="12" s="1"/>
  <c r="AB42" i="12"/>
  <c r="AB41" i="12"/>
  <c r="M200" i="11" l="1"/>
  <c r="E49" i="12"/>
  <c r="E80" i="13"/>
  <c r="E111" i="14"/>
  <c r="E142" i="15"/>
  <c r="AD196" i="17" l="1"/>
  <c r="AD197" i="17" s="1"/>
  <c r="E204" i="17"/>
  <c r="AG196" i="17"/>
  <c r="AG197" i="17" s="1"/>
  <c r="AF196" i="17"/>
  <c r="AF197" i="17" s="1"/>
  <c r="AE196" i="17"/>
  <c r="AE197" i="17" s="1"/>
  <c r="AC196" i="17"/>
  <c r="AC197" i="17" s="1"/>
  <c r="H196" i="17"/>
  <c r="H197" i="17" s="1"/>
  <c r="G196" i="17"/>
  <c r="G197" i="17" s="1"/>
  <c r="F196" i="17"/>
  <c r="F197" i="17" s="1"/>
  <c r="E196" i="17"/>
  <c r="E197" i="17" s="1"/>
  <c r="D196" i="17"/>
  <c r="D197" i="17" s="1"/>
  <c r="M200" i="17" s="1"/>
  <c r="B10" i="17"/>
  <c r="C10" i="17" s="1"/>
  <c r="K4" i="17"/>
  <c r="F165" i="16"/>
  <c r="E173" i="16"/>
  <c r="AG165" i="16"/>
  <c r="AG166" i="16" s="1"/>
  <c r="AF165" i="16"/>
  <c r="AF166" i="16" s="1"/>
  <c r="AE165" i="16"/>
  <c r="AE166" i="16" s="1"/>
  <c r="AD165" i="16"/>
  <c r="AD166" i="16" s="1"/>
  <c r="AC165" i="16"/>
  <c r="AC166" i="16" s="1"/>
  <c r="H165" i="16"/>
  <c r="H166" i="16" s="1"/>
  <c r="G165" i="16"/>
  <c r="G166" i="16" s="1"/>
  <c r="F166" i="16"/>
  <c r="E165" i="16"/>
  <c r="E166" i="16" s="1"/>
  <c r="D165" i="16"/>
  <c r="D166" i="16" s="1"/>
  <c r="M169" i="16" s="1"/>
  <c r="B10" i="16"/>
  <c r="C10" i="16" s="1"/>
  <c r="K4" i="16"/>
  <c r="E134" i="15"/>
  <c r="D134" i="15"/>
  <c r="AG134" i="15"/>
  <c r="AG135" i="15" s="1"/>
  <c r="AF134" i="15"/>
  <c r="AF135" i="15" s="1"/>
  <c r="AE134" i="15"/>
  <c r="AE135" i="15" s="1"/>
  <c r="AD134" i="15"/>
  <c r="AD135" i="15" s="1"/>
  <c r="AC134" i="15"/>
  <c r="AC135" i="15" s="1"/>
  <c r="H134" i="15"/>
  <c r="H135" i="15" s="1"/>
  <c r="G134" i="15"/>
  <c r="G135" i="15" s="1"/>
  <c r="F134" i="15"/>
  <c r="F135" i="15" s="1"/>
  <c r="E135" i="15"/>
  <c r="B10" i="15"/>
  <c r="B11" i="15" s="1"/>
  <c r="C11" i="15" s="1"/>
  <c r="K4" i="15"/>
  <c r="D103" i="14"/>
  <c r="D104" i="14" s="1"/>
  <c r="AG103" i="14"/>
  <c r="AG104" i="14" s="1"/>
  <c r="AF103" i="14"/>
  <c r="AF104" i="14" s="1"/>
  <c r="AE103" i="14"/>
  <c r="AE104" i="14" s="1"/>
  <c r="AD103" i="14"/>
  <c r="AD104" i="14" s="1"/>
  <c r="AC103" i="14"/>
  <c r="AC104" i="14" s="1"/>
  <c r="H103" i="14"/>
  <c r="H104" i="14" s="1"/>
  <c r="G103" i="14"/>
  <c r="G104" i="14" s="1"/>
  <c r="F103" i="14"/>
  <c r="F104" i="14" s="1"/>
  <c r="E103" i="14"/>
  <c r="B10" i="14"/>
  <c r="C10" i="14" s="1"/>
  <c r="K4" i="14"/>
  <c r="AF72" i="13"/>
  <c r="AF73" i="13" s="1"/>
  <c r="D72" i="13"/>
  <c r="D73" i="13" s="1"/>
  <c r="D41" i="12"/>
  <c r="E140" i="15" l="1"/>
  <c r="D135" i="15"/>
  <c r="M138" i="15" s="1"/>
  <c r="E104" i="14"/>
  <c r="M107" i="14" s="1"/>
  <c r="E109" i="14"/>
  <c r="K5" i="15"/>
  <c r="E141" i="15"/>
  <c r="G141" i="15" s="1"/>
  <c r="M139" i="15" s="1"/>
  <c r="K5" i="14"/>
  <c r="E110" i="14"/>
  <c r="D42" i="12"/>
  <c r="B11" i="17"/>
  <c r="C11" i="17" s="1"/>
  <c r="K5" i="17"/>
  <c r="E203" i="17"/>
  <c r="E202" i="17"/>
  <c r="E171" i="16"/>
  <c r="B11" i="16"/>
  <c r="E172" i="16"/>
  <c r="K5" i="16"/>
  <c r="C10" i="15"/>
  <c r="B12" i="15"/>
  <c r="B11" i="14"/>
  <c r="B12" i="14" s="1"/>
  <c r="G110" i="14" l="1"/>
  <c r="M108" i="14" s="1"/>
  <c r="C11" i="14"/>
  <c r="B12" i="17"/>
  <c r="C12" i="17" s="1"/>
  <c r="G203" i="17"/>
  <c r="M201" i="17" s="1"/>
  <c r="C11" i="16"/>
  <c r="B12" i="16"/>
  <c r="G172" i="16"/>
  <c r="M170" i="16" s="1"/>
  <c r="C12" i="15"/>
  <c r="B13" i="15"/>
  <c r="C12" i="14"/>
  <c r="B13" i="14"/>
  <c r="B13" i="17" l="1"/>
  <c r="C13" i="17" s="1"/>
  <c r="C12" i="16"/>
  <c r="B13" i="16"/>
  <c r="C13" i="15"/>
  <c r="B14" i="15"/>
  <c r="B14" i="14"/>
  <c r="C13" i="14"/>
  <c r="B14" i="17" l="1"/>
  <c r="C14" i="17" s="1"/>
  <c r="C13" i="16"/>
  <c r="B14" i="16"/>
  <c r="B15" i="15"/>
  <c r="C14" i="15"/>
  <c r="C14" i="14"/>
  <c r="B15" i="14"/>
  <c r="B15" i="17" l="1"/>
  <c r="B16" i="17" s="1"/>
  <c r="C14" i="16"/>
  <c r="B15" i="16"/>
  <c r="C15" i="15"/>
  <c r="B16" i="15"/>
  <c r="B16" i="14"/>
  <c r="C15" i="14"/>
  <c r="C15" i="17" l="1"/>
  <c r="C16" i="17"/>
  <c r="B17" i="17"/>
  <c r="C15" i="16"/>
  <c r="B16" i="16"/>
  <c r="B17" i="16" s="1"/>
  <c r="B17" i="15"/>
  <c r="C16" i="15"/>
  <c r="C16" i="14"/>
  <c r="B17" i="14"/>
  <c r="B18" i="14" s="1"/>
  <c r="C17" i="16" l="1"/>
  <c r="B18" i="16"/>
  <c r="C17" i="17"/>
  <c r="B18" i="17"/>
  <c r="C16" i="16"/>
  <c r="C17" i="15"/>
  <c r="B18" i="15"/>
  <c r="C18" i="14"/>
  <c r="B19" i="14"/>
  <c r="C17" i="14"/>
  <c r="B19" i="16" l="1"/>
  <c r="C18" i="16"/>
  <c r="C18" i="17"/>
  <c r="B19" i="17"/>
  <c r="B19" i="15"/>
  <c r="C18" i="15"/>
  <c r="B20" i="14"/>
  <c r="C19" i="14"/>
  <c r="B20" i="16" l="1"/>
  <c r="C19" i="16"/>
  <c r="C19" i="17"/>
  <c r="B20" i="17"/>
  <c r="C19" i="15"/>
  <c r="B20" i="15"/>
  <c r="B21" i="14"/>
  <c r="C20" i="14"/>
  <c r="B21" i="16" l="1"/>
  <c r="C20" i="16"/>
  <c r="C20" i="17"/>
  <c r="B21" i="17"/>
  <c r="C20" i="15"/>
  <c r="B21" i="15"/>
  <c r="B22" i="14"/>
  <c r="C21" i="14"/>
  <c r="B22" i="16" l="1"/>
  <c r="C21" i="16"/>
  <c r="C21" i="17"/>
  <c r="B22" i="17"/>
  <c r="C21" i="15"/>
  <c r="B22" i="15"/>
  <c r="B23" i="14"/>
  <c r="C22" i="14"/>
  <c r="B23" i="16" l="1"/>
  <c r="C22" i="16"/>
  <c r="C22" i="17"/>
  <c r="B23" i="17"/>
  <c r="B24" i="17" s="1"/>
  <c r="B23" i="15"/>
  <c r="C22" i="15"/>
  <c r="B24" i="14"/>
  <c r="C23" i="14"/>
  <c r="B24" i="16" l="1"/>
  <c r="C23" i="16"/>
  <c r="C24" i="17"/>
  <c r="B25" i="17"/>
  <c r="C23" i="17"/>
  <c r="C23" i="15"/>
  <c r="B24" i="15"/>
  <c r="C24" i="14"/>
  <c r="B25" i="14"/>
  <c r="B25" i="16" l="1"/>
  <c r="C24" i="16"/>
  <c r="B26" i="17"/>
  <c r="C25" i="17"/>
  <c r="B25" i="15"/>
  <c r="C24" i="15"/>
  <c r="B26" i="14"/>
  <c r="C25" i="14"/>
  <c r="B26" i="16" l="1"/>
  <c r="C25" i="16"/>
  <c r="C26" i="17"/>
  <c r="B27" i="17"/>
  <c r="C25" i="15"/>
  <c r="B26" i="15"/>
  <c r="B27" i="14"/>
  <c r="C26" i="14"/>
  <c r="B27" i="16" l="1"/>
  <c r="C26" i="16"/>
  <c r="B28" i="17"/>
  <c r="C27" i="17"/>
  <c r="B27" i="15"/>
  <c r="C26" i="15"/>
  <c r="B28" i="14"/>
  <c r="C27" i="14"/>
  <c r="B28" i="16" l="1"/>
  <c r="C27" i="16"/>
  <c r="C28" i="17"/>
  <c r="B29" i="17"/>
  <c r="C27" i="15"/>
  <c r="B28" i="15"/>
  <c r="B29" i="14"/>
  <c r="C28" i="14"/>
  <c r="B29" i="16" l="1"/>
  <c r="C28" i="16"/>
  <c r="B30" i="17"/>
  <c r="C29" i="17"/>
  <c r="C28" i="15"/>
  <c r="B29" i="15"/>
  <c r="B30" i="14"/>
  <c r="C29" i="14"/>
  <c r="B30" i="16" l="1"/>
  <c r="C29" i="16"/>
  <c r="C30" i="17"/>
  <c r="B31" i="17"/>
  <c r="C29" i="15"/>
  <c r="B30" i="15"/>
  <c r="B31" i="14"/>
  <c r="C30" i="14"/>
  <c r="B31" i="16" l="1"/>
  <c r="C30" i="16"/>
  <c r="B32" i="17"/>
  <c r="C31" i="17"/>
  <c r="B31" i="15"/>
  <c r="C30" i="15"/>
  <c r="B32" i="14"/>
  <c r="C31" i="14"/>
  <c r="C31" i="16" l="1"/>
  <c r="B32" i="16"/>
  <c r="C32" i="17"/>
  <c r="B33" i="17"/>
  <c r="C31" i="15"/>
  <c r="B32" i="15"/>
  <c r="C32" i="14"/>
  <c r="B33" i="14"/>
  <c r="B33" i="16" l="1"/>
  <c r="C32" i="16"/>
  <c r="B34" i="17"/>
  <c r="C33" i="17"/>
  <c r="B33" i="15"/>
  <c r="C32" i="15"/>
  <c r="B34" i="14"/>
  <c r="C33" i="14"/>
  <c r="B34" i="16" l="1"/>
  <c r="C33" i="16"/>
  <c r="C34" i="17"/>
  <c r="B35" i="17"/>
  <c r="C33" i="15"/>
  <c r="B34" i="15"/>
  <c r="B35" i="14"/>
  <c r="C34" i="14"/>
  <c r="B35" i="16" l="1"/>
  <c r="C34" i="16"/>
  <c r="B36" i="17"/>
  <c r="C35" i="17"/>
  <c r="B35" i="15"/>
  <c r="C34" i="15"/>
  <c r="C35" i="14"/>
  <c r="B36" i="14"/>
  <c r="C35" i="16" l="1"/>
  <c r="B36" i="16"/>
  <c r="C36" i="17"/>
  <c r="B37" i="17"/>
  <c r="C35" i="15"/>
  <c r="B36" i="15"/>
  <c r="C36" i="14"/>
  <c r="B37" i="14"/>
  <c r="B37" i="16" l="1"/>
  <c r="C36" i="16"/>
  <c r="B38" i="17"/>
  <c r="C37" i="17"/>
  <c r="B37" i="15"/>
  <c r="C36" i="15"/>
  <c r="B38" i="14"/>
  <c r="C37" i="14"/>
  <c r="C37" i="16" l="1"/>
  <c r="B38" i="16"/>
  <c r="C38" i="17"/>
  <c r="B39" i="17"/>
  <c r="C37" i="15"/>
  <c r="B38" i="15"/>
  <c r="B39" i="14"/>
  <c r="C38" i="14"/>
  <c r="C38" i="16" l="1"/>
  <c r="B39" i="16"/>
  <c r="B40" i="17"/>
  <c r="C39" i="17"/>
  <c r="B39" i="15"/>
  <c r="C38" i="15"/>
  <c r="B40" i="14"/>
  <c r="C39" i="14"/>
  <c r="B40" i="16" l="1"/>
  <c r="C39" i="16"/>
  <c r="C40" i="17"/>
  <c r="B41" i="17"/>
  <c r="C39" i="15"/>
  <c r="B40" i="15"/>
  <c r="B41" i="15" s="1"/>
  <c r="B41" i="14"/>
  <c r="C40" i="14"/>
  <c r="B41" i="16" l="1"/>
  <c r="C40" i="16"/>
  <c r="B42" i="17"/>
  <c r="C41" i="17"/>
  <c r="C41" i="15"/>
  <c r="B42" i="15"/>
  <c r="C40" i="15"/>
  <c r="B42" i="14"/>
  <c r="C41" i="14"/>
  <c r="B42" i="16" l="1"/>
  <c r="C41" i="16"/>
  <c r="C42" i="17"/>
  <c r="B43" i="17"/>
  <c r="B43" i="15"/>
  <c r="C42" i="15"/>
  <c r="C42" i="14"/>
  <c r="B43" i="14"/>
  <c r="B43" i="16" l="1"/>
  <c r="C42" i="16"/>
  <c r="B44" i="17"/>
  <c r="C43" i="17"/>
  <c r="C43" i="15"/>
  <c r="B44" i="15"/>
  <c r="B44" i="14"/>
  <c r="C43" i="14"/>
  <c r="B44" i="16" l="1"/>
  <c r="C43" i="16"/>
  <c r="C44" i="17"/>
  <c r="B45" i="17"/>
  <c r="B45" i="15"/>
  <c r="C44" i="15"/>
  <c r="B45" i="14"/>
  <c r="C44" i="14"/>
  <c r="C44" i="16" l="1"/>
  <c r="B45" i="16"/>
  <c r="B46" i="17"/>
  <c r="C45" i="17"/>
  <c r="C45" i="15"/>
  <c r="B46" i="15"/>
  <c r="B46" i="14"/>
  <c r="C45" i="14"/>
  <c r="C45" i="16" l="1"/>
  <c r="B46" i="16"/>
  <c r="C46" i="17"/>
  <c r="B47" i="17"/>
  <c r="B47" i="15"/>
  <c r="C46" i="15"/>
  <c r="C46" i="14"/>
  <c r="B47" i="14"/>
  <c r="C46" i="16" l="1"/>
  <c r="B47" i="16"/>
  <c r="B48" i="17"/>
  <c r="C47" i="17"/>
  <c r="C47" i="15"/>
  <c r="B48" i="15"/>
  <c r="B48" i="14"/>
  <c r="C47" i="14"/>
  <c r="C47" i="16" l="1"/>
  <c r="B48" i="16"/>
  <c r="C48" i="17"/>
  <c r="B49" i="17"/>
  <c r="B49" i="15"/>
  <c r="C48" i="15"/>
  <c r="C48" i="14"/>
  <c r="B49" i="14"/>
  <c r="B49" i="16" l="1"/>
  <c r="C48" i="16"/>
  <c r="C49" i="17"/>
  <c r="B50" i="17"/>
  <c r="C49" i="15"/>
  <c r="B50" i="15"/>
  <c r="B50" i="14"/>
  <c r="C49" i="14"/>
  <c r="B50" i="16" l="1"/>
  <c r="C49" i="16"/>
  <c r="C50" i="17"/>
  <c r="B51" i="17"/>
  <c r="B51" i="15"/>
  <c r="C50" i="15"/>
  <c r="B51" i="14"/>
  <c r="C50" i="14"/>
  <c r="C50" i="16" l="1"/>
  <c r="B51" i="16"/>
  <c r="B52" i="17"/>
  <c r="C51" i="17"/>
  <c r="C51" i="15"/>
  <c r="B52" i="15"/>
  <c r="B52" i="14"/>
  <c r="C51" i="14"/>
  <c r="C51" i="16" l="1"/>
  <c r="B52" i="16"/>
  <c r="C52" i="17"/>
  <c r="B53" i="17"/>
  <c r="B53" i="15"/>
  <c r="C52" i="15"/>
  <c r="C52" i="14"/>
  <c r="B53" i="14"/>
  <c r="B53" i="16" l="1"/>
  <c r="C52" i="16"/>
  <c r="B54" i="17"/>
  <c r="C53" i="17"/>
  <c r="C53" i="15"/>
  <c r="B54" i="15"/>
  <c r="B54" i="14"/>
  <c r="C53" i="14"/>
  <c r="B54" i="16" l="1"/>
  <c r="C53" i="16"/>
  <c r="B55" i="17"/>
  <c r="C54" i="17"/>
  <c r="B55" i="15"/>
  <c r="C54" i="15"/>
  <c r="B55" i="14"/>
  <c r="C54" i="14"/>
  <c r="C54" i="16" l="1"/>
  <c r="B55" i="16"/>
  <c r="C55" i="17"/>
  <c r="B56" i="17"/>
  <c r="C55" i="15"/>
  <c r="B56" i="15"/>
  <c r="B56" i="14"/>
  <c r="C55" i="14"/>
  <c r="B56" i="16" l="1"/>
  <c r="C55" i="16"/>
  <c r="C56" i="17"/>
  <c r="B57" i="17"/>
  <c r="B57" i="15"/>
  <c r="C56" i="15"/>
  <c r="B57" i="14"/>
  <c r="C56" i="14"/>
  <c r="B57" i="16" l="1"/>
  <c r="C56" i="16"/>
  <c r="B58" i="17"/>
  <c r="C57" i="17"/>
  <c r="C57" i="15"/>
  <c r="B58" i="15"/>
  <c r="C57" i="14"/>
  <c r="B58" i="14"/>
  <c r="C57" i="16" l="1"/>
  <c r="B58" i="16"/>
  <c r="C58" i="17"/>
  <c r="B59" i="17"/>
  <c r="B59" i="15"/>
  <c r="C58" i="15"/>
  <c r="C58" i="14"/>
  <c r="B59" i="14"/>
  <c r="C58" i="16" l="1"/>
  <c r="B59" i="16"/>
  <c r="B60" i="17"/>
  <c r="C59" i="17"/>
  <c r="C59" i="15"/>
  <c r="B60" i="15"/>
  <c r="B60" i="14"/>
  <c r="C59" i="14"/>
  <c r="B60" i="16" l="1"/>
  <c r="C59" i="16"/>
  <c r="B61" i="17"/>
  <c r="C60" i="17"/>
  <c r="B61" i="15"/>
  <c r="C60" i="15"/>
  <c r="C60" i="14"/>
  <c r="B61" i="14"/>
  <c r="B61" i="16" l="1"/>
  <c r="C60" i="16"/>
  <c r="B62" i="17"/>
  <c r="C61" i="17"/>
  <c r="C61" i="15"/>
  <c r="B62" i="15"/>
  <c r="B62" i="14"/>
  <c r="C61" i="14"/>
  <c r="C61" i="16" l="1"/>
  <c r="B62" i="16"/>
  <c r="C62" i="17"/>
  <c r="B63" i="17"/>
  <c r="B63" i="15"/>
  <c r="C62" i="15"/>
  <c r="C62" i="14"/>
  <c r="B63" i="14"/>
  <c r="C62" i="16" l="1"/>
  <c r="B63" i="16"/>
  <c r="B64" i="17"/>
  <c r="C63" i="17"/>
  <c r="C63" i="15"/>
  <c r="B64" i="15"/>
  <c r="B64" i="14"/>
  <c r="C63" i="14"/>
  <c r="B64" i="16" l="1"/>
  <c r="C63" i="16"/>
  <c r="B65" i="17"/>
  <c r="C64" i="17"/>
  <c r="B65" i="15"/>
  <c r="C64" i="15"/>
  <c r="B65" i="14"/>
  <c r="C64" i="14"/>
  <c r="B65" i="16" l="1"/>
  <c r="C64" i="16"/>
  <c r="B66" i="17"/>
  <c r="C65" i="17"/>
  <c r="C65" i="15"/>
  <c r="B66" i="15"/>
  <c r="C65" i="14"/>
  <c r="B66" i="14"/>
  <c r="B66" i="16" l="1"/>
  <c r="C65" i="16"/>
  <c r="C66" i="17"/>
  <c r="B67" i="17"/>
  <c r="B67" i="15"/>
  <c r="C66" i="15"/>
  <c r="C66" i="14"/>
  <c r="B67" i="14"/>
  <c r="C66" i="16" l="1"/>
  <c r="B67" i="16"/>
  <c r="C67" i="17"/>
  <c r="B68" i="17"/>
  <c r="C67" i="15"/>
  <c r="B68" i="15"/>
  <c r="B68" i="14"/>
  <c r="C67" i="14"/>
  <c r="B68" i="16" l="1"/>
  <c r="C67" i="16"/>
  <c r="B69" i="17"/>
  <c r="C68" i="17"/>
  <c r="B69" i="15"/>
  <c r="C68" i="15"/>
  <c r="B69" i="14"/>
  <c r="C68" i="14"/>
  <c r="B69" i="16" l="1"/>
  <c r="C68" i="16"/>
  <c r="B70" i="17"/>
  <c r="C69" i="17"/>
  <c r="C69" i="15"/>
  <c r="B70" i="15"/>
  <c r="B70" i="14"/>
  <c r="C69" i="14"/>
  <c r="B70" i="16" l="1"/>
  <c r="C69" i="16"/>
  <c r="C70" i="17"/>
  <c r="B71" i="17"/>
  <c r="B71" i="15"/>
  <c r="C70" i="15"/>
  <c r="C70" i="14"/>
  <c r="B71" i="14"/>
  <c r="C70" i="16" l="1"/>
  <c r="B71" i="16"/>
  <c r="C71" i="17"/>
  <c r="B72" i="17"/>
  <c r="C71" i="15"/>
  <c r="B72" i="15"/>
  <c r="C71" i="14"/>
  <c r="B72" i="14"/>
  <c r="B72" i="16" l="1"/>
  <c r="C71" i="16"/>
  <c r="C72" i="17"/>
  <c r="B73" i="17"/>
  <c r="B73" i="15"/>
  <c r="C72" i="15"/>
  <c r="B73" i="14"/>
  <c r="C72" i="14"/>
  <c r="C72" i="16" l="1"/>
  <c r="B73" i="16"/>
  <c r="C73" i="17"/>
  <c r="B74" i="17"/>
  <c r="B74" i="15"/>
  <c r="C73" i="15"/>
  <c r="B74" i="14"/>
  <c r="C73" i="14"/>
  <c r="F41" i="12"/>
  <c r="F42" i="12" s="1"/>
  <c r="E72" i="13"/>
  <c r="F72" i="13"/>
  <c r="F73" i="13" s="1"/>
  <c r="G72" i="13"/>
  <c r="H72" i="13"/>
  <c r="H73" i="13" s="1"/>
  <c r="AC72" i="13"/>
  <c r="AC73" i="13" s="1"/>
  <c r="AD72" i="13"/>
  <c r="AD73" i="13" s="1"/>
  <c r="AE72" i="13"/>
  <c r="AE73" i="13" s="1"/>
  <c r="AG72" i="13"/>
  <c r="AG73" i="13" s="1"/>
  <c r="B10" i="13"/>
  <c r="B11" i="13" s="1"/>
  <c r="K4" i="13"/>
  <c r="E79" i="13" s="1"/>
  <c r="AG41" i="12"/>
  <c r="AG42" i="12" s="1"/>
  <c r="AF41" i="12"/>
  <c r="AF42" i="12" s="1"/>
  <c r="AE41" i="12"/>
  <c r="AE42" i="12" s="1"/>
  <c r="AD41" i="12"/>
  <c r="AD42" i="12" s="1"/>
  <c r="AC41" i="12"/>
  <c r="AC42" i="12" s="1"/>
  <c r="H41" i="12"/>
  <c r="H42" i="12" s="1"/>
  <c r="G41" i="12"/>
  <c r="G42" i="12" s="1"/>
  <c r="E41" i="12"/>
  <c r="B10" i="12"/>
  <c r="B11" i="12" s="1"/>
  <c r="K4" i="12"/>
  <c r="E49" i="11"/>
  <c r="M41" i="11"/>
  <c r="M42" i="11" s="1"/>
  <c r="L41" i="11"/>
  <c r="L42" i="11" s="1"/>
  <c r="K41" i="11"/>
  <c r="K42" i="11" s="1"/>
  <c r="J41" i="11"/>
  <c r="J42" i="11" s="1"/>
  <c r="I41" i="11"/>
  <c r="I42" i="11" s="1"/>
  <c r="H41" i="11"/>
  <c r="H42" i="11" s="1"/>
  <c r="G41" i="11"/>
  <c r="G42" i="11" s="1"/>
  <c r="F41" i="11"/>
  <c r="F42" i="11" s="1"/>
  <c r="E41" i="11"/>
  <c r="E42" i="11" s="1"/>
  <c r="D41" i="11"/>
  <c r="D42" i="11" s="1"/>
  <c r="B10" i="11"/>
  <c r="B11" i="11" s="1"/>
  <c r="K4" i="11"/>
  <c r="K5" i="11" s="1"/>
  <c r="M45" i="11" l="1"/>
  <c r="B74" i="16"/>
  <c r="C73" i="16"/>
  <c r="E78" i="13"/>
  <c r="G79" i="13" s="1"/>
  <c r="M77" i="13" s="1"/>
  <c r="E42" i="12"/>
  <c r="E47" i="12"/>
  <c r="K5" i="12"/>
  <c r="E48" i="12"/>
  <c r="B75" i="17"/>
  <c r="C74" i="17"/>
  <c r="E47" i="11"/>
  <c r="G48" i="11" s="1"/>
  <c r="G73" i="13"/>
  <c r="M76" i="13" s="1"/>
  <c r="B75" i="15"/>
  <c r="C74" i="15"/>
  <c r="C74" i="14"/>
  <c r="B75" i="14"/>
  <c r="K5" i="13"/>
  <c r="C11" i="13"/>
  <c r="B12" i="13"/>
  <c r="C10" i="13"/>
  <c r="C11" i="12"/>
  <c r="B12" i="12"/>
  <c r="C10" i="12"/>
  <c r="C11" i="11"/>
  <c r="B12" i="11"/>
  <c r="C10" i="11"/>
  <c r="E48" i="11"/>
  <c r="C74" i="16" l="1"/>
  <c r="B75" i="16"/>
  <c r="G48" i="12"/>
  <c r="N46" i="12" s="1"/>
  <c r="B76" i="17"/>
  <c r="C75" i="17"/>
  <c r="B76" i="15"/>
  <c r="C75" i="15"/>
  <c r="B76" i="14"/>
  <c r="C75" i="14"/>
  <c r="B13" i="13"/>
  <c r="C12" i="13"/>
  <c r="B13" i="12"/>
  <c r="C12" i="12"/>
  <c r="M46" i="11"/>
  <c r="B13" i="11"/>
  <c r="C12" i="11"/>
  <c r="B76" i="16" l="1"/>
  <c r="C75" i="16"/>
  <c r="C76" i="17"/>
  <c r="B77" i="17"/>
  <c r="B77" i="15"/>
  <c r="C76" i="15"/>
  <c r="B77" i="14"/>
  <c r="C76" i="14"/>
  <c r="C13" i="13"/>
  <c r="B14" i="13"/>
  <c r="C13" i="12"/>
  <c r="B14" i="12"/>
  <c r="C13" i="11"/>
  <c r="B14" i="11"/>
  <c r="C76" i="16" l="1"/>
  <c r="B77" i="16"/>
  <c r="C77" i="17"/>
  <c r="B78" i="17"/>
  <c r="B78" i="15"/>
  <c r="C77" i="15"/>
  <c r="B78" i="14"/>
  <c r="C77" i="14"/>
  <c r="B15" i="13"/>
  <c r="C14" i="13"/>
  <c r="B15" i="12"/>
  <c r="C14" i="12"/>
  <c r="B15" i="11"/>
  <c r="C14" i="11"/>
  <c r="C77" i="16" l="1"/>
  <c r="B78" i="16"/>
  <c r="B79" i="17"/>
  <c r="C78" i="17"/>
  <c r="B79" i="15"/>
  <c r="C78" i="15"/>
  <c r="C78" i="14"/>
  <c r="B79" i="14"/>
  <c r="C15" i="13"/>
  <c r="B16" i="13"/>
  <c r="C15" i="12"/>
  <c r="B16" i="12"/>
  <c r="C15" i="11"/>
  <c r="B16" i="11"/>
  <c r="C78" i="16" l="1"/>
  <c r="B79" i="16"/>
  <c r="C79" i="17"/>
  <c r="B80" i="17"/>
  <c r="C79" i="15"/>
  <c r="B80" i="15"/>
  <c r="B80" i="14"/>
  <c r="C79" i="14"/>
  <c r="B17" i="13"/>
  <c r="C16" i="13"/>
  <c r="B17" i="12"/>
  <c r="C16" i="12"/>
  <c r="B17" i="11"/>
  <c r="C16" i="11"/>
  <c r="B80" i="16" l="1"/>
  <c r="C79" i="16"/>
  <c r="C80" i="17"/>
  <c r="B81" i="17"/>
  <c r="B81" i="15"/>
  <c r="C80" i="15"/>
  <c r="C80" i="14"/>
  <c r="B81" i="14"/>
  <c r="C17" i="13"/>
  <c r="B18" i="13"/>
  <c r="C17" i="12"/>
  <c r="B18" i="12"/>
  <c r="C17" i="11"/>
  <c r="B18" i="11"/>
  <c r="C80" i="16" l="1"/>
  <c r="B81" i="16"/>
  <c r="B82" i="17"/>
  <c r="C81" i="17"/>
  <c r="C81" i="15"/>
  <c r="B82" i="15"/>
  <c r="B82" i="14"/>
  <c r="C81" i="14"/>
  <c r="B19" i="13"/>
  <c r="C18" i="13"/>
  <c r="B19" i="12"/>
  <c r="C18" i="12"/>
  <c r="B19" i="11"/>
  <c r="C18" i="11"/>
  <c r="B82" i="16" l="1"/>
  <c r="C81" i="16"/>
  <c r="B83" i="17"/>
  <c r="C82" i="17"/>
  <c r="C82" i="15"/>
  <c r="B83" i="15"/>
  <c r="B83" i="14"/>
  <c r="C82" i="14"/>
  <c r="C19" i="13"/>
  <c r="B20" i="13"/>
  <c r="C19" i="12"/>
  <c r="B20" i="12"/>
  <c r="C19" i="11"/>
  <c r="B20" i="11"/>
  <c r="B83" i="16" l="1"/>
  <c r="C82" i="16"/>
  <c r="C83" i="17"/>
  <c r="B84" i="17"/>
  <c r="C83" i="15"/>
  <c r="B84" i="15"/>
  <c r="B84" i="14"/>
  <c r="C83" i="14"/>
  <c r="B21" i="13"/>
  <c r="C20" i="13"/>
  <c r="B21" i="12"/>
  <c r="C20" i="12"/>
  <c r="B21" i="11"/>
  <c r="C20" i="11"/>
  <c r="C83" i="16" l="1"/>
  <c r="B84" i="16"/>
  <c r="B85" i="17"/>
  <c r="C84" i="17"/>
  <c r="C84" i="15"/>
  <c r="B85" i="15"/>
  <c r="C84" i="14"/>
  <c r="B85" i="14"/>
  <c r="C21" i="13"/>
  <c r="B22" i="13"/>
  <c r="C21" i="12"/>
  <c r="B22" i="12"/>
  <c r="C21" i="11"/>
  <c r="B22" i="11"/>
  <c r="C84" i="16" l="1"/>
  <c r="B85" i="16"/>
  <c r="B86" i="17"/>
  <c r="C85" i="17"/>
  <c r="C85" i="15"/>
  <c r="B86" i="15"/>
  <c r="B86" i="14"/>
  <c r="C85" i="14"/>
  <c r="B23" i="13"/>
  <c r="B24" i="13" s="1"/>
  <c r="C22" i="13"/>
  <c r="B23" i="12"/>
  <c r="C22" i="12"/>
  <c r="B23" i="11"/>
  <c r="C22" i="11"/>
  <c r="B86" i="16" l="1"/>
  <c r="C85" i="16"/>
  <c r="C86" i="17"/>
  <c r="B87" i="17"/>
  <c r="B87" i="15"/>
  <c r="C86" i="15"/>
  <c r="B87" i="14"/>
  <c r="C86" i="14"/>
  <c r="C24" i="13"/>
  <c r="B25" i="13"/>
  <c r="C23" i="13"/>
  <c r="C23" i="12"/>
  <c r="B24" i="12"/>
  <c r="C23" i="11"/>
  <c r="B24" i="11"/>
  <c r="C86" i="16" l="1"/>
  <c r="B87" i="16"/>
  <c r="B88" i="17"/>
  <c r="C87" i="17"/>
  <c r="B88" i="15"/>
  <c r="C87" i="15"/>
  <c r="B88" i="14"/>
  <c r="C87" i="14"/>
  <c r="B26" i="13"/>
  <c r="C25" i="13"/>
  <c r="B25" i="12"/>
  <c r="C24" i="12"/>
  <c r="B25" i="11"/>
  <c r="C24" i="11"/>
  <c r="C87" i="16" l="1"/>
  <c r="B88" i="16"/>
  <c r="C88" i="17"/>
  <c r="B89" i="17"/>
  <c r="B89" i="15"/>
  <c r="C88" i="15"/>
  <c r="C88" i="14"/>
  <c r="B89" i="14"/>
  <c r="C26" i="13"/>
  <c r="B27" i="13"/>
  <c r="C25" i="12"/>
  <c r="B26" i="12"/>
  <c r="C25" i="11"/>
  <c r="B26" i="11"/>
  <c r="B89" i="16" l="1"/>
  <c r="C88" i="16"/>
  <c r="B90" i="17"/>
  <c r="C89" i="17"/>
  <c r="C89" i="15"/>
  <c r="B90" i="15"/>
  <c r="B90" i="14"/>
  <c r="C89" i="14"/>
  <c r="C27" i="13"/>
  <c r="B28" i="13"/>
  <c r="B27" i="12"/>
  <c r="C26" i="12"/>
  <c r="B27" i="11"/>
  <c r="C26" i="11"/>
  <c r="C89" i="16" l="1"/>
  <c r="B90" i="16"/>
  <c r="C90" i="17"/>
  <c r="B91" i="17"/>
  <c r="C90" i="15"/>
  <c r="B91" i="15"/>
  <c r="B91" i="14"/>
  <c r="C90" i="14"/>
  <c r="C28" i="13"/>
  <c r="B29" i="13"/>
  <c r="C27" i="12"/>
  <c r="B28" i="12"/>
  <c r="C27" i="11"/>
  <c r="B28" i="11"/>
  <c r="C90" i="16" l="1"/>
  <c r="B91" i="16"/>
  <c r="B92" i="17"/>
  <c r="C91" i="17"/>
  <c r="C91" i="15"/>
  <c r="B92" i="15"/>
  <c r="B92" i="14"/>
  <c r="C91" i="14"/>
  <c r="B30" i="13"/>
  <c r="C29" i="13"/>
  <c r="B29" i="12"/>
  <c r="C28" i="12"/>
  <c r="B29" i="11"/>
  <c r="C28" i="11"/>
  <c r="B92" i="16" l="1"/>
  <c r="C91" i="16"/>
  <c r="C92" i="17"/>
  <c r="B93" i="17"/>
  <c r="B93" i="15"/>
  <c r="C92" i="15"/>
  <c r="C92" i="14"/>
  <c r="B93" i="14"/>
  <c r="C30" i="13"/>
  <c r="B31" i="13"/>
  <c r="C29" i="12"/>
  <c r="B30" i="12"/>
  <c r="C29" i="11"/>
  <c r="B30" i="11"/>
  <c r="C92" i="16" l="1"/>
  <c r="B93" i="16"/>
  <c r="C93" i="17"/>
  <c r="B94" i="17"/>
  <c r="C93" i="15"/>
  <c r="B94" i="15"/>
  <c r="B94" i="14"/>
  <c r="C93" i="14"/>
  <c r="B32" i="13"/>
  <c r="C31" i="13"/>
  <c r="B31" i="12"/>
  <c r="C30" i="12"/>
  <c r="B31" i="11"/>
  <c r="C30" i="11"/>
  <c r="B94" i="16" l="1"/>
  <c r="C93" i="16"/>
  <c r="C94" i="17"/>
  <c r="B95" i="17"/>
  <c r="C94" i="15"/>
  <c r="B95" i="15"/>
  <c r="C94" i="14"/>
  <c r="B95" i="14"/>
  <c r="C32" i="13"/>
  <c r="B33" i="13"/>
  <c r="C31" i="12"/>
  <c r="B32" i="12"/>
  <c r="C31" i="11"/>
  <c r="B32" i="11"/>
  <c r="C94" i="16" l="1"/>
  <c r="B95" i="16"/>
  <c r="B96" i="17"/>
  <c r="C95" i="17"/>
  <c r="C95" i="15"/>
  <c r="B96" i="15"/>
  <c r="B96" i="14"/>
  <c r="C95" i="14"/>
  <c r="B34" i="13"/>
  <c r="C33" i="13"/>
  <c r="B33" i="12"/>
  <c r="C32" i="12"/>
  <c r="B33" i="11"/>
  <c r="C32" i="11"/>
  <c r="B96" i="16" l="1"/>
  <c r="C95" i="16"/>
  <c r="C96" i="17"/>
  <c r="B97" i="17"/>
  <c r="C96" i="15"/>
  <c r="B97" i="15"/>
  <c r="B97" i="14"/>
  <c r="C96" i="14"/>
  <c r="C34" i="13"/>
  <c r="B35" i="13"/>
  <c r="C33" i="12"/>
  <c r="B34" i="12"/>
  <c r="C33" i="11"/>
  <c r="B34" i="11"/>
  <c r="B97" i="16" l="1"/>
  <c r="C96" i="16"/>
  <c r="B98" i="17"/>
  <c r="C97" i="17"/>
  <c r="C97" i="15"/>
  <c r="B98" i="15"/>
  <c r="B98" i="14"/>
  <c r="C97" i="14"/>
  <c r="B36" i="13"/>
  <c r="C35" i="13"/>
  <c r="B35" i="12"/>
  <c r="C34" i="12"/>
  <c r="B35" i="11"/>
  <c r="C34" i="11"/>
  <c r="C97" i="16" l="1"/>
  <c r="B98" i="16"/>
  <c r="C98" i="17"/>
  <c r="B99" i="17"/>
  <c r="B99" i="15"/>
  <c r="C98" i="15"/>
  <c r="C98" i="14"/>
  <c r="B99" i="14"/>
  <c r="C36" i="13"/>
  <c r="B37" i="13"/>
  <c r="C35" i="12"/>
  <c r="B36" i="12"/>
  <c r="C35" i="11"/>
  <c r="B36" i="11"/>
  <c r="C98" i="16" l="1"/>
  <c r="B99" i="16"/>
  <c r="C99" i="17"/>
  <c r="B100" i="17"/>
  <c r="C99" i="15"/>
  <c r="B100" i="15"/>
  <c r="B100" i="14"/>
  <c r="C99" i="14"/>
  <c r="B38" i="13"/>
  <c r="C37" i="13"/>
  <c r="B37" i="12"/>
  <c r="C36" i="12"/>
  <c r="B37" i="11"/>
  <c r="C36" i="11"/>
  <c r="C99" i="16" l="1"/>
  <c r="B100" i="16"/>
  <c r="C100" i="17"/>
  <c r="B101" i="17"/>
  <c r="B101" i="15"/>
  <c r="C100" i="15"/>
  <c r="B101" i="14"/>
  <c r="C100" i="14"/>
  <c r="C38" i="13"/>
  <c r="B39" i="13"/>
  <c r="C37" i="12"/>
  <c r="B38" i="12"/>
  <c r="C37" i="11"/>
  <c r="B38" i="11"/>
  <c r="B101" i="16" l="1"/>
  <c r="C100" i="16"/>
  <c r="B102" i="17"/>
  <c r="C101" i="17"/>
  <c r="C101" i="15"/>
  <c r="B102" i="15"/>
  <c r="B102" i="14"/>
  <c r="C102" i="14" s="1"/>
  <c r="C101" i="14"/>
  <c r="B40" i="13"/>
  <c r="C39" i="13"/>
  <c r="B39" i="12"/>
  <c r="C38" i="12"/>
  <c r="B39" i="11"/>
  <c r="C38" i="11"/>
  <c r="C101" i="16" l="1"/>
  <c r="B102" i="16"/>
  <c r="C102" i="17"/>
  <c r="B103" i="17"/>
  <c r="B103" i="15"/>
  <c r="C102" i="15"/>
  <c r="C40" i="13"/>
  <c r="B41" i="13"/>
  <c r="C39" i="12"/>
  <c r="B40" i="12"/>
  <c r="C40" i="12" s="1"/>
  <c r="C39" i="11"/>
  <c r="B40" i="11"/>
  <c r="C40" i="11" s="1"/>
  <c r="C102" i="16" l="1"/>
  <c r="B103" i="16"/>
  <c r="B104" i="17"/>
  <c r="C103" i="17"/>
  <c r="C103" i="15"/>
  <c r="B104" i="15"/>
  <c r="B42" i="13"/>
  <c r="C41" i="13"/>
  <c r="B104" i="16" l="1"/>
  <c r="C103" i="16"/>
  <c r="C104" i="17"/>
  <c r="B105" i="17"/>
  <c r="B105" i="15"/>
  <c r="C104" i="15"/>
  <c r="C42" i="13"/>
  <c r="B43" i="13"/>
  <c r="B105" i="16" l="1"/>
  <c r="C104" i="16"/>
  <c r="B106" i="17"/>
  <c r="C105" i="17"/>
  <c r="C105" i="15"/>
  <c r="B106" i="15"/>
  <c r="B44" i="13"/>
  <c r="C43" i="13"/>
  <c r="B106" i="16" l="1"/>
  <c r="C105" i="16"/>
  <c r="C106" i="17"/>
  <c r="B107" i="17"/>
  <c r="C106" i="15"/>
  <c r="B107" i="15"/>
  <c r="C44" i="13"/>
  <c r="B45" i="13"/>
  <c r="B107" i="16" l="1"/>
  <c r="C106" i="16"/>
  <c r="B108" i="17"/>
  <c r="C107" i="17"/>
  <c r="C107" i="15"/>
  <c r="B108" i="15"/>
  <c r="C45" i="13"/>
  <c r="B46" i="13"/>
  <c r="C107" i="16" l="1"/>
  <c r="B108" i="16"/>
  <c r="C108" i="17"/>
  <c r="B109" i="17"/>
  <c r="C108" i="15"/>
  <c r="B109" i="15"/>
  <c r="C46" i="13"/>
  <c r="B47" i="13"/>
  <c r="B109" i="16" l="1"/>
  <c r="C108" i="16"/>
  <c r="B110" i="17"/>
  <c r="C109" i="17"/>
  <c r="C109" i="15"/>
  <c r="B110" i="15"/>
  <c r="C47" i="13"/>
  <c r="B48" i="13"/>
  <c r="B110" i="16" l="1"/>
  <c r="C109" i="16"/>
  <c r="C110" i="17"/>
  <c r="B111" i="17"/>
  <c r="C110" i="15"/>
  <c r="B111" i="15"/>
  <c r="C48" i="13"/>
  <c r="B49" i="13"/>
  <c r="C110" i="16" l="1"/>
  <c r="B111" i="16"/>
  <c r="B112" i="17"/>
  <c r="C111" i="17"/>
  <c r="C111" i="15"/>
  <c r="B112" i="15"/>
  <c r="C49" i="13"/>
  <c r="B50" i="13"/>
  <c r="C111" i="16" l="1"/>
  <c r="B112" i="16"/>
  <c r="C112" i="17"/>
  <c r="B113" i="17"/>
  <c r="C112" i="15"/>
  <c r="B113" i="15"/>
  <c r="C50" i="13"/>
  <c r="B51" i="13"/>
  <c r="C112" i="16" l="1"/>
  <c r="B113" i="16"/>
  <c r="B114" i="17"/>
  <c r="C113" i="17"/>
  <c r="B114" i="15"/>
  <c r="C113" i="15"/>
  <c r="B52" i="13"/>
  <c r="C51" i="13"/>
  <c r="C113" i="16" l="1"/>
  <c r="B114" i="16"/>
  <c r="B115" i="17"/>
  <c r="C114" i="17"/>
  <c r="C114" i="15"/>
  <c r="B115" i="15"/>
  <c r="C52" i="13"/>
  <c r="B53" i="13"/>
  <c r="B115" i="16" l="1"/>
  <c r="C114" i="16"/>
  <c r="B116" i="17"/>
  <c r="C115" i="17"/>
  <c r="B116" i="15"/>
  <c r="C115" i="15"/>
  <c r="B54" i="13"/>
  <c r="C53" i="13"/>
  <c r="B116" i="16" l="1"/>
  <c r="C115" i="16"/>
  <c r="B117" i="17"/>
  <c r="C116" i="17"/>
  <c r="C116" i="15"/>
  <c r="B117" i="15"/>
  <c r="C54" i="13"/>
  <c r="B55" i="13"/>
  <c r="B117" i="16" l="1"/>
  <c r="C116" i="16"/>
  <c r="B118" i="17"/>
  <c r="C117" i="17"/>
  <c r="B118" i="15"/>
  <c r="C117" i="15"/>
  <c r="C55" i="13"/>
  <c r="B56" i="13"/>
  <c r="C117" i="16" l="1"/>
  <c r="B118" i="16"/>
  <c r="B119" i="17"/>
  <c r="C118" i="17"/>
  <c r="B119" i="15"/>
  <c r="C118" i="15"/>
  <c r="C56" i="13"/>
  <c r="B57" i="13"/>
  <c r="B119" i="16" l="1"/>
  <c r="C118" i="16"/>
  <c r="B120" i="17"/>
  <c r="C119" i="17"/>
  <c r="C119" i="15"/>
  <c r="B120" i="15"/>
  <c r="B58" i="13"/>
  <c r="C57" i="13"/>
  <c r="B120" i="16" l="1"/>
  <c r="C119" i="16"/>
  <c r="B121" i="17"/>
  <c r="C120" i="17"/>
  <c r="B121" i="15"/>
  <c r="C120" i="15"/>
  <c r="C58" i="13"/>
  <c r="B59" i="13"/>
  <c r="C120" i="16" l="1"/>
  <c r="B121" i="16"/>
  <c r="B122" i="17"/>
  <c r="C121" i="17"/>
  <c r="C121" i="15"/>
  <c r="B122" i="15"/>
  <c r="B60" i="13"/>
  <c r="C59" i="13"/>
  <c r="C121" i="16" l="1"/>
  <c r="B122" i="16"/>
  <c r="B123" i="17"/>
  <c r="C122" i="17"/>
  <c r="B123" i="15"/>
  <c r="C122" i="15"/>
  <c r="B61" i="13"/>
  <c r="C60" i="13"/>
  <c r="B123" i="16" l="1"/>
  <c r="C122" i="16"/>
  <c r="B124" i="17"/>
  <c r="C123" i="17"/>
  <c r="C123" i="15"/>
  <c r="B124" i="15"/>
  <c r="C61" i="13"/>
  <c r="B62" i="13"/>
  <c r="C123" i="16" l="1"/>
  <c r="B124" i="16"/>
  <c r="B125" i="17"/>
  <c r="C124" i="17"/>
  <c r="B125" i="15"/>
  <c r="C124" i="15"/>
  <c r="B63" i="13"/>
  <c r="C62" i="13"/>
  <c r="B125" i="16" l="1"/>
  <c r="C124" i="16"/>
  <c r="B126" i="17"/>
  <c r="C125" i="17"/>
  <c r="C125" i="15"/>
  <c r="B126" i="15"/>
  <c r="C63" i="13"/>
  <c r="B64" i="13"/>
  <c r="B126" i="16" l="1"/>
  <c r="C125" i="16"/>
  <c r="C126" i="17"/>
  <c r="B127" i="17"/>
  <c r="B127" i="15"/>
  <c r="C126" i="15"/>
  <c r="B65" i="13"/>
  <c r="C64" i="13"/>
  <c r="B127" i="16" l="1"/>
  <c r="C126" i="16"/>
  <c r="B128" i="17"/>
  <c r="C127" i="17"/>
  <c r="C127" i="15"/>
  <c r="B128" i="15"/>
  <c r="B66" i="13"/>
  <c r="C65" i="13"/>
  <c r="C127" i="16" l="1"/>
  <c r="B128" i="16"/>
  <c r="B129" i="17"/>
  <c r="C128" i="17"/>
  <c r="C128" i="15"/>
  <c r="B129" i="15"/>
  <c r="B67" i="13"/>
  <c r="C66" i="13"/>
  <c r="C128" i="16" l="1"/>
  <c r="B129" i="16"/>
  <c r="B130" i="17"/>
  <c r="C129" i="17"/>
  <c r="B130" i="15"/>
  <c r="C129" i="15"/>
  <c r="B68" i="13"/>
  <c r="C67" i="13"/>
  <c r="B130" i="16" l="1"/>
  <c r="C129" i="16"/>
  <c r="C130" i="17"/>
  <c r="B131" i="17"/>
  <c r="C130" i="15"/>
  <c r="B131" i="15"/>
  <c r="B69" i="13"/>
  <c r="C68" i="13"/>
  <c r="B131" i="16" l="1"/>
  <c r="C130" i="16"/>
  <c r="C131" i="17"/>
  <c r="B132" i="17"/>
  <c r="B132" i="15"/>
  <c r="C131" i="15"/>
  <c r="B70" i="13"/>
  <c r="C69" i="13"/>
  <c r="B132" i="16" l="1"/>
  <c r="C131" i="16"/>
  <c r="C132" i="17"/>
  <c r="B133" i="17"/>
  <c r="C132" i="15"/>
  <c r="B133" i="15"/>
  <c r="C133" i="15" s="1"/>
  <c r="B71" i="13"/>
  <c r="C71" i="13" s="1"/>
  <c r="C70" i="13"/>
  <c r="B133" i="16" l="1"/>
  <c r="C132" i="16"/>
  <c r="B134" i="17"/>
  <c r="C133" i="17"/>
  <c r="C133" i="16" l="1"/>
  <c r="B134" i="16"/>
  <c r="C134" i="17"/>
  <c r="B135" i="17"/>
  <c r="C134" i="16" l="1"/>
  <c r="B135" i="16"/>
  <c r="B136" i="17"/>
  <c r="C135" i="17"/>
  <c r="B136" i="16" l="1"/>
  <c r="C135" i="16"/>
  <c r="B137" i="17"/>
  <c r="C136" i="17"/>
  <c r="C136" i="16" l="1"/>
  <c r="B137" i="16"/>
  <c r="C137" i="17"/>
  <c r="B138" i="17"/>
  <c r="C137" i="16" l="1"/>
  <c r="B138" i="16"/>
  <c r="B139" i="17"/>
  <c r="C138" i="17"/>
  <c r="B139" i="16" l="1"/>
  <c r="C138" i="16"/>
  <c r="C139" i="17"/>
  <c r="B140" i="17"/>
  <c r="C139" i="16" l="1"/>
  <c r="B140" i="16"/>
  <c r="C140" i="17"/>
  <c r="B141" i="17"/>
  <c r="B141" i="16" l="1"/>
  <c r="C140" i="16"/>
  <c r="B142" i="17"/>
  <c r="C141" i="17"/>
  <c r="B142" i="16" l="1"/>
  <c r="C141" i="16"/>
  <c r="B143" i="17"/>
  <c r="C142" i="17"/>
  <c r="B143" i="16" l="1"/>
  <c r="C142" i="16"/>
  <c r="C143" i="17"/>
  <c r="B144" i="17"/>
  <c r="B144" i="16" l="1"/>
  <c r="C143" i="16"/>
  <c r="B145" i="17"/>
  <c r="C144" i="17"/>
  <c r="C144" i="16" l="1"/>
  <c r="B145" i="16"/>
  <c r="B146" i="17"/>
  <c r="C145" i="17"/>
  <c r="B146" i="16" l="1"/>
  <c r="C145" i="16"/>
  <c r="B147" i="17"/>
  <c r="C146" i="17"/>
  <c r="B147" i="16" l="1"/>
  <c r="C146" i="16"/>
  <c r="B148" i="17"/>
  <c r="C147" i="17"/>
  <c r="C147" i="16" l="1"/>
  <c r="B148" i="16"/>
  <c r="C148" i="17"/>
  <c r="B149" i="17"/>
  <c r="B149" i="16" l="1"/>
  <c r="C148" i="16"/>
  <c r="C149" i="17"/>
  <c r="B150" i="17"/>
  <c r="B150" i="16" l="1"/>
  <c r="C149" i="16"/>
  <c r="C150" i="17"/>
  <c r="B151" i="17"/>
  <c r="C150" i="16" l="1"/>
  <c r="B151" i="16"/>
  <c r="C151" i="17"/>
  <c r="B152" i="17"/>
  <c r="B152" i="16" l="1"/>
  <c r="C151" i="16"/>
  <c r="B153" i="17"/>
  <c r="C152" i="17"/>
  <c r="C152" i="16" l="1"/>
  <c r="B153" i="16"/>
  <c r="B154" i="17"/>
  <c r="C153" i="17"/>
  <c r="C153" i="16" l="1"/>
  <c r="B154" i="16"/>
  <c r="C154" i="17"/>
  <c r="B155" i="17"/>
  <c r="B155" i="16" l="1"/>
  <c r="C154" i="16"/>
  <c r="C155" i="17"/>
  <c r="B156" i="17"/>
  <c r="C155" i="16" l="1"/>
  <c r="B156" i="16"/>
  <c r="B157" i="17"/>
  <c r="C156" i="17"/>
  <c r="B157" i="16" l="1"/>
  <c r="C156" i="16"/>
  <c r="B158" i="17"/>
  <c r="C157" i="17"/>
  <c r="C157" i="16" l="1"/>
  <c r="B158" i="16"/>
  <c r="C158" i="17"/>
  <c r="B159" i="17"/>
  <c r="B159" i="16" l="1"/>
  <c r="C158" i="16"/>
  <c r="B160" i="17"/>
  <c r="C159" i="17"/>
  <c r="C159" i="16" l="1"/>
  <c r="B160" i="16"/>
  <c r="B161" i="17"/>
  <c r="C160" i="17"/>
  <c r="B161" i="16" l="1"/>
  <c r="C160" i="16"/>
  <c r="C161" i="17"/>
  <c r="B162" i="17"/>
  <c r="C161" i="16" l="1"/>
  <c r="B162" i="16"/>
  <c r="B163" i="17"/>
  <c r="C162" i="17"/>
  <c r="B163" i="16" l="1"/>
  <c r="C162" i="16"/>
  <c r="C163" i="17"/>
  <c r="B164" i="17"/>
  <c r="B164" i="16" l="1"/>
  <c r="C164" i="16" s="1"/>
  <c r="C163" i="16"/>
  <c r="C164" i="17"/>
  <c r="B165" i="17"/>
  <c r="B166" i="17" l="1"/>
  <c r="C165" i="17"/>
  <c r="B167" i="17" l="1"/>
  <c r="C166" i="17"/>
  <c r="C167" i="17" l="1"/>
  <c r="B168" i="17"/>
  <c r="C168" i="17" l="1"/>
  <c r="B169" i="17"/>
  <c r="B170" i="17" l="1"/>
  <c r="C169" i="17"/>
  <c r="B171" i="17" l="1"/>
  <c r="C170" i="17"/>
  <c r="B172" i="17" l="1"/>
  <c r="C171" i="17"/>
  <c r="C172" i="17" l="1"/>
  <c r="B173" i="17"/>
  <c r="C173" i="17" l="1"/>
  <c r="B174" i="17"/>
  <c r="C174" i="17" l="1"/>
  <c r="B175" i="17"/>
  <c r="C175" i="17" l="1"/>
  <c r="B176" i="17"/>
  <c r="B177" i="17" l="1"/>
  <c r="C176" i="17"/>
  <c r="B178" i="17" l="1"/>
  <c r="C177" i="17"/>
  <c r="C178" i="17" l="1"/>
  <c r="B179" i="17"/>
  <c r="C179" i="17" l="1"/>
  <c r="B180" i="17"/>
  <c r="C180" i="17" l="1"/>
  <c r="B181" i="17"/>
  <c r="C181" i="17" l="1"/>
  <c r="B182" i="17"/>
  <c r="C182" i="17" l="1"/>
  <c r="B183" i="17"/>
  <c r="B184" i="17" l="1"/>
  <c r="C183" i="17"/>
  <c r="B185" i="17" l="1"/>
  <c r="C184" i="17"/>
  <c r="C185" i="17" l="1"/>
  <c r="B186" i="17"/>
  <c r="B187" i="17" l="1"/>
  <c r="C186" i="17"/>
  <c r="C187" i="17" l="1"/>
  <c r="B188" i="17"/>
  <c r="C188" i="17" l="1"/>
  <c r="B189" i="17"/>
  <c r="B190" i="17" l="1"/>
  <c r="C189" i="17"/>
  <c r="B191" i="17" l="1"/>
  <c r="C190" i="17"/>
  <c r="C191" i="17" l="1"/>
  <c r="B192" i="17"/>
  <c r="B193" i="17" l="1"/>
  <c r="C192" i="17"/>
  <c r="C193" i="17" l="1"/>
  <c r="B194" i="17"/>
  <c r="B195" i="17" l="1"/>
  <c r="C195" i="17" s="1"/>
  <c r="C194" i="17"/>
</calcChain>
</file>

<file path=xl/sharedStrings.xml><?xml version="1.0" encoding="utf-8"?>
<sst xmlns="http://schemas.openxmlformats.org/spreadsheetml/2006/main" count="222" uniqueCount="39">
  <si>
    <t>氏名A</t>
    <rPh sb="0" eb="2">
      <t>シメイ</t>
    </rPh>
    <phoneticPr fontId="1"/>
  </si>
  <si>
    <t>氏名B</t>
    <phoneticPr fontId="1"/>
  </si>
  <si>
    <t>氏名C</t>
    <phoneticPr fontId="1"/>
  </si>
  <si>
    <t>氏名D</t>
    <phoneticPr fontId="1"/>
  </si>
  <si>
    <t>氏名E</t>
    <phoneticPr fontId="1"/>
  </si>
  <si>
    <t>対象労働者数</t>
    <rPh sb="0" eb="2">
      <t>タイショウ</t>
    </rPh>
    <rPh sb="2" eb="5">
      <t>ロウドウシャ</t>
    </rPh>
    <rPh sb="5" eb="6">
      <t>スウ</t>
    </rPh>
    <phoneticPr fontId="1"/>
  </si>
  <si>
    <t>人</t>
    <rPh sb="0" eb="1">
      <t>ニン</t>
    </rPh>
    <phoneticPr fontId="1"/>
  </si>
  <si>
    <t>日</t>
    <rPh sb="0" eb="1">
      <t>ニチ</t>
    </rPh>
    <phoneticPr fontId="1"/>
  </si>
  <si>
    <t>評価期間　</t>
    <rPh sb="0" eb="2">
      <t>ヒョウカ</t>
    </rPh>
    <rPh sb="2" eb="4">
      <t>キカン</t>
    </rPh>
    <phoneticPr fontId="1"/>
  </si>
  <si>
    <t>対象労働者氏名</t>
    <rPh sb="0" eb="2">
      <t>タイショウ</t>
    </rPh>
    <rPh sb="2" eb="5">
      <t>ロウドウシャ</t>
    </rPh>
    <rPh sb="5" eb="7">
      <t>シメイ</t>
    </rPh>
    <phoneticPr fontId="1"/>
  </si>
  <si>
    <t>から</t>
    <phoneticPr fontId="1"/>
  </si>
  <si>
    <t>ヶ月</t>
    <rPh sb="1" eb="2">
      <t>ゲツ</t>
    </rPh>
    <phoneticPr fontId="1"/>
  </si>
  <si>
    <t>評価期間終了日</t>
    <rPh sb="0" eb="2">
      <t>ヒョウカ</t>
    </rPh>
    <rPh sb="2" eb="4">
      <t>キカン</t>
    </rPh>
    <rPh sb="4" eb="7">
      <t>シュウリョウビ</t>
    </rPh>
    <phoneticPr fontId="1"/>
  </si>
  <si>
    <t>目標イ達成必要数</t>
    <rPh sb="0" eb="2">
      <t>モクヒョウ</t>
    </rPh>
    <rPh sb="3" eb="5">
      <t>タッセイ</t>
    </rPh>
    <rPh sb="5" eb="7">
      <t>ヒツヨウ</t>
    </rPh>
    <phoneticPr fontId="1"/>
  </si>
  <si>
    <t>③対象労働者数</t>
    <rPh sb="1" eb="3">
      <t>タイショウ</t>
    </rPh>
    <rPh sb="3" eb="6">
      <t>ロウドウシャ</t>
    </rPh>
    <rPh sb="6" eb="7">
      <t>スウ</t>
    </rPh>
    <phoneticPr fontId="1"/>
  </si>
  <si>
    <t>実施総日数</t>
    <rPh sb="0" eb="2">
      <t>ジッシ</t>
    </rPh>
    <rPh sb="2" eb="3">
      <t>ソウ</t>
    </rPh>
    <rPh sb="3" eb="5">
      <t>ニッスウ</t>
    </rPh>
    <phoneticPr fontId="1"/>
  </si>
  <si>
    <t>事業主名</t>
    <rPh sb="0" eb="3">
      <t>ジギョウヌシ</t>
    </rPh>
    <rPh sb="3" eb="4">
      <t>メイ</t>
    </rPh>
    <phoneticPr fontId="1"/>
  </si>
  <si>
    <t>○</t>
  </si>
  <si>
    <t>○</t>
    <phoneticPr fontId="1"/>
  </si>
  <si>
    <t>期間中、１回以上
テレワークを実施</t>
    <rPh sb="0" eb="3">
      <t>キカンチュウ</t>
    </rPh>
    <rPh sb="5" eb="8">
      <t>カイイジョウ</t>
    </rPh>
    <rPh sb="15" eb="17">
      <t>ジッシ</t>
    </rPh>
    <phoneticPr fontId="1"/>
  </si>
  <si>
    <t>少数点第2位以下切り捨て。1.0以上なら達成</t>
    <phoneticPr fontId="1"/>
  </si>
  <si>
    <t>週平均日数⇒①/{(②*③)/7}</t>
    <rPh sb="0" eb="3">
      <t>シュウヘイキン</t>
    </rPh>
    <rPh sb="3" eb="5">
      <t>ニッスウ</t>
    </rPh>
    <phoneticPr fontId="1"/>
  </si>
  <si>
    <t>テレワークを実施した日について、プルダウンから○を選択してください。</t>
    <rPh sb="6" eb="8">
      <t>ジッシ</t>
    </rPh>
    <rPh sb="10" eb="11">
      <t>ヒ</t>
    </rPh>
    <rPh sb="25" eb="27">
      <t>センタク</t>
    </rPh>
    <phoneticPr fontId="1"/>
  </si>
  <si>
    <t>以下は記入いただく必要はありません。</t>
    <rPh sb="0" eb="2">
      <t>イカ</t>
    </rPh>
    <rPh sb="3" eb="5">
      <t>キニュウ</t>
    </rPh>
    <rPh sb="9" eb="11">
      <t>ヒツヨウ</t>
    </rPh>
    <phoneticPr fontId="1"/>
  </si>
  <si>
    <t>厚生労働株式会社</t>
    <rPh sb="0" eb="2">
      <t>コウセイ</t>
    </rPh>
    <rPh sb="2" eb="4">
      <t>ロウドウ</t>
    </rPh>
    <rPh sb="4" eb="8">
      <t>カブシキガイシャ</t>
    </rPh>
    <phoneticPr fontId="1"/>
  </si>
  <si>
    <t>↑記入不要です</t>
    <rPh sb="1" eb="3">
      <t>キニュウ</t>
    </rPh>
    <rPh sb="3" eb="5">
      <t>フヨウ</t>
    </rPh>
    <phoneticPr fontId="1"/>
  </si>
  <si>
    <t>テレワーク勤務実績一覧と成果目標ア,イ達成状況　【評価期間１か月用】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</si>
  <si>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テレワーク勤務実績一覧と成果目標ア,イ達成状況　【評価期間２か月用】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</si>
  <si>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↑記入不要</t>
    <rPh sb="1" eb="3">
      <t>キニュウ</t>
    </rPh>
    <rPh sb="3" eb="5">
      <t>フヨウ</t>
    </rPh>
    <phoneticPr fontId="1"/>
  </si>
  <si>
    <t>テレワーク勤務実績一覧と成果目標ア,イ達成状況　【評価期間３か月用】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</si>
  <si>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テレワーク勤務実績一覧と成果目標ア,イ達成状況　【評価期間４か月用】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</si>
  <si>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テレワーク勤務実績一覧と成果目標ア,イ達成状況　【評価期間５か月用】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</si>
  <si>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テレワーク勤務実績一覧と成果目標ア,イ達成状況　【評価期間６か月用】</t>
    <rPh sb="5" eb="7">
      <t>キンム</t>
    </rPh>
    <rPh sb="7" eb="9">
      <t>ジッセキ</t>
    </rPh>
    <rPh sb="9" eb="11">
      <t>イチラン</t>
    </rPh>
    <rPh sb="12" eb="14">
      <t>セイカ</t>
    </rPh>
    <rPh sb="14" eb="16">
      <t>モクヒョウ</t>
    </rPh>
    <rPh sb="19" eb="21">
      <t>タッセイ</t>
    </rPh>
    <rPh sb="21" eb="23">
      <t>ジョウキョウ</t>
    </rPh>
    <rPh sb="25" eb="27">
      <t>ヒョウカ</t>
    </rPh>
    <rPh sb="27" eb="29">
      <t>キカン</t>
    </rPh>
    <rPh sb="31" eb="32">
      <t>ゲツ</t>
    </rPh>
    <rPh sb="32" eb="33">
      <t>ヨウ</t>
    </rPh>
    <phoneticPr fontId="1"/>
  </si>
  <si>
    <t>〔資料７〕</t>
    <rPh sb="1" eb="3">
      <t>シリョウ</t>
    </rPh>
    <phoneticPr fontId="1"/>
  </si>
  <si>
    <t>①評価期間中の対象労働者のテレワーク実施総日数</t>
    <rPh sb="1" eb="3">
      <t>ヒョウカ</t>
    </rPh>
    <rPh sb="3" eb="6">
      <t>キカンチュウ</t>
    </rPh>
    <rPh sb="7" eb="9">
      <t>タイショウ</t>
    </rPh>
    <rPh sb="9" eb="12">
      <t>ロウドウシャ</t>
    </rPh>
    <rPh sb="18" eb="20">
      <t>ジッシ</t>
    </rPh>
    <rPh sb="20" eb="21">
      <t>ソウ</t>
    </rPh>
    <rPh sb="21" eb="23">
      <t>ニッスウ</t>
    </rPh>
    <phoneticPr fontId="1"/>
  </si>
  <si>
    <r>
      <t>■成果目標アの達成状況</t>
    </r>
    <r>
      <rPr>
        <sz val="11"/>
        <rFont val="ＭＳ Ｐゴシック"/>
        <family val="3"/>
        <charset val="128"/>
        <scheme val="minor"/>
      </rPr>
      <t>（評価期間に１回以上、対象労働者全員にテレワークを実施させる）</t>
    </r>
    <rPh sb="12" eb="14">
      <t>ヒョウカ</t>
    </rPh>
    <rPh sb="14" eb="16">
      <t>キカン</t>
    </rPh>
    <rPh sb="18" eb="19">
      <t>カイ</t>
    </rPh>
    <rPh sb="19" eb="21">
      <t>イジョウ</t>
    </rPh>
    <rPh sb="22" eb="24">
      <t>タイショウ</t>
    </rPh>
    <rPh sb="24" eb="27">
      <t>ロウドウシャ</t>
    </rPh>
    <rPh sb="27" eb="29">
      <t>ゼンイン</t>
    </rPh>
    <rPh sb="36" eb="38">
      <t>ジッシ</t>
    </rPh>
    <phoneticPr fontId="1"/>
  </si>
  <si>
    <r>
      <t>■成果目標イの達成状況</t>
    </r>
    <r>
      <rPr>
        <sz val="11"/>
        <rFont val="ＭＳ Ｐゴシック"/>
        <family val="3"/>
        <charset val="128"/>
        <scheme val="minor"/>
      </rPr>
      <t>（評価期間に、対象労働者がテレワークを実施した回数の週平均を１回以上とさせる）</t>
    </r>
    <rPh sb="12" eb="14">
      <t>ヒョウカ</t>
    </rPh>
    <rPh sb="14" eb="16">
      <t>キカン</t>
    </rPh>
    <rPh sb="18" eb="20">
      <t>タイショウ</t>
    </rPh>
    <rPh sb="20" eb="23">
      <t>ロウドウシャ</t>
    </rPh>
    <rPh sb="30" eb="32">
      <t>ジッシ</t>
    </rPh>
    <rPh sb="34" eb="36">
      <t>カイスウ</t>
    </rPh>
    <rPh sb="37" eb="40">
      <t>シュウヘイキン</t>
    </rPh>
    <rPh sb="42" eb="45">
      <t>カイイジョウ</t>
    </rPh>
    <phoneticPr fontId="1"/>
  </si>
  <si>
    <t>②評価期間の日数</t>
    <rPh sb="1" eb="3">
      <t>ヒョウカ</t>
    </rPh>
    <rPh sb="3" eb="5">
      <t>キカン</t>
    </rPh>
    <rPh sb="6" eb="8">
      <t>ニッスウ</t>
    </rPh>
    <phoneticPr fontId="1"/>
  </si>
  <si>
    <t>か月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</si>
</sst>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 "/>
  </numFmts>
  <fonts count="24"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6"/>
      <color theme="1"/>
      <name val="ＭＳ Ｐゴシック"/>
      <family val="3"/>
      <charset val="128"/>
      <scheme val="minor"/>
    </font>
    <font>
      <sz val="10"/>
      <color rgb="FFFF000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9"/>
      <color theme="1"/>
      <name val="ＭＳ Ｐゴシック"/>
      <family val="2"/>
      <scheme val="minor"/>
    </font>
    <font>
      <b/>
      <sz val="14"/>
      <color rgb="FFFF0000"/>
      <name val="ＭＳ Ｐゴシック"/>
      <family val="3"/>
      <charset val="128"/>
      <scheme val="minor"/>
    </font>
    <font>
      <b/>
      <sz val="16"/>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b/>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thin">
        <color indexed="64"/>
      </top>
      <bottom/>
      <diagonal/>
    </border>
  </borders>
  <cellStyleXfs count="2">
    <xf numFmtId="0" fontId="0" fillId="0" borderId="0"/>
    <xf numFmtId="0" fontId="12" fillId="0" borderId="0"/>
  </cellStyleXfs>
  <cellXfs count="119">
    <xf numFmtId="0" fontId="0" fillId="0" borderId="0" xfId="0"/>
    <xf numFmtId="56" fontId="0" fillId="2" borderId="1" xfId="0" applyNumberFormat="1" applyFill="1" applyBorder="1" applyAlignment="1">
      <alignment horizontal="center" vertical="center"/>
    </xf>
    <xf numFmtId="0" fontId="0" fillId="0" borderId="0" xfId="0" applyAlignment="1">
      <alignment vertical="center"/>
    </xf>
    <xf numFmtId="177" fontId="5" fillId="0" borderId="0" xfId="0" applyNumberFormat="1" applyFont="1" applyAlignment="1">
      <alignment vertical="center"/>
    </xf>
    <xf numFmtId="177" fontId="6" fillId="0" borderId="0" xfId="0" applyNumberFormat="1" applyFont="1" applyAlignment="1">
      <alignment vertical="center"/>
    </xf>
    <xf numFmtId="14" fontId="0" fillId="0" borderId="0" xfId="0" applyNumberFormat="1" applyAlignment="1">
      <alignment vertical="center"/>
    </xf>
    <xf numFmtId="49" fontId="0" fillId="0" borderId="0" xfId="0" applyNumberFormat="1" applyAlignment="1">
      <alignment vertical="center"/>
    </xf>
    <xf numFmtId="49" fontId="0" fillId="0" borderId="0" xfId="0" applyNumberFormat="1" applyBorder="1" applyAlignment="1">
      <alignment vertical="center"/>
    </xf>
    <xf numFmtId="0" fontId="10" fillId="2" borderId="1" xfId="0" applyFont="1" applyFill="1" applyBorder="1" applyAlignment="1">
      <alignment horizontal="center" vertical="center" shrinkToFit="1"/>
    </xf>
    <xf numFmtId="14" fontId="16" fillId="0" borderId="1" xfId="0" applyNumberFormat="1" applyFont="1" applyBorder="1" applyAlignment="1">
      <alignment horizontal="center" vertical="center"/>
    </xf>
    <xf numFmtId="14" fontId="16" fillId="0" borderId="1" xfId="0" applyNumberFormat="1" applyFont="1" applyBorder="1" applyAlignment="1">
      <alignment vertical="center"/>
    </xf>
    <xf numFmtId="0" fontId="7" fillId="0" borderId="0" xfId="0" applyFont="1" applyAlignment="1">
      <alignment horizontal="right" vertical="center"/>
    </xf>
    <xf numFmtId="0" fontId="2" fillId="0" borderId="0" xfId="0" applyFont="1" applyAlignment="1">
      <alignment vertical="center"/>
    </xf>
    <xf numFmtId="0" fontId="17" fillId="0" borderId="0" xfId="0" applyFont="1" applyAlignment="1">
      <alignment vertical="center"/>
    </xf>
    <xf numFmtId="0" fontId="0" fillId="2" borderId="0" xfId="0" applyFill="1" applyAlignment="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0" xfId="0" applyBorder="1" applyAlignment="1">
      <alignment vertical="center"/>
    </xf>
    <xf numFmtId="178" fontId="0" fillId="0" borderId="0" xfId="0" applyNumberFormat="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177" fontId="10" fillId="0" borderId="1" xfId="0" applyNumberFormat="1" applyFont="1" applyBorder="1" applyAlignment="1">
      <alignment vertical="center"/>
    </xf>
    <xf numFmtId="0" fontId="10" fillId="2" borderId="1" xfId="0" applyFont="1" applyFill="1" applyBorder="1" applyAlignment="1">
      <alignment horizontal="center" vertical="center"/>
    </xf>
    <xf numFmtId="56" fontId="10" fillId="2" borderId="1" xfId="0" applyNumberFormat="1" applyFont="1" applyFill="1" applyBorder="1" applyAlignment="1">
      <alignment horizontal="center" vertical="center"/>
    </xf>
    <xf numFmtId="49" fontId="13" fillId="0" borderId="0" xfId="0" applyNumberFormat="1" applyFont="1" applyFill="1" applyBorder="1" applyAlignment="1">
      <alignment horizontal="right" vertical="center"/>
    </xf>
    <xf numFmtId="0" fontId="15" fillId="0" borderId="0" xfId="0" applyFont="1" applyAlignment="1">
      <alignment horizontal="left" vertical="center"/>
    </xf>
    <xf numFmtId="0" fontId="0" fillId="0" borderId="0" xfId="0" applyFill="1" applyBorder="1" applyAlignment="1">
      <alignment horizontal="left" vertical="center"/>
    </xf>
    <xf numFmtId="176"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2" fillId="0" borderId="9" xfId="1" applyFill="1" applyBorder="1" applyAlignment="1">
      <alignment horizontal="center" vertical="center"/>
    </xf>
    <xf numFmtId="49" fontId="0" fillId="0" borderId="10" xfId="0" applyNumberFormat="1" applyFill="1" applyBorder="1" applyAlignment="1">
      <alignment vertical="center"/>
    </xf>
    <xf numFmtId="0" fontId="0" fillId="0" borderId="12" xfId="0" applyBorder="1" applyAlignment="1">
      <alignment vertical="center"/>
    </xf>
    <xf numFmtId="49" fontId="13" fillId="0" borderId="12" xfId="0" applyNumberFormat="1" applyFont="1" applyFill="1" applyBorder="1" applyAlignment="1">
      <alignment horizontal="right" vertical="center"/>
    </xf>
    <xf numFmtId="176" fontId="0" fillId="5" borderId="13" xfId="0" applyNumberFormat="1" applyFill="1" applyBorder="1" applyAlignment="1">
      <alignment horizontal="center" vertical="center"/>
    </xf>
    <xf numFmtId="49" fontId="0" fillId="0" borderId="12" xfId="0" applyNumberFormat="1" applyBorder="1" applyAlignment="1">
      <alignment vertical="center"/>
    </xf>
    <xf numFmtId="0" fontId="14" fillId="0" borderId="12" xfId="0" applyFont="1" applyBorder="1" applyAlignment="1">
      <alignment horizontal="left" vertical="center"/>
    </xf>
    <xf numFmtId="49" fontId="0" fillId="0" borderId="14" xfId="0" applyNumberFormat="1" applyFill="1" applyBorder="1" applyAlignment="1">
      <alignment vertical="center"/>
    </xf>
    <xf numFmtId="0" fontId="19" fillId="0" borderId="5" xfId="0" applyFont="1" applyBorder="1" applyAlignment="1">
      <alignment horizontal="left" vertical="center"/>
    </xf>
    <xf numFmtId="0" fontId="0" fillId="0" borderId="0" xfId="0" applyFont="1" applyAlignment="1">
      <alignment vertical="center"/>
    </xf>
    <xf numFmtId="0" fontId="20" fillId="0" borderId="0" xfId="0" applyFont="1" applyAlignment="1">
      <alignment horizontal="right"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vertical="center"/>
    </xf>
    <xf numFmtId="14" fontId="12" fillId="0" borderId="0" xfId="0" applyNumberFormat="1" applyFont="1" applyAlignment="1">
      <alignment vertical="center"/>
    </xf>
    <xf numFmtId="0" fontId="5" fillId="0" borderId="0" xfId="0" applyFont="1" applyAlignment="1">
      <alignment vertical="center"/>
    </xf>
    <xf numFmtId="0" fontId="12" fillId="2" borderId="1" xfId="0" applyFont="1" applyFill="1" applyBorder="1" applyAlignment="1">
      <alignment horizontal="center" vertical="center" shrinkToFit="1"/>
    </xf>
    <xf numFmtId="56"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Alignment="1">
      <alignment vertical="center"/>
    </xf>
    <xf numFmtId="0" fontId="12" fillId="0" borderId="0" xfId="0" applyFont="1" applyAlignment="1">
      <alignment horizontal="center" vertical="center"/>
    </xf>
    <xf numFmtId="0" fontId="12" fillId="3" borderId="1" xfId="0" applyFont="1" applyFill="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vertical="center"/>
    </xf>
    <xf numFmtId="0" fontId="2" fillId="0" borderId="5" xfId="0" applyFont="1" applyBorder="1" applyAlignment="1">
      <alignment horizontal="left" vertical="center"/>
    </xf>
    <xf numFmtId="0" fontId="12" fillId="0" borderId="6" xfId="0" applyFont="1" applyBorder="1" applyAlignment="1">
      <alignment horizontal="center"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lignment vertical="center"/>
    </xf>
    <xf numFmtId="0" fontId="12" fillId="0" borderId="9" xfId="1" applyFont="1" applyFill="1" applyBorder="1" applyAlignment="1">
      <alignment horizontal="center" vertical="center"/>
    </xf>
    <xf numFmtId="49" fontId="12" fillId="0" borderId="0" xfId="0" applyNumberFormat="1" applyFont="1" applyAlignment="1">
      <alignment vertical="center"/>
    </xf>
    <xf numFmtId="176" fontId="12" fillId="5" borderId="1" xfId="0" applyNumberFormat="1" applyFont="1" applyFill="1" applyBorder="1" applyAlignment="1">
      <alignment horizontal="center" vertical="center"/>
    </xf>
    <xf numFmtId="0" fontId="12" fillId="0" borderId="0" xfId="0" applyFont="1" applyFill="1" applyBorder="1" applyAlignment="1">
      <alignment horizontal="left" vertical="center"/>
    </xf>
    <xf numFmtId="49" fontId="12" fillId="0" borderId="10" xfId="0" applyNumberFormat="1" applyFont="1" applyFill="1" applyBorder="1" applyAlignment="1">
      <alignment vertical="center"/>
    </xf>
    <xf numFmtId="0" fontId="12" fillId="5" borderId="1" xfId="0" applyFont="1" applyFill="1" applyBorder="1" applyAlignment="1">
      <alignment horizontal="center" vertical="center" wrapText="1"/>
    </xf>
    <xf numFmtId="178" fontId="12" fillId="0" borderId="0" xfId="0" applyNumberFormat="1" applyFont="1" applyBorder="1" applyAlignment="1">
      <alignment horizontal="left" vertical="center"/>
    </xf>
    <xf numFmtId="0" fontId="12" fillId="0" borderId="12" xfId="0" applyFont="1" applyBorder="1" applyAlignment="1">
      <alignment vertical="center"/>
    </xf>
    <xf numFmtId="176" fontId="12" fillId="5" borderId="13" xfId="0" applyNumberFormat="1" applyFont="1" applyFill="1" applyBorder="1" applyAlignment="1">
      <alignment horizontal="center" vertical="center"/>
    </xf>
    <xf numFmtId="49" fontId="12" fillId="0" borderId="12" xfId="0" applyNumberFormat="1" applyFont="1" applyBorder="1" applyAlignment="1">
      <alignment vertical="center"/>
    </xf>
    <xf numFmtId="0" fontId="15" fillId="0" borderId="12" xfId="0" applyFont="1" applyBorder="1" applyAlignment="1">
      <alignment horizontal="left" vertical="center"/>
    </xf>
    <xf numFmtId="49" fontId="12" fillId="0" borderId="14" xfId="0" applyNumberFormat="1" applyFont="1" applyFill="1" applyBorder="1" applyAlignment="1">
      <alignment vertical="center"/>
    </xf>
    <xf numFmtId="14" fontId="9" fillId="0" borderId="0" xfId="0" applyNumberFormat="1" applyFont="1" applyAlignment="1">
      <alignment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3" fillId="0" borderId="5" xfId="0" applyFont="1" applyBorder="1" applyAlignment="1">
      <alignment horizontal="left" vertical="center"/>
    </xf>
    <xf numFmtId="0" fontId="13" fillId="0" borderId="6" xfId="0" applyFont="1" applyBorder="1" applyAlignment="1">
      <alignment horizontal="center" vertical="center"/>
    </xf>
    <xf numFmtId="0" fontId="13" fillId="0" borderId="6" xfId="0" applyFont="1" applyBorder="1" applyAlignment="1">
      <alignment vertical="center"/>
    </xf>
    <xf numFmtId="49" fontId="16" fillId="0" borderId="8" xfId="0" applyNumberFormat="1" applyFont="1" applyBorder="1" applyAlignment="1">
      <alignment vertical="center"/>
    </xf>
    <xf numFmtId="0" fontId="13" fillId="0" borderId="0" xfId="0" applyFont="1" applyBorder="1" applyAlignment="1">
      <alignment vertical="center"/>
    </xf>
    <xf numFmtId="49" fontId="13" fillId="0" borderId="0" xfId="0" applyNumberFormat="1" applyFont="1" applyBorder="1" applyAlignment="1">
      <alignment vertical="center"/>
    </xf>
    <xf numFmtId="0" fontId="13" fillId="0" borderId="8"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7" fillId="0" borderId="0" xfId="0" applyFont="1" applyAlignment="1">
      <alignment vertical="center"/>
    </xf>
    <xf numFmtId="0" fontId="12" fillId="0" borderId="16" xfId="0" applyFont="1" applyBorder="1" applyAlignment="1">
      <alignment vertical="center"/>
    </xf>
    <xf numFmtId="0" fontId="0" fillId="0" borderId="0" xfId="0" applyFont="1" applyBorder="1" applyAlignment="1">
      <alignment vertical="center"/>
    </xf>
    <xf numFmtId="0" fontId="12" fillId="0" borderId="1" xfId="0" applyFont="1" applyFill="1" applyBorder="1" applyAlignment="1">
      <alignment horizontal="center" vertical="center" shrinkToFit="1"/>
    </xf>
    <xf numFmtId="0" fontId="0" fillId="0" borderId="8" xfId="0" applyFont="1" applyBorder="1" applyAlignment="1">
      <alignment vertical="center"/>
    </xf>
    <xf numFmtId="177" fontId="12" fillId="4" borderId="1" xfId="0" applyNumberFormat="1" applyFont="1" applyFill="1" applyBorder="1" applyAlignment="1">
      <alignment vertical="center"/>
    </xf>
    <xf numFmtId="49" fontId="12" fillId="0" borderId="8" xfId="0" applyNumberFormat="1" applyFont="1" applyBorder="1" applyAlignment="1">
      <alignment vertical="center"/>
    </xf>
    <xf numFmtId="0" fontId="7" fillId="0" borderId="0" xfId="0" applyFont="1" applyAlignment="1">
      <alignment horizontal="center" vertical="center"/>
    </xf>
    <xf numFmtId="0" fontId="4" fillId="3" borderId="1" xfId="0" applyFont="1" applyFill="1" applyBorder="1" applyAlignment="1">
      <alignment horizontal="center" vertical="center"/>
    </xf>
    <xf numFmtId="0" fontId="8" fillId="0" borderId="1" xfId="0" applyFont="1" applyBorder="1" applyAlignment="1">
      <alignment horizontal="center" vertical="center"/>
    </xf>
    <xf numFmtId="0" fontId="0" fillId="4" borderId="1" xfId="0" applyFill="1" applyBorder="1" applyAlignment="1">
      <alignment horizontal="center" vertical="center"/>
    </xf>
    <xf numFmtId="14" fontId="5" fillId="5"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10" fillId="0" borderId="1" xfId="0" applyNumberFormat="1" applyFont="1" applyBorder="1" applyAlignment="1">
      <alignment horizontal="center" vertical="center"/>
    </xf>
    <xf numFmtId="0" fontId="5" fillId="5" borderId="1" xfId="0" applyFont="1" applyFill="1" applyBorder="1" applyAlignment="1">
      <alignment horizontal="center" vertical="center"/>
    </xf>
    <xf numFmtId="49" fontId="13" fillId="0" borderId="8"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0" fontId="10" fillId="0" borderId="1" xfId="0" applyFont="1" applyBorder="1" applyAlignment="1">
      <alignment horizontal="center" vertical="center"/>
    </xf>
    <xf numFmtId="56" fontId="18" fillId="0" borderId="1" xfId="0" applyNumberFormat="1" applyFont="1" applyBorder="1" applyAlignment="1">
      <alignment horizontal="center" vertical="center"/>
    </xf>
    <xf numFmtId="56" fontId="11" fillId="0" borderId="1" xfId="0" applyNumberFormat="1" applyFont="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1" xfId="0" applyFont="1" applyBorder="1" applyAlignment="1">
      <alignment horizontal="center" vertical="center"/>
    </xf>
    <xf numFmtId="0" fontId="12" fillId="4" borderId="1" xfId="0" applyFont="1" applyFill="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56" fontId="11" fillId="0" borderId="1" xfId="0" applyNumberFormat="1" applyFont="1" applyFill="1" applyBorder="1" applyAlignment="1">
      <alignment horizontal="center" vertical="center"/>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4" fillId="3" borderId="3" xfId="0" applyFont="1" applyFill="1" applyBorder="1" applyAlignment="1">
      <alignment horizontal="center" vertical="center" wrapText="1"/>
    </xf>
  </cellXfs>
  <cellStyles count="2">
    <cellStyle name="標準" xfId="0" builtinId="0"/>
    <cellStyle name="標準 3" xfId="1"/>
  </cellStyles>
  <dxfs count="5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142875</xdr:colOff>
      <xdr:row>10</xdr:row>
      <xdr:rowOff>19048</xdr:rowOff>
    </xdr:from>
    <xdr:to>
      <xdr:col>17</xdr:col>
      <xdr:colOff>619125</xdr:colOff>
      <xdr:row>32</xdr:row>
      <xdr:rowOff>47625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4600575" y="2019298"/>
          <a:ext cx="5810250" cy="4638677"/>
        </a:xfrm>
        <a:prstGeom prst="wedgeRectCallout">
          <a:avLst>
            <a:gd name="adj1" fmla="val -60386"/>
            <a:gd name="adj2" fmla="val -120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本様式について</a:t>
          </a:r>
          <a:r>
            <a:rPr kumimoji="1" lang="en-US" altLang="ja-JP" sz="1100" b="1">
              <a:solidFill>
                <a:srgbClr val="FF0000"/>
              </a:solidFill>
            </a:rPr>
            <a:t>】</a:t>
          </a:r>
        </a:p>
        <a:p>
          <a:pPr algn="l"/>
          <a:r>
            <a:rPr kumimoji="1" lang="ja-JP" altLang="en-US" sz="1100">
              <a:solidFill>
                <a:srgbClr val="FF0000"/>
              </a:solidFill>
            </a:rPr>
            <a:t>支給申請にあたりテレワーク実施状況を報告いただきます。必要により、</a:t>
          </a:r>
          <a:r>
            <a:rPr kumimoji="1" lang="ja-JP" altLang="ja-JP" sz="1100">
              <a:solidFill>
                <a:srgbClr val="FF0000"/>
              </a:solidFill>
              <a:effectLst/>
              <a:latin typeface="+mn-lt"/>
              <a:ea typeface="+mn-ea"/>
              <a:cs typeface="+mn-cs"/>
            </a:rPr>
            <a:t>本様式をご活用ください</a:t>
          </a:r>
          <a:r>
            <a:rPr kumimoji="1" lang="ja-JP" altLang="en-US" sz="1100">
              <a:solidFill>
                <a:srgbClr val="FF0000"/>
              </a:solidFill>
              <a:effectLst/>
              <a:latin typeface="+mn-lt"/>
              <a:ea typeface="+mn-ea"/>
              <a:cs typeface="+mn-cs"/>
            </a:rPr>
            <a:t>（</a:t>
          </a:r>
          <a:r>
            <a:rPr kumimoji="1" lang="ja-JP" altLang="en-US" sz="1100">
              <a:solidFill>
                <a:srgbClr val="FF0000"/>
              </a:solidFill>
            </a:rPr>
            <a:t>自社で準備された様式を使用いただいても構いませんが、成果目標の達成状況がわかるようにしてください）。</a:t>
          </a:r>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b="1">
              <a:solidFill>
                <a:srgbClr val="FF0000"/>
              </a:solidFill>
            </a:rPr>
            <a:t>【</a:t>
          </a:r>
          <a:r>
            <a:rPr kumimoji="1" lang="ja-JP" altLang="en-US" sz="1100" b="1">
              <a:solidFill>
                <a:srgbClr val="FF0000"/>
              </a:solidFill>
            </a:rPr>
            <a:t>記入要領</a:t>
          </a:r>
          <a:r>
            <a:rPr kumimoji="1" lang="en-US" altLang="ja-JP" sz="1100" b="1">
              <a:solidFill>
                <a:srgbClr val="FF0000"/>
              </a:solidFill>
            </a:rPr>
            <a:t>】</a:t>
          </a:r>
        </a:p>
        <a:p>
          <a:pPr algn="l"/>
          <a:r>
            <a:rPr kumimoji="1" lang="ja-JP" altLang="en-US" sz="1100">
              <a:solidFill>
                <a:srgbClr val="FF0000"/>
              </a:solidFill>
            </a:rPr>
            <a:t>評価期間１か月用～６か月用の様式から該当するものを一つ選んで記入してください。</a:t>
          </a:r>
          <a:endParaRPr kumimoji="1" lang="en-US" altLang="ja-JP" sz="1100">
            <a:solidFill>
              <a:srgbClr val="FF0000"/>
            </a:solidFill>
          </a:endParaRPr>
        </a:p>
        <a:p>
          <a:pPr algn="l"/>
          <a:r>
            <a:rPr kumimoji="1" lang="ja-JP" altLang="en-US" sz="1100">
              <a:solidFill>
                <a:srgbClr val="FF0000"/>
              </a:solidFill>
            </a:rPr>
            <a:t>①事業主名、評価期間、対象労働者数を入力</a:t>
          </a:r>
          <a:endParaRPr kumimoji="1" lang="en-US" altLang="ja-JP" sz="1100">
            <a:solidFill>
              <a:srgbClr val="FF0000"/>
            </a:solidFill>
          </a:endParaRPr>
        </a:p>
        <a:p>
          <a:pPr algn="l"/>
          <a:r>
            <a:rPr kumimoji="1" lang="ja-JP" altLang="en-US" sz="1100">
              <a:solidFill>
                <a:srgbClr val="FF0000"/>
              </a:solidFill>
            </a:rPr>
            <a:t>②対象労働者氏名を全員分入力</a:t>
          </a:r>
          <a:endParaRPr kumimoji="1" lang="en-US" altLang="ja-JP" sz="1100">
            <a:solidFill>
              <a:srgbClr val="FF0000"/>
            </a:solidFill>
          </a:endParaRPr>
        </a:p>
        <a:p>
          <a:pPr algn="l"/>
          <a:r>
            <a:rPr kumimoji="1" lang="ja-JP" altLang="en-US" sz="1100">
              <a:solidFill>
                <a:srgbClr val="FF0000"/>
              </a:solidFill>
            </a:rPr>
            <a:t>③対象労働者ごとに、テレワークを実施した日について、プルダウンから○を選択</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①～③記入後、印刷し、支給申請書類一式に添付して提出してください。</a:t>
          </a:r>
          <a:endParaRPr lang="ja-JP" altLang="ja-JP">
            <a:solidFill>
              <a:srgbClr val="FF0000"/>
            </a:solidFill>
            <a:effectLst/>
          </a:endParaRPr>
        </a:p>
        <a:p>
          <a:pPr algn="l"/>
          <a:endParaRPr kumimoji="1" lang="en-US" altLang="ja-JP" sz="1100" b="1">
            <a:solidFill>
              <a:srgbClr val="FF0000"/>
            </a:solidFill>
            <a:effectLst/>
            <a:latin typeface="+mn-lt"/>
            <a:ea typeface="+mn-ea"/>
            <a:cs typeface="+mn-cs"/>
          </a:endParaRPr>
        </a:p>
        <a:p>
          <a:endParaRPr kumimoji="1" lang="en-US" altLang="ja-JP" sz="1100" b="1">
            <a:solidFill>
              <a:srgbClr val="FF0000"/>
            </a:solidFill>
            <a:effectLst/>
            <a:latin typeface="+mn-lt"/>
            <a:ea typeface="+mn-ea"/>
            <a:cs typeface="+mn-cs"/>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留意事項</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rgbClr val="FF0000"/>
              </a:solidFill>
              <a:effectLst/>
              <a:latin typeface="+mn-lt"/>
              <a:ea typeface="+mn-ea"/>
              <a:cs typeface="+mn-cs"/>
            </a:rPr>
            <a:t>①テレワークを実施した</a:t>
          </a:r>
          <a:r>
            <a:rPr kumimoji="1" lang="ja-JP" altLang="en-US" sz="1100" b="0">
              <a:solidFill>
                <a:srgbClr val="FF0000"/>
              </a:solidFill>
              <a:effectLst/>
              <a:latin typeface="+mn-lt"/>
              <a:ea typeface="+mn-ea"/>
              <a:cs typeface="+mn-cs"/>
            </a:rPr>
            <a:t>日に○を付けてください。テレワークを実施したことが確認できる必要があります</a:t>
          </a:r>
          <a:r>
            <a:rPr kumimoji="1" lang="ja-JP" altLang="ja-JP" sz="1100" b="0">
              <a:solidFill>
                <a:srgbClr val="FF0000"/>
              </a:solidFill>
              <a:effectLst/>
              <a:latin typeface="+mn-lt"/>
              <a:ea typeface="+mn-ea"/>
              <a:cs typeface="+mn-cs"/>
            </a:rPr>
            <a:t>（詳細はマニュアルの</a:t>
          </a:r>
          <a:r>
            <a:rPr kumimoji="1" lang="en-US" altLang="ja-JP" sz="1100" b="0">
              <a:solidFill>
                <a:srgbClr val="FF0000"/>
              </a:solidFill>
              <a:effectLst/>
              <a:latin typeface="+mn-lt"/>
              <a:ea typeface="+mn-ea"/>
              <a:cs typeface="+mn-cs"/>
            </a:rPr>
            <a:t>Ⅱ</a:t>
          </a:r>
          <a:r>
            <a:rPr kumimoji="1" lang="ja-JP" altLang="ja-JP" sz="1100" b="0">
              <a:solidFill>
                <a:srgbClr val="FF0000"/>
              </a:solidFill>
              <a:effectLst/>
              <a:latin typeface="+mn-lt"/>
              <a:ea typeface="+mn-ea"/>
              <a:cs typeface="+mn-cs"/>
            </a:rPr>
            <a:t>５「評価期間」参照）。</a:t>
          </a:r>
          <a:r>
            <a:rPr kumimoji="1" lang="ja-JP" altLang="en-US" sz="1100" b="0">
              <a:solidFill>
                <a:srgbClr val="FF0000"/>
              </a:solidFill>
              <a:effectLst/>
              <a:latin typeface="+mn-lt"/>
              <a:ea typeface="+mn-ea"/>
              <a:cs typeface="+mn-cs"/>
            </a:rPr>
            <a:t>資料８として提出いただいたメール等に係る日以外の日についても、テレワークを実施したことを</a:t>
          </a:r>
          <a:r>
            <a:rPr kumimoji="1" lang="ja-JP" altLang="ja-JP" sz="1100" b="0">
              <a:solidFill>
                <a:srgbClr val="FF0000"/>
              </a:solidFill>
              <a:effectLst/>
              <a:latin typeface="+mn-lt"/>
              <a:ea typeface="+mn-ea"/>
              <a:cs typeface="+mn-cs"/>
            </a:rPr>
            <a:t>確認させていただくことがあり</a:t>
          </a:r>
          <a:r>
            <a:rPr kumimoji="1" lang="ja-JP" altLang="en-US"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確認できない場合、</a:t>
          </a:r>
          <a:r>
            <a:rPr kumimoji="1" lang="ja-JP" altLang="en-US" sz="1100" b="0">
              <a:solidFill>
                <a:srgbClr val="FF0000"/>
              </a:solidFill>
              <a:effectLst/>
              <a:latin typeface="+mn-lt"/>
              <a:ea typeface="+mn-ea"/>
              <a:cs typeface="+mn-cs"/>
            </a:rPr>
            <a:t>返還等を求めることもあり得ます</a:t>
          </a:r>
          <a:r>
            <a:rPr kumimoji="1" lang="ja-JP" altLang="ja-JP" sz="1100" b="0">
              <a:solidFill>
                <a:srgbClr val="FF0000"/>
              </a:solidFill>
              <a:effectLst/>
              <a:latin typeface="+mn-lt"/>
              <a:ea typeface="+mn-ea"/>
              <a:cs typeface="+mn-cs"/>
            </a:rPr>
            <a:t>。</a:t>
          </a:r>
          <a:endParaRPr lang="ja-JP" altLang="ja-JP">
            <a:solidFill>
              <a:srgbClr val="FF0000"/>
            </a:solidFill>
            <a:effectLst/>
          </a:endParaRPr>
        </a:p>
        <a:p>
          <a:r>
            <a:rPr kumimoji="1" lang="ja-JP" altLang="ja-JP" sz="1100" b="0">
              <a:solidFill>
                <a:srgbClr val="FF0000"/>
              </a:solidFill>
              <a:effectLst/>
              <a:latin typeface="+mn-lt"/>
              <a:ea typeface="+mn-ea"/>
              <a:cs typeface="+mn-cs"/>
            </a:rPr>
            <a:t>②○を付けた日について、自社で管理している出勤簿</a:t>
          </a:r>
          <a:r>
            <a:rPr kumimoji="1" lang="ja-JP" altLang="en-US" sz="1100" b="0">
              <a:solidFill>
                <a:srgbClr val="FF0000"/>
              </a:solidFill>
              <a:effectLst/>
              <a:latin typeface="+mn-lt"/>
              <a:ea typeface="+mn-ea"/>
              <a:cs typeface="+mn-cs"/>
            </a:rPr>
            <a:t>等</a:t>
          </a:r>
          <a:r>
            <a:rPr kumimoji="1" lang="ja-JP" altLang="ja-JP" sz="1100" b="0">
              <a:solidFill>
                <a:srgbClr val="FF0000"/>
              </a:solidFill>
              <a:effectLst/>
              <a:latin typeface="+mn-lt"/>
              <a:ea typeface="+mn-ea"/>
              <a:cs typeface="+mn-cs"/>
            </a:rPr>
            <a:t>には「テレワーク実施日」等の記載</a:t>
          </a:r>
          <a:r>
            <a:rPr kumimoji="1" lang="ja-JP" altLang="en-US" sz="1100" b="0">
              <a:solidFill>
                <a:srgbClr val="FF0000"/>
              </a:solidFill>
              <a:effectLst/>
              <a:latin typeface="+mn-lt"/>
              <a:ea typeface="+mn-ea"/>
              <a:cs typeface="+mn-cs"/>
            </a:rPr>
            <a:t>をするようにします。</a:t>
          </a:r>
          <a:endParaRPr lang="ja-JP" altLang="ja-JP">
            <a:solidFill>
              <a:srgbClr val="FF0000"/>
            </a:solidFill>
            <a:effectLst/>
          </a:endParaRPr>
        </a:p>
      </xdr:txBody>
    </xdr:sp>
    <xdr:clientData/>
  </xdr:twoCellAnchor>
  <xdr:twoCellAnchor>
    <xdr:from>
      <xdr:col>8</xdr:col>
      <xdr:colOff>571501</xdr:colOff>
      <xdr:row>33</xdr:row>
      <xdr:rowOff>114300</xdr:rowOff>
    </xdr:from>
    <xdr:to>
      <xdr:col>12</xdr:col>
      <xdr:colOff>581025</xdr:colOff>
      <xdr:row>37</xdr:row>
      <xdr:rowOff>152400</xdr:rowOff>
    </xdr:to>
    <xdr:sp macro="" textlink="">
      <xdr:nvSpPr>
        <xdr:cNvPr id="5" name="四角形吹き出し 4">
          <a:extLst>
            <a:ext uri="{FF2B5EF4-FFF2-40B4-BE49-F238E27FC236}">
              <a16:creationId xmlns:a16="http://schemas.microsoft.com/office/drawing/2014/main" id="{00000000-0008-0000-0000-000002000000}"/>
            </a:ext>
          </a:extLst>
        </xdr:cNvPr>
        <xdr:cNvSpPr/>
      </xdr:nvSpPr>
      <xdr:spPr>
        <a:xfrm>
          <a:off x="5029201" y="6934200"/>
          <a:ext cx="2562224" cy="876300"/>
        </a:xfrm>
        <a:prstGeom prst="wedgeRectCallout">
          <a:avLst>
            <a:gd name="adj1" fmla="val -64572"/>
            <a:gd name="adj2" fmla="val 91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評価期間後の日付が表示されている場合は空欄のままとしてください（記入例では、</a:t>
          </a:r>
          <a:r>
            <a:rPr kumimoji="1" lang="en-US" altLang="ja-JP" sz="1100">
              <a:solidFill>
                <a:srgbClr val="FF0000"/>
              </a:solidFill>
              <a:effectLst/>
              <a:latin typeface="+mn-lt"/>
              <a:ea typeface="+mn-ea"/>
              <a:cs typeface="+mn-cs"/>
            </a:rPr>
            <a:t>7/1</a:t>
          </a:r>
          <a:r>
            <a:rPr kumimoji="1" lang="ja-JP" altLang="ja-JP" sz="1100">
              <a:solidFill>
                <a:srgbClr val="FF0000"/>
              </a:solidFill>
              <a:effectLst/>
              <a:latin typeface="+mn-lt"/>
              <a:ea typeface="+mn-ea"/>
              <a:cs typeface="+mn-cs"/>
            </a:rPr>
            <a:t>は空欄で可）。</a:t>
          </a:r>
          <a:endParaRPr lang="ja-JP" altLang="ja-JP">
            <a:solidFill>
              <a:srgbClr val="FF0000"/>
            </a:solidFill>
            <a:effectLst/>
          </a:endParaRPr>
        </a:p>
      </xdr:txBody>
    </xdr:sp>
    <xdr:clientData/>
  </xdr:twoCellAnchor>
  <xdr:twoCellAnchor>
    <xdr:from>
      <xdr:col>1</xdr:col>
      <xdr:colOff>266699</xdr:colOff>
      <xdr:row>0</xdr:row>
      <xdr:rowOff>28576</xdr:rowOff>
    </xdr:from>
    <xdr:to>
      <xdr:col>8</xdr:col>
      <xdr:colOff>542924</xdr:colOff>
      <xdr:row>4</xdr:row>
      <xdr:rowOff>29102</xdr:rowOff>
    </xdr:to>
    <xdr:sp macro="" textlink="">
      <xdr:nvSpPr>
        <xdr:cNvPr id="4" name="四角形吹き出し 3">
          <a:extLst>
            <a:ext uri="{FF2B5EF4-FFF2-40B4-BE49-F238E27FC236}">
              <a16:creationId xmlns:a16="http://schemas.microsoft.com/office/drawing/2014/main" id="{00000000-0008-0000-0000-000002000000}"/>
            </a:ext>
          </a:extLst>
        </xdr:cNvPr>
        <xdr:cNvSpPr/>
      </xdr:nvSpPr>
      <xdr:spPr>
        <a:xfrm>
          <a:off x="342899" y="28576"/>
          <a:ext cx="4657725" cy="867301"/>
        </a:xfrm>
        <a:custGeom>
          <a:avLst/>
          <a:gdLst>
            <a:gd name="connsiteX0" fmla="*/ 0 w 4438650"/>
            <a:gd name="connsiteY0" fmla="*/ 0 h 257175"/>
            <a:gd name="connsiteX1" fmla="*/ 739775 w 4438650"/>
            <a:gd name="connsiteY1" fmla="*/ 0 h 257175"/>
            <a:gd name="connsiteX2" fmla="*/ 739775 w 4438650"/>
            <a:gd name="connsiteY2" fmla="*/ 0 h 257175"/>
            <a:gd name="connsiteX3" fmla="*/ 1849438 w 4438650"/>
            <a:gd name="connsiteY3" fmla="*/ 0 h 257175"/>
            <a:gd name="connsiteX4" fmla="*/ 4438650 w 4438650"/>
            <a:gd name="connsiteY4" fmla="*/ 0 h 257175"/>
            <a:gd name="connsiteX5" fmla="*/ 4438650 w 4438650"/>
            <a:gd name="connsiteY5" fmla="*/ 150019 h 257175"/>
            <a:gd name="connsiteX6" fmla="*/ 4438650 w 4438650"/>
            <a:gd name="connsiteY6" fmla="*/ 150019 h 257175"/>
            <a:gd name="connsiteX7" fmla="*/ 4438650 w 4438650"/>
            <a:gd name="connsiteY7" fmla="*/ 214313 h 257175"/>
            <a:gd name="connsiteX8" fmla="*/ 4438650 w 4438650"/>
            <a:gd name="connsiteY8" fmla="*/ 257175 h 257175"/>
            <a:gd name="connsiteX9" fmla="*/ 1849438 w 4438650"/>
            <a:gd name="connsiteY9" fmla="*/ 257175 h 257175"/>
            <a:gd name="connsiteX10" fmla="*/ 1267235 w 4438650"/>
            <a:gd name="connsiteY10" fmla="*/ 343426 h 257175"/>
            <a:gd name="connsiteX11" fmla="*/ 739775 w 4438650"/>
            <a:gd name="connsiteY11" fmla="*/ 257175 h 257175"/>
            <a:gd name="connsiteX12" fmla="*/ 0 w 4438650"/>
            <a:gd name="connsiteY12" fmla="*/ 257175 h 257175"/>
            <a:gd name="connsiteX13" fmla="*/ 0 w 4438650"/>
            <a:gd name="connsiteY13" fmla="*/ 214313 h 257175"/>
            <a:gd name="connsiteX14" fmla="*/ 0 w 4438650"/>
            <a:gd name="connsiteY14" fmla="*/ 150019 h 257175"/>
            <a:gd name="connsiteX15" fmla="*/ 0 w 4438650"/>
            <a:gd name="connsiteY15" fmla="*/ 150019 h 257175"/>
            <a:gd name="connsiteX16" fmla="*/ 0 w 4438650"/>
            <a:gd name="connsiteY16" fmla="*/ 0 h 257175"/>
            <a:gd name="connsiteX0" fmla="*/ 0 w 4438650"/>
            <a:gd name="connsiteY0" fmla="*/ 0 h 343426"/>
            <a:gd name="connsiteX1" fmla="*/ 739775 w 4438650"/>
            <a:gd name="connsiteY1" fmla="*/ 0 h 343426"/>
            <a:gd name="connsiteX2" fmla="*/ 739775 w 4438650"/>
            <a:gd name="connsiteY2" fmla="*/ 0 h 343426"/>
            <a:gd name="connsiteX3" fmla="*/ 1849438 w 4438650"/>
            <a:gd name="connsiteY3" fmla="*/ 0 h 343426"/>
            <a:gd name="connsiteX4" fmla="*/ 4438650 w 4438650"/>
            <a:gd name="connsiteY4" fmla="*/ 0 h 343426"/>
            <a:gd name="connsiteX5" fmla="*/ 4438650 w 4438650"/>
            <a:gd name="connsiteY5" fmla="*/ 150019 h 343426"/>
            <a:gd name="connsiteX6" fmla="*/ 4438650 w 4438650"/>
            <a:gd name="connsiteY6" fmla="*/ 150019 h 343426"/>
            <a:gd name="connsiteX7" fmla="*/ 4438650 w 4438650"/>
            <a:gd name="connsiteY7" fmla="*/ 214313 h 343426"/>
            <a:gd name="connsiteX8" fmla="*/ 4438650 w 4438650"/>
            <a:gd name="connsiteY8" fmla="*/ 257175 h 343426"/>
            <a:gd name="connsiteX9" fmla="*/ 1277938 w 4438650"/>
            <a:gd name="connsiteY9" fmla="*/ 266700 h 343426"/>
            <a:gd name="connsiteX10" fmla="*/ 1267235 w 4438650"/>
            <a:gd name="connsiteY10" fmla="*/ 343426 h 343426"/>
            <a:gd name="connsiteX11" fmla="*/ 739775 w 4438650"/>
            <a:gd name="connsiteY11" fmla="*/ 257175 h 343426"/>
            <a:gd name="connsiteX12" fmla="*/ 0 w 4438650"/>
            <a:gd name="connsiteY12" fmla="*/ 257175 h 343426"/>
            <a:gd name="connsiteX13" fmla="*/ 0 w 4438650"/>
            <a:gd name="connsiteY13" fmla="*/ 214313 h 343426"/>
            <a:gd name="connsiteX14" fmla="*/ 0 w 4438650"/>
            <a:gd name="connsiteY14" fmla="*/ 150019 h 343426"/>
            <a:gd name="connsiteX15" fmla="*/ 0 w 4438650"/>
            <a:gd name="connsiteY15" fmla="*/ 150019 h 343426"/>
            <a:gd name="connsiteX16" fmla="*/ 0 w 4438650"/>
            <a:gd name="connsiteY16" fmla="*/ 0 h 343426"/>
            <a:gd name="connsiteX0" fmla="*/ 0 w 4438650"/>
            <a:gd name="connsiteY0" fmla="*/ 0 h 343426"/>
            <a:gd name="connsiteX1" fmla="*/ 739775 w 4438650"/>
            <a:gd name="connsiteY1" fmla="*/ 0 h 343426"/>
            <a:gd name="connsiteX2" fmla="*/ 739775 w 4438650"/>
            <a:gd name="connsiteY2" fmla="*/ 0 h 343426"/>
            <a:gd name="connsiteX3" fmla="*/ 1849438 w 4438650"/>
            <a:gd name="connsiteY3" fmla="*/ 0 h 343426"/>
            <a:gd name="connsiteX4" fmla="*/ 4438650 w 4438650"/>
            <a:gd name="connsiteY4" fmla="*/ 0 h 343426"/>
            <a:gd name="connsiteX5" fmla="*/ 4438650 w 4438650"/>
            <a:gd name="connsiteY5" fmla="*/ 150019 h 343426"/>
            <a:gd name="connsiteX6" fmla="*/ 4438650 w 4438650"/>
            <a:gd name="connsiteY6" fmla="*/ 150019 h 343426"/>
            <a:gd name="connsiteX7" fmla="*/ 4438650 w 4438650"/>
            <a:gd name="connsiteY7" fmla="*/ 214313 h 343426"/>
            <a:gd name="connsiteX8" fmla="*/ 4438650 w 4438650"/>
            <a:gd name="connsiteY8" fmla="*/ 257175 h 343426"/>
            <a:gd name="connsiteX9" fmla="*/ 1277938 w 4438650"/>
            <a:gd name="connsiteY9" fmla="*/ 266700 h 343426"/>
            <a:gd name="connsiteX10" fmla="*/ 1267235 w 4438650"/>
            <a:gd name="connsiteY10" fmla="*/ 343426 h 343426"/>
            <a:gd name="connsiteX11" fmla="*/ 1063625 w 4438650"/>
            <a:gd name="connsiteY11" fmla="*/ 266700 h 343426"/>
            <a:gd name="connsiteX12" fmla="*/ 0 w 4438650"/>
            <a:gd name="connsiteY12" fmla="*/ 257175 h 343426"/>
            <a:gd name="connsiteX13" fmla="*/ 0 w 4438650"/>
            <a:gd name="connsiteY13" fmla="*/ 214313 h 343426"/>
            <a:gd name="connsiteX14" fmla="*/ 0 w 4438650"/>
            <a:gd name="connsiteY14" fmla="*/ 150019 h 343426"/>
            <a:gd name="connsiteX15" fmla="*/ 0 w 4438650"/>
            <a:gd name="connsiteY15" fmla="*/ 150019 h 343426"/>
            <a:gd name="connsiteX16" fmla="*/ 0 w 4438650"/>
            <a:gd name="connsiteY16" fmla="*/ 0 h 343426"/>
            <a:gd name="connsiteX0" fmla="*/ 0 w 4438650"/>
            <a:gd name="connsiteY0" fmla="*/ 0 h 867301"/>
            <a:gd name="connsiteX1" fmla="*/ 739775 w 4438650"/>
            <a:gd name="connsiteY1" fmla="*/ 0 h 867301"/>
            <a:gd name="connsiteX2" fmla="*/ 739775 w 4438650"/>
            <a:gd name="connsiteY2" fmla="*/ 0 h 867301"/>
            <a:gd name="connsiteX3" fmla="*/ 1849438 w 4438650"/>
            <a:gd name="connsiteY3" fmla="*/ 0 h 867301"/>
            <a:gd name="connsiteX4" fmla="*/ 4438650 w 4438650"/>
            <a:gd name="connsiteY4" fmla="*/ 0 h 867301"/>
            <a:gd name="connsiteX5" fmla="*/ 4438650 w 4438650"/>
            <a:gd name="connsiteY5" fmla="*/ 150019 h 867301"/>
            <a:gd name="connsiteX6" fmla="*/ 4438650 w 4438650"/>
            <a:gd name="connsiteY6" fmla="*/ 150019 h 867301"/>
            <a:gd name="connsiteX7" fmla="*/ 4438650 w 4438650"/>
            <a:gd name="connsiteY7" fmla="*/ 214313 h 867301"/>
            <a:gd name="connsiteX8" fmla="*/ 4438650 w 4438650"/>
            <a:gd name="connsiteY8" fmla="*/ 257175 h 867301"/>
            <a:gd name="connsiteX9" fmla="*/ 1277938 w 4438650"/>
            <a:gd name="connsiteY9" fmla="*/ 266700 h 867301"/>
            <a:gd name="connsiteX10" fmla="*/ 1352960 w 4438650"/>
            <a:gd name="connsiteY10" fmla="*/ 867301 h 867301"/>
            <a:gd name="connsiteX11" fmla="*/ 1063625 w 4438650"/>
            <a:gd name="connsiteY11" fmla="*/ 266700 h 867301"/>
            <a:gd name="connsiteX12" fmla="*/ 0 w 4438650"/>
            <a:gd name="connsiteY12" fmla="*/ 257175 h 867301"/>
            <a:gd name="connsiteX13" fmla="*/ 0 w 4438650"/>
            <a:gd name="connsiteY13" fmla="*/ 214313 h 867301"/>
            <a:gd name="connsiteX14" fmla="*/ 0 w 4438650"/>
            <a:gd name="connsiteY14" fmla="*/ 150019 h 867301"/>
            <a:gd name="connsiteX15" fmla="*/ 0 w 4438650"/>
            <a:gd name="connsiteY15" fmla="*/ 150019 h 867301"/>
            <a:gd name="connsiteX16" fmla="*/ 0 w 4438650"/>
            <a:gd name="connsiteY16" fmla="*/ 0 h 867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438650" h="867301">
              <a:moveTo>
                <a:pt x="0" y="0"/>
              </a:moveTo>
              <a:lnTo>
                <a:pt x="739775" y="0"/>
              </a:lnTo>
              <a:lnTo>
                <a:pt x="739775" y="0"/>
              </a:lnTo>
              <a:lnTo>
                <a:pt x="1849438" y="0"/>
              </a:lnTo>
              <a:lnTo>
                <a:pt x="4438650" y="0"/>
              </a:lnTo>
              <a:lnTo>
                <a:pt x="4438650" y="150019"/>
              </a:lnTo>
              <a:lnTo>
                <a:pt x="4438650" y="150019"/>
              </a:lnTo>
              <a:lnTo>
                <a:pt x="4438650" y="214313"/>
              </a:lnTo>
              <a:lnTo>
                <a:pt x="4438650" y="257175"/>
              </a:lnTo>
              <a:lnTo>
                <a:pt x="1277938" y="266700"/>
              </a:lnTo>
              <a:lnTo>
                <a:pt x="1352960" y="867301"/>
              </a:lnTo>
              <a:lnTo>
                <a:pt x="1063625" y="266700"/>
              </a:lnTo>
              <a:lnTo>
                <a:pt x="0" y="257175"/>
              </a:lnTo>
              <a:lnTo>
                <a:pt x="0" y="214313"/>
              </a:lnTo>
              <a:lnTo>
                <a:pt x="0" y="150019"/>
              </a:lnTo>
              <a:lnTo>
                <a:pt x="0" y="150019"/>
              </a:lnTo>
              <a:lnTo>
                <a:pt x="0" y="0"/>
              </a:ln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rgbClr val="FF0000"/>
              </a:solidFill>
              <a:effectLst/>
              <a:latin typeface="+mn-lt"/>
              <a:ea typeface="+mn-ea"/>
              <a:cs typeface="+mn-cs"/>
            </a:rPr>
            <a:t>評価期間は、終了日が</a:t>
          </a:r>
          <a:r>
            <a:rPr kumimoji="1" lang="en-US" altLang="ja-JP" sz="1100">
              <a:solidFill>
                <a:srgbClr val="FF0000"/>
              </a:solidFill>
              <a:effectLst/>
              <a:latin typeface="+mn-lt"/>
              <a:ea typeface="+mn-ea"/>
              <a:cs typeface="+mn-cs"/>
            </a:rPr>
            <a:t>2021/2/15</a:t>
          </a:r>
          <a:r>
            <a:rPr kumimoji="1" lang="ja-JP" altLang="en-US" sz="1100">
              <a:solidFill>
                <a:srgbClr val="FF0000"/>
              </a:solidFill>
              <a:effectLst/>
              <a:latin typeface="+mn-lt"/>
              <a:ea typeface="+mn-ea"/>
              <a:cs typeface="+mn-cs"/>
            </a:rPr>
            <a:t>以前となるように設定してください。</a:t>
          </a:r>
          <a:endParaRPr kumimoji="1" lang="en-US" altLang="ja-JP" sz="1100">
            <a:solidFill>
              <a:srgbClr val="FF0000"/>
            </a:solidFill>
            <a:effectLst/>
            <a:latin typeface="+mn-lt"/>
            <a:ea typeface="+mn-ea"/>
            <a:cs typeface="+mn-cs"/>
          </a:endParaRPr>
        </a:p>
      </xdr:txBody>
    </xdr:sp>
    <xdr:clientData/>
  </xdr:twoCellAnchor>
  <xdr:oneCellAnchor>
    <xdr:from>
      <xdr:col>18</xdr:col>
      <xdr:colOff>619124</xdr:colOff>
      <xdr:row>8</xdr:row>
      <xdr:rowOff>0</xdr:rowOff>
    </xdr:from>
    <xdr:ext cx="2600325" cy="264560"/>
    <xdr:sp macro="" textlink="">
      <xdr:nvSpPr>
        <xdr:cNvPr id="3" name="テキスト ボックス 2"/>
        <xdr:cNvSpPr txBox="1"/>
      </xdr:nvSpPr>
      <xdr:spPr>
        <a:xfrm>
          <a:off x="11096624" y="1590675"/>
          <a:ext cx="2600325" cy="2645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266700</xdr:colOff>
      <xdr:row>35</xdr:row>
      <xdr:rowOff>190500</xdr:rowOff>
    </xdr:from>
    <xdr:to>
      <xdr:col>19</xdr:col>
      <xdr:colOff>352424</xdr:colOff>
      <xdr:row>39</xdr:row>
      <xdr:rowOff>95250</xdr:rowOff>
    </xdr:to>
    <xdr:sp macro="" textlink="">
      <xdr:nvSpPr>
        <xdr:cNvPr id="3" name="四角形吹き出し 2">
          <a:extLst>
            <a:ext uri="{FF2B5EF4-FFF2-40B4-BE49-F238E27FC236}">
              <a16:creationId xmlns:a16="http://schemas.microsoft.com/office/drawing/2014/main" id="{00000000-0008-0000-0000-000002000000}"/>
            </a:ext>
          </a:extLst>
        </xdr:cNvPr>
        <xdr:cNvSpPr/>
      </xdr:nvSpPr>
      <xdr:spPr>
        <a:xfrm>
          <a:off x="8553450" y="7305675"/>
          <a:ext cx="3276599" cy="742950"/>
        </a:xfrm>
        <a:prstGeom prst="wedgeRectCallout">
          <a:avLst>
            <a:gd name="adj1" fmla="val -57508"/>
            <a:gd name="adj2" fmla="val 4883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67</xdr:row>
      <xdr:rowOff>0</xdr:rowOff>
    </xdr:from>
    <xdr:to>
      <xdr:col>20</xdr:col>
      <xdr:colOff>161924</xdr:colOff>
      <xdr:row>70</xdr:row>
      <xdr:rowOff>114300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001125" y="13820775"/>
          <a:ext cx="3276599" cy="742950"/>
        </a:xfrm>
        <a:prstGeom prst="wedgeRectCallout">
          <a:avLst>
            <a:gd name="adj1" fmla="val -57217"/>
            <a:gd name="adj2" fmla="val 4113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371475</xdr:colOff>
      <xdr:row>97</xdr:row>
      <xdr:rowOff>152400</xdr:rowOff>
    </xdr:from>
    <xdr:to>
      <xdr:col>39</xdr:col>
      <xdr:colOff>219074</xdr:colOff>
      <xdr:row>101</xdr:row>
      <xdr:rowOff>57150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105775" y="13763625"/>
          <a:ext cx="3276599" cy="742950"/>
        </a:xfrm>
        <a:prstGeom prst="wedgeRectCallout">
          <a:avLst>
            <a:gd name="adj1" fmla="val -57217"/>
            <a:gd name="adj2" fmla="val 4113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361950</xdr:colOff>
      <xdr:row>129</xdr:row>
      <xdr:rowOff>28575</xdr:rowOff>
    </xdr:from>
    <xdr:to>
      <xdr:col>39</xdr:col>
      <xdr:colOff>209549</xdr:colOff>
      <xdr:row>132</xdr:row>
      <xdr:rowOff>142875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096250" y="26841450"/>
          <a:ext cx="3276599" cy="742950"/>
        </a:xfrm>
        <a:prstGeom prst="wedgeRectCallout">
          <a:avLst>
            <a:gd name="adj1" fmla="val -57217"/>
            <a:gd name="adj2" fmla="val 3216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323850</xdr:colOff>
      <xdr:row>160</xdr:row>
      <xdr:rowOff>76200</xdr:rowOff>
    </xdr:from>
    <xdr:to>
      <xdr:col>20</xdr:col>
      <xdr:colOff>409574</xdr:colOff>
      <xdr:row>163</xdr:row>
      <xdr:rowOff>190500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248775" y="33385125"/>
          <a:ext cx="3276599" cy="742950"/>
        </a:xfrm>
        <a:prstGeom prst="wedgeRectCallout">
          <a:avLst>
            <a:gd name="adj1" fmla="val -57217"/>
            <a:gd name="adj2" fmla="val 3216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19050</xdr:colOff>
      <xdr:row>191</xdr:row>
      <xdr:rowOff>19050</xdr:rowOff>
    </xdr:from>
    <xdr:to>
      <xdr:col>18</xdr:col>
      <xdr:colOff>104774</xdr:colOff>
      <xdr:row>194</xdr:row>
      <xdr:rowOff>133350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7667625" y="39824025"/>
          <a:ext cx="3276599" cy="742950"/>
        </a:xfrm>
        <a:prstGeom prst="wedgeRectCallout">
          <a:avLst>
            <a:gd name="adj1" fmla="val -57217"/>
            <a:gd name="adj2" fmla="val 3216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a:t>
          </a:r>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0"/>
  <sheetViews>
    <sheetView tabSelected="1" view="pageBreakPreview" zoomScaleNormal="100" zoomScaleSheetLayoutView="100" workbookViewId="0">
      <selection activeCell="B1" sqref="B1"/>
    </sheetView>
  </sheetViews>
  <sheetFormatPr defaultRowHeight="13.5" x14ac:dyDescent="0.15"/>
  <cols>
    <col min="1" max="1" width="1" style="2" customWidth="1"/>
    <col min="2" max="2" width="10.75" style="2" customWidth="1"/>
    <col min="3" max="3" width="4.875" style="2" customWidth="1"/>
    <col min="4" max="13" width="8.375" style="2" customWidth="1"/>
    <col min="14" max="14" width="1.125" style="2" customWidth="1"/>
    <col min="15" max="16384" width="9" style="2"/>
  </cols>
  <sheetData>
    <row r="1" spans="2:14" ht="28.5" customHeight="1" x14ac:dyDescent="0.15">
      <c r="M1" s="11" t="s">
        <v>33</v>
      </c>
    </row>
    <row r="2" spans="2:14" ht="18.75" x14ac:dyDescent="0.15">
      <c r="B2" s="93" t="s">
        <v>26</v>
      </c>
      <c r="C2" s="93"/>
      <c r="D2" s="93"/>
      <c r="E2" s="93"/>
      <c r="F2" s="93"/>
      <c r="G2" s="93"/>
      <c r="H2" s="93"/>
      <c r="I2" s="93"/>
      <c r="J2" s="93"/>
      <c r="K2" s="93"/>
      <c r="L2" s="93"/>
      <c r="M2" s="93"/>
    </row>
    <row r="3" spans="2:14" ht="5.0999999999999996" customHeight="1" x14ac:dyDescent="0.15">
      <c r="C3" s="12"/>
      <c r="D3" s="12"/>
      <c r="E3" s="12"/>
      <c r="F3" s="12"/>
    </row>
    <row r="4" spans="2:14" ht="16.5" customHeight="1" x14ac:dyDescent="0.15">
      <c r="B4" s="94" t="s">
        <v>16</v>
      </c>
      <c r="C4" s="94"/>
      <c r="D4" s="95" t="s">
        <v>24</v>
      </c>
      <c r="E4" s="95"/>
      <c r="F4" s="95"/>
      <c r="G4" s="95"/>
      <c r="I4" s="96" t="s">
        <v>12</v>
      </c>
      <c r="J4" s="96"/>
      <c r="K4" s="97">
        <f>DATE(YEAR(D5),MONTH(D5)+G5,DAY(D5)-1)</f>
        <v>44012</v>
      </c>
      <c r="L4" s="97"/>
    </row>
    <row r="5" spans="2:14" ht="17.45" customHeight="1" x14ac:dyDescent="0.15">
      <c r="B5" s="98" t="s">
        <v>8</v>
      </c>
      <c r="C5" s="98"/>
      <c r="D5" s="99">
        <v>43983</v>
      </c>
      <c r="E5" s="99"/>
      <c r="F5" s="9" t="s">
        <v>10</v>
      </c>
      <c r="G5" s="22">
        <v>1</v>
      </c>
      <c r="H5" s="3" t="s">
        <v>11</v>
      </c>
      <c r="I5" s="96" t="s">
        <v>13</v>
      </c>
      <c r="J5" s="96"/>
      <c r="K5" s="100">
        <f>ROUNDUP((((K4-D5)+1)*D6)/7,0)</f>
        <v>22</v>
      </c>
      <c r="L5" s="100"/>
      <c r="N5" s="4"/>
    </row>
    <row r="6" spans="2:14" ht="15.95" customHeight="1" x14ac:dyDescent="0.15">
      <c r="B6" s="94" t="s">
        <v>5</v>
      </c>
      <c r="C6" s="94"/>
      <c r="D6" s="104">
        <v>5</v>
      </c>
      <c r="E6" s="104"/>
      <c r="F6" s="104"/>
      <c r="G6" s="10" t="s">
        <v>6</v>
      </c>
      <c r="H6" s="5"/>
      <c r="I6" s="5"/>
      <c r="J6" s="5"/>
      <c r="K6" s="74" t="s">
        <v>28</v>
      </c>
      <c r="L6" s="5"/>
    </row>
    <row r="7" spans="2:14" ht="6" customHeight="1" x14ac:dyDescent="0.15"/>
    <row r="8" spans="2:14" ht="18" customHeight="1" x14ac:dyDescent="0.15">
      <c r="B8" s="13" t="s">
        <v>22</v>
      </c>
    </row>
    <row r="9" spans="2:14" ht="15.75" customHeight="1" x14ac:dyDescent="0.15">
      <c r="B9" s="105" t="s">
        <v>9</v>
      </c>
      <c r="C9" s="106"/>
      <c r="D9" s="8" t="s">
        <v>0</v>
      </c>
      <c r="E9" s="8" t="s">
        <v>1</v>
      </c>
      <c r="F9" s="8" t="s">
        <v>2</v>
      </c>
      <c r="G9" s="8" t="s">
        <v>3</v>
      </c>
      <c r="H9" s="8" t="s">
        <v>4</v>
      </c>
      <c r="I9" s="8"/>
      <c r="J9" s="8"/>
      <c r="K9" s="8"/>
      <c r="L9" s="8"/>
      <c r="M9" s="8"/>
    </row>
    <row r="10" spans="2:14" s="14" customFormat="1" ht="16.5" customHeight="1" x14ac:dyDescent="0.15">
      <c r="B10" s="1">
        <f>D5</f>
        <v>43983</v>
      </c>
      <c r="C10" s="1" t="str">
        <f>TEXT(B10,"aaa")</f>
        <v>月</v>
      </c>
      <c r="D10" s="23"/>
      <c r="E10" s="23"/>
      <c r="F10" s="23"/>
      <c r="G10" s="23"/>
      <c r="H10" s="23"/>
      <c r="I10" s="23"/>
      <c r="J10" s="23"/>
      <c r="K10" s="23"/>
      <c r="L10" s="23"/>
      <c r="M10" s="23"/>
    </row>
    <row r="11" spans="2:14" s="14" customFormat="1" ht="16.5" customHeight="1" x14ac:dyDescent="0.15">
      <c r="B11" s="1">
        <f>B10+1</f>
        <v>43984</v>
      </c>
      <c r="C11" s="1" t="str">
        <f t="shared" ref="C11:C40" si="0">TEXT(B11,"aaa")</f>
        <v>火</v>
      </c>
      <c r="D11" s="23"/>
      <c r="E11" s="23"/>
      <c r="F11" s="23"/>
      <c r="G11" s="23"/>
      <c r="H11" s="23"/>
      <c r="I11" s="23"/>
      <c r="J11" s="23"/>
      <c r="K11" s="23"/>
      <c r="L11" s="23"/>
      <c r="M11" s="23"/>
    </row>
    <row r="12" spans="2:14" s="14" customFormat="1" ht="16.5" customHeight="1" x14ac:dyDescent="0.15">
      <c r="B12" s="1">
        <f t="shared" ref="B12:B40" si="1">B11+1</f>
        <v>43985</v>
      </c>
      <c r="C12" s="1" t="str">
        <f t="shared" si="0"/>
        <v>水</v>
      </c>
      <c r="D12" s="23"/>
      <c r="E12" s="23"/>
      <c r="F12" s="24"/>
      <c r="G12" s="23"/>
      <c r="H12" s="23"/>
      <c r="I12" s="23"/>
      <c r="J12" s="23"/>
      <c r="K12" s="23"/>
      <c r="L12" s="23"/>
      <c r="M12" s="23"/>
    </row>
    <row r="13" spans="2:14" s="14" customFormat="1" ht="16.5" customHeight="1" x14ac:dyDescent="0.15">
      <c r="B13" s="1">
        <f t="shared" si="1"/>
        <v>43986</v>
      </c>
      <c r="C13" s="1" t="str">
        <f t="shared" si="0"/>
        <v>木</v>
      </c>
      <c r="D13" s="23" t="s">
        <v>17</v>
      </c>
      <c r="E13" s="23"/>
      <c r="F13" s="23"/>
      <c r="G13" s="23" t="s">
        <v>17</v>
      </c>
      <c r="H13" s="24"/>
      <c r="I13" s="24"/>
      <c r="J13" s="24"/>
      <c r="K13" s="24"/>
      <c r="L13" s="24"/>
      <c r="M13" s="23"/>
    </row>
    <row r="14" spans="2:14" s="14" customFormat="1" ht="16.5" customHeight="1" x14ac:dyDescent="0.15">
      <c r="B14" s="1">
        <f t="shared" si="1"/>
        <v>43987</v>
      </c>
      <c r="C14" s="1" t="str">
        <f t="shared" si="0"/>
        <v>金</v>
      </c>
      <c r="D14" s="23" t="s">
        <v>17</v>
      </c>
      <c r="E14" s="24"/>
      <c r="F14" s="23"/>
      <c r="G14" s="23" t="s">
        <v>17</v>
      </c>
      <c r="H14" s="24"/>
      <c r="I14" s="24"/>
      <c r="J14" s="24"/>
      <c r="K14" s="24"/>
      <c r="L14" s="24"/>
      <c r="M14" s="23"/>
    </row>
    <row r="15" spans="2:14" s="14" customFormat="1" ht="16.5" customHeight="1" x14ac:dyDescent="0.15">
      <c r="B15" s="1">
        <f t="shared" si="1"/>
        <v>43988</v>
      </c>
      <c r="C15" s="1" t="str">
        <f t="shared" si="0"/>
        <v>土</v>
      </c>
      <c r="D15" s="23" t="s">
        <v>17</v>
      </c>
      <c r="E15" s="23"/>
      <c r="F15" s="24"/>
      <c r="G15" s="23" t="s">
        <v>17</v>
      </c>
      <c r="H15" s="23"/>
      <c r="I15" s="23"/>
      <c r="J15" s="23"/>
      <c r="K15" s="23"/>
      <c r="L15" s="23"/>
      <c r="M15" s="23"/>
    </row>
    <row r="16" spans="2:14" s="14" customFormat="1" ht="16.5" customHeight="1" x14ac:dyDescent="0.15">
      <c r="B16" s="1">
        <f t="shared" si="1"/>
        <v>43989</v>
      </c>
      <c r="C16" s="1" t="str">
        <f t="shared" si="0"/>
        <v>日</v>
      </c>
      <c r="D16" s="23" t="s">
        <v>17</v>
      </c>
      <c r="E16" s="23"/>
      <c r="F16" s="23"/>
      <c r="G16" s="23" t="s">
        <v>17</v>
      </c>
      <c r="H16" s="23"/>
      <c r="I16" s="23"/>
      <c r="J16" s="23"/>
      <c r="K16" s="23"/>
      <c r="L16" s="23"/>
      <c r="M16" s="24"/>
    </row>
    <row r="17" spans="2:13" s="14" customFormat="1" ht="16.5" customHeight="1" x14ac:dyDescent="0.15">
      <c r="B17" s="1">
        <f t="shared" si="1"/>
        <v>43990</v>
      </c>
      <c r="C17" s="1" t="str">
        <f t="shared" si="0"/>
        <v>月</v>
      </c>
      <c r="D17" s="23"/>
      <c r="E17" s="23"/>
      <c r="F17" s="23"/>
      <c r="G17" s="23"/>
      <c r="H17" s="23"/>
      <c r="I17" s="23"/>
      <c r="J17" s="23"/>
      <c r="K17" s="23"/>
      <c r="L17" s="23"/>
      <c r="M17" s="23"/>
    </row>
    <row r="18" spans="2:13" s="14" customFormat="1" ht="16.5" customHeight="1" x14ac:dyDescent="0.15">
      <c r="B18" s="1">
        <f t="shared" si="1"/>
        <v>43991</v>
      </c>
      <c r="C18" s="1" t="str">
        <f t="shared" si="0"/>
        <v>火</v>
      </c>
      <c r="D18" s="23"/>
      <c r="E18" s="23"/>
      <c r="F18" s="23"/>
      <c r="G18" s="23"/>
      <c r="H18" s="23"/>
      <c r="I18" s="23"/>
      <c r="J18" s="23"/>
      <c r="K18" s="23"/>
      <c r="L18" s="23"/>
      <c r="M18" s="23"/>
    </row>
    <row r="19" spans="2:13" s="14" customFormat="1" ht="16.5" customHeight="1" x14ac:dyDescent="0.15">
      <c r="B19" s="1">
        <f t="shared" si="1"/>
        <v>43992</v>
      </c>
      <c r="C19" s="1" t="str">
        <f t="shared" si="0"/>
        <v>水</v>
      </c>
      <c r="D19" s="23"/>
      <c r="E19" s="23" t="s">
        <v>17</v>
      </c>
      <c r="F19" s="23" t="s">
        <v>17</v>
      </c>
      <c r="G19" s="23"/>
      <c r="H19" s="23"/>
      <c r="I19" s="23"/>
      <c r="J19" s="23"/>
      <c r="K19" s="23"/>
      <c r="L19" s="23"/>
      <c r="M19" s="23"/>
    </row>
    <row r="20" spans="2:13" s="14" customFormat="1" ht="16.5" customHeight="1" x14ac:dyDescent="0.15">
      <c r="B20" s="1">
        <f t="shared" si="1"/>
        <v>43993</v>
      </c>
      <c r="C20" s="1" t="str">
        <f t="shared" si="0"/>
        <v>木</v>
      </c>
      <c r="D20" s="23"/>
      <c r="E20" s="23" t="s">
        <v>17</v>
      </c>
      <c r="F20" s="23" t="s">
        <v>17</v>
      </c>
      <c r="G20" s="23"/>
      <c r="H20" s="23"/>
      <c r="I20" s="23"/>
      <c r="J20" s="23"/>
      <c r="K20" s="23"/>
      <c r="L20" s="23"/>
      <c r="M20" s="23"/>
    </row>
    <row r="21" spans="2:13" s="14" customFormat="1" ht="16.5" customHeight="1" x14ac:dyDescent="0.15">
      <c r="B21" s="1">
        <f t="shared" si="1"/>
        <v>43994</v>
      </c>
      <c r="C21" s="1" t="str">
        <f t="shared" si="0"/>
        <v>金</v>
      </c>
      <c r="D21" s="24"/>
      <c r="E21" s="23"/>
      <c r="F21" s="23" t="s">
        <v>17</v>
      </c>
      <c r="G21" s="23"/>
      <c r="H21" s="23"/>
      <c r="I21" s="23"/>
      <c r="J21" s="23"/>
      <c r="K21" s="23"/>
      <c r="L21" s="23"/>
      <c r="M21" s="23"/>
    </row>
    <row r="22" spans="2:13" s="14" customFormat="1" ht="16.5" customHeight="1" x14ac:dyDescent="0.15">
      <c r="B22" s="1">
        <f t="shared" si="1"/>
        <v>43995</v>
      </c>
      <c r="C22" s="1" t="str">
        <f t="shared" si="0"/>
        <v>土</v>
      </c>
      <c r="D22" s="23"/>
      <c r="E22" s="23"/>
      <c r="F22" s="23" t="s">
        <v>17</v>
      </c>
      <c r="G22" s="23"/>
      <c r="H22" s="23"/>
      <c r="I22" s="23"/>
      <c r="J22" s="23"/>
      <c r="K22" s="23"/>
      <c r="L22" s="23"/>
      <c r="M22" s="24"/>
    </row>
    <row r="23" spans="2:13" s="14" customFormat="1" ht="16.5" customHeight="1" x14ac:dyDescent="0.15">
      <c r="B23" s="1">
        <f t="shared" si="1"/>
        <v>43996</v>
      </c>
      <c r="C23" s="1" t="str">
        <f t="shared" si="0"/>
        <v>日</v>
      </c>
      <c r="D23" s="23" t="s">
        <v>17</v>
      </c>
      <c r="E23" s="23"/>
      <c r="F23" s="23"/>
      <c r="G23" s="23"/>
      <c r="H23" s="23"/>
      <c r="I23" s="23"/>
      <c r="J23" s="23"/>
      <c r="K23" s="24"/>
      <c r="L23" s="24"/>
      <c r="M23" s="23"/>
    </row>
    <row r="24" spans="2:13" s="14" customFormat="1" ht="16.5" customHeight="1" x14ac:dyDescent="0.15">
      <c r="B24" s="1">
        <f t="shared" si="1"/>
        <v>43997</v>
      </c>
      <c r="C24" s="1" t="str">
        <f t="shared" si="0"/>
        <v>月</v>
      </c>
      <c r="D24" s="23"/>
      <c r="E24" s="23"/>
      <c r="F24" s="23"/>
      <c r="G24" s="23"/>
      <c r="H24" s="23"/>
      <c r="I24" s="23"/>
      <c r="J24" s="23"/>
      <c r="K24" s="23"/>
      <c r="L24" s="23"/>
      <c r="M24" s="23"/>
    </row>
    <row r="25" spans="2:13" s="14" customFormat="1" ht="16.5" customHeight="1" x14ac:dyDescent="0.15">
      <c r="B25" s="1">
        <f t="shared" si="1"/>
        <v>43998</v>
      </c>
      <c r="C25" s="1" t="str">
        <f t="shared" si="0"/>
        <v>火</v>
      </c>
      <c r="D25" s="23"/>
      <c r="E25" s="23"/>
      <c r="F25" s="23"/>
      <c r="G25" s="23"/>
      <c r="H25" s="23"/>
      <c r="I25" s="23"/>
      <c r="J25" s="23"/>
      <c r="K25" s="23"/>
      <c r="L25" s="23"/>
      <c r="M25" s="23"/>
    </row>
    <row r="26" spans="2:13" s="14" customFormat="1" ht="16.5" customHeight="1" x14ac:dyDescent="0.15">
      <c r="B26" s="1">
        <f t="shared" si="1"/>
        <v>43999</v>
      </c>
      <c r="C26" s="1" t="str">
        <f t="shared" si="0"/>
        <v>水</v>
      </c>
      <c r="D26" s="23"/>
      <c r="E26" s="23"/>
      <c r="F26" s="23"/>
      <c r="G26" s="23"/>
      <c r="H26" s="23" t="s">
        <v>17</v>
      </c>
      <c r="I26" s="23"/>
      <c r="J26" s="23"/>
      <c r="K26" s="23"/>
      <c r="L26" s="23"/>
      <c r="M26" s="24"/>
    </row>
    <row r="27" spans="2:13" s="14" customFormat="1" ht="16.5" customHeight="1" x14ac:dyDescent="0.15">
      <c r="B27" s="1">
        <f t="shared" si="1"/>
        <v>44000</v>
      </c>
      <c r="C27" s="1" t="str">
        <f t="shared" si="0"/>
        <v>木</v>
      </c>
      <c r="D27" s="23"/>
      <c r="E27" s="23"/>
      <c r="F27" s="23"/>
      <c r="G27" s="23"/>
      <c r="H27" s="23"/>
      <c r="I27" s="23"/>
      <c r="J27" s="23"/>
      <c r="K27" s="23"/>
      <c r="L27" s="23"/>
      <c r="M27" s="23"/>
    </row>
    <row r="28" spans="2:13" s="14" customFormat="1" ht="16.5" customHeight="1" x14ac:dyDescent="0.15">
      <c r="B28" s="1">
        <f t="shared" si="1"/>
        <v>44001</v>
      </c>
      <c r="C28" s="1" t="str">
        <f t="shared" si="0"/>
        <v>金</v>
      </c>
      <c r="D28" s="23"/>
      <c r="E28" s="23" t="s">
        <v>17</v>
      </c>
      <c r="F28" s="23"/>
      <c r="G28" s="23"/>
      <c r="H28" s="23"/>
      <c r="I28" s="23"/>
      <c r="J28" s="23"/>
      <c r="K28" s="23"/>
      <c r="L28" s="23"/>
      <c r="M28" s="23"/>
    </row>
    <row r="29" spans="2:13" s="14" customFormat="1" ht="16.5" customHeight="1" x14ac:dyDescent="0.15">
      <c r="B29" s="1">
        <f t="shared" si="1"/>
        <v>44002</v>
      </c>
      <c r="C29" s="1" t="str">
        <f t="shared" si="0"/>
        <v>土</v>
      </c>
      <c r="D29" s="23"/>
      <c r="E29" s="23"/>
      <c r="F29" s="23"/>
      <c r="G29" s="23"/>
      <c r="H29" s="23" t="s">
        <v>17</v>
      </c>
      <c r="I29" s="23"/>
      <c r="J29" s="23"/>
      <c r="K29" s="24"/>
      <c r="L29" s="24"/>
      <c r="M29" s="23"/>
    </row>
    <row r="30" spans="2:13" s="14" customFormat="1" ht="16.5" customHeight="1" x14ac:dyDescent="0.15">
      <c r="B30" s="1">
        <f t="shared" si="1"/>
        <v>44003</v>
      </c>
      <c r="C30" s="1" t="str">
        <f t="shared" si="0"/>
        <v>日</v>
      </c>
      <c r="D30" s="23"/>
      <c r="E30" s="23"/>
      <c r="F30" s="23"/>
      <c r="G30" s="23"/>
      <c r="H30" s="23" t="s">
        <v>17</v>
      </c>
      <c r="I30" s="23"/>
      <c r="J30" s="23"/>
      <c r="K30" s="23"/>
      <c r="L30" s="23"/>
      <c r="M30" s="23"/>
    </row>
    <row r="31" spans="2:13" s="14" customFormat="1" ht="16.5" customHeight="1" x14ac:dyDescent="0.15">
      <c r="B31" s="1">
        <f t="shared" si="1"/>
        <v>44004</v>
      </c>
      <c r="C31" s="1" t="str">
        <f t="shared" si="0"/>
        <v>月</v>
      </c>
      <c r="D31" s="23"/>
      <c r="E31" s="23"/>
      <c r="F31" s="23"/>
      <c r="G31" s="23"/>
      <c r="H31" s="23"/>
      <c r="I31" s="23"/>
      <c r="J31" s="23"/>
      <c r="K31" s="23"/>
      <c r="L31" s="23"/>
      <c r="M31" s="23"/>
    </row>
    <row r="32" spans="2:13" s="14" customFormat="1" ht="16.5" customHeight="1" x14ac:dyDescent="0.15">
      <c r="B32" s="1">
        <f t="shared" si="1"/>
        <v>44005</v>
      </c>
      <c r="C32" s="1" t="str">
        <f t="shared" si="0"/>
        <v>火</v>
      </c>
      <c r="D32" s="23"/>
      <c r="E32" s="23"/>
      <c r="F32" s="23"/>
      <c r="G32" s="23"/>
      <c r="H32" s="23"/>
      <c r="I32" s="23"/>
      <c r="J32" s="23"/>
      <c r="K32" s="23"/>
      <c r="L32" s="23"/>
      <c r="M32" s="23"/>
    </row>
    <row r="33" spans="1:14" s="14" customFormat="1" ht="16.5" customHeight="1" x14ac:dyDescent="0.15">
      <c r="B33" s="1">
        <f t="shared" si="1"/>
        <v>44006</v>
      </c>
      <c r="C33" s="1" t="str">
        <f t="shared" si="0"/>
        <v>水</v>
      </c>
      <c r="D33" s="23"/>
      <c r="E33" s="24"/>
      <c r="F33" s="23" t="s">
        <v>17</v>
      </c>
      <c r="G33" s="23"/>
      <c r="H33" s="23"/>
      <c r="I33" s="23"/>
      <c r="J33" s="23"/>
      <c r="K33" s="23"/>
      <c r="L33" s="23"/>
      <c r="M33" s="24"/>
    </row>
    <row r="34" spans="1:14" s="14" customFormat="1" ht="16.5" customHeight="1" x14ac:dyDescent="0.15">
      <c r="B34" s="1">
        <f t="shared" si="1"/>
        <v>44007</v>
      </c>
      <c r="C34" s="1" t="str">
        <f t="shared" si="0"/>
        <v>木</v>
      </c>
      <c r="D34" s="23"/>
      <c r="E34" s="23"/>
      <c r="F34" s="23" t="s">
        <v>17</v>
      </c>
      <c r="G34" s="24"/>
      <c r="H34" s="24"/>
      <c r="I34" s="23"/>
      <c r="J34" s="24"/>
      <c r="K34" s="24"/>
      <c r="L34" s="24"/>
      <c r="M34" s="23"/>
    </row>
    <row r="35" spans="1:14" s="14" customFormat="1" ht="16.5" customHeight="1" x14ac:dyDescent="0.15">
      <c r="B35" s="1">
        <f t="shared" si="1"/>
        <v>44008</v>
      </c>
      <c r="C35" s="1" t="str">
        <f t="shared" si="0"/>
        <v>金</v>
      </c>
      <c r="D35" s="23"/>
      <c r="E35" s="23"/>
      <c r="F35" s="23" t="s">
        <v>17</v>
      </c>
      <c r="G35" s="23"/>
      <c r="H35" s="23" t="s">
        <v>17</v>
      </c>
      <c r="I35" s="23"/>
      <c r="J35" s="23"/>
      <c r="K35" s="23"/>
      <c r="L35" s="23"/>
      <c r="M35" s="23"/>
    </row>
    <row r="36" spans="1:14" s="14" customFormat="1" ht="16.5" customHeight="1" x14ac:dyDescent="0.15">
      <c r="B36" s="1">
        <f t="shared" si="1"/>
        <v>44009</v>
      </c>
      <c r="C36" s="1" t="str">
        <f t="shared" si="0"/>
        <v>土</v>
      </c>
      <c r="D36" s="23" t="s">
        <v>17</v>
      </c>
      <c r="E36" s="23"/>
      <c r="F36" s="23"/>
      <c r="G36" s="23"/>
      <c r="H36" s="23" t="s">
        <v>17</v>
      </c>
      <c r="I36" s="23"/>
      <c r="J36" s="23"/>
      <c r="K36" s="23"/>
      <c r="L36" s="23"/>
      <c r="M36" s="24"/>
    </row>
    <row r="37" spans="1:14" s="14" customFormat="1" ht="16.5" customHeight="1" x14ac:dyDescent="0.15">
      <c r="B37" s="1">
        <f t="shared" si="1"/>
        <v>44010</v>
      </c>
      <c r="C37" s="1" t="str">
        <f t="shared" si="0"/>
        <v>日</v>
      </c>
      <c r="D37" s="23" t="s">
        <v>17</v>
      </c>
      <c r="E37" s="23"/>
      <c r="F37" s="23"/>
      <c r="G37" s="23"/>
      <c r="H37" s="23" t="s">
        <v>17</v>
      </c>
      <c r="I37" s="23"/>
      <c r="J37" s="23"/>
      <c r="K37" s="23"/>
      <c r="L37" s="23"/>
      <c r="M37" s="23"/>
    </row>
    <row r="38" spans="1:14" s="14" customFormat="1" ht="16.5" customHeight="1" x14ac:dyDescent="0.15">
      <c r="B38" s="1">
        <f t="shared" si="1"/>
        <v>44011</v>
      </c>
      <c r="C38" s="1" t="str">
        <f t="shared" si="0"/>
        <v>月</v>
      </c>
      <c r="D38" s="23"/>
      <c r="E38" s="23"/>
      <c r="F38" s="23"/>
      <c r="G38" s="23"/>
      <c r="H38" s="23"/>
      <c r="I38" s="23"/>
      <c r="J38" s="23"/>
      <c r="K38" s="23"/>
      <c r="L38" s="23"/>
      <c r="M38" s="23"/>
    </row>
    <row r="39" spans="1:14" s="14" customFormat="1" ht="16.5" customHeight="1" x14ac:dyDescent="0.15">
      <c r="B39" s="1">
        <f t="shared" si="1"/>
        <v>44012</v>
      </c>
      <c r="C39" s="1" t="str">
        <f t="shared" si="0"/>
        <v>火</v>
      </c>
      <c r="D39" s="23"/>
      <c r="E39" s="23"/>
      <c r="F39" s="23"/>
      <c r="G39" s="23"/>
      <c r="H39" s="23"/>
      <c r="I39" s="23"/>
      <c r="J39" s="23"/>
      <c r="K39" s="23"/>
      <c r="L39" s="23"/>
      <c r="M39" s="23"/>
    </row>
    <row r="40" spans="1:14" s="14" customFormat="1" ht="16.5" customHeight="1" x14ac:dyDescent="0.15">
      <c r="B40" s="1">
        <f t="shared" si="1"/>
        <v>44013</v>
      </c>
      <c r="C40" s="1" t="str">
        <f t="shared" si="0"/>
        <v>水</v>
      </c>
      <c r="D40" s="23"/>
      <c r="E40" s="23"/>
      <c r="F40" s="23"/>
      <c r="G40" s="23"/>
      <c r="H40" s="23"/>
      <c r="I40" s="23"/>
      <c r="J40" s="23"/>
      <c r="K40" s="23"/>
      <c r="L40" s="23"/>
      <c r="M40" s="23"/>
    </row>
    <row r="41" spans="1:14" s="15" customFormat="1" ht="16.5" customHeight="1" x14ac:dyDescent="0.15">
      <c r="B41" s="107" t="s">
        <v>15</v>
      </c>
      <c r="C41" s="108"/>
      <c r="D41" s="16">
        <f>IF(COUNTA(D9)=1,(COUNTIF(D10:D40,"○")),0)</f>
        <v>7</v>
      </c>
      <c r="E41" s="16">
        <f t="shared" ref="E41:M41" si="2">IF(COUNTA(E9)=1,(COUNTIF(E10:E40,"○")),0)</f>
        <v>3</v>
      </c>
      <c r="F41" s="16">
        <f t="shared" si="2"/>
        <v>7</v>
      </c>
      <c r="G41" s="16">
        <f t="shared" si="2"/>
        <v>4</v>
      </c>
      <c r="H41" s="16">
        <f t="shared" si="2"/>
        <v>6</v>
      </c>
      <c r="I41" s="16">
        <f t="shared" si="2"/>
        <v>0</v>
      </c>
      <c r="J41" s="16">
        <f t="shared" si="2"/>
        <v>0</v>
      </c>
      <c r="K41" s="16">
        <f t="shared" si="2"/>
        <v>0</v>
      </c>
      <c r="L41" s="16">
        <f t="shared" si="2"/>
        <v>0</v>
      </c>
      <c r="M41" s="16">
        <f t="shared" si="2"/>
        <v>0</v>
      </c>
    </row>
    <row r="42" spans="1:14" ht="32.25" customHeight="1" x14ac:dyDescent="0.15">
      <c r="B42" s="109" t="s">
        <v>19</v>
      </c>
      <c r="C42" s="110"/>
      <c r="D42" s="19" t="str">
        <f>IF(D41=0,"未実施","実施")</f>
        <v>実施</v>
      </c>
      <c r="E42" s="19" t="str">
        <f t="shared" ref="E42:M42" si="3">IF(E41=0,"未実施","実施")</f>
        <v>実施</v>
      </c>
      <c r="F42" s="19" t="str">
        <f t="shared" si="3"/>
        <v>実施</v>
      </c>
      <c r="G42" s="19" t="str">
        <f t="shared" si="3"/>
        <v>実施</v>
      </c>
      <c r="H42" s="19" t="str">
        <f t="shared" si="3"/>
        <v>実施</v>
      </c>
      <c r="I42" s="19" t="str">
        <f t="shared" si="3"/>
        <v>未実施</v>
      </c>
      <c r="J42" s="19" t="str">
        <f t="shared" si="3"/>
        <v>未実施</v>
      </c>
      <c r="K42" s="19" t="str">
        <f t="shared" si="3"/>
        <v>未実施</v>
      </c>
      <c r="L42" s="19" t="str">
        <f t="shared" si="3"/>
        <v>未実施</v>
      </c>
      <c r="M42" s="19" t="str">
        <f t="shared" si="3"/>
        <v>未実施</v>
      </c>
    </row>
    <row r="43" spans="1:14" ht="14.25" thickBot="1" x14ac:dyDescent="0.2">
      <c r="B43" s="20"/>
      <c r="C43" s="20"/>
      <c r="D43" s="21"/>
      <c r="E43" s="21"/>
      <c r="F43" s="21"/>
      <c r="G43" s="21"/>
      <c r="H43" s="21"/>
      <c r="I43" s="21"/>
      <c r="J43" s="21"/>
      <c r="K43" s="21"/>
      <c r="L43" s="21"/>
      <c r="M43" s="21"/>
    </row>
    <row r="44" spans="1:14" ht="18" thickTop="1" x14ac:dyDescent="0.15">
      <c r="B44" s="41" t="s">
        <v>23</v>
      </c>
      <c r="C44" s="30"/>
      <c r="D44" s="31"/>
      <c r="E44" s="31"/>
      <c r="F44" s="31"/>
      <c r="G44" s="31"/>
      <c r="H44" s="31"/>
      <c r="I44" s="31"/>
      <c r="J44" s="31"/>
      <c r="K44" s="31"/>
      <c r="L44" s="31"/>
      <c r="M44" s="32"/>
    </row>
    <row r="45" spans="1:14" ht="29.25" customHeight="1" x14ac:dyDescent="0.15">
      <c r="B45" s="80" t="s">
        <v>35</v>
      </c>
      <c r="C45" s="81"/>
      <c r="D45" s="81"/>
      <c r="E45" s="7"/>
      <c r="F45" s="17"/>
      <c r="G45" s="17"/>
      <c r="H45" s="17"/>
      <c r="I45" s="17"/>
      <c r="J45" s="17"/>
      <c r="K45" s="17"/>
      <c r="L45" s="17"/>
      <c r="M45" s="33" t="str">
        <f>IF(COUNTIF(D42:M42,"実施")=D6,"達成","未達成")</f>
        <v>達成</v>
      </c>
      <c r="N45" s="6"/>
    </row>
    <row r="46" spans="1:14" ht="29.25" customHeight="1" x14ac:dyDescent="0.15">
      <c r="A46" s="6"/>
      <c r="B46" s="80" t="s">
        <v>36</v>
      </c>
      <c r="C46" s="82"/>
      <c r="D46" s="82"/>
      <c r="E46" s="7"/>
      <c r="F46" s="7"/>
      <c r="G46" s="7"/>
      <c r="H46" s="7"/>
      <c r="I46" s="7"/>
      <c r="J46" s="7"/>
      <c r="K46" s="7"/>
      <c r="L46" s="7"/>
      <c r="M46" s="33" t="str">
        <f>IF(G48&gt;=1,"達成","未達成")</f>
        <v>達成</v>
      </c>
    </row>
    <row r="47" spans="1:14" ht="32.25" customHeight="1" x14ac:dyDescent="0.15">
      <c r="A47" s="6"/>
      <c r="B47" s="101" t="s">
        <v>34</v>
      </c>
      <c r="C47" s="102"/>
      <c r="D47" s="103"/>
      <c r="E47" s="28">
        <f>SUM(D41:M41)</f>
        <v>27</v>
      </c>
      <c r="F47" s="7" t="s">
        <v>7</v>
      </c>
      <c r="G47" s="27" t="s">
        <v>21</v>
      </c>
      <c r="H47" s="7"/>
      <c r="I47" s="7"/>
      <c r="J47" s="17"/>
      <c r="K47" s="7"/>
      <c r="L47" s="7"/>
      <c r="M47" s="34"/>
    </row>
    <row r="48" spans="1:14" ht="19.5" customHeight="1" x14ac:dyDescent="0.15">
      <c r="A48" s="6"/>
      <c r="B48" s="83"/>
      <c r="C48" s="81"/>
      <c r="D48" s="25" t="s">
        <v>37</v>
      </c>
      <c r="E48" s="28">
        <f>(K4-D5)+1</f>
        <v>30</v>
      </c>
      <c r="F48" s="7" t="s">
        <v>7</v>
      </c>
      <c r="G48" s="29">
        <f>ROUNDDOWN(E47/(E48*E49)*7,1)</f>
        <v>1.2</v>
      </c>
      <c r="H48" s="7"/>
      <c r="I48" s="7"/>
      <c r="J48" s="7"/>
      <c r="K48" s="18"/>
      <c r="L48" s="18"/>
      <c r="M48" s="75" t="s">
        <v>18</v>
      </c>
    </row>
    <row r="49" spans="1:14" ht="18.95" customHeight="1" thickBot="1" x14ac:dyDescent="0.2">
      <c r="A49" s="6"/>
      <c r="B49" s="84"/>
      <c r="C49" s="85"/>
      <c r="D49" s="36" t="s">
        <v>14</v>
      </c>
      <c r="E49" s="37">
        <f>D6</f>
        <v>5</v>
      </c>
      <c r="F49" s="38" t="s">
        <v>6</v>
      </c>
      <c r="G49" s="39" t="s">
        <v>20</v>
      </c>
      <c r="H49" s="35"/>
      <c r="I49" s="35"/>
      <c r="J49" s="35"/>
      <c r="K49" s="38"/>
      <c r="L49" s="38"/>
      <c r="M49" s="40"/>
    </row>
    <row r="50" spans="1:14" ht="9.9499999999999993" customHeight="1" thickTop="1" x14ac:dyDescent="0.15">
      <c r="A50" s="6"/>
      <c r="G50" s="26"/>
      <c r="J50" s="18"/>
      <c r="K50" s="18"/>
      <c r="L50" s="18"/>
    </row>
    <row r="51" spans="1:14" x14ac:dyDescent="0.15">
      <c r="A51" s="6"/>
    </row>
    <row r="52" spans="1:14" x14ac:dyDescent="0.15">
      <c r="B52" s="6"/>
      <c r="E52" s="6"/>
      <c r="N52" s="6"/>
    </row>
    <row r="53" spans="1:14" x14ac:dyDescent="0.15">
      <c r="B53" s="6"/>
      <c r="N53" s="6"/>
    </row>
    <row r="54" spans="1:14" x14ac:dyDescent="0.15">
      <c r="B54" s="6"/>
      <c r="N54" s="6"/>
    </row>
    <row r="55" spans="1:14" x14ac:dyDescent="0.15">
      <c r="B55" s="6"/>
      <c r="E55" s="6"/>
      <c r="F55" s="6"/>
    </row>
    <row r="200" spans="13:13" x14ac:dyDescent="0.15">
      <c r="M200" s="2" t="e">
        <f>IF(COUNTIF(D197:記入例!M45M197,"達成")=D6,"達成","未達成")</f>
        <v>#NAME?</v>
      </c>
    </row>
  </sheetData>
  <mergeCells count="15">
    <mergeCell ref="B5:C5"/>
    <mergeCell ref="D5:E5"/>
    <mergeCell ref="I5:J5"/>
    <mergeCell ref="K5:L5"/>
    <mergeCell ref="B47:D47"/>
    <mergeCell ref="B6:C6"/>
    <mergeCell ref="D6:F6"/>
    <mergeCell ref="B9:C9"/>
    <mergeCell ref="B41:C41"/>
    <mergeCell ref="B42:C42"/>
    <mergeCell ref="B2:M2"/>
    <mergeCell ref="B4:C4"/>
    <mergeCell ref="D4:G4"/>
    <mergeCell ref="I4:J4"/>
    <mergeCell ref="K4:L4"/>
  </mergeCells>
  <phoneticPr fontId="1"/>
  <conditionalFormatting sqref="M45">
    <cfRule type="containsText" dxfId="50" priority="6" operator="containsText" text="未達成">
      <formula>NOT(ISERROR(SEARCH("未達成",M45)))</formula>
    </cfRule>
  </conditionalFormatting>
  <conditionalFormatting sqref="M45:M46">
    <cfRule type="cellIs" dxfId="49" priority="3" operator="equal">
      <formula>"未達成"</formula>
    </cfRule>
    <cfRule type="cellIs" dxfId="48" priority="4" operator="equal">
      <formula>"達成"</formula>
    </cfRule>
  </conditionalFormatting>
  <conditionalFormatting sqref="D42:M42">
    <cfRule type="cellIs" dxfId="47" priority="1" operator="equal">
      <formula>"未実施"</formula>
    </cfRule>
    <cfRule type="cellIs" dxfId="46" priority="2" operator="equal">
      <formula>"実施"</formula>
    </cfRule>
  </conditionalFormatting>
  <dataValidations count="1">
    <dataValidation type="list" allowBlank="1" showInputMessage="1" showErrorMessage="1" sqref="D10:M40">
      <formula1>$M$48</formula1>
    </dataValidation>
  </dataValidations>
  <pageMargins left="0.25" right="0.25"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workbookViewId="0">
      <selection activeCell="H5" sqref="H5"/>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26</v>
      </c>
      <c r="C2" s="86"/>
      <c r="D2" s="86"/>
      <c r="E2" s="86"/>
      <c r="F2" s="86"/>
      <c r="G2" s="86"/>
      <c r="H2" s="86"/>
      <c r="I2" s="86"/>
      <c r="J2" s="86"/>
      <c r="K2" s="86"/>
      <c r="L2" s="86"/>
      <c r="M2" s="86"/>
      <c r="S2" s="86"/>
      <c r="T2" s="86"/>
      <c r="U2" s="86"/>
      <c r="V2" s="86"/>
      <c r="W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30</v>
      </c>
      <c r="L4" s="97"/>
    </row>
    <row r="5" spans="2:34" ht="17.45" customHeight="1" x14ac:dyDescent="0.15">
      <c r="B5" s="94" t="s">
        <v>8</v>
      </c>
      <c r="C5" s="94"/>
      <c r="D5" s="113"/>
      <c r="E5" s="113"/>
      <c r="F5" s="44" t="s">
        <v>10</v>
      </c>
      <c r="G5" s="91">
        <v>1</v>
      </c>
      <c r="H5" s="3" t="s">
        <v>38</v>
      </c>
      <c r="I5" s="112" t="s">
        <v>13</v>
      </c>
      <c r="J5" s="112"/>
      <c r="K5" s="100">
        <f>ROUNDUP((((K4-D5)+1)*D6)/7,0)</f>
        <v>0</v>
      </c>
      <c r="L5" s="100"/>
      <c r="S5" s="3"/>
      <c r="T5" s="3"/>
      <c r="U5" s="3"/>
      <c r="V5" s="3"/>
      <c r="W5" s="3"/>
      <c r="X5" s="3"/>
      <c r="Y5" s="3"/>
      <c r="Z5" s="3"/>
      <c r="AA5" s="3"/>
      <c r="AB5" s="3"/>
      <c r="AH5" s="3"/>
    </row>
    <row r="6" spans="2:34" ht="15.95" customHeight="1" x14ac:dyDescent="0.15">
      <c r="B6" s="94" t="s">
        <v>5</v>
      </c>
      <c r="C6" s="94"/>
      <c r="D6" s="114"/>
      <c r="E6" s="114"/>
      <c r="F6" s="114"/>
      <c r="G6" s="45" t="s">
        <v>6</v>
      </c>
      <c r="H6" s="46"/>
      <c r="I6" s="46"/>
      <c r="J6" s="46"/>
      <c r="K6" s="46" t="s">
        <v>25</v>
      </c>
      <c r="L6" s="46"/>
      <c r="S6" s="46"/>
      <c r="T6" s="46"/>
      <c r="U6" s="46"/>
      <c r="V6" s="46"/>
      <c r="W6" s="46"/>
      <c r="X6" s="46"/>
      <c r="Y6" s="46"/>
      <c r="Z6" s="46"/>
      <c r="AA6" s="46"/>
      <c r="AB6" s="46"/>
    </row>
    <row r="7" spans="2:34" ht="6" customHeight="1" x14ac:dyDescent="0.15"/>
    <row r="8" spans="2:34" ht="18" customHeight="1" x14ac:dyDescent="0.15">
      <c r="B8" s="47" t="s">
        <v>22</v>
      </c>
    </row>
    <row r="9" spans="2:34" ht="15.75" customHeight="1" x14ac:dyDescent="0.15">
      <c r="B9" s="115" t="s">
        <v>9</v>
      </c>
      <c r="C9" s="115"/>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40"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40"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si="0"/>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si="0"/>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0"/>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0"/>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0"/>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0"/>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0"/>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si="0"/>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0"/>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0"/>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0"/>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0"/>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si="0"/>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0"/>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0"/>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0"/>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1:34" s="51" customFormat="1" ht="16.5" customHeight="1" x14ac:dyDescent="0.15">
      <c r="B33" s="49">
        <f t="shared" si="1"/>
        <v>23</v>
      </c>
      <c r="C33" s="49" t="str">
        <f t="shared" si="0"/>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1:34" s="51" customFormat="1" ht="16.5" customHeight="1" x14ac:dyDescent="0.15">
      <c r="B34" s="49">
        <f t="shared" si="1"/>
        <v>24</v>
      </c>
      <c r="C34" s="49" t="str">
        <f t="shared" si="0"/>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1:34" s="51" customFormat="1" ht="16.5" customHeight="1" x14ac:dyDescent="0.15">
      <c r="B35" s="49">
        <f t="shared" si="1"/>
        <v>25</v>
      </c>
      <c r="C35" s="49" t="str">
        <f t="shared" si="0"/>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1:34" s="51" customFormat="1" ht="16.5" customHeight="1" x14ac:dyDescent="0.15">
      <c r="B36" s="49">
        <f t="shared" si="1"/>
        <v>26</v>
      </c>
      <c r="C36" s="49" t="str">
        <f t="shared" si="0"/>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1:34" s="51" customFormat="1" ht="16.5" customHeight="1" x14ac:dyDescent="0.15">
      <c r="B37" s="49">
        <f t="shared" si="1"/>
        <v>27</v>
      </c>
      <c r="C37" s="49" t="str">
        <f t="shared" si="0"/>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1:34" s="51" customFormat="1" ht="16.5" customHeight="1" x14ac:dyDescent="0.15">
      <c r="B38" s="49">
        <f t="shared" si="1"/>
        <v>28</v>
      </c>
      <c r="C38" s="49" t="str">
        <f t="shared" si="0"/>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1:34" s="51" customFormat="1" ht="16.5" customHeight="1" x14ac:dyDescent="0.15">
      <c r="B39" s="49">
        <f t="shared" si="1"/>
        <v>29</v>
      </c>
      <c r="C39" s="49" t="str">
        <f t="shared" si="0"/>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1:34" s="51" customFormat="1" ht="16.5" customHeight="1" x14ac:dyDescent="0.15">
      <c r="B40" s="49">
        <f t="shared" si="1"/>
        <v>30</v>
      </c>
      <c r="C40" s="49" t="str">
        <f t="shared" si="0"/>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1:34" s="52" customFormat="1" ht="16.5" customHeight="1" x14ac:dyDescent="0.15">
      <c r="B41" s="116" t="s">
        <v>15</v>
      </c>
      <c r="C41" s="117"/>
      <c r="D41" s="53">
        <f>IF(COUNTA(D9)=1,(COUNTIF(D10:D40,"○")),0)</f>
        <v>0</v>
      </c>
      <c r="E41" s="53">
        <f t="shared" ref="E41:AG41" si="2">IF(COUNTA(E9)=1,(COUNTIF(E10:E40,"○")),0)</f>
        <v>0</v>
      </c>
      <c r="F41" s="53">
        <f t="shared" si="2"/>
        <v>0</v>
      </c>
      <c r="G41" s="53">
        <f t="shared" si="2"/>
        <v>0</v>
      </c>
      <c r="H41" s="53">
        <f t="shared" si="2"/>
        <v>0</v>
      </c>
      <c r="I41" s="53">
        <f t="shared" si="2"/>
        <v>0</v>
      </c>
      <c r="J41" s="53">
        <f t="shared" si="2"/>
        <v>0</v>
      </c>
      <c r="K41" s="53">
        <f t="shared" si="2"/>
        <v>0</v>
      </c>
      <c r="L41" s="53">
        <f t="shared" si="2"/>
        <v>0</v>
      </c>
      <c r="M41" s="53">
        <f t="shared" si="2"/>
        <v>0</v>
      </c>
      <c r="N41" s="53">
        <f t="shared" si="2"/>
        <v>0</v>
      </c>
      <c r="O41" s="53">
        <f t="shared" si="2"/>
        <v>0</v>
      </c>
      <c r="P41" s="53">
        <f t="shared" si="2"/>
        <v>0</v>
      </c>
      <c r="Q41" s="53">
        <f t="shared" si="2"/>
        <v>0</v>
      </c>
      <c r="R41" s="53">
        <f t="shared" si="2"/>
        <v>0</v>
      </c>
      <c r="S41" s="53">
        <f t="shared" si="2"/>
        <v>0</v>
      </c>
      <c r="T41" s="53">
        <f t="shared" si="2"/>
        <v>0</v>
      </c>
      <c r="U41" s="53">
        <f t="shared" si="2"/>
        <v>0</v>
      </c>
      <c r="V41" s="53">
        <f t="shared" si="2"/>
        <v>0</v>
      </c>
      <c r="W41" s="53">
        <f t="shared" si="2"/>
        <v>0</v>
      </c>
      <c r="X41" s="53">
        <f t="shared" si="2"/>
        <v>0</v>
      </c>
      <c r="Y41" s="53">
        <f t="shared" si="2"/>
        <v>0</v>
      </c>
      <c r="Z41" s="53">
        <f t="shared" si="2"/>
        <v>0</v>
      </c>
      <c r="AA41" s="53">
        <f t="shared" si="2"/>
        <v>0</v>
      </c>
      <c r="AB41" s="53">
        <f t="shared" ref="AB41" si="3">IF(COUNTA(AB9)=1,(COUNTIF(AB10:AB40,"○")),0)</f>
        <v>0</v>
      </c>
      <c r="AC41" s="53">
        <f t="shared" si="2"/>
        <v>0</v>
      </c>
      <c r="AD41" s="53">
        <f t="shared" si="2"/>
        <v>0</v>
      </c>
      <c r="AE41" s="53">
        <f t="shared" si="2"/>
        <v>0</v>
      </c>
      <c r="AF41" s="53">
        <f t="shared" si="2"/>
        <v>0</v>
      </c>
      <c r="AG41" s="53">
        <f t="shared" si="2"/>
        <v>0</v>
      </c>
    </row>
    <row r="42" spans="1:34" ht="32.25" customHeight="1" x14ac:dyDescent="0.15">
      <c r="B42" s="118" t="s">
        <v>19</v>
      </c>
      <c r="C42" s="110"/>
      <c r="D42" s="19" t="str">
        <f>IF(D41=0,"未実施","実施")</f>
        <v>未実施</v>
      </c>
      <c r="E42" s="19" t="str">
        <f t="shared" ref="E42:AG42" si="4">IF(E41=0,"未実施","実施")</f>
        <v>未実施</v>
      </c>
      <c r="F42" s="19" t="str">
        <f t="shared" si="4"/>
        <v>未実施</v>
      </c>
      <c r="G42" s="19" t="str">
        <f t="shared" si="4"/>
        <v>未実施</v>
      </c>
      <c r="H42" s="19" t="str">
        <f t="shared" si="4"/>
        <v>未実施</v>
      </c>
      <c r="I42" s="19" t="str">
        <f t="shared" si="4"/>
        <v>未実施</v>
      </c>
      <c r="J42" s="19" t="str">
        <f t="shared" si="4"/>
        <v>未実施</v>
      </c>
      <c r="K42" s="19" t="str">
        <f t="shared" si="4"/>
        <v>未実施</v>
      </c>
      <c r="L42" s="19" t="str">
        <f t="shared" si="4"/>
        <v>未実施</v>
      </c>
      <c r="M42" s="19" t="str">
        <f t="shared" si="4"/>
        <v>未実施</v>
      </c>
      <c r="N42" s="19" t="str">
        <f t="shared" si="4"/>
        <v>未実施</v>
      </c>
      <c r="O42" s="19" t="str">
        <f t="shared" si="4"/>
        <v>未実施</v>
      </c>
      <c r="P42" s="19" t="str">
        <f t="shared" si="4"/>
        <v>未実施</v>
      </c>
      <c r="Q42" s="19" t="str">
        <f t="shared" si="4"/>
        <v>未実施</v>
      </c>
      <c r="R42" s="19" t="str">
        <f t="shared" si="4"/>
        <v>未実施</v>
      </c>
      <c r="S42" s="19" t="str">
        <f t="shared" si="4"/>
        <v>未実施</v>
      </c>
      <c r="T42" s="19" t="str">
        <f t="shared" si="4"/>
        <v>未実施</v>
      </c>
      <c r="U42" s="19" t="str">
        <f t="shared" si="4"/>
        <v>未実施</v>
      </c>
      <c r="V42" s="19" t="str">
        <f t="shared" si="4"/>
        <v>未実施</v>
      </c>
      <c r="W42" s="19" t="str">
        <f t="shared" si="4"/>
        <v>未実施</v>
      </c>
      <c r="X42" s="19" t="str">
        <f t="shared" si="4"/>
        <v>未実施</v>
      </c>
      <c r="Y42" s="19" t="str">
        <f t="shared" si="4"/>
        <v>未実施</v>
      </c>
      <c r="Z42" s="19" t="str">
        <f t="shared" si="4"/>
        <v>未実施</v>
      </c>
      <c r="AA42" s="19" t="str">
        <f t="shared" si="4"/>
        <v>未実施</v>
      </c>
      <c r="AB42" s="19" t="str">
        <f t="shared" ref="AB42" si="5">IF(AB41=0,"未実施","実施")</f>
        <v>未実施</v>
      </c>
      <c r="AC42" s="19" t="str">
        <f t="shared" si="4"/>
        <v>未実施</v>
      </c>
      <c r="AD42" s="19" t="str">
        <f t="shared" si="4"/>
        <v>未実施</v>
      </c>
      <c r="AE42" s="19" t="str">
        <f t="shared" si="4"/>
        <v>未実施</v>
      </c>
      <c r="AF42" s="19" t="str">
        <f t="shared" si="4"/>
        <v>未実施</v>
      </c>
      <c r="AG42" s="19" t="str">
        <f t="shared" si="4"/>
        <v>未実施</v>
      </c>
    </row>
    <row r="43" spans="1:34" ht="14.25" thickBot="1" x14ac:dyDescent="0.2">
      <c r="B43" s="54"/>
      <c r="C43" s="54"/>
      <c r="D43" s="55"/>
      <c r="E43" s="55"/>
      <c r="F43" s="55"/>
      <c r="G43" s="55"/>
      <c r="H43" s="55"/>
      <c r="I43" s="55"/>
      <c r="J43" s="55"/>
      <c r="K43" s="55"/>
      <c r="L43" s="55"/>
      <c r="M43" s="55"/>
      <c r="N43" s="55"/>
      <c r="O43" s="87"/>
      <c r="P43" s="87"/>
      <c r="Q43" s="87"/>
      <c r="R43" s="87"/>
      <c r="S43" s="87"/>
      <c r="T43" s="87"/>
      <c r="U43" s="87"/>
      <c r="V43" s="87"/>
      <c r="W43" s="87"/>
      <c r="X43" s="87"/>
      <c r="Y43" s="87"/>
      <c r="Z43" s="87"/>
      <c r="AA43" s="87"/>
      <c r="AB43" s="87"/>
      <c r="AC43" s="87"/>
      <c r="AD43" s="87"/>
      <c r="AE43" s="87"/>
      <c r="AF43" s="87"/>
      <c r="AG43" s="87"/>
    </row>
    <row r="44" spans="1:34" ht="18" thickTop="1" x14ac:dyDescent="0.15">
      <c r="B44" s="77" t="s">
        <v>23</v>
      </c>
      <c r="C44" s="78"/>
      <c r="D44" s="79"/>
      <c r="E44" s="79"/>
      <c r="F44" s="79"/>
      <c r="G44" s="79"/>
      <c r="H44" s="79"/>
      <c r="I44" s="79"/>
      <c r="J44" s="79"/>
      <c r="K44" s="79"/>
      <c r="L44" s="79"/>
      <c r="M44" s="79"/>
      <c r="N44" s="59"/>
      <c r="O44" s="81"/>
      <c r="P44" s="81"/>
      <c r="Q44" s="81"/>
      <c r="R44" s="81"/>
      <c r="S44" s="81"/>
      <c r="T44" s="81"/>
      <c r="U44" s="81"/>
      <c r="V44" s="81"/>
      <c r="W44" s="81"/>
      <c r="X44" s="81"/>
      <c r="Y44" s="81"/>
      <c r="Z44" s="81"/>
      <c r="AA44" s="81"/>
      <c r="AB44" s="81"/>
      <c r="AC44" s="81"/>
      <c r="AD44" s="81"/>
      <c r="AE44" s="81"/>
      <c r="AF44" s="81"/>
      <c r="AG44" s="88"/>
    </row>
    <row r="45" spans="1:34" ht="29.25" customHeight="1" x14ac:dyDescent="0.15">
      <c r="B45" s="80" t="s">
        <v>35</v>
      </c>
      <c r="C45" s="81"/>
      <c r="D45" s="81"/>
      <c r="E45" s="82"/>
      <c r="F45" s="81"/>
      <c r="G45" s="81"/>
      <c r="H45" s="81"/>
      <c r="I45" s="81"/>
      <c r="J45" s="81"/>
      <c r="K45" s="81"/>
      <c r="L45" s="81"/>
      <c r="M45" s="81"/>
      <c r="N45" s="62" t="str">
        <f>IF(COUNTIF(D42:AG42,"実施")=D6,"達成","未達成")</f>
        <v>達成</v>
      </c>
      <c r="O45" s="81"/>
      <c r="P45" s="81"/>
      <c r="Q45" s="81"/>
      <c r="R45" s="81"/>
      <c r="S45" s="81"/>
      <c r="T45" s="81"/>
      <c r="U45" s="81"/>
      <c r="V45" s="81"/>
      <c r="W45" s="81"/>
      <c r="X45" s="81"/>
      <c r="Y45" s="81"/>
      <c r="Z45" s="81"/>
      <c r="AA45" s="81"/>
      <c r="AB45" s="81"/>
      <c r="AC45" s="81"/>
      <c r="AD45" s="81"/>
      <c r="AE45" s="81"/>
      <c r="AF45" s="81"/>
      <c r="AG45" s="88"/>
      <c r="AH45" s="63"/>
    </row>
    <row r="46" spans="1:34" ht="29.25" customHeight="1" x14ac:dyDescent="0.15">
      <c r="A46" s="63"/>
      <c r="B46" s="80" t="s">
        <v>36</v>
      </c>
      <c r="C46" s="82"/>
      <c r="D46" s="82"/>
      <c r="E46" s="82"/>
      <c r="F46" s="82"/>
      <c r="G46" s="82"/>
      <c r="H46" s="82"/>
      <c r="I46" s="82"/>
      <c r="J46" s="82"/>
      <c r="K46" s="82"/>
      <c r="L46" s="82"/>
      <c r="M46" s="82"/>
      <c r="N46" s="62" t="e">
        <f>IF(G48&gt;=1,"達成","未達成")</f>
        <v>#DIV/0!</v>
      </c>
      <c r="O46" s="82"/>
      <c r="P46" s="82"/>
      <c r="Q46" s="82"/>
      <c r="R46" s="82"/>
      <c r="S46" s="82"/>
      <c r="T46" s="82"/>
      <c r="U46" s="82"/>
      <c r="V46" s="82"/>
      <c r="W46" s="82"/>
      <c r="X46" s="82"/>
      <c r="Y46" s="82"/>
      <c r="Z46" s="82"/>
      <c r="AA46" s="82"/>
      <c r="AB46" s="82"/>
      <c r="AC46" s="82"/>
      <c r="AD46" s="82"/>
      <c r="AE46" s="82"/>
      <c r="AF46" s="82"/>
      <c r="AG46" s="88"/>
    </row>
    <row r="47" spans="1:34" ht="36.75" customHeight="1" x14ac:dyDescent="0.15">
      <c r="A47" s="63"/>
      <c r="B47" s="101" t="s">
        <v>34</v>
      </c>
      <c r="C47" s="102"/>
      <c r="D47" s="103"/>
      <c r="E47" s="64">
        <f>SUM(D41:AG41)</f>
        <v>0</v>
      </c>
      <c r="F47" s="61" t="s">
        <v>7</v>
      </c>
      <c r="G47" s="65" t="s">
        <v>21</v>
      </c>
      <c r="H47" s="61"/>
      <c r="I47" s="61"/>
      <c r="J47" s="61"/>
      <c r="K47" s="61"/>
      <c r="L47" s="61"/>
      <c r="M47" s="61"/>
      <c r="N47" s="66"/>
      <c r="O47" s="61"/>
      <c r="P47" s="61"/>
      <c r="Q47" s="61"/>
      <c r="R47" s="61"/>
      <c r="S47" s="61"/>
      <c r="T47" s="61"/>
      <c r="U47" s="61"/>
      <c r="V47" s="61"/>
      <c r="W47" s="61"/>
      <c r="X47" s="61"/>
      <c r="Y47" s="61"/>
      <c r="Z47" s="61"/>
      <c r="AA47" s="61"/>
      <c r="AB47" s="61"/>
      <c r="AC47" s="61"/>
      <c r="AD47" s="60"/>
      <c r="AE47" s="61"/>
      <c r="AF47" s="61"/>
      <c r="AG47" s="88"/>
    </row>
    <row r="48" spans="1:34" ht="19.5" customHeight="1" x14ac:dyDescent="0.15">
      <c r="A48" s="63"/>
      <c r="B48" s="83"/>
      <c r="C48" s="81"/>
      <c r="D48" s="25" t="s">
        <v>37</v>
      </c>
      <c r="E48" s="64">
        <f>(K4-D5)+1</f>
        <v>31</v>
      </c>
      <c r="F48" s="61" t="s">
        <v>7</v>
      </c>
      <c r="G48" s="67" t="e">
        <f>ROUNDDOWN(E47/(E48*E49)*7,1)</f>
        <v>#DIV/0!</v>
      </c>
      <c r="H48" s="61"/>
      <c r="I48" s="61"/>
      <c r="J48" s="61"/>
      <c r="K48" s="61"/>
      <c r="L48" s="61"/>
      <c r="M48" s="61"/>
      <c r="N48" s="76" t="s">
        <v>18</v>
      </c>
      <c r="O48" s="61"/>
      <c r="P48" s="61"/>
      <c r="Q48" s="61"/>
      <c r="R48" s="61"/>
      <c r="S48" s="61"/>
      <c r="T48" s="61"/>
      <c r="U48" s="61"/>
      <c r="V48" s="61"/>
      <c r="W48" s="61"/>
      <c r="X48" s="61"/>
      <c r="Y48" s="61"/>
      <c r="Z48" s="61"/>
      <c r="AA48" s="61"/>
      <c r="AB48" s="61"/>
      <c r="AC48" s="61"/>
      <c r="AD48" s="61"/>
      <c r="AE48" s="68"/>
      <c r="AF48" s="68"/>
      <c r="AG48" s="88"/>
    </row>
    <row r="49" spans="1:34" ht="18.95" customHeight="1" thickBot="1" x14ac:dyDescent="0.2">
      <c r="A49" s="63"/>
      <c r="B49" s="84"/>
      <c r="C49" s="85"/>
      <c r="D49" s="36" t="s">
        <v>14</v>
      </c>
      <c r="E49" s="70">
        <f>D6</f>
        <v>0</v>
      </c>
      <c r="F49" s="71" t="s">
        <v>6</v>
      </c>
      <c r="G49" s="72" t="s">
        <v>20</v>
      </c>
      <c r="H49" s="69"/>
      <c r="I49" s="69"/>
      <c r="J49" s="69"/>
      <c r="K49" s="69"/>
      <c r="L49" s="69"/>
      <c r="M49" s="69"/>
      <c r="N49" s="73"/>
      <c r="O49" s="60"/>
      <c r="P49" s="60"/>
      <c r="Q49" s="60"/>
      <c r="R49" s="60"/>
      <c r="S49" s="60"/>
      <c r="T49" s="60"/>
      <c r="U49" s="60"/>
      <c r="V49" s="60"/>
      <c r="W49" s="60"/>
      <c r="X49" s="60"/>
      <c r="Y49" s="60"/>
      <c r="Z49" s="60"/>
      <c r="AA49" s="60"/>
      <c r="AB49" s="60"/>
      <c r="AC49" s="60"/>
      <c r="AD49" s="60"/>
      <c r="AE49" s="61"/>
      <c r="AF49" s="61"/>
      <c r="AG49" s="88"/>
    </row>
    <row r="50" spans="1:34" ht="9.9499999999999993" customHeight="1" thickTop="1" x14ac:dyDescent="0.15">
      <c r="A50" s="63"/>
      <c r="G50" s="26"/>
      <c r="AD50" s="68"/>
      <c r="AE50" s="68"/>
      <c r="AF50" s="68"/>
    </row>
    <row r="51" spans="1:34" x14ac:dyDescent="0.15">
      <c r="A51" s="63"/>
    </row>
    <row r="52" spans="1:34" x14ac:dyDescent="0.15">
      <c r="B52" s="63"/>
      <c r="E52" s="63"/>
      <c r="AH52" s="63"/>
    </row>
    <row r="53" spans="1:34" x14ac:dyDescent="0.15">
      <c r="B53" s="63"/>
      <c r="AH53" s="63"/>
    </row>
    <row r="54" spans="1:34" x14ac:dyDescent="0.15">
      <c r="B54" s="63"/>
      <c r="AH54" s="63"/>
    </row>
    <row r="55" spans="1:34" x14ac:dyDescent="0.15">
      <c r="B55" s="63"/>
      <c r="E55" s="63"/>
      <c r="F55" s="63"/>
    </row>
  </sheetData>
  <mergeCells count="14">
    <mergeCell ref="B47:D47"/>
    <mergeCell ref="B6:C6"/>
    <mergeCell ref="D6:F6"/>
    <mergeCell ref="B9:C9"/>
    <mergeCell ref="B41:C41"/>
    <mergeCell ref="B42:C42"/>
    <mergeCell ref="B4:C4"/>
    <mergeCell ref="D4:G4"/>
    <mergeCell ref="I4:J4"/>
    <mergeCell ref="K4:L4"/>
    <mergeCell ref="B5:C5"/>
    <mergeCell ref="D5:E5"/>
    <mergeCell ref="I5:J5"/>
    <mergeCell ref="K5:L5"/>
  </mergeCells>
  <phoneticPr fontId="1"/>
  <conditionalFormatting sqref="N45">
    <cfRule type="containsText" dxfId="45" priority="10" operator="containsText" text="未達成">
      <formula>NOT(ISERROR(SEARCH("未達成",N45)))</formula>
    </cfRule>
  </conditionalFormatting>
  <conditionalFormatting sqref="N45:N46">
    <cfRule type="cellIs" dxfId="44" priority="7" operator="equal">
      <formula>"未達成"</formula>
    </cfRule>
    <cfRule type="cellIs" dxfId="43" priority="8" operator="equal">
      <formula>"達成"</formula>
    </cfRule>
  </conditionalFormatting>
  <conditionalFormatting sqref="AC42:AG42 D42:AA42">
    <cfRule type="cellIs" dxfId="42" priority="5" operator="equal">
      <formula>"未実施"</formula>
    </cfRule>
    <cfRule type="cellIs" dxfId="41" priority="6" operator="equal">
      <formula>"実施"</formula>
    </cfRule>
  </conditionalFormatting>
  <conditionalFormatting sqref="AB42">
    <cfRule type="cellIs" dxfId="40" priority="3" operator="equal">
      <formula>"未実施"</formula>
    </cfRule>
    <cfRule type="cellIs" dxfId="39" priority="4" operator="equal">
      <formula>"実施"</formula>
    </cfRule>
  </conditionalFormatting>
  <dataValidations count="2">
    <dataValidation type="date" operator="lessThanOrEqual" allowBlank="1" showInputMessage="1" showErrorMessage="1" sqref="D5:E5">
      <formula1>44212</formula1>
    </dataValidation>
    <dataValidation type="list" allowBlank="1" showInputMessage="1" showErrorMessage="1" sqref="D10:AG40">
      <formula1>$N$48</formula1>
    </dataValidation>
  </dataValidations>
  <pageMargins left="0.25" right="0.25" top="0.75" bottom="0.75" header="0.3" footer="0.3"/>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6"/>
  <sheetViews>
    <sheetView workbookViewId="0">
      <selection activeCell="H5" sqref="H5"/>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27</v>
      </c>
      <c r="C2" s="86"/>
      <c r="D2" s="86"/>
      <c r="E2" s="86"/>
      <c r="F2" s="86"/>
      <c r="G2" s="86"/>
      <c r="H2" s="86"/>
      <c r="I2" s="86"/>
      <c r="J2" s="86"/>
      <c r="K2" s="86"/>
      <c r="L2" s="86"/>
      <c r="M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59</v>
      </c>
      <c r="L4" s="97"/>
    </row>
    <row r="5" spans="2:34" ht="17.45" customHeight="1" x14ac:dyDescent="0.15">
      <c r="B5" s="94" t="s">
        <v>8</v>
      </c>
      <c r="C5" s="94"/>
      <c r="D5" s="113"/>
      <c r="E5" s="113"/>
      <c r="F5" s="44" t="s">
        <v>10</v>
      </c>
      <c r="G5" s="91">
        <v>2</v>
      </c>
      <c r="H5" s="3" t="s">
        <v>38</v>
      </c>
      <c r="I5" s="112" t="s">
        <v>13</v>
      </c>
      <c r="J5" s="112"/>
      <c r="K5" s="100">
        <f>ROUNDUP((((K4-D5)+1)*D6)/7,0)</f>
        <v>0</v>
      </c>
      <c r="L5" s="100"/>
      <c r="X5" s="3"/>
      <c r="Y5" s="3"/>
      <c r="Z5" s="3"/>
      <c r="AA5" s="3"/>
      <c r="AB5" s="3"/>
      <c r="AH5" s="3"/>
    </row>
    <row r="6" spans="2:34" ht="15.95" customHeight="1" x14ac:dyDescent="0.15">
      <c r="B6" s="94" t="s">
        <v>5</v>
      </c>
      <c r="C6" s="94"/>
      <c r="D6" s="114"/>
      <c r="E6" s="114"/>
      <c r="F6" s="114"/>
      <c r="G6" s="45" t="s">
        <v>6</v>
      </c>
      <c r="H6" s="46"/>
      <c r="I6" s="46"/>
      <c r="J6" s="46"/>
      <c r="K6" s="46" t="s">
        <v>25</v>
      </c>
      <c r="L6" s="46"/>
      <c r="X6" s="46"/>
      <c r="Y6" s="46"/>
      <c r="Z6" s="46"/>
      <c r="AA6" s="46"/>
      <c r="AB6" s="46"/>
    </row>
    <row r="7" spans="2:34" ht="6" customHeight="1" x14ac:dyDescent="0.15"/>
    <row r="8" spans="2:34" ht="18" customHeight="1" x14ac:dyDescent="0.15">
      <c r="B8" s="47" t="s">
        <v>22</v>
      </c>
    </row>
    <row r="9" spans="2:34" ht="15.75" customHeight="1" x14ac:dyDescent="0.15">
      <c r="B9" s="106" t="s">
        <v>9</v>
      </c>
      <c r="C9" s="10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23"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71"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si="0"/>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si="0"/>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0"/>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0"/>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0"/>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0"/>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0"/>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ref="C24:C28" si="2">TEXT(B24,"aaa")</f>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2"/>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2"/>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2"/>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2"/>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ref="C29:C71" si="3">TEXT(B29,"aaa")</f>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3"/>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3"/>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3"/>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s="51" customFormat="1" ht="16.5" customHeight="1" x14ac:dyDescent="0.15">
      <c r="B33" s="49">
        <f t="shared" si="1"/>
        <v>23</v>
      </c>
      <c r="C33" s="49" t="str">
        <f t="shared" si="3"/>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2:33" s="51" customFormat="1" ht="16.5" customHeight="1" x14ac:dyDescent="0.15">
      <c r="B34" s="49">
        <f t="shared" si="1"/>
        <v>24</v>
      </c>
      <c r="C34" s="49" t="str">
        <f t="shared" si="3"/>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2:33" s="51" customFormat="1" ht="16.5" customHeight="1" x14ac:dyDescent="0.15">
      <c r="B35" s="49">
        <f t="shared" si="1"/>
        <v>25</v>
      </c>
      <c r="C35" s="49" t="str">
        <f t="shared" si="3"/>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s="51" customFormat="1" ht="16.5" customHeight="1" x14ac:dyDescent="0.15">
      <c r="B36" s="49">
        <f t="shared" si="1"/>
        <v>26</v>
      </c>
      <c r="C36" s="49" t="str">
        <f t="shared" si="3"/>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2:33" s="51" customFormat="1" ht="16.5" customHeight="1" x14ac:dyDescent="0.15">
      <c r="B37" s="49">
        <f t="shared" si="1"/>
        <v>27</v>
      </c>
      <c r="C37" s="49" t="str">
        <f t="shared" si="3"/>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2:33" s="51" customFormat="1" ht="16.5" customHeight="1" x14ac:dyDescent="0.15">
      <c r="B38" s="49">
        <f t="shared" si="1"/>
        <v>28</v>
      </c>
      <c r="C38" s="49" t="str">
        <f t="shared" si="3"/>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2:33" s="51" customFormat="1" ht="16.5" customHeight="1" x14ac:dyDescent="0.15">
      <c r="B39" s="49">
        <f t="shared" si="1"/>
        <v>29</v>
      </c>
      <c r="C39" s="49" t="str">
        <f t="shared" si="3"/>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2:33" s="51" customFormat="1" ht="16.5" customHeight="1" x14ac:dyDescent="0.15">
      <c r="B40" s="49">
        <f t="shared" si="1"/>
        <v>30</v>
      </c>
      <c r="C40" s="49" t="str">
        <f t="shared" si="3"/>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3" s="51" customFormat="1" ht="16.5" customHeight="1" x14ac:dyDescent="0.15">
      <c r="B41" s="49">
        <f t="shared" si="1"/>
        <v>31</v>
      </c>
      <c r="C41" s="49" t="str">
        <f t="shared" si="3"/>
        <v>火</v>
      </c>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2:33" s="51" customFormat="1" ht="16.5" customHeight="1" x14ac:dyDescent="0.15">
      <c r="B42" s="49">
        <f t="shared" si="1"/>
        <v>32</v>
      </c>
      <c r="C42" s="49" t="str">
        <f t="shared" si="3"/>
        <v>水</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2:33" s="51" customFormat="1" ht="16.5" customHeight="1" x14ac:dyDescent="0.15">
      <c r="B43" s="49">
        <f t="shared" si="1"/>
        <v>33</v>
      </c>
      <c r="C43" s="49" t="str">
        <f t="shared" si="3"/>
        <v>木</v>
      </c>
      <c r="D43" s="50"/>
      <c r="E43" s="50"/>
      <c r="F43" s="49"/>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2:33" s="51" customFormat="1" ht="16.5" customHeight="1" x14ac:dyDescent="0.15">
      <c r="B44" s="49">
        <f t="shared" si="1"/>
        <v>34</v>
      </c>
      <c r="C44" s="49" t="str">
        <f t="shared" si="3"/>
        <v>金</v>
      </c>
      <c r="D44" s="50"/>
      <c r="E44" s="50"/>
      <c r="F44" s="50"/>
      <c r="G44" s="50"/>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row r="45" spans="2:33" s="51" customFormat="1" ht="16.5" customHeight="1" x14ac:dyDescent="0.15">
      <c r="B45" s="49">
        <f t="shared" si="1"/>
        <v>35</v>
      </c>
      <c r="C45" s="49" t="str">
        <f t="shared" si="3"/>
        <v>土</v>
      </c>
      <c r="D45" s="50"/>
      <c r="E45" s="49"/>
      <c r="F45" s="50"/>
      <c r="G45" s="50"/>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2:33" s="51" customFormat="1" ht="16.5" customHeight="1" x14ac:dyDescent="0.15">
      <c r="B46" s="49">
        <f t="shared" si="1"/>
        <v>36</v>
      </c>
      <c r="C46" s="49" t="str">
        <f t="shared" si="3"/>
        <v>日</v>
      </c>
      <c r="D46" s="50"/>
      <c r="E46" s="50"/>
      <c r="F46" s="49"/>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2:33" s="51" customFormat="1" ht="16.5" customHeight="1" x14ac:dyDescent="0.15">
      <c r="B47" s="49">
        <f t="shared" si="1"/>
        <v>37</v>
      </c>
      <c r="C47" s="49" t="str">
        <f t="shared" si="3"/>
        <v>月</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49"/>
    </row>
    <row r="48" spans="2:33" s="51" customFormat="1" ht="16.5" customHeight="1" x14ac:dyDescent="0.15">
      <c r="B48" s="49">
        <f t="shared" si="1"/>
        <v>38</v>
      </c>
      <c r="C48" s="49" t="str">
        <f t="shared" si="3"/>
        <v>火</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2:33" s="51" customFormat="1" ht="16.5" customHeight="1" x14ac:dyDescent="0.15">
      <c r="B49" s="49">
        <f t="shared" si="1"/>
        <v>39</v>
      </c>
      <c r="C49" s="49" t="str">
        <f t="shared" si="3"/>
        <v>水</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2:33" s="51" customFormat="1" ht="16.5" customHeight="1" x14ac:dyDescent="0.15">
      <c r="B50" s="49">
        <f t="shared" si="1"/>
        <v>40</v>
      </c>
      <c r="C50" s="49" t="str">
        <f t="shared" si="3"/>
        <v>木</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2:33" s="51" customFormat="1" ht="16.5" customHeight="1" x14ac:dyDescent="0.15">
      <c r="B51" s="49">
        <f t="shared" si="1"/>
        <v>41</v>
      </c>
      <c r="C51" s="49" t="str">
        <f t="shared" si="3"/>
        <v>金</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s="51" customFormat="1" ht="16.5" customHeight="1" x14ac:dyDescent="0.15">
      <c r="B52" s="49">
        <f t="shared" si="1"/>
        <v>42</v>
      </c>
      <c r="C52" s="49" t="str">
        <f t="shared" si="3"/>
        <v>土</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s="51" customFormat="1" ht="16.5" customHeight="1" x14ac:dyDescent="0.15">
      <c r="B53" s="49">
        <f t="shared" si="1"/>
        <v>43</v>
      </c>
      <c r="C53" s="49" t="str">
        <f t="shared" si="3"/>
        <v>日</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49"/>
    </row>
    <row r="54" spans="2:33" s="51" customFormat="1" ht="16.5" customHeight="1" x14ac:dyDescent="0.15">
      <c r="B54" s="49">
        <f t="shared" si="1"/>
        <v>44</v>
      </c>
      <c r="C54" s="49" t="str">
        <f t="shared" si="3"/>
        <v>月</v>
      </c>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49"/>
      <c r="AF54" s="49"/>
      <c r="AG54" s="50"/>
    </row>
    <row r="55" spans="2:33" s="51" customFormat="1" ht="16.5" customHeight="1" x14ac:dyDescent="0.15">
      <c r="B55" s="49">
        <f t="shared" si="1"/>
        <v>45</v>
      </c>
      <c r="C55" s="49" t="str">
        <f t="shared" si="3"/>
        <v>火</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2:33" s="51" customFormat="1" ht="16.5" customHeight="1" x14ac:dyDescent="0.15">
      <c r="B56" s="49">
        <f t="shared" si="1"/>
        <v>46</v>
      </c>
      <c r="C56" s="49" t="str">
        <f t="shared" si="3"/>
        <v>水</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row>
    <row r="57" spans="2:33" s="51" customFormat="1" ht="16.5" customHeight="1" x14ac:dyDescent="0.15">
      <c r="B57" s="49">
        <f t="shared" si="1"/>
        <v>47</v>
      </c>
      <c r="C57" s="49" t="str">
        <f t="shared" si="3"/>
        <v>木</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49"/>
    </row>
    <row r="58" spans="2:33" s="51" customFormat="1" ht="16.5" customHeight="1" x14ac:dyDescent="0.15">
      <c r="B58" s="49">
        <f t="shared" si="1"/>
        <v>48</v>
      </c>
      <c r="C58" s="49" t="str">
        <f t="shared" si="3"/>
        <v>金</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2:33" s="51" customFormat="1" ht="16.5" customHeight="1" x14ac:dyDescent="0.15">
      <c r="B59" s="49">
        <f t="shared" si="1"/>
        <v>49</v>
      </c>
      <c r="C59" s="49" t="str">
        <f t="shared" si="3"/>
        <v>土</v>
      </c>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row>
    <row r="60" spans="2:33" s="51" customFormat="1" ht="16.5" customHeight="1" x14ac:dyDescent="0.15">
      <c r="B60" s="49">
        <f t="shared" si="1"/>
        <v>50</v>
      </c>
      <c r="C60" s="49" t="str">
        <f t="shared" si="3"/>
        <v>日</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49"/>
      <c r="AF60" s="49"/>
      <c r="AG60" s="50"/>
    </row>
    <row r="61" spans="2:33" s="51" customFormat="1" ht="16.5" customHeight="1" x14ac:dyDescent="0.15">
      <c r="B61" s="49">
        <f t="shared" si="1"/>
        <v>51</v>
      </c>
      <c r="C61" s="49" t="str">
        <f t="shared" si="3"/>
        <v>月</v>
      </c>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row>
    <row r="62" spans="2:33" s="51" customFormat="1" ht="16.5" customHeight="1" x14ac:dyDescent="0.15">
      <c r="B62" s="49">
        <f t="shared" si="1"/>
        <v>52</v>
      </c>
      <c r="C62" s="49" t="str">
        <f t="shared" si="3"/>
        <v>火</v>
      </c>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row>
    <row r="63" spans="2:33" s="51" customFormat="1" ht="16.5" customHeight="1" x14ac:dyDescent="0.15">
      <c r="B63" s="49">
        <f t="shared" si="1"/>
        <v>53</v>
      </c>
      <c r="C63" s="49" t="str">
        <f t="shared" si="3"/>
        <v>水</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row>
    <row r="64" spans="2:33" s="51" customFormat="1" ht="16.5" customHeight="1" x14ac:dyDescent="0.15">
      <c r="B64" s="49">
        <f t="shared" si="1"/>
        <v>54</v>
      </c>
      <c r="C64" s="49" t="str">
        <f t="shared" si="3"/>
        <v>木</v>
      </c>
      <c r="D64" s="50"/>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49"/>
    </row>
    <row r="65" spans="1:33" s="51" customFormat="1" ht="16.5" customHeight="1" x14ac:dyDescent="0.15">
      <c r="B65" s="49">
        <f t="shared" si="1"/>
        <v>55</v>
      </c>
      <c r="C65" s="49" t="str">
        <f t="shared" si="3"/>
        <v>金</v>
      </c>
      <c r="D65" s="50"/>
      <c r="E65" s="50"/>
      <c r="F65" s="50"/>
      <c r="G65" s="49"/>
      <c r="H65" s="49"/>
      <c r="I65" s="49"/>
      <c r="J65" s="49"/>
      <c r="K65" s="49"/>
      <c r="L65" s="49"/>
      <c r="M65" s="49"/>
      <c r="N65" s="49"/>
      <c r="O65" s="49"/>
      <c r="P65" s="49"/>
      <c r="Q65" s="49"/>
      <c r="R65" s="49"/>
      <c r="S65" s="49"/>
      <c r="T65" s="49"/>
      <c r="U65" s="49"/>
      <c r="V65" s="49"/>
      <c r="W65" s="49"/>
      <c r="X65" s="49"/>
      <c r="Y65" s="49"/>
      <c r="Z65" s="49"/>
      <c r="AA65" s="49"/>
      <c r="AB65" s="49"/>
      <c r="AC65" s="50"/>
      <c r="AD65" s="49"/>
      <c r="AE65" s="49"/>
      <c r="AF65" s="49"/>
      <c r="AG65" s="50"/>
    </row>
    <row r="66" spans="1:33" s="51" customFormat="1" ht="16.5" customHeight="1" x14ac:dyDescent="0.15">
      <c r="B66" s="49">
        <f t="shared" si="1"/>
        <v>56</v>
      </c>
      <c r="C66" s="49" t="str">
        <f t="shared" si="3"/>
        <v>土</v>
      </c>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row>
    <row r="67" spans="1:33" s="51" customFormat="1" ht="16.5" customHeight="1" x14ac:dyDescent="0.15">
      <c r="B67" s="49">
        <f t="shared" si="1"/>
        <v>57</v>
      </c>
      <c r="C67" s="49" t="str">
        <f t="shared" si="3"/>
        <v>日</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49"/>
    </row>
    <row r="68" spans="1:33" s="51" customFormat="1" ht="16.5" customHeight="1" x14ac:dyDescent="0.15">
      <c r="B68" s="49">
        <f t="shared" si="1"/>
        <v>58</v>
      </c>
      <c r="C68" s="49" t="str">
        <f t="shared" si="3"/>
        <v>月</v>
      </c>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1:33" s="51" customFormat="1" ht="16.5" customHeight="1" x14ac:dyDescent="0.15">
      <c r="B69" s="49">
        <f t="shared" si="1"/>
        <v>59</v>
      </c>
      <c r="C69" s="49" t="str">
        <f t="shared" si="3"/>
        <v>火</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row>
    <row r="70" spans="1:33" s="51" customFormat="1" ht="16.5" customHeight="1" x14ac:dyDescent="0.15">
      <c r="B70" s="49">
        <f t="shared" si="1"/>
        <v>60</v>
      </c>
      <c r="C70" s="49" t="str">
        <f t="shared" si="3"/>
        <v>水</v>
      </c>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1:33" s="51" customFormat="1" ht="16.5" customHeight="1" x14ac:dyDescent="0.15">
      <c r="B71" s="49">
        <f t="shared" si="1"/>
        <v>61</v>
      </c>
      <c r="C71" s="49" t="str">
        <f t="shared" si="3"/>
        <v>木</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1:33" s="52" customFormat="1" ht="16.5" customHeight="1" x14ac:dyDescent="0.15">
      <c r="B72" s="116" t="s">
        <v>15</v>
      </c>
      <c r="C72" s="117"/>
      <c r="D72" s="53">
        <f>IF(COUNTA(D9)=1,(COUNTIF(D10:D71,"○")),0)</f>
        <v>0</v>
      </c>
      <c r="E72" s="53">
        <f t="shared" ref="E72:AG72" si="4">IF(COUNTA(E9)=1,(COUNTIF(E10:E71,"○")),0)</f>
        <v>0</v>
      </c>
      <c r="F72" s="53">
        <f t="shared" si="4"/>
        <v>0</v>
      </c>
      <c r="G72" s="53">
        <f t="shared" si="4"/>
        <v>0</v>
      </c>
      <c r="H72" s="53">
        <f t="shared" si="4"/>
        <v>0</v>
      </c>
      <c r="I72" s="53">
        <f t="shared" si="4"/>
        <v>0</v>
      </c>
      <c r="J72" s="53">
        <f t="shared" si="4"/>
        <v>0</v>
      </c>
      <c r="K72" s="53">
        <f t="shared" si="4"/>
        <v>0</v>
      </c>
      <c r="L72" s="53">
        <f t="shared" si="4"/>
        <v>0</v>
      </c>
      <c r="M72" s="53">
        <f t="shared" si="4"/>
        <v>0</v>
      </c>
      <c r="N72" s="53">
        <f t="shared" si="4"/>
        <v>0</v>
      </c>
      <c r="O72" s="53">
        <f t="shared" si="4"/>
        <v>0</v>
      </c>
      <c r="P72" s="53">
        <f t="shared" si="4"/>
        <v>0</v>
      </c>
      <c r="Q72" s="53">
        <f t="shared" si="4"/>
        <v>0</v>
      </c>
      <c r="R72" s="53">
        <f t="shared" si="4"/>
        <v>0</v>
      </c>
      <c r="S72" s="53">
        <f t="shared" si="4"/>
        <v>0</v>
      </c>
      <c r="T72" s="53">
        <f t="shared" si="4"/>
        <v>0</v>
      </c>
      <c r="U72" s="53">
        <f t="shared" si="4"/>
        <v>0</v>
      </c>
      <c r="V72" s="53">
        <f t="shared" si="4"/>
        <v>0</v>
      </c>
      <c r="W72" s="53">
        <f t="shared" si="4"/>
        <v>0</v>
      </c>
      <c r="X72" s="53">
        <f t="shared" si="4"/>
        <v>0</v>
      </c>
      <c r="Y72" s="53">
        <f t="shared" si="4"/>
        <v>0</v>
      </c>
      <c r="Z72" s="53">
        <f t="shared" si="4"/>
        <v>0</v>
      </c>
      <c r="AA72" s="53">
        <f t="shared" si="4"/>
        <v>0</v>
      </c>
      <c r="AB72" s="53">
        <f t="shared" ref="AB72" si="5">IF(COUNTA(AB9)=1,(COUNTIF(AB10:AB71,"○")),0)</f>
        <v>0</v>
      </c>
      <c r="AC72" s="53">
        <f t="shared" si="4"/>
        <v>0</v>
      </c>
      <c r="AD72" s="53">
        <f t="shared" si="4"/>
        <v>0</v>
      </c>
      <c r="AE72" s="53">
        <f t="shared" si="4"/>
        <v>0</v>
      </c>
      <c r="AF72" s="53">
        <f>IF(COUNTA(AF9)=1,(COUNTIF(AF10:AF71,"○")),0)</f>
        <v>0</v>
      </c>
      <c r="AG72" s="53">
        <f t="shared" si="4"/>
        <v>0</v>
      </c>
    </row>
    <row r="73" spans="1:33" ht="32.25" customHeight="1" x14ac:dyDescent="0.15">
      <c r="B73" s="118" t="s">
        <v>19</v>
      </c>
      <c r="C73" s="110"/>
      <c r="D73" s="19" t="str">
        <f>IF(D72=0,"未実施","実施")</f>
        <v>未実施</v>
      </c>
      <c r="E73" s="19" t="str">
        <f>IF(E72=0,"未実施","実施")</f>
        <v>未実施</v>
      </c>
      <c r="F73" s="19" t="str">
        <f t="shared" ref="F73:AG73" si="6">IF(F72=0,"未実施","実施")</f>
        <v>未実施</v>
      </c>
      <c r="G73" s="19" t="str">
        <f t="shared" si="6"/>
        <v>未実施</v>
      </c>
      <c r="H73" s="19" t="str">
        <f t="shared" si="6"/>
        <v>未実施</v>
      </c>
      <c r="I73" s="19" t="str">
        <f t="shared" si="6"/>
        <v>未実施</v>
      </c>
      <c r="J73" s="19" t="str">
        <f t="shared" si="6"/>
        <v>未実施</v>
      </c>
      <c r="K73" s="19" t="str">
        <f t="shared" si="6"/>
        <v>未実施</v>
      </c>
      <c r="L73" s="19" t="str">
        <f t="shared" si="6"/>
        <v>未実施</v>
      </c>
      <c r="M73" s="19" t="str">
        <f t="shared" si="6"/>
        <v>未実施</v>
      </c>
      <c r="N73" s="19" t="str">
        <f t="shared" si="6"/>
        <v>未実施</v>
      </c>
      <c r="O73" s="19" t="str">
        <f t="shared" si="6"/>
        <v>未実施</v>
      </c>
      <c r="P73" s="19" t="str">
        <f t="shared" si="6"/>
        <v>未実施</v>
      </c>
      <c r="Q73" s="19" t="str">
        <f t="shared" si="6"/>
        <v>未実施</v>
      </c>
      <c r="R73" s="19" t="str">
        <f t="shared" si="6"/>
        <v>未実施</v>
      </c>
      <c r="S73" s="19" t="str">
        <f t="shared" si="6"/>
        <v>未実施</v>
      </c>
      <c r="T73" s="19" t="str">
        <f t="shared" si="6"/>
        <v>未実施</v>
      </c>
      <c r="U73" s="19" t="str">
        <f>IF(U72=0,"未実施","実施")</f>
        <v>未実施</v>
      </c>
      <c r="V73" s="19" t="str">
        <f t="shared" si="6"/>
        <v>未実施</v>
      </c>
      <c r="W73" s="19" t="str">
        <f t="shared" si="6"/>
        <v>未実施</v>
      </c>
      <c r="X73" s="19" t="str">
        <f t="shared" si="6"/>
        <v>未実施</v>
      </c>
      <c r="Y73" s="19" t="str">
        <f t="shared" si="6"/>
        <v>未実施</v>
      </c>
      <c r="Z73" s="19" t="str">
        <f t="shared" si="6"/>
        <v>未実施</v>
      </c>
      <c r="AA73" s="19" t="str">
        <f t="shared" si="6"/>
        <v>未実施</v>
      </c>
      <c r="AB73" s="19" t="str">
        <f t="shared" ref="AB73" si="7">IF(AB72=0,"未実施","実施")</f>
        <v>未実施</v>
      </c>
      <c r="AC73" s="19" t="str">
        <f t="shared" si="6"/>
        <v>未実施</v>
      </c>
      <c r="AD73" s="19" t="str">
        <f t="shared" si="6"/>
        <v>未実施</v>
      </c>
      <c r="AE73" s="19" t="str">
        <f t="shared" si="6"/>
        <v>未実施</v>
      </c>
      <c r="AF73" s="19" t="str">
        <f t="shared" si="6"/>
        <v>未実施</v>
      </c>
      <c r="AG73" s="19" t="str">
        <f t="shared" si="6"/>
        <v>未実施</v>
      </c>
    </row>
    <row r="74" spans="1:33" ht="14.25" thickBot="1" x14ac:dyDescent="0.2">
      <c r="B74" s="54"/>
      <c r="C74" s="54"/>
      <c r="D74" s="55"/>
      <c r="E74" s="55"/>
      <c r="F74" s="55"/>
      <c r="G74" s="55"/>
      <c r="H74" s="55"/>
      <c r="I74" s="55"/>
      <c r="J74" s="55"/>
      <c r="K74" s="55"/>
      <c r="L74" s="55"/>
      <c r="M74" s="55"/>
      <c r="N74" s="87"/>
      <c r="O74" s="87"/>
      <c r="P74" s="87"/>
      <c r="Q74" s="87"/>
      <c r="R74" s="87"/>
      <c r="S74" s="87"/>
      <c r="T74" s="87"/>
      <c r="U74" s="87"/>
      <c r="V74" s="87"/>
      <c r="W74" s="87"/>
      <c r="X74" s="87"/>
      <c r="Y74" s="87"/>
      <c r="Z74" s="87"/>
      <c r="AA74" s="87"/>
      <c r="AB74" s="87"/>
      <c r="AC74" s="87"/>
      <c r="AD74" s="87"/>
      <c r="AE74" s="87"/>
      <c r="AF74" s="87"/>
      <c r="AG74" s="87"/>
    </row>
    <row r="75" spans="1:33" ht="18" thickTop="1" x14ac:dyDescent="0.15">
      <c r="B75" s="56" t="s">
        <v>23</v>
      </c>
      <c r="C75" s="57"/>
      <c r="D75" s="58"/>
      <c r="E75" s="58"/>
      <c r="F75" s="58"/>
      <c r="G75" s="58"/>
      <c r="H75" s="58"/>
      <c r="I75" s="58"/>
      <c r="J75" s="58"/>
      <c r="K75" s="58"/>
      <c r="L75" s="58"/>
      <c r="M75" s="59"/>
      <c r="N75" s="90"/>
      <c r="O75" s="88"/>
      <c r="P75" s="88"/>
      <c r="Q75" s="88"/>
      <c r="R75" s="88"/>
      <c r="S75" s="88"/>
      <c r="T75" s="88"/>
      <c r="U75" s="88"/>
      <c r="V75" s="88"/>
      <c r="W75" s="88"/>
      <c r="X75" s="88"/>
      <c r="Y75" s="88"/>
      <c r="Z75" s="88"/>
      <c r="AA75" s="88"/>
      <c r="AB75" s="88"/>
      <c r="AC75" s="88"/>
      <c r="AD75" s="88"/>
      <c r="AE75" s="88"/>
      <c r="AF75" s="88"/>
      <c r="AG75" s="88"/>
    </row>
    <row r="76" spans="1:33" ht="29.25" customHeight="1" x14ac:dyDescent="0.15">
      <c r="B76" s="80" t="s">
        <v>35</v>
      </c>
      <c r="C76" s="81"/>
      <c r="D76" s="81"/>
      <c r="E76" s="61"/>
      <c r="F76" s="60"/>
      <c r="G76" s="60"/>
      <c r="H76" s="60"/>
      <c r="I76" s="60"/>
      <c r="J76" s="60"/>
      <c r="K76" s="60"/>
      <c r="L76" s="60"/>
      <c r="M76" s="62" t="str">
        <f>IF(COUNTIF(D73:AG73,"実施")=D6,"達成","未達成")</f>
        <v>達成</v>
      </c>
      <c r="N76" s="63"/>
    </row>
    <row r="77" spans="1:33" ht="29.25" customHeight="1" x14ac:dyDescent="0.15">
      <c r="A77" s="63"/>
      <c r="B77" s="80" t="s">
        <v>36</v>
      </c>
      <c r="C77" s="82"/>
      <c r="D77" s="82"/>
      <c r="E77" s="61"/>
      <c r="F77" s="61"/>
      <c r="G77" s="61"/>
      <c r="H77" s="61"/>
      <c r="I77" s="61"/>
      <c r="J77" s="61"/>
      <c r="K77" s="61"/>
      <c r="L77" s="61"/>
      <c r="M77" s="62" t="e">
        <f>IF(G79&gt;=1,"達成","未達成")</f>
        <v>#DIV/0!</v>
      </c>
    </row>
    <row r="78" spans="1:33" ht="36" customHeight="1" x14ac:dyDescent="0.15">
      <c r="A78" s="63"/>
      <c r="B78" s="101" t="s">
        <v>34</v>
      </c>
      <c r="C78" s="102"/>
      <c r="D78" s="103"/>
      <c r="E78" s="64">
        <f>SUM(D72:AG72)</f>
        <v>0</v>
      </c>
      <c r="F78" s="61" t="s">
        <v>7</v>
      </c>
      <c r="G78" s="65" t="s">
        <v>21</v>
      </c>
      <c r="H78" s="61"/>
      <c r="I78" s="61"/>
      <c r="J78" s="61"/>
      <c r="K78" s="61"/>
      <c r="L78" s="61"/>
      <c r="M78" s="66"/>
    </row>
    <row r="79" spans="1:33" ht="19.5" customHeight="1" x14ac:dyDescent="0.15">
      <c r="A79" s="63"/>
      <c r="B79" s="83"/>
      <c r="C79" s="81"/>
      <c r="D79" s="25" t="s">
        <v>37</v>
      </c>
      <c r="E79" s="64">
        <f>(K4-D5)+1</f>
        <v>60</v>
      </c>
      <c r="F79" s="61" t="s">
        <v>7</v>
      </c>
      <c r="G79" s="67" t="e">
        <f>ROUNDDOWN(E78/(E79*E80)*7,1)</f>
        <v>#DIV/0!</v>
      </c>
      <c r="H79" s="61"/>
      <c r="I79" s="61"/>
      <c r="J79" s="61"/>
      <c r="K79" s="61"/>
      <c r="L79" s="61"/>
      <c r="M79" s="76" t="s">
        <v>18</v>
      </c>
    </row>
    <row r="80" spans="1:33" ht="18.95" customHeight="1" thickBot="1" x14ac:dyDescent="0.2">
      <c r="A80" s="63"/>
      <c r="B80" s="84"/>
      <c r="C80" s="85"/>
      <c r="D80" s="36" t="s">
        <v>14</v>
      </c>
      <c r="E80" s="70">
        <f>D6</f>
        <v>0</v>
      </c>
      <c r="F80" s="71" t="s">
        <v>6</v>
      </c>
      <c r="G80" s="72" t="s">
        <v>20</v>
      </c>
      <c r="H80" s="69"/>
      <c r="I80" s="69"/>
      <c r="J80" s="69"/>
      <c r="K80" s="69"/>
      <c r="L80" s="69"/>
      <c r="M80" s="73"/>
    </row>
    <row r="81" spans="1:34" ht="9.9499999999999993" customHeight="1" thickTop="1" x14ac:dyDescent="0.15">
      <c r="A81" s="63"/>
      <c r="G81" s="26"/>
      <c r="AD81" s="68"/>
      <c r="AE81" s="68"/>
      <c r="AF81" s="68"/>
    </row>
    <row r="82" spans="1:34" x14ac:dyDescent="0.15">
      <c r="A82" s="63"/>
    </row>
    <row r="83" spans="1:34" x14ac:dyDescent="0.15">
      <c r="B83" s="63"/>
      <c r="E83" s="63"/>
      <c r="AH83" s="63"/>
    </row>
    <row r="84" spans="1:34" x14ac:dyDescent="0.15">
      <c r="B84" s="63"/>
      <c r="AH84" s="63"/>
    </row>
    <row r="85" spans="1:34" x14ac:dyDescent="0.15">
      <c r="B85" s="63"/>
      <c r="AH85" s="63"/>
    </row>
    <row r="86" spans="1:34" x14ac:dyDescent="0.15">
      <c r="B86" s="63"/>
      <c r="E86" s="63"/>
      <c r="F86" s="63"/>
    </row>
  </sheetData>
  <mergeCells count="14">
    <mergeCell ref="B78:D78"/>
    <mergeCell ref="B6:C6"/>
    <mergeCell ref="D6:F6"/>
    <mergeCell ref="B9:C9"/>
    <mergeCell ref="B72:C72"/>
    <mergeCell ref="B73:C73"/>
    <mergeCell ref="B4:C4"/>
    <mergeCell ref="D4:G4"/>
    <mergeCell ref="I4:J4"/>
    <mergeCell ref="K4:L4"/>
    <mergeCell ref="B5:C5"/>
    <mergeCell ref="D5:E5"/>
    <mergeCell ref="I5:J5"/>
    <mergeCell ref="K5:L5"/>
  </mergeCells>
  <phoneticPr fontId="1"/>
  <conditionalFormatting sqref="M76">
    <cfRule type="containsText" dxfId="38" priority="10" operator="containsText" text="未達成">
      <formula>NOT(ISERROR(SEARCH("未達成",M76)))</formula>
    </cfRule>
  </conditionalFormatting>
  <conditionalFormatting sqref="M76:M77">
    <cfRule type="cellIs" dxfId="37" priority="7" operator="equal">
      <formula>"未達成"</formula>
    </cfRule>
    <cfRule type="cellIs" dxfId="36" priority="8" operator="equal">
      <formula>"達成"</formula>
    </cfRule>
  </conditionalFormatting>
  <conditionalFormatting sqref="AC73:AG73 D73:AA73">
    <cfRule type="cellIs" dxfId="35" priority="5" operator="equal">
      <formula>"未実施"</formula>
    </cfRule>
    <cfRule type="cellIs" dxfId="34" priority="6" operator="equal">
      <formula>"実施"</formula>
    </cfRule>
  </conditionalFormatting>
  <conditionalFormatting sqref="AB73">
    <cfRule type="cellIs" dxfId="33" priority="3" operator="equal">
      <formula>"未実施"</formula>
    </cfRule>
    <cfRule type="cellIs" dxfId="32" priority="4" operator="equal">
      <formula>"実施"</formula>
    </cfRule>
  </conditionalFormatting>
  <dataValidations count="2">
    <dataValidation type="date" operator="lessThanOrEqual" allowBlank="1" showInputMessage="1" showErrorMessage="1" sqref="D5:E5">
      <formula1>44181</formula1>
    </dataValidation>
    <dataValidation type="list" allowBlank="1" showInputMessage="1" showErrorMessage="1" sqref="D10:AG71">
      <formula1>$M$79</formula1>
    </dataValidation>
  </dataValidations>
  <pageMargins left="0.25" right="0.25" top="0.75" bottom="0.75" header="0.3" footer="0.3"/>
  <pageSetup paperSize="9"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7"/>
  <sheetViews>
    <sheetView workbookViewId="0">
      <selection activeCell="X110" sqref="X110"/>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29</v>
      </c>
      <c r="C2" s="86"/>
      <c r="D2" s="86"/>
      <c r="E2" s="86"/>
      <c r="F2" s="86"/>
      <c r="G2" s="86"/>
      <c r="H2" s="86"/>
      <c r="I2" s="86"/>
      <c r="J2" s="86"/>
      <c r="K2" s="86"/>
      <c r="L2" s="86"/>
      <c r="M2" s="86"/>
      <c r="N2" s="86"/>
      <c r="O2" s="86"/>
      <c r="P2" s="86"/>
      <c r="Q2" s="86"/>
      <c r="R2" s="86"/>
      <c r="S2" s="86"/>
      <c r="T2" s="86"/>
      <c r="U2" s="86"/>
      <c r="V2" s="86"/>
      <c r="W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90</v>
      </c>
      <c r="L4" s="97"/>
    </row>
    <row r="5" spans="2:34" ht="17.45" customHeight="1" x14ac:dyDescent="0.15">
      <c r="B5" s="94" t="s">
        <v>8</v>
      </c>
      <c r="C5" s="94"/>
      <c r="D5" s="113"/>
      <c r="E5" s="113"/>
      <c r="F5" s="44" t="s">
        <v>10</v>
      </c>
      <c r="G5" s="91">
        <v>3</v>
      </c>
      <c r="H5" s="3" t="s">
        <v>38</v>
      </c>
      <c r="I5" s="112" t="s">
        <v>13</v>
      </c>
      <c r="J5" s="112"/>
      <c r="K5" s="100">
        <f>ROUNDUP((((K4-D5)+1)*D6)/7,0)</f>
        <v>0</v>
      </c>
      <c r="L5" s="100"/>
      <c r="N5" s="3"/>
      <c r="O5" s="3"/>
      <c r="P5" s="3"/>
      <c r="Q5" s="3"/>
      <c r="R5" s="3"/>
      <c r="S5" s="3"/>
      <c r="T5" s="3"/>
      <c r="U5" s="3"/>
      <c r="V5" s="3"/>
      <c r="W5" s="3"/>
      <c r="X5" s="3"/>
      <c r="Y5" s="3"/>
      <c r="Z5" s="3"/>
      <c r="AA5" s="3"/>
      <c r="AB5" s="3"/>
      <c r="AH5" s="3"/>
    </row>
    <row r="6" spans="2:34" ht="15.95" customHeight="1" x14ac:dyDescent="0.15">
      <c r="B6" s="94" t="s">
        <v>5</v>
      </c>
      <c r="C6" s="94"/>
      <c r="D6" s="114"/>
      <c r="E6" s="114"/>
      <c r="F6" s="114"/>
      <c r="G6" s="45" t="s">
        <v>6</v>
      </c>
      <c r="H6" s="46"/>
      <c r="I6" s="46"/>
      <c r="J6" s="46"/>
      <c r="K6" s="46" t="s">
        <v>25</v>
      </c>
      <c r="L6" s="46"/>
      <c r="N6" s="46"/>
      <c r="O6" s="46"/>
      <c r="P6" s="46"/>
      <c r="Q6" s="46"/>
      <c r="R6" s="46"/>
      <c r="S6" s="46"/>
      <c r="T6" s="46"/>
      <c r="U6" s="46"/>
      <c r="V6" s="46"/>
      <c r="W6" s="46"/>
      <c r="X6" s="46"/>
      <c r="Y6" s="46"/>
      <c r="Z6" s="46"/>
      <c r="AA6" s="46"/>
      <c r="AB6" s="46"/>
    </row>
    <row r="7" spans="2:34" ht="6" customHeight="1" x14ac:dyDescent="0.15"/>
    <row r="8" spans="2:34" ht="18" customHeight="1" x14ac:dyDescent="0.15">
      <c r="B8" s="47" t="s">
        <v>22</v>
      </c>
    </row>
    <row r="9" spans="2:34" ht="15.75" customHeight="1" x14ac:dyDescent="0.15">
      <c r="B9" s="106" t="s">
        <v>9</v>
      </c>
      <c r="C9" s="10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17"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102"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si="0"/>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ref="C18:C81" si="2">TEXT(B18,"aaa")</f>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2"/>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2"/>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2"/>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2"/>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2"/>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si="2"/>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2"/>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2"/>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2"/>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2"/>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si="2"/>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2"/>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2"/>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2"/>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s="51" customFormat="1" ht="16.5" customHeight="1" x14ac:dyDescent="0.15">
      <c r="B33" s="49">
        <f t="shared" si="1"/>
        <v>23</v>
      </c>
      <c r="C33" s="49" t="str">
        <f t="shared" si="2"/>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2:33" s="51" customFormat="1" ht="16.5" customHeight="1" x14ac:dyDescent="0.15">
      <c r="B34" s="49">
        <f t="shared" si="1"/>
        <v>24</v>
      </c>
      <c r="C34" s="49" t="str">
        <f t="shared" si="2"/>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2:33" s="51" customFormat="1" ht="16.5" customHeight="1" x14ac:dyDescent="0.15">
      <c r="B35" s="49">
        <f t="shared" si="1"/>
        <v>25</v>
      </c>
      <c r="C35" s="49" t="str">
        <f t="shared" si="2"/>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s="51" customFormat="1" ht="16.5" customHeight="1" x14ac:dyDescent="0.15">
      <c r="B36" s="49">
        <f t="shared" si="1"/>
        <v>26</v>
      </c>
      <c r="C36" s="49" t="str">
        <f t="shared" si="2"/>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2:33" s="51" customFormat="1" ht="16.5" customHeight="1" x14ac:dyDescent="0.15">
      <c r="B37" s="49">
        <f t="shared" si="1"/>
        <v>27</v>
      </c>
      <c r="C37" s="49" t="str">
        <f t="shared" si="2"/>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2:33" s="51" customFormat="1" ht="16.5" customHeight="1" x14ac:dyDescent="0.15">
      <c r="B38" s="49">
        <f t="shared" si="1"/>
        <v>28</v>
      </c>
      <c r="C38" s="49" t="str">
        <f t="shared" si="2"/>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2:33" s="51" customFormat="1" ht="16.5" customHeight="1" x14ac:dyDescent="0.15">
      <c r="B39" s="49">
        <f t="shared" si="1"/>
        <v>29</v>
      </c>
      <c r="C39" s="49" t="str">
        <f t="shared" si="2"/>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2:33" s="51" customFormat="1" ht="16.5" customHeight="1" x14ac:dyDescent="0.15">
      <c r="B40" s="49">
        <f t="shared" si="1"/>
        <v>30</v>
      </c>
      <c r="C40" s="49" t="str">
        <f t="shared" si="2"/>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3" s="51" customFormat="1" ht="16.5" customHeight="1" x14ac:dyDescent="0.15">
      <c r="B41" s="49">
        <f t="shared" si="1"/>
        <v>31</v>
      </c>
      <c r="C41" s="49" t="str">
        <f t="shared" si="2"/>
        <v>火</v>
      </c>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2:33" s="51" customFormat="1" ht="16.5" customHeight="1" x14ac:dyDescent="0.15">
      <c r="B42" s="49">
        <f t="shared" si="1"/>
        <v>32</v>
      </c>
      <c r="C42" s="49" t="str">
        <f t="shared" si="2"/>
        <v>水</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2:33" s="51" customFormat="1" ht="16.5" customHeight="1" x14ac:dyDescent="0.15">
      <c r="B43" s="49">
        <f t="shared" si="1"/>
        <v>33</v>
      </c>
      <c r="C43" s="49" t="str">
        <f t="shared" si="2"/>
        <v>木</v>
      </c>
      <c r="D43" s="50"/>
      <c r="E43" s="50"/>
      <c r="F43" s="49"/>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2:33" s="51" customFormat="1" ht="16.5" customHeight="1" x14ac:dyDescent="0.15">
      <c r="B44" s="49">
        <f t="shared" si="1"/>
        <v>34</v>
      </c>
      <c r="C44" s="49" t="str">
        <f t="shared" si="2"/>
        <v>金</v>
      </c>
      <c r="D44" s="50"/>
      <c r="E44" s="50"/>
      <c r="F44" s="50"/>
      <c r="G44" s="50"/>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row r="45" spans="2:33" s="51" customFormat="1" ht="16.5" customHeight="1" x14ac:dyDescent="0.15">
      <c r="B45" s="49">
        <f t="shared" si="1"/>
        <v>35</v>
      </c>
      <c r="C45" s="49" t="str">
        <f t="shared" si="2"/>
        <v>土</v>
      </c>
      <c r="D45" s="50"/>
      <c r="E45" s="49"/>
      <c r="F45" s="50"/>
      <c r="G45" s="50"/>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2:33" s="51" customFormat="1" ht="16.5" customHeight="1" x14ac:dyDescent="0.15">
      <c r="B46" s="49">
        <f t="shared" si="1"/>
        <v>36</v>
      </c>
      <c r="C46" s="49" t="str">
        <f t="shared" si="2"/>
        <v>日</v>
      </c>
      <c r="D46" s="50"/>
      <c r="E46" s="50"/>
      <c r="F46" s="49"/>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2:33" s="51" customFormat="1" ht="16.5" customHeight="1" x14ac:dyDescent="0.15">
      <c r="B47" s="49">
        <f t="shared" si="1"/>
        <v>37</v>
      </c>
      <c r="C47" s="49" t="str">
        <f t="shared" si="2"/>
        <v>月</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49"/>
    </row>
    <row r="48" spans="2:33" s="51" customFormat="1" ht="16.5" customHeight="1" x14ac:dyDescent="0.15">
      <c r="B48" s="49">
        <f t="shared" si="1"/>
        <v>38</v>
      </c>
      <c r="C48" s="49" t="str">
        <f t="shared" si="2"/>
        <v>火</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2:33" s="51" customFormat="1" ht="16.5" customHeight="1" x14ac:dyDescent="0.15">
      <c r="B49" s="49">
        <f t="shared" si="1"/>
        <v>39</v>
      </c>
      <c r="C49" s="49" t="str">
        <f t="shared" si="2"/>
        <v>水</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2:33" s="51" customFormat="1" ht="16.5" customHeight="1" x14ac:dyDescent="0.15">
      <c r="B50" s="49">
        <f t="shared" si="1"/>
        <v>40</v>
      </c>
      <c r="C50" s="49" t="str">
        <f t="shared" si="2"/>
        <v>木</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2:33" s="51" customFormat="1" ht="16.5" customHeight="1" x14ac:dyDescent="0.15">
      <c r="B51" s="49">
        <f t="shared" si="1"/>
        <v>41</v>
      </c>
      <c r="C51" s="49" t="str">
        <f t="shared" si="2"/>
        <v>金</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s="51" customFormat="1" ht="16.5" customHeight="1" x14ac:dyDescent="0.15">
      <c r="B52" s="49">
        <f t="shared" si="1"/>
        <v>42</v>
      </c>
      <c r="C52" s="49" t="str">
        <f t="shared" si="2"/>
        <v>土</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s="51" customFormat="1" ht="16.5" customHeight="1" x14ac:dyDescent="0.15">
      <c r="B53" s="49">
        <f t="shared" si="1"/>
        <v>43</v>
      </c>
      <c r="C53" s="49" t="str">
        <f t="shared" si="2"/>
        <v>日</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49"/>
    </row>
    <row r="54" spans="2:33" s="51" customFormat="1" ht="16.5" customHeight="1" x14ac:dyDescent="0.15">
      <c r="B54" s="49">
        <f t="shared" si="1"/>
        <v>44</v>
      </c>
      <c r="C54" s="49" t="str">
        <f t="shared" si="2"/>
        <v>月</v>
      </c>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49"/>
      <c r="AF54" s="49"/>
      <c r="AG54" s="50"/>
    </row>
    <row r="55" spans="2:33" s="51" customFormat="1" ht="16.5" customHeight="1" x14ac:dyDescent="0.15">
      <c r="B55" s="49">
        <f t="shared" si="1"/>
        <v>45</v>
      </c>
      <c r="C55" s="49" t="str">
        <f t="shared" si="2"/>
        <v>火</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2:33" s="51" customFormat="1" ht="16.5" customHeight="1" x14ac:dyDescent="0.15">
      <c r="B56" s="49">
        <f t="shared" si="1"/>
        <v>46</v>
      </c>
      <c r="C56" s="49" t="str">
        <f t="shared" si="2"/>
        <v>水</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row>
    <row r="57" spans="2:33" s="51" customFormat="1" ht="16.5" customHeight="1" x14ac:dyDescent="0.15">
      <c r="B57" s="49">
        <f t="shared" si="1"/>
        <v>47</v>
      </c>
      <c r="C57" s="49" t="str">
        <f t="shared" si="2"/>
        <v>木</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49"/>
    </row>
    <row r="58" spans="2:33" s="51" customFormat="1" ht="16.5" customHeight="1" x14ac:dyDescent="0.15">
      <c r="B58" s="49">
        <f t="shared" si="1"/>
        <v>48</v>
      </c>
      <c r="C58" s="49" t="str">
        <f t="shared" si="2"/>
        <v>金</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2:33" s="51" customFormat="1" ht="16.5" customHeight="1" x14ac:dyDescent="0.15">
      <c r="B59" s="49">
        <f t="shared" si="1"/>
        <v>49</v>
      </c>
      <c r="C59" s="49" t="str">
        <f t="shared" si="2"/>
        <v>土</v>
      </c>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row>
    <row r="60" spans="2:33" s="51" customFormat="1" ht="16.5" customHeight="1" x14ac:dyDescent="0.15">
      <c r="B60" s="49">
        <f t="shared" si="1"/>
        <v>50</v>
      </c>
      <c r="C60" s="49" t="str">
        <f t="shared" si="2"/>
        <v>日</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49"/>
      <c r="AF60" s="49"/>
      <c r="AG60" s="50"/>
    </row>
    <row r="61" spans="2:33" s="51" customFormat="1" ht="16.5" customHeight="1" x14ac:dyDescent="0.15">
      <c r="B61" s="49">
        <f t="shared" si="1"/>
        <v>51</v>
      </c>
      <c r="C61" s="49" t="str">
        <f t="shared" si="2"/>
        <v>月</v>
      </c>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row>
    <row r="62" spans="2:33" s="51" customFormat="1" ht="16.5" customHeight="1" x14ac:dyDescent="0.15">
      <c r="B62" s="49">
        <f t="shared" si="1"/>
        <v>52</v>
      </c>
      <c r="C62" s="49" t="str">
        <f t="shared" si="2"/>
        <v>火</v>
      </c>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row>
    <row r="63" spans="2:33" s="51" customFormat="1" ht="16.5" customHeight="1" x14ac:dyDescent="0.15">
      <c r="B63" s="49">
        <f t="shared" si="1"/>
        <v>53</v>
      </c>
      <c r="C63" s="49" t="str">
        <f t="shared" si="2"/>
        <v>水</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row>
    <row r="64" spans="2:33" s="51" customFormat="1" ht="16.5" customHeight="1" x14ac:dyDescent="0.15">
      <c r="B64" s="49">
        <f t="shared" si="1"/>
        <v>54</v>
      </c>
      <c r="C64" s="49" t="str">
        <f t="shared" si="2"/>
        <v>木</v>
      </c>
      <c r="D64" s="50"/>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49"/>
    </row>
    <row r="65" spans="2:33" s="51" customFormat="1" ht="16.5" customHeight="1" x14ac:dyDescent="0.15">
      <c r="B65" s="49">
        <f t="shared" si="1"/>
        <v>55</v>
      </c>
      <c r="C65" s="49" t="str">
        <f t="shared" si="2"/>
        <v>金</v>
      </c>
      <c r="D65" s="50"/>
      <c r="E65" s="50"/>
      <c r="F65" s="50"/>
      <c r="G65" s="49"/>
      <c r="H65" s="49"/>
      <c r="I65" s="49"/>
      <c r="J65" s="49"/>
      <c r="K65" s="49"/>
      <c r="L65" s="49"/>
      <c r="M65" s="49"/>
      <c r="N65" s="49"/>
      <c r="O65" s="49"/>
      <c r="P65" s="49"/>
      <c r="Q65" s="49"/>
      <c r="R65" s="49"/>
      <c r="S65" s="49"/>
      <c r="T65" s="49"/>
      <c r="U65" s="49"/>
      <c r="V65" s="49"/>
      <c r="W65" s="49"/>
      <c r="X65" s="49"/>
      <c r="Y65" s="49"/>
      <c r="Z65" s="49"/>
      <c r="AA65" s="49"/>
      <c r="AB65" s="49"/>
      <c r="AC65" s="50"/>
      <c r="AD65" s="49"/>
      <c r="AE65" s="49"/>
      <c r="AF65" s="49"/>
      <c r="AG65" s="50"/>
    </row>
    <row r="66" spans="2:33" s="51" customFormat="1" ht="16.5" customHeight="1" x14ac:dyDescent="0.15">
      <c r="B66" s="49">
        <f t="shared" si="1"/>
        <v>56</v>
      </c>
      <c r="C66" s="49" t="str">
        <f t="shared" si="2"/>
        <v>土</v>
      </c>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row>
    <row r="67" spans="2:33" s="51" customFormat="1" ht="16.5" customHeight="1" x14ac:dyDescent="0.15">
      <c r="B67" s="49">
        <f t="shared" si="1"/>
        <v>57</v>
      </c>
      <c r="C67" s="49" t="str">
        <f t="shared" si="2"/>
        <v>日</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49"/>
    </row>
    <row r="68" spans="2:33" s="51" customFormat="1" ht="16.5" customHeight="1" x14ac:dyDescent="0.15">
      <c r="B68" s="49">
        <f t="shared" si="1"/>
        <v>58</v>
      </c>
      <c r="C68" s="49" t="str">
        <f t="shared" si="2"/>
        <v>月</v>
      </c>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2:33" s="51" customFormat="1" ht="16.5" customHeight="1" x14ac:dyDescent="0.15">
      <c r="B69" s="49">
        <f t="shared" si="1"/>
        <v>59</v>
      </c>
      <c r="C69" s="49" t="str">
        <f t="shared" si="2"/>
        <v>火</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row>
    <row r="70" spans="2:33" s="51" customFormat="1" ht="16.5" customHeight="1" x14ac:dyDescent="0.15">
      <c r="B70" s="49">
        <f t="shared" si="1"/>
        <v>60</v>
      </c>
      <c r="C70" s="49" t="str">
        <f t="shared" si="2"/>
        <v>水</v>
      </c>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2:33" s="51" customFormat="1" ht="16.5" customHeight="1" x14ac:dyDescent="0.15">
      <c r="B71" s="49">
        <f t="shared" si="1"/>
        <v>61</v>
      </c>
      <c r="C71" s="49" t="str">
        <f t="shared" si="2"/>
        <v>木</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2:33" s="51" customFormat="1" ht="16.5" customHeight="1" x14ac:dyDescent="0.15">
      <c r="B72" s="49">
        <f t="shared" si="1"/>
        <v>62</v>
      </c>
      <c r="C72" s="49" t="str">
        <f t="shared" si="2"/>
        <v>金</v>
      </c>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row>
    <row r="73" spans="2:33" s="51" customFormat="1" ht="16.5" customHeight="1" x14ac:dyDescent="0.15">
      <c r="B73" s="49">
        <f t="shared" si="1"/>
        <v>63</v>
      </c>
      <c r="C73" s="49" t="str">
        <f t="shared" si="2"/>
        <v>土</v>
      </c>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2:33" s="51" customFormat="1" ht="16.5" customHeight="1" x14ac:dyDescent="0.15">
      <c r="B74" s="49">
        <f t="shared" si="1"/>
        <v>64</v>
      </c>
      <c r="C74" s="49" t="str">
        <f t="shared" si="2"/>
        <v>日</v>
      </c>
      <c r="D74" s="50"/>
      <c r="E74" s="50"/>
      <c r="F74" s="49"/>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row>
    <row r="75" spans="2:33" s="51" customFormat="1" ht="16.5" customHeight="1" x14ac:dyDescent="0.15">
      <c r="B75" s="49">
        <f t="shared" si="1"/>
        <v>65</v>
      </c>
      <c r="C75" s="49" t="str">
        <f t="shared" si="2"/>
        <v>月</v>
      </c>
      <c r="D75" s="50"/>
      <c r="E75" s="50"/>
      <c r="F75" s="50"/>
      <c r="G75" s="50"/>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50"/>
    </row>
    <row r="76" spans="2:33" s="51" customFormat="1" ht="16.5" customHeight="1" x14ac:dyDescent="0.15">
      <c r="B76" s="49">
        <f t="shared" si="1"/>
        <v>66</v>
      </c>
      <c r="C76" s="49" t="str">
        <f t="shared" si="2"/>
        <v>火</v>
      </c>
      <c r="D76" s="50"/>
      <c r="E76" s="49"/>
      <c r="F76" s="50"/>
      <c r="G76" s="50"/>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50"/>
    </row>
    <row r="77" spans="2:33" s="51" customFormat="1" ht="16.5" customHeight="1" x14ac:dyDescent="0.15">
      <c r="B77" s="49">
        <f t="shared" si="1"/>
        <v>67</v>
      </c>
      <c r="C77" s="49" t="str">
        <f t="shared" si="2"/>
        <v>水</v>
      </c>
      <c r="D77" s="50"/>
      <c r="E77" s="50"/>
      <c r="F77" s="49"/>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row>
    <row r="78" spans="2:33" s="51" customFormat="1" ht="16.5" customHeight="1" x14ac:dyDescent="0.15">
      <c r="B78" s="49">
        <f t="shared" si="1"/>
        <v>68</v>
      </c>
      <c r="C78" s="49" t="str">
        <f t="shared" si="2"/>
        <v>木</v>
      </c>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49"/>
    </row>
    <row r="79" spans="2:33" s="51" customFormat="1" ht="16.5" customHeight="1" x14ac:dyDescent="0.15">
      <c r="B79" s="49">
        <f t="shared" si="1"/>
        <v>69</v>
      </c>
      <c r="C79" s="49" t="str">
        <f t="shared" si="2"/>
        <v>金</v>
      </c>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row>
    <row r="80" spans="2:33" s="51" customFormat="1" ht="16.5" customHeight="1" x14ac:dyDescent="0.15">
      <c r="B80" s="49">
        <f t="shared" si="1"/>
        <v>70</v>
      </c>
      <c r="C80" s="49" t="str">
        <f t="shared" si="2"/>
        <v>土</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2:33" s="51" customFormat="1" ht="16.5" customHeight="1" x14ac:dyDescent="0.15">
      <c r="B81" s="49">
        <f t="shared" si="1"/>
        <v>71</v>
      </c>
      <c r="C81" s="49" t="str">
        <f t="shared" si="2"/>
        <v>日</v>
      </c>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2:33" s="51" customFormat="1" ht="16.5" customHeight="1" x14ac:dyDescent="0.15">
      <c r="B82" s="49">
        <f t="shared" si="1"/>
        <v>72</v>
      </c>
      <c r="C82" s="49" t="str">
        <f t="shared" ref="C82:C102" si="3">TEXT(B82,"aaa")</f>
        <v>月</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2:33" s="51" customFormat="1" ht="16.5" customHeight="1" x14ac:dyDescent="0.15">
      <c r="B83" s="49">
        <f t="shared" si="1"/>
        <v>73</v>
      </c>
      <c r="C83" s="49" t="str">
        <f t="shared" si="3"/>
        <v>火</v>
      </c>
      <c r="D83" s="49"/>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2:33" s="51" customFormat="1" ht="16.5" customHeight="1" x14ac:dyDescent="0.15">
      <c r="B84" s="49">
        <f t="shared" si="1"/>
        <v>74</v>
      </c>
      <c r="C84" s="49" t="str">
        <f t="shared" si="3"/>
        <v>水</v>
      </c>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49"/>
    </row>
    <row r="85" spans="2:33" s="51" customFormat="1" ht="16.5" customHeight="1" x14ac:dyDescent="0.15">
      <c r="B85" s="49">
        <f t="shared" si="1"/>
        <v>75</v>
      </c>
      <c r="C85" s="49" t="str">
        <f t="shared" si="3"/>
        <v>木</v>
      </c>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49"/>
      <c r="AF85" s="49"/>
      <c r="AG85" s="50"/>
    </row>
    <row r="86" spans="2:33" s="51" customFormat="1" ht="16.5" customHeight="1" x14ac:dyDescent="0.15">
      <c r="B86" s="49">
        <f t="shared" si="1"/>
        <v>76</v>
      </c>
      <c r="C86" s="49" t="str">
        <f t="shared" si="3"/>
        <v>金</v>
      </c>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row>
    <row r="87" spans="2:33" s="51" customFormat="1" ht="16.5" customHeight="1" x14ac:dyDescent="0.15">
      <c r="B87" s="49">
        <f t="shared" si="1"/>
        <v>77</v>
      </c>
      <c r="C87" s="49" t="str">
        <f t="shared" si="3"/>
        <v>土</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2:33" s="51" customFormat="1" ht="16.5" customHeight="1" x14ac:dyDescent="0.15">
      <c r="B88" s="49">
        <f t="shared" si="1"/>
        <v>78</v>
      </c>
      <c r="C88" s="49" t="str">
        <f t="shared" si="3"/>
        <v>日</v>
      </c>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49"/>
    </row>
    <row r="89" spans="2:33" s="51" customFormat="1" ht="16.5" customHeight="1" x14ac:dyDescent="0.15">
      <c r="B89" s="49">
        <f t="shared" si="1"/>
        <v>79</v>
      </c>
      <c r="C89" s="49" t="str">
        <f t="shared" si="3"/>
        <v>月</v>
      </c>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row>
    <row r="90" spans="2:33" s="51" customFormat="1" ht="16.5" customHeight="1" x14ac:dyDescent="0.15">
      <c r="B90" s="49">
        <f t="shared" si="1"/>
        <v>80</v>
      </c>
      <c r="C90" s="49" t="str">
        <f t="shared" si="3"/>
        <v>火</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2:33" s="51" customFormat="1" ht="16.5" customHeight="1" x14ac:dyDescent="0.15">
      <c r="B91" s="49">
        <f t="shared" si="1"/>
        <v>81</v>
      </c>
      <c r="C91" s="49" t="str">
        <f t="shared" si="3"/>
        <v>水</v>
      </c>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49"/>
      <c r="AF91" s="49"/>
      <c r="AG91" s="50"/>
    </row>
    <row r="92" spans="2:33" s="51" customFormat="1" ht="16.5" customHeight="1" x14ac:dyDescent="0.15">
      <c r="B92" s="49">
        <f t="shared" si="1"/>
        <v>82</v>
      </c>
      <c r="C92" s="49" t="str">
        <f t="shared" si="3"/>
        <v>木</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row>
    <row r="93" spans="2:33" s="51" customFormat="1" ht="16.5" customHeight="1" x14ac:dyDescent="0.15">
      <c r="B93" s="49">
        <f t="shared" si="1"/>
        <v>83</v>
      </c>
      <c r="C93" s="49" t="str">
        <f t="shared" si="3"/>
        <v>金</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row>
    <row r="94" spans="2:33" s="51" customFormat="1" ht="16.5" customHeight="1" x14ac:dyDescent="0.15">
      <c r="B94" s="49">
        <f t="shared" si="1"/>
        <v>84</v>
      </c>
      <c r="C94" s="49" t="str">
        <f t="shared" si="3"/>
        <v>土</v>
      </c>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2:33" s="51" customFormat="1" ht="16.5" customHeight="1" x14ac:dyDescent="0.15">
      <c r="B95" s="49">
        <f t="shared" si="1"/>
        <v>85</v>
      </c>
      <c r="C95" s="49" t="str">
        <f t="shared" si="3"/>
        <v>日</v>
      </c>
      <c r="D95" s="50"/>
      <c r="E95" s="49"/>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49"/>
    </row>
    <row r="96" spans="2:33" s="51" customFormat="1" ht="16.5" customHeight="1" x14ac:dyDescent="0.15">
      <c r="B96" s="49">
        <f t="shared" si="1"/>
        <v>86</v>
      </c>
      <c r="C96" s="49" t="str">
        <f t="shared" si="3"/>
        <v>月</v>
      </c>
      <c r="D96" s="50"/>
      <c r="E96" s="50"/>
      <c r="F96" s="50"/>
      <c r="G96" s="49"/>
      <c r="H96" s="49"/>
      <c r="I96" s="49"/>
      <c r="J96" s="49"/>
      <c r="K96" s="49"/>
      <c r="L96" s="49"/>
      <c r="M96" s="49"/>
      <c r="N96" s="49"/>
      <c r="O96" s="49"/>
      <c r="P96" s="49"/>
      <c r="Q96" s="49"/>
      <c r="R96" s="49"/>
      <c r="S96" s="49"/>
      <c r="T96" s="49"/>
      <c r="U96" s="49"/>
      <c r="V96" s="49"/>
      <c r="W96" s="49"/>
      <c r="X96" s="49"/>
      <c r="Y96" s="49"/>
      <c r="Z96" s="49"/>
      <c r="AA96" s="49"/>
      <c r="AB96" s="49"/>
      <c r="AC96" s="50"/>
      <c r="AD96" s="49"/>
      <c r="AE96" s="49"/>
      <c r="AF96" s="49"/>
      <c r="AG96" s="50"/>
    </row>
    <row r="97" spans="1:37" s="51" customFormat="1" ht="16.5" customHeight="1" x14ac:dyDescent="0.15">
      <c r="B97" s="49">
        <f t="shared" si="1"/>
        <v>87</v>
      </c>
      <c r="C97" s="49" t="str">
        <f t="shared" si="3"/>
        <v>火</v>
      </c>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row>
    <row r="98" spans="1:37" s="51" customFormat="1" ht="16.5" customHeight="1" x14ac:dyDescent="0.15">
      <c r="B98" s="49">
        <f t="shared" si="1"/>
        <v>88</v>
      </c>
      <c r="C98" s="49" t="str">
        <f t="shared" si="3"/>
        <v>水</v>
      </c>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49"/>
    </row>
    <row r="99" spans="1:37" s="51" customFormat="1" ht="16.5" customHeight="1" x14ac:dyDescent="0.15">
      <c r="B99" s="49">
        <f t="shared" si="1"/>
        <v>89</v>
      </c>
      <c r="C99" s="49" t="str">
        <f t="shared" si="3"/>
        <v>木</v>
      </c>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row>
    <row r="100" spans="1:37" s="51" customFormat="1" ht="16.5" customHeight="1" x14ac:dyDescent="0.15">
      <c r="B100" s="49">
        <f t="shared" si="1"/>
        <v>90</v>
      </c>
      <c r="C100" s="49" t="str">
        <f t="shared" si="3"/>
        <v>金</v>
      </c>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row>
    <row r="101" spans="1:37" s="51" customFormat="1" ht="16.5" customHeight="1" x14ac:dyDescent="0.15">
      <c r="B101" s="49">
        <f t="shared" si="1"/>
        <v>91</v>
      </c>
      <c r="C101" s="49" t="str">
        <f t="shared" si="3"/>
        <v>土</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row>
    <row r="102" spans="1:37" s="51" customFormat="1" ht="16.5" customHeight="1" x14ac:dyDescent="0.15">
      <c r="B102" s="49">
        <f t="shared" si="1"/>
        <v>92</v>
      </c>
      <c r="C102" s="49" t="str">
        <f t="shared" si="3"/>
        <v>日</v>
      </c>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row>
    <row r="103" spans="1:37" s="52" customFormat="1" ht="16.5" customHeight="1" x14ac:dyDescent="0.15">
      <c r="B103" s="116" t="s">
        <v>15</v>
      </c>
      <c r="C103" s="117"/>
      <c r="D103" s="53">
        <f>IF(COUNTA(D9)=1,(COUNTIF(D10:D102,"○")),0)</f>
        <v>0</v>
      </c>
      <c r="E103" s="53">
        <f t="shared" ref="E103:AG103" si="4">IF(COUNTA(E9)=1,(COUNTIF(E10:E102,"○")),0)</f>
        <v>0</v>
      </c>
      <c r="F103" s="53">
        <f t="shared" si="4"/>
        <v>0</v>
      </c>
      <c r="G103" s="53">
        <f t="shared" si="4"/>
        <v>0</v>
      </c>
      <c r="H103" s="53">
        <f t="shared" si="4"/>
        <v>0</v>
      </c>
      <c r="I103" s="53">
        <f t="shared" si="4"/>
        <v>0</v>
      </c>
      <c r="J103" s="53">
        <f t="shared" si="4"/>
        <v>0</v>
      </c>
      <c r="K103" s="53">
        <f t="shared" si="4"/>
        <v>0</v>
      </c>
      <c r="L103" s="53">
        <f t="shared" si="4"/>
        <v>0</v>
      </c>
      <c r="M103" s="53">
        <f t="shared" si="4"/>
        <v>0</v>
      </c>
      <c r="N103" s="53">
        <f t="shared" si="4"/>
        <v>0</v>
      </c>
      <c r="O103" s="53">
        <f t="shared" si="4"/>
        <v>0</v>
      </c>
      <c r="P103" s="53">
        <f t="shared" si="4"/>
        <v>0</v>
      </c>
      <c r="Q103" s="53">
        <f t="shared" si="4"/>
        <v>0</v>
      </c>
      <c r="R103" s="53">
        <f t="shared" si="4"/>
        <v>0</v>
      </c>
      <c r="S103" s="53">
        <f t="shared" si="4"/>
        <v>0</v>
      </c>
      <c r="T103" s="53">
        <f t="shared" si="4"/>
        <v>0</v>
      </c>
      <c r="U103" s="53">
        <f t="shared" si="4"/>
        <v>0</v>
      </c>
      <c r="V103" s="53">
        <f t="shared" si="4"/>
        <v>0</v>
      </c>
      <c r="W103" s="53">
        <f t="shared" si="4"/>
        <v>0</v>
      </c>
      <c r="X103" s="53">
        <f t="shared" si="4"/>
        <v>0</v>
      </c>
      <c r="Y103" s="53">
        <f t="shared" si="4"/>
        <v>0</v>
      </c>
      <c r="Z103" s="53">
        <f t="shared" si="4"/>
        <v>0</v>
      </c>
      <c r="AA103" s="53">
        <f t="shared" si="4"/>
        <v>0</v>
      </c>
      <c r="AB103" s="53">
        <f t="shared" ref="AB103" si="5">IF(COUNTA(AB9)=1,(COUNTIF(AB10:AB102,"○")),0)</f>
        <v>0</v>
      </c>
      <c r="AC103" s="53">
        <f t="shared" si="4"/>
        <v>0</v>
      </c>
      <c r="AD103" s="53">
        <f t="shared" si="4"/>
        <v>0</v>
      </c>
      <c r="AE103" s="53">
        <f t="shared" si="4"/>
        <v>0</v>
      </c>
      <c r="AF103" s="53">
        <f>IF(COUNTA(AF9)=1,(COUNTIF(AF10:AF102,"○")),0)</f>
        <v>0</v>
      </c>
      <c r="AG103" s="53">
        <f t="shared" si="4"/>
        <v>0</v>
      </c>
    </row>
    <row r="104" spans="1:37" ht="32.25" customHeight="1" x14ac:dyDescent="0.15">
      <c r="B104" s="118" t="s">
        <v>19</v>
      </c>
      <c r="C104" s="110"/>
      <c r="D104" s="19" t="str">
        <f>IF(D103=0,"未実施","実施")</f>
        <v>未実施</v>
      </c>
      <c r="E104" s="19" t="str">
        <f t="shared" ref="E104:AG104" si="6">IF(E103=0,"未実施","実施")</f>
        <v>未実施</v>
      </c>
      <c r="F104" s="19" t="str">
        <f t="shared" si="6"/>
        <v>未実施</v>
      </c>
      <c r="G104" s="19" t="str">
        <f>IF(G103=0,"未実施","実施")</f>
        <v>未実施</v>
      </c>
      <c r="H104" s="19" t="str">
        <f t="shared" si="6"/>
        <v>未実施</v>
      </c>
      <c r="I104" s="19" t="str">
        <f t="shared" si="6"/>
        <v>未実施</v>
      </c>
      <c r="J104" s="19" t="str">
        <f t="shared" si="6"/>
        <v>未実施</v>
      </c>
      <c r="K104" s="19" t="str">
        <f t="shared" si="6"/>
        <v>未実施</v>
      </c>
      <c r="L104" s="19" t="str">
        <f t="shared" si="6"/>
        <v>未実施</v>
      </c>
      <c r="M104" s="19" t="str">
        <f t="shared" si="6"/>
        <v>未実施</v>
      </c>
      <c r="N104" s="19" t="str">
        <f t="shared" si="6"/>
        <v>未実施</v>
      </c>
      <c r="O104" s="19" t="str">
        <f t="shared" si="6"/>
        <v>未実施</v>
      </c>
      <c r="P104" s="19" t="str">
        <f t="shared" si="6"/>
        <v>未実施</v>
      </c>
      <c r="Q104" s="19" t="str">
        <f t="shared" si="6"/>
        <v>未実施</v>
      </c>
      <c r="R104" s="19" t="str">
        <f t="shared" si="6"/>
        <v>未実施</v>
      </c>
      <c r="S104" s="19" t="str">
        <f t="shared" si="6"/>
        <v>未実施</v>
      </c>
      <c r="T104" s="19" t="str">
        <f t="shared" si="6"/>
        <v>未実施</v>
      </c>
      <c r="U104" s="19" t="str">
        <f t="shared" si="6"/>
        <v>未実施</v>
      </c>
      <c r="V104" s="19" t="str">
        <f t="shared" si="6"/>
        <v>未実施</v>
      </c>
      <c r="W104" s="19" t="str">
        <f t="shared" si="6"/>
        <v>未実施</v>
      </c>
      <c r="X104" s="19" t="str">
        <f t="shared" si="6"/>
        <v>未実施</v>
      </c>
      <c r="Y104" s="19" t="str">
        <f t="shared" si="6"/>
        <v>未実施</v>
      </c>
      <c r="Z104" s="19" t="str">
        <f t="shared" si="6"/>
        <v>未実施</v>
      </c>
      <c r="AA104" s="19" t="str">
        <f t="shared" si="6"/>
        <v>未実施</v>
      </c>
      <c r="AB104" s="19" t="str">
        <f t="shared" ref="AB104" si="7">IF(AB103=0,"未実施","実施")</f>
        <v>未実施</v>
      </c>
      <c r="AC104" s="19" t="str">
        <f t="shared" si="6"/>
        <v>未実施</v>
      </c>
      <c r="AD104" s="19" t="str">
        <f t="shared" si="6"/>
        <v>未実施</v>
      </c>
      <c r="AE104" s="19" t="str">
        <f t="shared" si="6"/>
        <v>未実施</v>
      </c>
      <c r="AF104" s="19" t="str">
        <f t="shared" si="6"/>
        <v>未実施</v>
      </c>
      <c r="AG104" s="19" t="str">
        <f t="shared" si="6"/>
        <v>未実施</v>
      </c>
    </row>
    <row r="105" spans="1:37" ht="14.25" thickBot="1" x14ac:dyDescent="0.2">
      <c r="B105" s="54"/>
      <c r="C105" s="54"/>
      <c r="D105" s="55"/>
      <c r="E105" s="55"/>
      <c r="F105" s="55"/>
      <c r="G105" s="55"/>
      <c r="H105" s="55"/>
      <c r="I105" s="55"/>
      <c r="J105" s="55"/>
      <c r="K105" s="55"/>
      <c r="L105" s="55"/>
      <c r="M105" s="55"/>
      <c r="N105" s="87"/>
      <c r="O105" s="87"/>
      <c r="P105" s="87"/>
      <c r="Q105" s="87"/>
      <c r="R105" s="87"/>
      <c r="S105" s="87"/>
      <c r="T105" s="87"/>
      <c r="U105" s="87"/>
      <c r="V105" s="87"/>
      <c r="W105" s="87"/>
      <c r="X105" s="87"/>
      <c r="Y105" s="87"/>
      <c r="Z105" s="87"/>
      <c r="AA105" s="87"/>
      <c r="AB105" s="87"/>
      <c r="AC105" s="87"/>
      <c r="AD105" s="87"/>
      <c r="AE105" s="87"/>
      <c r="AF105" s="87"/>
      <c r="AG105" s="87"/>
    </row>
    <row r="106" spans="1:37" ht="18" thickTop="1" x14ac:dyDescent="0.15">
      <c r="B106" s="56" t="s">
        <v>23</v>
      </c>
      <c r="C106" s="57"/>
      <c r="D106" s="58"/>
      <c r="E106" s="58"/>
      <c r="F106" s="58"/>
      <c r="G106" s="58"/>
      <c r="H106" s="58"/>
      <c r="I106" s="58"/>
      <c r="J106" s="58"/>
      <c r="K106" s="58"/>
      <c r="L106" s="58"/>
      <c r="M106" s="59"/>
      <c r="N106" s="90"/>
      <c r="O106" s="88"/>
      <c r="P106" s="60"/>
      <c r="Q106" s="60"/>
      <c r="R106" s="60"/>
      <c r="S106" s="60"/>
      <c r="T106" s="60"/>
      <c r="U106" s="60"/>
      <c r="V106" s="60"/>
      <c r="W106" s="60"/>
      <c r="X106" s="60"/>
      <c r="Y106" s="60"/>
      <c r="Z106" s="60"/>
      <c r="AA106" s="60"/>
      <c r="AB106" s="60"/>
      <c r="AC106" s="60"/>
      <c r="AD106" s="60"/>
      <c r="AE106" s="60"/>
      <c r="AF106" s="60"/>
      <c r="AG106" s="88"/>
      <c r="AH106" s="88"/>
      <c r="AI106" s="88"/>
      <c r="AJ106" s="88"/>
      <c r="AK106" s="88"/>
    </row>
    <row r="107" spans="1:37" ht="29.25" customHeight="1" x14ac:dyDescent="0.15">
      <c r="B107" s="80" t="s">
        <v>35</v>
      </c>
      <c r="C107" s="81"/>
      <c r="D107" s="81"/>
      <c r="E107" s="61"/>
      <c r="F107" s="60"/>
      <c r="G107" s="60"/>
      <c r="H107" s="60"/>
      <c r="I107" s="60"/>
      <c r="J107" s="60"/>
      <c r="K107" s="60"/>
      <c r="L107" s="60"/>
      <c r="M107" s="62" t="str">
        <f>IF(COUNTIF(D104:AG104,"実施")=D6,"達成","未達成")</f>
        <v>達成</v>
      </c>
      <c r="N107" s="92"/>
      <c r="O107" s="88"/>
      <c r="P107" s="60"/>
      <c r="Q107" s="60"/>
      <c r="R107" s="60"/>
      <c r="S107" s="60"/>
      <c r="T107" s="60"/>
      <c r="U107" s="60"/>
      <c r="V107" s="60"/>
      <c r="W107" s="60"/>
      <c r="X107" s="60"/>
      <c r="Y107" s="60"/>
      <c r="Z107" s="60"/>
      <c r="AA107" s="60"/>
      <c r="AB107" s="60"/>
      <c r="AC107" s="60"/>
      <c r="AD107" s="60"/>
      <c r="AE107" s="60"/>
      <c r="AF107" s="60"/>
      <c r="AG107" s="88"/>
      <c r="AH107" s="88"/>
      <c r="AI107" s="88"/>
      <c r="AJ107" s="88"/>
      <c r="AK107" s="88"/>
    </row>
    <row r="108" spans="1:37" ht="29.25" customHeight="1" x14ac:dyDescent="0.15">
      <c r="A108" s="63"/>
      <c r="B108" s="80" t="s">
        <v>36</v>
      </c>
      <c r="C108" s="82"/>
      <c r="D108" s="82"/>
      <c r="E108" s="61"/>
      <c r="F108" s="61"/>
      <c r="G108" s="61"/>
      <c r="H108" s="61"/>
      <c r="I108" s="61"/>
      <c r="J108" s="61"/>
      <c r="K108" s="61"/>
      <c r="L108" s="61"/>
      <c r="M108" s="62" t="e">
        <f>IF(G110&gt;=1,"達成","未達成")</f>
        <v>#DIV/0!</v>
      </c>
      <c r="N108" s="90"/>
      <c r="O108" s="88"/>
      <c r="P108" s="61"/>
      <c r="Q108" s="61"/>
      <c r="R108" s="61"/>
      <c r="S108" s="61"/>
      <c r="T108" s="61"/>
      <c r="U108" s="61"/>
      <c r="V108" s="61"/>
      <c r="W108" s="61"/>
      <c r="X108" s="61"/>
      <c r="Y108" s="61"/>
      <c r="Z108" s="61"/>
      <c r="AA108" s="61"/>
      <c r="AB108" s="61"/>
      <c r="AC108" s="61"/>
      <c r="AD108" s="61"/>
      <c r="AE108" s="61"/>
      <c r="AF108" s="61"/>
      <c r="AG108" s="88"/>
      <c r="AH108" s="88"/>
      <c r="AI108" s="88"/>
      <c r="AJ108" s="88"/>
      <c r="AK108" s="88"/>
    </row>
    <row r="109" spans="1:37" ht="36" customHeight="1" x14ac:dyDescent="0.15">
      <c r="A109" s="63"/>
      <c r="B109" s="101" t="s">
        <v>34</v>
      </c>
      <c r="C109" s="102"/>
      <c r="D109" s="103"/>
      <c r="E109" s="64">
        <f>SUM(D103:AG103)</f>
        <v>0</v>
      </c>
      <c r="F109" s="61" t="s">
        <v>7</v>
      </c>
      <c r="G109" s="65" t="s">
        <v>21</v>
      </c>
      <c r="H109" s="61"/>
      <c r="I109" s="61"/>
      <c r="J109" s="61"/>
      <c r="K109" s="61"/>
      <c r="L109" s="61"/>
      <c r="M109" s="66"/>
      <c r="N109" s="90"/>
      <c r="O109" s="88"/>
      <c r="P109" s="61"/>
      <c r="Q109" s="61"/>
      <c r="R109" s="61"/>
      <c r="S109" s="61"/>
      <c r="T109" s="61"/>
      <c r="U109" s="61"/>
      <c r="V109" s="61"/>
      <c r="W109" s="61"/>
      <c r="X109" s="61"/>
      <c r="Y109" s="61"/>
      <c r="Z109" s="61"/>
      <c r="AA109" s="61"/>
      <c r="AB109" s="61"/>
      <c r="AC109" s="61"/>
      <c r="AD109" s="60"/>
      <c r="AE109" s="61"/>
      <c r="AF109" s="61"/>
      <c r="AG109" s="88"/>
      <c r="AH109" s="88"/>
      <c r="AI109" s="88"/>
      <c r="AJ109" s="88"/>
      <c r="AK109" s="88"/>
    </row>
    <row r="110" spans="1:37" ht="19.5" customHeight="1" x14ac:dyDescent="0.15">
      <c r="A110" s="63"/>
      <c r="B110" s="83"/>
      <c r="C110" s="81"/>
      <c r="D110" s="25" t="s">
        <v>37</v>
      </c>
      <c r="E110" s="64">
        <f>(K4-D5)+1</f>
        <v>91</v>
      </c>
      <c r="F110" s="61" t="s">
        <v>7</v>
      </c>
      <c r="G110" s="67" t="e">
        <f>ROUNDDOWN(E109/(E110*E111)*7,1)</f>
        <v>#DIV/0!</v>
      </c>
      <c r="H110" s="61"/>
      <c r="I110" s="61"/>
      <c r="J110" s="61"/>
      <c r="K110" s="61"/>
      <c r="L110" s="61"/>
      <c r="M110" s="76" t="s">
        <v>18</v>
      </c>
      <c r="N110" s="90"/>
      <c r="O110" s="88"/>
      <c r="P110" s="61"/>
      <c r="Q110" s="61"/>
      <c r="R110" s="61"/>
      <c r="S110" s="61"/>
      <c r="T110" s="61"/>
      <c r="U110" s="61"/>
      <c r="V110" s="61"/>
      <c r="W110" s="61"/>
      <c r="X110" s="61"/>
      <c r="Y110" s="61"/>
      <c r="Z110" s="61"/>
      <c r="AA110" s="61"/>
      <c r="AB110" s="61"/>
      <c r="AC110" s="61"/>
      <c r="AD110" s="61"/>
      <c r="AE110" s="68"/>
      <c r="AF110" s="68"/>
      <c r="AG110" s="88"/>
      <c r="AH110" s="88"/>
      <c r="AI110" s="88"/>
      <c r="AJ110" s="88"/>
      <c r="AK110" s="88"/>
    </row>
    <row r="111" spans="1:37" ht="18.95" customHeight="1" thickBot="1" x14ac:dyDescent="0.2">
      <c r="A111" s="63"/>
      <c r="B111" s="84"/>
      <c r="C111" s="85"/>
      <c r="D111" s="36" t="s">
        <v>14</v>
      </c>
      <c r="E111" s="70">
        <f>D6</f>
        <v>0</v>
      </c>
      <c r="F111" s="71" t="s">
        <v>6</v>
      </c>
      <c r="G111" s="72" t="s">
        <v>20</v>
      </c>
      <c r="H111" s="69"/>
      <c r="I111" s="69"/>
      <c r="J111" s="69"/>
      <c r="K111" s="69"/>
      <c r="L111" s="69"/>
      <c r="M111" s="73"/>
      <c r="N111" s="90"/>
      <c r="O111" s="88"/>
      <c r="P111" s="60"/>
      <c r="Q111" s="60"/>
      <c r="R111" s="60"/>
      <c r="S111" s="60"/>
      <c r="T111" s="60"/>
      <c r="U111" s="60"/>
      <c r="V111" s="60"/>
      <c r="W111" s="60"/>
      <c r="X111" s="60"/>
      <c r="Y111" s="60"/>
      <c r="Z111" s="60"/>
      <c r="AA111" s="60"/>
      <c r="AB111" s="60"/>
      <c r="AC111" s="60"/>
      <c r="AD111" s="60"/>
      <c r="AE111" s="61"/>
      <c r="AF111" s="61"/>
      <c r="AG111" s="88"/>
      <c r="AH111" s="88"/>
      <c r="AI111" s="88"/>
      <c r="AJ111" s="88"/>
      <c r="AK111" s="88"/>
    </row>
    <row r="112" spans="1:37" ht="9.9499999999999993" customHeight="1" thickTop="1" x14ac:dyDescent="0.15">
      <c r="A112" s="63"/>
      <c r="G112" s="26"/>
      <c r="AD112" s="68"/>
      <c r="AE112" s="68"/>
      <c r="AF112" s="68"/>
    </row>
    <row r="113" spans="1:34" x14ac:dyDescent="0.15">
      <c r="A113" s="63"/>
    </row>
    <row r="114" spans="1:34" x14ac:dyDescent="0.15">
      <c r="B114" s="63"/>
      <c r="E114" s="63"/>
      <c r="AH114" s="63"/>
    </row>
    <row r="115" spans="1:34" x14ac:dyDescent="0.15">
      <c r="B115" s="63"/>
      <c r="AH115" s="63"/>
    </row>
    <row r="116" spans="1:34" x14ac:dyDescent="0.15">
      <c r="B116" s="63"/>
      <c r="AH116" s="63"/>
    </row>
    <row r="117" spans="1:34" x14ac:dyDescent="0.15">
      <c r="B117" s="63"/>
      <c r="E117" s="63"/>
      <c r="F117" s="63"/>
    </row>
  </sheetData>
  <mergeCells count="14">
    <mergeCell ref="B4:C4"/>
    <mergeCell ref="D4:G4"/>
    <mergeCell ref="I4:J4"/>
    <mergeCell ref="K4:L4"/>
    <mergeCell ref="B109:D109"/>
    <mergeCell ref="B5:C5"/>
    <mergeCell ref="D5:E5"/>
    <mergeCell ref="I5:J5"/>
    <mergeCell ref="K5:L5"/>
    <mergeCell ref="B6:C6"/>
    <mergeCell ref="D6:F6"/>
    <mergeCell ref="B9:C9"/>
    <mergeCell ref="B103:C103"/>
    <mergeCell ref="B104:C104"/>
  </mergeCells>
  <phoneticPr fontId="1"/>
  <conditionalFormatting sqref="M107">
    <cfRule type="containsText" dxfId="31" priority="9" operator="containsText" text="未達成">
      <formula>NOT(ISERROR(SEARCH("未達成",M107)))</formula>
    </cfRule>
  </conditionalFormatting>
  <conditionalFormatting sqref="M107:M108">
    <cfRule type="cellIs" dxfId="30" priority="7" operator="equal">
      <formula>"未達成"</formula>
    </cfRule>
    <cfRule type="cellIs" dxfId="29" priority="8" operator="equal">
      <formula>"達成"</formula>
    </cfRule>
  </conditionalFormatting>
  <conditionalFormatting sqref="D104:H104 AC104:AG104">
    <cfRule type="cellIs" dxfId="28" priority="5" operator="equal">
      <formula>"未実施"</formula>
    </cfRule>
    <cfRule type="cellIs" dxfId="27" priority="6" operator="equal">
      <formula>"実施"</formula>
    </cfRule>
  </conditionalFormatting>
  <conditionalFormatting sqref="AB104">
    <cfRule type="cellIs" dxfId="26" priority="3" operator="equal">
      <formula>"未実施"</formula>
    </cfRule>
    <cfRule type="cellIs" dxfId="25" priority="4" operator="equal">
      <formula>"実施"</formula>
    </cfRule>
  </conditionalFormatting>
  <conditionalFormatting sqref="I104:AA104">
    <cfRule type="cellIs" dxfId="24" priority="1" operator="equal">
      <formula>"未実施"</formula>
    </cfRule>
    <cfRule type="cellIs" dxfId="23" priority="2" operator="equal">
      <formula>"実施"</formula>
    </cfRule>
  </conditionalFormatting>
  <dataValidations count="2">
    <dataValidation type="date" operator="lessThanOrEqual" allowBlank="1" showInputMessage="1" showErrorMessage="1" sqref="D5:E5">
      <formula1>44151</formula1>
    </dataValidation>
    <dataValidation type="list" allowBlank="1" showInputMessage="1" showErrorMessage="1" sqref="D10:AG102">
      <formula1>$M$110</formula1>
    </dataValidation>
  </dataValidations>
  <pageMargins left="0.25" right="0.25" top="0.75" bottom="0.75" header="0.3" footer="0.3"/>
  <pageSetup paperSize="9" scale="5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8"/>
  <sheetViews>
    <sheetView workbookViewId="0">
      <selection activeCell="B1" sqref="B1"/>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30</v>
      </c>
      <c r="C2" s="86"/>
      <c r="D2" s="86"/>
      <c r="E2" s="86"/>
      <c r="F2" s="86"/>
      <c r="G2" s="86"/>
      <c r="H2" s="86"/>
      <c r="I2" s="86"/>
      <c r="J2" s="86"/>
      <c r="K2" s="86"/>
      <c r="L2" s="86"/>
      <c r="M2" s="86"/>
      <c r="N2" s="86"/>
      <c r="O2" s="86"/>
      <c r="P2" s="86"/>
      <c r="Q2" s="86"/>
      <c r="R2" s="86"/>
      <c r="S2" s="86"/>
      <c r="T2" s="86"/>
      <c r="U2" s="86"/>
      <c r="V2" s="86"/>
      <c r="W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120</v>
      </c>
      <c r="L4" s="97"/>
    </row>
    <row r="5" spans="2:34" ht="17.45" customHeight="1" x14ac:dyDescent="0.15">
      <c r="B5" s="94" t="s">
        <v>8</v>
      </c>
      <c r="C5" s="94"/>
      <c r="D5" s="113"/>
      <c r="E5" s="113"/>
      <c r="F5" s="44" t="s">
        <v>10</v>
      </c>
      <c r="G5" s="91">
        <v>4</v>
      </c>
      <c r="H5" s="3" t="s">
        <v>38</v>
      </c>
      <c r="I5" s="112" t="s">
        <v>13</v>
      </c>
      <c r="J5" s="112"/>
      <c r="K5" s="100">
        <f>ROUNDUP((((K4-D5)+1)*D6)/7,0)</f>
        <v>0</v>
      </c>
      <c r="L5" s="100"/>
      <c r="N5" s="3"/>
      <c r="O5" s="3"/>
      <c r="P5" s="3"/>
      <c r="Q5" s="3"/>
      <c r="R5" s="3"/>
      <c r="S5" s="3"/>
      <c r="T5" s="3"/>
      <c r="U5" s="3"/>
      <c r="V5" s="3"/>
      <c r="W5" s="3"/>
      <c r="X5" s="3"/>
      <c r="Y5" s="3"/>
      <c r="Z5" s="3"/>
      <c r="AA5" s="3"/>
      <c r="AB5" s="3"/>
      <c r="AH5" s="3"/>
    </row>
    <row r="6" spans="2:34" ht="15.95" customHeight="1" x14ac:dyDescent="0.15">
      <c r="B6" s="94" t="s">
        <v>5</v>
      </c>
      <c r="C6" s="94"/>
      <c r="D6" s="114"/>
      <c r="E6" s="114"/>
      <c r="F6" s="114"/>
      <c r="G6" s="45" t="s">
        <v>6</v>
      </c>
      <c r="H6" s="46"/>
      <c r="I6" s="46"/>
      <c r="J6" s="46"/>
      <c r="K6" s="46" t="s">
        <v>25</v>
      </c>
      <c r="L6" s="46"/>
      <c r="N6" s="46"/>
      <c r="O6" s="46"/>
      <c r="P6" s="46"/>
      <c r="Q6" s="46"/>
      <c r="R6" s="46"/>
      <c r="S6" s="46"/>
      <c r="T6" s="46"/>
      <c r="U6" s="46"/>
      <c r="V6" s="46"/>
      <c r="W6" s="46"/>
      <c r="X6" s="46"/>
      <c r="Y6" s="46"/>
      <c r="Z6" s="46"/>
      <c r="AA6" s="46"/>
      <c r="AB6" s="46"/>
    </row>
    <row r="7" spans="2:34" ht="6" customHeight="1" x14ac:dyDescent="0.15"/>
    <row r="8" spans="2:34" ht="18" customHeight="1" x14ac:dyDescent="0.15">
      <c r="B8" s="47" t="s">
        <v>22</v>
      </c>
    </row>
    <row r="9" spans="2:34" ht="15.75" customHeight="1" x14ac:dyDescent="0.15">
      <c r="B9" s="106" t="s">
        <v>9</v>
      </c>
      <c r="C9" s="10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40"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107"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si="0"/>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si="0"/>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0"/>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0"/>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0"/>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0"/>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0"/>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si="0"/>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0"/>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0"/>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0"/>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0"/>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si="0"/>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0"/>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0"/>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0"/>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s="51" customFormat="1" ht="16.5" customHeight="1" x14ac:dyDescent="0.15">
      <c r="B33" s="49">
        <f t="shared" si="1"/>
        <v>23</v>
      </c>
      <c r="C33" s="49" t="str">
        <f t="shared" si="0"/>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2:33" s="51" customFormat="1" ht="16.5" customHeight="1" x14ac:dyDescent="0.15">
      <c r="B34" s="49">
        <f t="shared" si="1"/>
        <v>24</v>
      </c>
      <c r="C34" s="49" t="str">
        <f t="shared" si="0"/>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2:33" s="51" customFormat="1" ht="16.5" customHeight="1" x14ac:dyDescent="0.15">
      <c r="B35" s="49">
        <f t="shared" si="1"/>
        <v>25</v>
      </c>
      <c r="C35" s="49" t="str">
        <f t="shared" si="0"/>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s="51" customFormat="1" ht="16.5" customHeight="1" x14ac:dyDescent="0.15">
      <c r="B36" s="49">
        <f t="shared" si="1"/>
        <v>26</v>
      </c>
      <c r="C36" s="49" t="str">
        <f t="shared" si="0"/>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2:33" s="51" customFormat="1" ht="16.5" customHeight="1" x14ac:dyDescent="0.15">
      <c r="B37" s="49">
        <f t="shared" si="1"/>
        <v>27</v>
      </c>
      <c r="C37" s="49" t="str">
        <f t="shared" si="0"/>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2:33" s="51" customFormat="1" ht="16.5" customHeight="1" x14ac:dyDescent="0.15">
      <c r="B38" s="49">
        <f t="shared" si="1"/>
        <v>28</v>
      </c>
      <c r="C38" s="49" t="str">
        <f t="shared" si="0"/>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2:33" s="51" customFormat="1" ht="16.5" customHeight="1" x14ac:dyDescent="0.15">
      <c r="B39" s="49">
        <f t="shared" si="1"/>
        <v>29</v>
      </c>
      <c r="C39" s="49" t="str">
        <f t="shared" si="0"/>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2:33" s="51" customFormat="1" ht="16.5" customHeight="1" x14ac:dyDescent="0.15">
      <c r="B40" s="49">
        <f t="shared" si="1"/>
        <v>30</v>
      </c>
      <c r="C40" s="49" t="str">
        <f t="shared" si="0"/>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3" s="51" customFormat="1" ht="16.5" customHeight="1" x14ac:dyDescent="0.15">
      <c r="B41" s="49">
        <f t="shared" si="1"/>
        <v>31</v>
      </c>
      <c r="C41" s="49" t="str">
        <f t="shared" ref="C41:C104" si="2">TEXT(B41,"aaa")</f>
        <v>火</v>
      </c>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2:33" s="51" customFormat="1" ht="16.5" customHeight="1" x14ac:dyDescent="0.15">
      <c r="B42" s="49">
        <f t="shared" si="1"/>
        <v>32</v>
      </c>
      <c r="C42" s="49" t="str">
        <f t="shared" si="2"/>
        <v>水</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2:33" s="51" customFormat="1" ht="16.5" customHeight="1" x14ac:dyDescent="0.15">
      <c r="B43" s="49">
        <f t="shared" si="1"/>
        <v>33</v>
      </c>
      <c r="C43" s="49" t="str">
        <f t="shared" si="2"/>
        <v>木</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2:33" s="51" customFormat="1" ht="16.5" customHeight="1" x14ac:dyDescent="0.15">
      <c r="B44" s="49">
        <f t="shared" si="1"/>
        <v>34</v>
      </c>
      <c r="C44" s="49" t="str">
        <f t="shared" si="2"/>
        <v>金</v>
      </c>
      <c r="D44" s="50"/>
      <c r="E44" s="50"/>
      <c r="F44" s="49"/>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2:33" s="51" customFormat="1" ht="16.5" customHeight="1" x14ac:dyDescent="0.15">
      <c r="B45" s="49">
        <f t="shared" si="1"/>
        <v>35</v>
      </c>
      <c r="C45" s="49" t="str">
        <f t="shared" si="2"/>
        <v>土</v>
      </c>
      <c r="D45" s="50"/>
      <c r="E45" s="50"/>
      <c r="F45" s="50"/>
      <c r="G45" s="50"/>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2:33" s="51" customFormat="1" ht="16.5" customHeight="1" x14ac:dyDescent="0.15">
      <c r="B46" s="49">
        <f t="shared" si="1"/>
        <v>36</v>
      </c>
      <c r="C46" s="49" t="str">
        <f t="shared" si="2"/>
        <v>日</v>
      </c>
      <c r="D46" s="50"/>
      <c r="E46" s="49"/>
      <c r="F46" s="50"/>
      <c r="G46" s="50"/>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50"/>
    </row>
    <row r="47" spans="2:33" s="51" customFormat="1" ht="16.5" customHeight="1" x14ac:dyDescent="0.15">
      <c r="B47" s="49">
        <f t="shared" si="1"/>
        <v>37</v>
      </c>
      <c r="C47" s="49" t="str">
        <f t="shared" si="2"/>
        <v>月</v>
      </c>
      <c r="D47" s="50"/>
      <c r="E47" s="50"/>
      <c r="F47" s="49"/>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row>
    <row r="48" spans="2:33" s="51" customFormat="1" ht="16.5" customHeight="1" x14ac:dyDescent="0.15">
      <c r="B48" s="49">
        <f t="shared" si="1"/>
        <v>38</v>
      </c>
      <c r="C48" s="49" t="str">
        <f t="shared" si="2"/>
        <v>火</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49"/>
    </row>
    <row r="49" spans="2:33" s="51" customFormat="1" ht="16.5" customHeight="1" x14ac:dyDescent="0.15">
      <c r="B49" s="49">
        <f t="shared" si="1"/>
        <v>39</v>
      </c>
      <c r="C49" s="49" t="str">
        <f t="shared" si="2"/>
        <v>水</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2:33" s="51" customFormat="1" ht="16.5" customHeight="1" x14ac:dyDescent="0.15">
      <c r="B50" s="49">
        <f t="shared" si="1"/>
        <v>40</v>
      </c>
      <c r="C50" s="49" t="str">
        <f t="shared" si="2"/>
        <v>木</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2:33" s="51" customFormat="1" ht="16.5" customHeight="1" x14ac:dyDescent="0.15">
      <c r="B51" s="49">
        <f t="shared" si="1"/>
        <v>41</v>
      </c>
      <c r="C51" s="49" t="str">
        <f t="shared" si="2"/>
        <v>金</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s="51" customFormat="1" ht="16.5" customHeight="1" x14ac:dyDescent="0.15">
      <c r="B52" s="49">
        <f t="shared" si="1"/>
        <v>42</v>
      </c>
      <c r="C52" s="49" t="str">
        <f t="shared" si="2"/>
        <v>土</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s="51" customFormat="1" ht="16.5" customHeight="1" x14ac:dyDescent="0.15">
      <c r="B53" s="49">
        <f t="shared" si="1"/>
        <v>43</v>
      </c>
      <c r="C53" s="49" t="str">
        <f t="shared" si="2"/>
        <v>日</v>
      </c>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row>
    <row r="54" spans="2:33" s="51" customFormat="1" ht="16.5" customHeight="1" x14ac:dyDescent="0.15">
      <c r="B54" s="49">
        <f t="shared" si="1"/>
        <v>44</v>
      </c>
      <c r="C54" s="49" t="str">
        <f t="shared" si="2"/>
        <v>月</v>
      </c>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49"/>
    </row>
    <row r="55" spans="2:33" s="51" customFormat="1" ht="16.5" customHeight="1" x14ac:dyDescent="0.15">
      <c r="B55" s="49">
        <f t="shared" si="1"/>
        <v>45</v>
      </c>
      <c r="C55" s="49" t="str">
        <f t="shared" si="2"/>
        <v>火</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49"/>
      <c r="AF55" s="49"/>
      <c r="AG55" s="50"/>
    </row>
    <row r="56" spans="2:33" s="51" customFormat="1" ht="16.5" customHeight="1" x14ac:dyDescent="0.15">
      <c r="B56" s="49">
        <f t="shared" si="1"/>
        <v>46</v>
      </c>
      <c r="C56" s="49" t="str">
        <f t="shared" si="2"/>
        <v>水</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row>
    <row r="57" spans="2:33" s="51" customFormat="1" ht="16.5" customHeight="1" x14ac:dyDescent="0.15">
      <c r="B57" s="49">
        <f t="shared" si="1"/>
        <v>47</v>
      </c>
      <c r="C57" s="49" t="str">
        <f t="shared" si="2"/>
        <v>木</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row>
    <row r="58" spans="2:33" s="51" customFormat="1" ht="16.5" customHeight="1" x14ac:dyDescent="0.15">
      <c r="B58" s="49">
        <f t="shared" si="1"/>
        <v>48</v>
      </c>
      <c r="C58" s="49" t="str">
        <f t="shared" si="2"/>
        <v>金</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49"/>
    </row>
    <row r="59" spans="2:33" s="51" customFormat="1" ht="16.5" customHeight="1" x14ac:dyDescent="0.15">
      <c r="B59" s="49">
        <f t="shared" si="1"/>
        <v>49</v>
      </c>
      <c r="C59" s="49" t="str">
        <f t="shared" si="2"/>
        <v>土</v>
      </c>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row>
    <row r="60" spans="2:33" s="51" customFormat="1" ht="16.5" customHeight="1" x14ac:dyDescent="0.15">
      <c r="B60" s="49">
        <f t="shared" si="1"/>
        <v>50</v>
      </c>
      <c r="C60" s="49" t="str">
        <f t="shared" si="2"/>
        <v>日</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row>
    <row r="61" spans="2:33" s="51" customFormat="1" ht="16.5" customHeight="1" x14ac:dyDescent="0.15">
      <c r="B61" s="49">
        <f t="shared" si="1"/>
        <v>51</v>
      </c>
      <c r="C61" s="49" t="str">
        <f t="shared" si="2"/>
        <v>月</v>
      </c>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49"/>
      <c r="AF61" s="49"/>
      <c r="AG61" s="50"/>
    </row>
    <row r="62" spans="2:33" s="51" customFormat="1" ht="16.5" customHeight="1" x14ac:dyDescent="0.15">
      <c r="B62" s="49">
        <f t="shared" si="1"/>
        <v>52</v>
      </c>
      <c r="C62" s="49" t="str">
        <f t="shared" si="2"/>
        <v>火</v>
      </c>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row>
    <row r="63" spans="2:33" s="51" customFormat="1" ht="16.5" customHeight="1" x14ac:dyDescent="0.15">
      <c r="B63" s="49">
        <f t="shared" si="1"/>
        <v>53</v>
      </c>
      <c r="C63" s="49" t="str">
        <f t="shared" si="2"/>
        <v>水</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row>
    <row r="64" spans="2:33" s="51" customFormat="1" ht="16.5" customHeight="1" x14ac:dyDescent="0.15">
      <c r="B64" s="49">
        <f t="shared" si="1"/>
        <v>54</v>
      </c>
      <c r="C64" s="49" t="str">
        <f t="shared" si="2"/>
        <v>木</v>
      </c>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row>
    <row r="65" spans="2:33" s="51" customFormat="1" ht="16.5" customHeight="1" x14ac:dyDescent="0.15">
      <c r="B65" s="49">
        <f t="shared" si="1"/>
        <v>55</v>
      </c>
      <c r="C65" s="49" t="str">
        <f t="shared" si="2"/>
        <v>金</v>
      </c>
      <c r="D65" s="50"/>
      <c r="E65" s="49"/>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49"/>
    </row>
    <row r="66" spans="2:33" s="51" customFormat="1" ht="16.5" customHeight="1" x14ac:dyDescent="0.15">
      <c r="B66" s="49">
        <f t="shared" si="1"/>
        <v>56</v>
      </c>
      <c r="C66" s="49" t="str">
        <f t="shared" si="2"/>
        <v>土</v>
      </c>
      <c r="D66" s="50"/>
      <c r="E66" s="50"/>
      <c r="F66" s="50"/>
      <c r="G66" s="49"/>
      <c r="H66" s="49"/>
      <c r="I66" s="49"/>
      <c r="J66" s="49"/>
      <c r="K66" s="49"/>
      <c r="L66" s="49"/>
      <c r="M66" s="49"/>
      <c r="N66" s="49"/>
      <c r="O66" s="49"/>
      <c r="P66" s="49"/>
      <c r="Q66" s="49"/>
      <c r="R66" s="49"/>
      <c r="S66" s="49"/>
      <c r="T66" s="49"/>
      <c r="U66" s="49"/>
      <c r="V66" s="49"/>
      <c r="W66" s="49"/>
      <c r="X66" s="49"/>
      <c r="Y66" s="49"/>
      <c r="Z66" s="49"/>
      <c r="AA66" s="49"/>
      <c r="AB66" s="49"/>
      <c r="AC66" s="50"/>
      <c r="AD66" s="49"/>
      <c r="AE66" s="49"/>
      <c r="AF66" s="49"/>
      <c r="AG66" s="50"/>
    </row>
    <row r="67" spans="2:33" s="51" customFormat="1" ht="16.5" customHeight="1" x14ac:dyDescent="0.15">
      <c r="B67" s="49">
        <f t="shared" si="1"/>
        <v>57</v>
      </c>
      <c r="C67" s="49" t="str">
        <f t="shared" si="2"/>
        <v>日</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row>
    <row r="68" spans="2:33" s="51" customFormat="1" ht="16.5" customHeight="1" x14ac:dyDescent="0.15">
      <c r="B68" s="49">
        <f t="shared" si="1"/>
        <v>58</v>
      </c>
      <c r="C68" s="49" t="str">
        <f t="shared" si="2"/>
        <v>月</v>
      </c>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49"/>
    </row>
    <row r="69" spans="2:33" s="51" customFormat="1" ht="16.5" customHeight="1" x14ac:dyDescent="0.15">
      <c r="B69" s="49">
        <f t="shared" si="1"/>
        <v>59</v>
      </c>
      <c r="C69" s="49" t="str">
        <f t="shared" si="2"/>
        <v>火</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row>
    <row r="70" spans="2:33" s="51" customFormat="1" ht="16.5" customHeight="1" x14ac:dyDescent="0.15">
      <c r="B70" s="49">
        <f t="shared" si="1"/>
        <v>60</v>
      </c>
      <c r="C70" s="49" t="str">
        <f t="shared" si="2"/>
        <v>水</v>
      </c>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2:33" s="51" customFormat="1" ht="16.5" customHeight="1" x14ac:dyDescent="0.15">
      <c r="B71" s="49">
        <f t="shared" si="1"/>
        <v>61</v>
      </c>
      <c r="C71" s="49" t="str">
        <f t="shared" si="2"/>
        <v>木</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2:33" s="51" customFormat="1" ht="16.5" customHeight="1" x14ac:dyDescent="0.15">
      <c r="B72" s="49">
        <f t="shared" si="1"/>
        <v>62</v>
      </c>
      <c r="C72" s="49" t="str">
        <f t="shared" si="2"/>
        <v>金</v>
      </c>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row>
    <row r="73" spans="2:33" s="51" customFormat="1" ht="16.5" customHeight="1" x14ac:dyDescent="0.15">
      <c r="B73" s="49">
        <f t="shared" si="1"/>
        <v>63</v>
      </c>
      <c r="C73" s="49" t="str">
        <f t="shared" si="2"/>
        <v>土</v>
      </c>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2:33" s="51" customFormat="1" ht="16.5" customHeight="1" x14ac:dyDescent="0.15">
      <c r="B74" s="49">
        <f t="shared" si="1"/>
        <v>64</v>
      </c>
      <c r="C74" s="49" t="str">
        <f t="shared" si="2"/>
        <v>日</v>
      </c>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row>
    <row r="75" spans="2:33" s="51" customFormat="1" ht="16.5" customHeight="1" x14ac:dyDescent="0.15">
      <c r="B75" s="49">
        <f t="shared" si="1"/>
        <v>65</v>
      </c>
      <c r="C75" s="49" t="str">
        <f t="shared" si="2"/>
        <v>月</v>
      </c>
      <c r="D75" s="50"/>
      <c r="E75" s="50"/>
      <c r="F75" s="49"/>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row>
    <row r="76" spans="2:33" s="51" customFormat="1" ht="16.5" customHeight="1" x14ac:dyDescent="0.15">
      <c r="B76" s="49">
        <f t="shared" si="1"/>
        <v>66</v>
      </c>
      <c r="C76" s="49" t="str">
        <f t="shared" si="2"/>
        <v>火</v>
      </c>
      <c r="D76" s="50"/>
      <c r="E76" s="50"/>
      <c r="F76" s="50"/>
      <c r="G76" s="50"/>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50"/>
    </row>
    <row r="77" spans="2:33" s="51" customFormat="1" ht="16.5" customHeight="1" x14ac:dyDescent="0.15">
      <c r="B77" s="49">
        <f t="shared" si="1"/>
        <v>67</v>
      </c>
      <c r="C77" s="49" t="str">
        <f t="shared" si="2"/>
        <v>水</v>
      </c>
      <c r="D77" s="50"/>
      <c r="E77" s="49"/>
      <c r="F77" s="50"/>
      <c r="G77" s="50"/>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50"/>
    </row>
    <row r="78" spans="2:33" s="51" customFormat="1" ht="16.5" customHeight="1" x14ac:dyDescent="0.15">
      <c r="B78" s="49">
        <f t="shared" si="1"/>
        <v>68</v>
      </c>
      <c r="C78" s="49" t="str">
        <f t="shared" si="2"/>
        <v>木</v>
      </c>
      <c r="D78" s="50"/>
      <c r="E78" s="50"/>
      <c r="F78" s="49"/>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row>
    <row r="79" spans="2:33" s="51" customFormat="1" ht="16.5" customHeight="1" x14ac:dyDescent="0.15">
      <c r="B79" s="49">
        <f t="shared" si="1"/>
        <v>69</v>
      </c>
      <c r="C79" s="49" t="str">
        <f t="shared" si="2"/>
        <v>金</v>
      </c>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49"/>
    </row>
    <row r="80" spans="2:33" s="51" customFormat="1" ht="16.5" customHeight="1" x14ac:dyDescent="0.15">
      <c r="B80" s="49">
        <f t="shared" si="1"/>
        <v>70</v>
      </c>
      <c r="C80" s="49" t="str">
        <f t="shared" si="2"/>
        <v>土</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2:33" s="51" customFormat="1" ht="16.5" customHeight="1" x14ac:dyDescent="0.15">
      <c r="B81" s="49">
        <f t="shared" si="1"/>
        <v>71</v>
      </c>
      <c r="C81" s="49" t="str">
        <f t="shared" si="2"/>
        <v>日</v>
      </c>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2:33" s="51" customFormat="1" ht="16.5" customHeight="1" x14ac:dyDescent="0.15">
      <c r="B82" s="49">
        <f t="shared" si="1"/>
        <v>72</v>
      </c>
      <c r="C82" s="49" t="str">
        <f t="shared" si="2"/>
        <v>月</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2:33" s="51" customFormat="1" ht="16.5" customHeight="1" x14ac:dyDescent="0.15">
      <c r="B83" s="49">
        <f t="shared" si="1"/>
        <v>73</v>
      </c>
      <c r="C83" s="49" t="str">
        <f t="shared" si="2"/>
        <v>火</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2:33" s="51" customFormat="1" ht="16.5" customHeight="1" x14ac:dyDescent="0.15">
      <c r="B84" s="49">
        <f t="shared" si="1"/>
        <v>74</v>
      </c>
      <c r="C84" s="49" t="str">
        <f t="shared" si="2"/>
        <v>水</v>
      </c>
      <c r="D84" s="49"/>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row>
    <row r="85" spans="2:33" s="51" customFormat="1" ht="16.5" customHeight="1" x14ac:dyDescent="0.15">
      <c r="B85" s="49">
        <f t="shared" si="1"/>
        <v>75</v>
      </c>
      <c r="C85" s="49" t="str">
        <f t="shared" si="2"/>
        <v>木</v>
      </c>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49"/>
    </row>
    <row r="86" spans="2:33" s="51" customFormat="1" ht="16.5" customHeight="1" x14ac:dyDescent="0.15">
      <c r="B86" s="49">
        <f t="shared" si="1"/>
        <v>76</v>
      </c>
      <c r="C86" s="49" t="str">
        <f t="shared" si="2"/>
        <v>金</v>
      </c>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49"/>
      <c r="AF86" s="49"/>
      <c r="AG86" s="50"/>
    </row>
    <row r="87" spans="2:33" s="51" customFormat="1" ht="16.5" customHeight="1" x14ac:dyDescent="0.15">
      <c r="B87" s="49">
        <f t="shared" si="1"/>
        <v>77</v>
      </c>
      <c r="C87" s="49" t="str">
        <f t="shared" si="2"/>
        <v>土</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2:33" s="51" customFormat="1" ht="16.5" customHeight="1" x14ac:dyDescent="0.15">
      <c r="B88" s="49">
        <f t="shared" si="1"/>
        <v>78</v>
      </c>
      <c r="C88" s="49" t="str">
        <f t="shared" si="2"/>
        <v>日</v>
      </c>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row>
    <row r="89" spans="2:33" s="51" customFormat="1" ht="16.5" customHeight="1" x14ac:dyDescent="0.15">
      <c r="B89" s="49">
        <f t="shared" si="1"/>
        <v>79</v>
      </c>
      <c r="C89" s="49" t="str">
        <f t="shared" si="2"/>
        <v>月</v>
      </c>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49"/>
    </row>
    <row r="90" spans="2:33" s="51" customFormat="1" ht="16.5" customHeight="1" x14ac:dyDescent="0.15">
      <c r="B90" s="49">
        <f t="shared" si="1"/>
        <v>80</v>
      </c>
      <c r="C90" s="49" t="str">
        <f t="shared" si="2"/>
        <v>火</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2:33" s="51" customFormat="1" ht="16.5" customHeight="1" x14ac:dyDescent="0.15">
      <c r="B91" s="49">
        <f t="shared" si="1"/>
        <v>81</v>
      </c>
      <c r="C91" s="49" t="str">
        <f t="shared" si="2"/>
        <v>水</v>
      </c>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row>
    <row r="92" spans="2:33" s="51" customFormat="1" ht="16.5" customHeight="1" x14ac:dyDescent="0.15">
      <c r="B92" s="49">
        <f t="shared" si="1"/>
        <v>82</v>
      </c>
      <c r="C92" s="49" t="str">
        <f t="shared" si="2"/>
        <v>木</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49"/>
      <c r="AF92" s="49"/>
      <c r="AG92" s="50"/>
    </row>
    <row r="93" spans="2:33" s="51" customFormat="1" ht="16.5" customHeight="1" x14ac:dyDescent="0.15">
      <c r="B93" s="49">
        <f t="shared" si="1"/>
        <v>83</v>
      </c>
      <c r="C93" s="49" t="str">
        <f t="shared" si="2"/>
        <v>金</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row>
    <row r="94" spans="2:33" s="51" customFormat="1" ht="16.5" customHeight="1" x14ac:dyDescent="0.15">
      <c r="B94" s="49">
        <f t="shared" si="1"/>
        <v>84</v>
      </c>
      <c r="C94" s="49" t="str">
        <f t="shared" si="2"/>
        <v>土</v>
      </c>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2:33" s="51" customFormat="1" ht="16.5" customHeight="1" x14ac:dyDescent="0.15">
      <c r="B95" s="49">
        <f t="shared" si="1"/>
        <v>85</v>
      </c>
      <c r="C95" s="49" t="str">
        <f t="shared" si="2"/>
        <v>日</v>
      </c>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row>
    <row r="96" spans="2:33" s="51" customFormat="1" ht="16.5" customHeight="1" x14ac:dyDescent="0.15">
      <c r="B96" s="49">
        <f t="shared" si="1"/>
        <v>86</v>
      </c>
      <c r="C96" s="49" t="str">
        <f t="shared" si="2"/>
        <v>月</v>
      </c>
      <c r="D96" s="50"/>
      <c r="E96" s="49"/>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49"/>
    </row>
    <row r="97" spans="2:33" s="51" customFormat="1" ht="16.5" customHeight="1" x14ac:dyDescent="0.15">
      <c r="B97" s="49">
        <f t="shared" si="1"/>
        <v>87</v>
      </c>
      <c r="C97" s="49" t="str">
        <f t="shared" si="2"/>
        <v>火</v>
      </c>
      <c r="D97" s="50"/>
      <c r="E97" s="50"/>
      <c r="F97" s="50"/>
      <c r="G97" s="49"/>
      <c r="H97" s="49"/>
      <c r="I97" s="49"/>
      <c r="J97" s="49"/>
      <c r="K97" s="49"/>
      <c r="L97" s="49"/>
      <c r="M97" s="49"/>
      <c r="N97" s="49"/>
      <c r="O97" s="49"/>
      <c r="P97" s="49"/>
      <c r="Q97" s="49"/>
      <c r="R97" s="49"/>
      <c r="S97" s="49"/>
      <c r="T97" s="49"/>
      <c r="U97" s="49"/>
      <c r="V97" s="49"/>
      <c r="W97" s="49"/>
      <c r="X97" s="49"/>
      <c r="Y97" s="49"/>
      <c r="Z97" s="49"/>
      <c r="AA97" s="49"/>
      <c r="AB97" s="49"/>
      <c r="AC97" s="50"/>
      <c r="AD97" s="49"/>
      <c r="AE97" s="49"/>
      <c r="AF97" s="49"/>
      <c r="AG97" s="50"/>
    </row>
    <row r="98" spans="2:33" s="51" customFormat="1" ht="16.5" customHeight="1" x14ac:dyDescent="0.15">
      <c r="B98" s="49">
        <f t="shared" si="1"/>
        <v>88</v>
      </c>
      <c r="C98" s="49" t="str">
        <f t="shared" si="2"/>
        <v>水</v>
      </c>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row>
    <row r="99" spans="2:33" s="51" customFormat="1" ht="16.5" customHeight="1" x14ac:dyDescent="0.15">
      <c r="B99" s="49">
        <f t="shared" si="1"/>
        <v>89</v>
      </c>
      <c r="C99" s="49" t="str">
        <f t="shared" si="2"/>
        <v>木</v>
      </c>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49"/>
    </row>
    <row r="100" spans="2:33" s="51" customFormat="1" ht="16.5" customHeight="1" x14ac:dyDescent="0.15">
      <c r="B100" s="49">
        <f t="shared" si="1"/>
        <v>90</v>
      </c>
      <c r="C100" s="49" t="str">
        <f t="shared" si="2"/>
        <v>金</v>
      </c>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row>
    <row r="101" spans="2:33" s="51" customFormat="1" ht="16.5" customHeight="1" x14ac:dyDescent="0.15">
      <c r="B101" s="49">
        <f t="shared" si="1"/>
        <v>91</v>
      </c>
      <c r="C101" s="49" t="str">
        <f t="shared" si="2"/>
        <v>土</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row>
    <row r="102" spans="2:33" s="51" customFormat="1" ht="16.5" customHeight="1" x14ac:dyDescent="0.15">
      <c r="B102" s="49">
        <f t="shared" si="1"/>
        <v>92</v>
      </c>
      <c r="C102" s="49" t="str">
        <f t="shared" si="2"/>
        <v>日</v>
      </c>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row>
    <row r="103" spans="2:33" s="51" customFormat="1" ht="16.5" customHeight="1" x14ac:dyDescent="0.15">
      <c r="B103" s="49">
        <f t="shared" si="1"/>
        <v>93</v>
      </c>
      <c r="C103" s="49" t="str">
        <f t="shared" si="2"/>
        <v>月</v>
      </c>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row>
    <row r="104" spans="2:33" s="51" customFormat="1" ht="16.5" customHeight="1" x14ac:dyDescent="0.15">
      <c r="B104" s="49">
        <f t="shared" si="1"/>
        <v>94</v>
      </c>
      <c r="C104" s="49" t="str">
        <f t="shared" si="2"/>
        <v>火</v>
      </c>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row>
    <row r="105" spans="2:33" s="51" customFormat="1" ht="16.5" customHeight="1" x14ac:dyDescent="0.15">
      <c r="B105" s="49">
        <f t="shared" si="1"/>
        <v>95</v>
      </c>
      <c r="C105" s="49" t="str">
        <f t="shared" ref="C105:C133" si="3">TEXT(B105,"aaa")</f>
        <v>水</v>
      </c>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row>
    <row r="106" spans="2:33" s="51" customFormat="1" ht="16.5" customHeight="1" x14ac:dyDescent="0.15">
      <c r="B106" s="49">
        <f t="shared" si="1"/>
        <v>96</v>
      </c>
      <c r="C106" s="49" t="str">
        <f t="shared" si="3"/>
        <v>木</v>
      </c>
      <c r="D106" s="50"/>
      <c r="E106" s="50"/>
      <c r="F106" s="49"/>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row>
    <row r="107" spans="2:33" s="51" customFormat="1" ht="16.5" customHeight="1" x14ac:dyDescent="0.15">
      <c r="B107" s="49">
        <f t="shared" si="1"/>
        <v>97</v>
      </c>
      <c r="C107" s="49" t="str">
        <f t="shared" si="3"/>
        <v>金</v>
      </c>
      <c r="D107" s="50"/>
      <c r="E107" s="50"/>
      <c r="F107" s="50"/>
      <c r="G107" s="50"/>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50"/>
    </row>
    <row r="108" spans="2:33" s="51" customFormat="1" ht="16.5" customHeight="1" x14ac:dyDescent="0.15">
      <c r="B108" s="49">
        <f t="shared" ref="B108:B133" si="4">B107+1</f>
        <v>98</v>
      </c>
      <c r="C108" s="49" t="str">
        <f t="shared" si="3"/>
        <v>土</v>
      </c>
      <c r="D108" s="50"/>
      <c r="E108" s="49"/>
      <c r="F108" s="50"/>
      <c r="G108" s="50"/>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50"/>
    </row>
    <row r="109" spans="2:33" s="51" customFormat="1" ht="16.5" customHeight="1" x14ac:dyDescent="0.15">
      <c r="B109" s="49">
        <f t="shared" si="4"/>
        <v>99</v>
      </c>
      <c r="C109" s="49" t="str">
        <f t="shared" si="3"/>
        <v>日</v>
      </c>
      <c r="D109" s="50"/>
      <c r="E109" s="50"/>
      <c r="F109" s="49"/>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row>
    <row r="110" spans="2:33" s="51" customFormat="1" ht="16.5" customHeight="1" x14ac:dyDescent="0.15">
      <c r="B110" s="49">
        <f t="shared" si="4"/>
        <v>100</v>
      </c>
      <c r="C110" s="49" t="str">
        <f t="shared" si="3"/>
        <v>月</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49"/>
    </row>
    <row r="111" spans="2:33" s="51" customFormat="1" ht="16.5" customHeight="1" x14ac:dyDescent="0.15">
      <c r="B111" s="49">
        <f t="shared" si="4"/>
        <v>101</v>
      </c>
      <c r="C111" s="49" t="str">
        <f t="shared" si="3"/>
        <v>火</v>
      </c>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row>
    <row r="112" spans="2:33" s="51" customFormat="1" ht="16.5" customHeight="1" x14ac:dyDescent="0.15">
      <c r="B112" s="49">
        <f t="shared" si="4"/>
        <v>102</v>
      </c>
      <c r="C112" s="49" t="str">
        <f t="shared" si="3"/>
        <v>水</v>
      </c>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row>
    <row r="113" spans="2:33" s="51" customFormat="1" ht="16.5" customHeight="1" x14ac:dyDescent="0.15">
      <c r="B113" s="49">
        <f t="shared" si="4"/>
        <v>103</v>
      </c>
      <c r="C113" s="49" t="str">
        <f t="shared" si="3"/>
        <v>木</v>
      </c>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row>
    <row r="114" spans="2:33" s="51" customFormat="1" ht="16.5" customHeight="1" x14ac:dyDescent="0.15">
      <c r="B114" s="49">
        <f t="shared" si="4"/>
        <v>104</v>
      </c>
      <c r="C114" s="49" t="str">
        <f t="shared" si="3"/>
        <v>金</v>
      </c>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row>
    <row r="115" spans="2:33" s="51" customFormat="1" ht="16.5" customHeight="1" x14ac:dyDescent="0.15">
      <c r="B115" s="49">
        <f t="shared" si="4"/>
        <v>105</v>
      </c>
      <c r="C115" s="49" t="str">
        <f t="shared" si="3"/>
        <v>土</v>
      </c>
      <c r="D115" s="49"/>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row>
    <row r="116" spans="2:33" s="51" customFormat="1" ht="16.5" customHeight="1" x14ac:dyDescent="0.15">
      <c r="B116" s="49">
        <f t="shared" si="4"/>
        <v>106</v>
      </c>
      <c r="C116" s="49" t="str">
        <f t="shared" si="3"/>
        <v>日</v>
      </c>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49"/>
    </row>
    <row r="117" spans="2:33" s="51" customFormat="1" ht="16.5" customHeight="1" x14ac:dyDescent="0.15">
      <c r="B117" s="49">
        <f t="shared" si="4"/>
        <v>107</v>
      </c>
      <c r="C117" s="49" t="str">
        <f t="shared" si="3"/>
        <v>月</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49"/>
      <c r="AF117" s="49"/>
      <c r="AG117" s="50"/>
    </row>
    <row r="118" spans="2:33" s="51" customFormat="1" ht="16.5" customHeight="1" x14ac:dyDescent="0.15">
      <c r="B118" s="49">
        <f t="shared" si="4"/>
        <v>108</v>
      </c>
      <c r="C118" s="49" t="str">
        <f t="shared" si="3"/>
        <v>火</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row>
    <row r="119" spans="2:33" s="51" customFormat="1" ht="16.5" customHeight="1" x14ac:dyDescent="0.15">
      <c r="B119" s="49">
        <f t="shared" si="4"/>
        <v>109</v>
      </c>
      <c r="C119" s="49" t="str">
        <f t="shared" si="3"/>
        <v>水</v>
      </c>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row>
    <row r="120" spans="2:33" s="51" customFormat="1" ht="16.5" customHeight="1" x14ac:dyDescent="0.15">
      <c r="B120" s="49">
        <f t="shared" si="4"/>
        <v>110</v>
      </c>
      <c r="C120" s="49" t="str">
        <f t="shared" si="3"/>
        <v>木</v>
      </c>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49"/>
    </row>
    <row r="121" spans="2:33" s="51" customFormat="1" ht="16.5" customHeight="1" x14ac:dyDescent="0.15">
      <c r="B121" s="49">
        <f t="shared" si="4"/>
        <v>111</v>
      </c>
      <c r="C121" s="49" t="str">
        <f t="shared" si="3"/>
        <v>金</v>
      </c>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row>
    <row r="122" spans="2:33" s="51" customFormat="1" ht="16.5" customHeight="1" x14ac:dyDescent="0.15">
      <c r="B122" s="49">
        <f t="shared" si="4"/>
        <v>112</v>
      </c>
      <c r="C122" s="49" t="str">
        <f t="shared" si="3"/>
        <v>土</v>
      </c>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row>
    <row r="123" spans="2:33" s="51" customFormat="1" ht="16.5" customHeight="1" x14ac:dyDescent="0.15">
      <c r="B123" s="49">
        <f t="shared" si="4"/>
        <v>113</v>
      </c>
      <c r="C123" s="49" t="str">
        <f t="shared" si="3"/>
        <v>日</v>
      </c>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49"/>
      <c r="AF123" s="49"/>
      <c r="AG123" s="50"/>
    </row>
    <row r="124" spans="2:33" s="51" customFormat="1" ht="16.5" customHeight="1" x14ac:dyDescent="0.15">
      <c r="B124" s="49">
        <f t="shared" si="4"/>
        <v>114</v>
      </c>
      <c r="C124" s="49" t="str">
        <f t="shared" si="3"/>
        <v>月</v>
      </c>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row>
    <row r="125" spans="2:33" s="51" customFormat="1" ht="16.5" customHeight="1" x14ac:dyDescent="0.15">
      <c r="B125" s="49">
        <f t="shared" si="4"/>
        <v>115</v>
      </c>
      <c r="C125" s="49" t="str">
        <f t="shared" si="3"/>
        <v>火</v>
      </c>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row>
    <row r="126" spans="2:33" s="51" customFormat="1" ht="16.5" customHeight="1" x14ac:dyDescent="0.15">
      <c r="B126" s="49">
        <f t="shared" si="4"/>
        <v>116</v>
      </c>
      <c r="C126" s="49" t="str">
        <f t="shared" si="3"/>
        <v>水</v>
      </c>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row>
    <row r="127" spans="2:33" s="51" customFormat="1" ht="16.5" customHeight="1" x14ac:dyDescent="0.15">
      <c r="B127" s="49">
        <f t="shared" si="4"/>
        <v>117</v>
      </c>
      <c r="C127" s="49" t="str">
        <f t="shared" si="3"/>
        <v>木</v>
      </c>
      <c r="D127" s="50"/>
      <c r="E127" s="49"/>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49"/>
    </row>
    <row r="128" spans="2:33" s="51" customFormat="1" ht="16.5" customHeight="1" x14ac:dyDescent="0.15">
      <c r="B128" s="49">
        <f t="shared" si="4"/>
        <v>118</v>
      </c>
      <c r="C128" s="49" t="str">
        <f t="shared" si="3"/>
        <v>金</v>
      </c>
      <c r="D128" s="50"/>
      <c r="E128" s="50"/>
      <c r="F128" s="50"/>
      <c r="G128" s="49"/>
      <c r="H128" s="49"/>
      <c r="I128" s="49"/>
      <c r="J128" s="49"/>
      <c r="K128" s="49"/>
      <c r="L128" s="49"/>
      <c r="M128" s="49"/>
      <c r="N128" s="49"/>
      <c r="O128" s="49"/>
      <c r="P128" s="49"/>
      <c r="Q128" s="49"/>
      <c r="R128" s="49"/>
      <c r="S128" s="49"/>
      <c r="T128" s="49"/>
      <c r="U128" s="49"/>
      <c r="V128" s="49"/>
      <c r="W128" s="49"/>
      <c r="X128" s="49"/>
      <c r="Y128" s="49"/>
      <c r="Z128" s="49"/>
      <c r="AA128" s="49"/>
      <c r="AB128" s="49"/>
      <c r="AC128" s="50"/>
      <c r="AD128" s="49"/>
      <c r="AE128" s="49"/>
      <c r="AF128" s="49"/>
      <c r="AG128" s="50"/>
    </row>
    <row r="129" spans="1:33" s="51" customFormat="1" ht="16.5" customHeight="1" x14ac:dyDescent="0.15">
      <c r="B129" s="49">
        <f t="shared" si="4"/>
        <v>119</v>
      </c>
      <c r="C129" s="49" t="str">
        <f t="shared" si="3"/>
        <v>土</v>
      </c>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row>
    <row r="130" spans="1:33" s="51" customFormat="1" ht="16.5" customHeight="1" x14ac:dyDescent="0.15">
      <c r="B130" s="49">
        <f t="shared" si="4"/>
        <v>120</v>
      </c>
      <c r="C130" s="49" t="str">
        <f t="shared" si="3"/>
        <v>日</v>
      </c>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49"/>
    </row>
    <row r="131" spans="1:33" s="51" customFormat="1" ht="16.5" customHeight="1" x14ac:dyDescent="0.15">
      <c r="B131" s="49">
        <f t="shared" si="4"/>
        <v>121</v>
      </c>
      <c r="C131" s="49" t="str">
        <f t="shared" si="3"/>
        <v>月</v>
      </c>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row>
    <row r="132" spans="1:33" s="51" customFormat="1" ht="16.5" customHeight="1" x14ac:dyDescent="0.15">
      <c r="B132" s="49">
        <f t="shared" si="4"/>
        <v>122</v>
      </c>
      <c r="C132" s="49" t="str">
        <f t="shared" si="3"/>
        <v>火</v>
      </c>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row>
    <row r="133" spans="1:33" s="51" customFormat="1" ht="16.5" customHeight="1" x14ac:dyDescent="0.15">
      <c r="B133" s="49">
        <f t="shared" si="4"/>
        <v>123</v>
      </c>
      <c r="C133" s="49" t="str">
        <f t="shared" si="3"/>
        <v>水</v>
      </c>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row>
    <row r="134" spans="1:33" s="52" customFormat="1" ht="16.5" customHeight="1" x14ac:dyDescent="0.15">
      <c r="B134" s="116" t="s">
        <v>15</v>
      </c>
      <c r="C134" s="117"/>
      <c r="D134" s="53">
        <f t="shared" ref="D134:AG134" si="5">IF(COUNTA(D9)=1,(COUNTIF(D10:D133,"○")),0)</f>
        <v>0</v>
      </c>
      <c r="E134" s="53">
        <f t="shared" si="5"/>
        <v>0</v>
      </c>
      <c r="F134" s="53">
        <f t="shared" si="5"/>
        <v>0</v>
      </c>
      <c r="G134" s="53">
        <f t="shared" si="5"/>
        <v>0</v>
      </c>
      <c r="H134" s="53">
        <f t="shared" si="5"/>
        <v>0</v>
      </c>
      <c r="I134" s="53">
        <f t="shared" ref="I134:AB134" si="6">IF(COUNTA(I9)=1,(COUNTIF(I10:I133,"○")),0)</f>
        <v>0</v>
      </c>
      <c r="J134" s="53">
        <f t="shared" si="6"/>
        <v>0</v>
      </c>
      <c r="K134" s="53">
        <f t="shared" si="6"/>
        <v>0</v>
      </c>
      <c r="L134" s="53">
        <f t="shared" si="6"/>
        <v>0</v>
      </c>
      <c r="M134" s="53">
        <f t="shared" si="6"/>
        <v>0</v>
      </c>
      <c r="N134" s="53">
        <f t="shared" si="6"/>
        <v>0</v>
      </c>
      <c r="O134" s="53">
        <f t="shared" si="6"/>
        <v>0</v>
      </c>
      <c r="P134" s="53">
        <f t="shared" si="6"/>
        <v>0</v>
      </c>
      <c r="Q134" s="53">
        <f t="shared" si="6"/>
        <v>0</v>
      </c>
      <c r="R134" s="53">
        <f t="shared" si="6"/>
        <v>0</v>
      </c>
      <c r="S134" s="53">
        <f t="shared" si="6"/>
        <v>0</v>
      </c>
      <c r="T134" s="53">
        <f t="shared" si="6"/>
        <v>0</v>
      </c>
      <c r="U134" s="53">
        <f t="shared" si="6"/>
        <v>0</v>
      </c>
      <c r="V134" s="53">
        <f t="shared" si="6"/>
        <v>0</v>
      </c>
      <c r="W134" s="53">
        <f t="shared" si="6"/>
        <v>0</v>
      </c>
      <c r="X134" s="53">
        <f t="shared" si="6"/>
        <v>0</v>
      </c>
      <c r="Y134" s="53">
        <f t="shared" si="6"/>
        <v>0</v>
      </c>
      <c r="Z134" s="53">
        <f t="shared" si="6"/>
        <v>0</v>
      </c>
      <c r="AA134" s="53">
        <f t="shared" si="6"/>
        <v>0</v>
      </c>
      <c r="AB134" s="53">
        <f t="shared" si="6"/>
        <v>0</v>
      </c>
      <c r="AC134" s="53">
        <f t="shared" si="5"/>
        <v>0</v>
      </c>
      <c r="AD134" s="53">
        <f t="shared" si="5"/>
        <v>0</v>
      </c>
      <c r="AE134" s="53">
        <f t="shared" si="5"/>
        <v>0</v>
      </c>
      <c r="AF134" s="53">
        <f t="shared" si="5"/>
        <v>0</v>
      </c>
      <c r="AG134" s="53">
        <f t="shared" si="5"/>
        <v>0</v>
      </c>
    </row>
    <row r="135" spans="1:33" ht="32.25" customHeight="1" x14ac:dyDescent="0.15">
      <c r="B135" s="118" t="s">
        <v>19</v>
      </c>
      <c r="C135" s="110"/>
      <c r="D135" s="19" t="str">
        <f>IF(D134=0,"未実施","実施")</f>
        <v>未実施</v>
      </c>
      <c r="E135" s="19" t="str">
        <f t="shared" ref="E135:AG135" si="7">IF(E134=0,"未実施","実施")</f>
        <v>未実施</v>
      </c>
      <c r="F135" s="19" t="str">
        <f t="shared" si="7"/>
        <v>未実施</v>
      </c>
      <c r="G135" s="19" t="str">
        <f>IF(G134=0,"未実施","実施")</f>
        <v>未実施</v>
      </c>
      <c r="H135" s="19" t="str">
        <f t="shared" si="7"/>
        <v>未実施</v>
      </c>
      <c r="I135" s="19" t="str">
        <f t="shared" ref="I135:AB135" si="8">IF(I134=0,"未実施","実施")</f>
        <v>未実施</v>
      </c>
      <c r="J135" s="19" t="str">
        <f t="shared" si="8"/>
        <v>未実施</v>
      </c>
      <c r="K135" s="19" t="str">
        <f t="shared" si="8"/>
        <v>未実施</v>
      </c>
      <c r="L135" s="19" t="str">
        <f t="shared" si="8"/>
        <v>未実施</v>
      </c>
      <c r="M135" s="19" t="str">
        <f t="shared" si="8"/>
        <v>未実施</v>
      </c>
      <c r="N135" s="19" t="str">
        <f t="shared" si="8"/>
        <v>未実施</v>
      </c>
      <c r="O135" s="19" t="str">
        <f t="shared" si="8"/>
        <v>未実施</v>
      </c>
      <c r="P135" s="19" t="str">
        <f t="shared" si="8"/>
        <v>未実施</v>
      </c>
      <c r="Q135" s="19" t="str">
        <f t="shared" si="8"/>
        <v>未実施</v>
      </c>
      <c r="R135" s="19" t="str">
        <f t="shared" si="8"/>
        <v>未実施</v>
      </c>
      <c r="S135" s="19" t="str">
        <f t="shared" si="8"/>
        <v>未実施</v>
      </c>
      <c r="T135" s="19" t="str">
        <f t="shared" si="8"/>
        <v>未実施</v>
      </c>
      <c r="U135" s="19" t="str">
        <f t="shared" si="8"/>
        <v>未実施</v>
      </c>
      <c r="V135" s="19" t="str">
        <f t="shared" si="8"/>
        <v>未実施</v>
      </c>
      <c r="W135" s="19" t="str">
        <f t="shared" si="8"/>
        <v>未実施</v>
      </c>
      <c r="X135" s="19" t="str">
        <f t="shared" si="8"/>
        <v>未実施</v>
      </c>
      <c r="Y135" s="19" t="str">
        <f t="shared" si="8"/>
        <v>未実施</v>
      </c>
      <c r="Z135" s="19" t="str">
        <f t="shared" si="8"/>
        <v>未実施</v>
      </c>
      <c r="AA135" s="19" t="str">
        <f t="shared" si="8"/>
        <v>未実施</v>
      </c>
      <c r="AB135" s="19" t="str">
        <f t="shared" si="8"/>
        <v>未実施</v>
      </c>
      <c r="AC135" s="19" t="str">
        <f t="shared" si="7"/>
        <v>未実施</v>
      </c>
      <c r="AD135" s="19" t="str">
        <f t="shared" si="7"/>
        <v>未実施</v>
      </c>
      <c r="AE135" s="19" t="str">
        <f t="shared" si="7"/>
        <v>未実施</v>
      </c>
      <c r="AF135" s="19" t="str">
        <f t="shared" si="7"/>
        <v>未実施</v>
      </c>
      <c r="AG135" s="19" t="str">
        <f t="shared" si="7"/>
        <v>未実施</v>
      </c>
    </row>
    <row r="136" spans="1:33" ht="14.25" thickBot="1" x14ac:dyDescent="0.2">
      <c r="B136" s="54"/>
      <c r="C136" s="54"/>
      <c r="D136" s="55"/>
      <c r="E136" s="55"/>
      <c r="F136" s="55"/>
      <c r="G136" s="55"/>
      <c r="H136" s="55"/>
      <c r="I136" s="55"/>
      <c r="J136" s="55"/>
      <c r="K136" s="55"/>
      <c r="L136" s="55"/>
      <c r="M136" s="55"/>
      <c r="N136" s="87"/>
      <c r="O136" s="87"/>
      <c r="P136" s="87"/>
      <c r="Q136" s="87"/>
      <c r="R136" s="87"/>
      <c r="S136" s="87"/>
      <c r="T136" s="87"/>
      <c r="U136" s="87"/>
      <c r="V136" s="87"/>
      <c r="W136" s="87"/>
      <c r="X136" s="87"/>
      <c r="Y136" s="87"/>
      <c r="Z136" s="87"/>
      <c r="AA136" s="87"/>
      <c r="AB136" s="87"/>
      <c r="AC136" s="87"/>
      <c r="AD136" s="87"/>
      <c r="AE136" s="87"/>
      <c r="AF136" s="87"/>
      <c r="AG136" s="87"/>
    </row>
    <row r="137" spans="1:33" ht="18" thickTop="1" x14ac:dyDescent="0.15">
      <c r="B137" s="56" t="s">
        <v>23</v>
      </c>
      <c r="C137" s="57"/>
      <c r="D137" s="58"/>
      <c r="E137" s="58"/>
      <c r="F137" s="58"/>
      <c r="G137" s="58"/>
      <c r="H137" s="58"/>
      <c r="I137" s="58"/>
      <c r="J137" s="58"/>
      <c r="K137" s="58"/>
      <c r="L137" s="58"/>
      <c r="M137" s="59"/>
      <c r="N137" s="90"/>
      <c r="O137" s="88"/>
      <c r="P137" s="88"/>
      <c r="Q137" s="88"/>
      <c r="R137" s="88"/>
      <c r="S137" s="88"/>
      <c r="T137" s="88"/>
      <c r="U137" s="88"/>
      <c r="V137" s="88"/>
      <c r="W137" s="88"/>
      <c r="X137" s="88"/>
      <c r="Y137" s="88"/>
      <c r="Z137" s="88"/>
      <c r="AA137" s="88"/>
      <c r="AB137" s="88"/>
      <c r="AC137" s="88"/>
      <c r="AD137" s="88"/>
      <c r="AE137" s="88"/>
      <c r="AF137" s="88"/>
      <c r="AG137" s="88"/>
    </row>
    <row r="138" spans="1:33" ht="29.25" customHeight="1" x14ac:dyDescent="0.15">
      <c r="B138" s="80" t="s">
        <v>35</v>
      </c>
      <c r="C138" s="81"/>
      <c r="D138" s="81"/>
      <c r="E138" s="61"/>
      <c r="F138" s="60"/>
      <c r="G138" s="60"/>
      <c r="H138" s="60"/>
      <c r="I138" s="60"/>
      <c r="J138" s="60"/>
      <c r="K138" s="60"/>
      <c r="L138" s="60"/>
      <c r="M138" s="62" t="str">
        <f>IF(COUNTIF(D135:AG135,"実施")=D6,"達成","未達成")</f>
        <v>達成</v>
      </c>
      <c r="N138" s="63"/>
    </row>
    <row r="139" spans="1:33" ht="29.25" customHeight="1" x14ac:dyDescent="0.15">
      <c r="A139" s="63"/>
      <c r="B139" s="80" t="s">
        <v>36</v>
      </c>
      <c r="C139" s="82"/>
      <c r="D139" s="82"/>
      <c r="E139" s="61"/>
      <c r="F139" s="61"/>
      <c r="G139" s="61"/>
      <c r="H139" s="61"/>
      <c r="I139" s="61"/>
      <c r="J139" s="61"/>
      <c r="K139" s="61"/>
      <c r="L139" s="61"/>
      <c r="M139" s="62" t="e">
        <f>IF(G141&gt;=1,"達成","未達成")</f>
        <v>#DIV/0!</v>
      </c>
    </row>
    <row r="140" spans="1:33" ht="37.5" customHeight="1" x14ac:dyDescent="0.15">
      <c r="A140" s="63"/>
      <c r="B140" s="101" t="s">
        <v>34</v>
      </c>
      <c r="C140" s="102"/>
      <c r="D140" s="103"/>
      <c r="E140" s="64">
        <f>SUM(D134:AG134)</f>
        <v>0</v>
      </c>
      <c r="F140" s="61" t="s">
        <v>7</v>
      </c>
      <c r="G140" s="65" t="s">
        <v>21</v>
      </c>
      <c r="H140" s="61"/>
      <c r="I140" s="61"/>
      <c r="J140" s="61"/>
      <c r="K140" s="61"/>
      <c r="L140" s="61"/>
      <c r="M140" s="66"/>
    </row>
    <row r="141" spans="1:33" ht="19.5" customHeight="1" x14ac:dyDescent="0.15">
      <c r="A141" s="63"/>
      <c r="B141" s="83"/>
      <c r="C141" s="81"/>
      <c r="D141" s="25" t="s">
        <v>37</v>
      </c>
      <c r="E141" s="64">
        <f>(K4-D5)+1</f>
        <v>121</v>
      </c>
      <c r="F141" s="61" t="s">
        <v>7</v>
      </c>
      <c r="G141" s="67" t="e">
        <f>ROUNDDOWN(E140/(E141*E142)*7,1)</f>
        <v>#DIV/0!</v>
      </c>
      <c r="H141" s="61"/>
      <c r="I141" s="61"/>
      <c r="J141" s="61"/>
      <c r="K141" s="61"/>
      <c r="L141" s="61"/>
      <c r="M141" s="76" t="s">
        <v>18</v>
      </c>
    </row>
    <row r="142" spans="1:33" ht="18.95" customHeight="1" thickBot="1" x14ac:dyDescent="0.2">
      <c r="A142" s="63"/>
      <c r="B142" s="84"/>
      <c r="C142" s="85"/>
      <c r="D142" s="36" t="s">
        <v>14</v>
      </c>
      <c r="E142" s="70">
        <f>D6</f>
        <v>0</v>
      </c>
      <c r="F142" s="71" t="s">
        <v>6</v>
      </c>
      <c r="G142" s="72" t="s">
        <v>20</v>
      </c>
      <c r="H142" s="69"/>
      <c r="I142" s="69"/>
      <c r="J142" s="69"/>
      <c r="K142" s="69"/>
      <c r="L142" s="69"/>
      <c r="M142" s="73"/>
    </row>
    <row r="143" spans="1:33" ht="9.9499999999999993" customHeight="1" thickTop="1" x14ac:dyDescent="0.15">
      <c r="A143" s="63"/>
      <c r="G143" s="26"/>
      <c r="AD143" s="68"/>
      <c r="AE143" s="68"/>
      <c r="AF143" s="68"/>
    </row>
    <row r="144" spans="1:33" x14ac:dyDescent="0.15">
      <c r="A144" s="63"/>
    </row>
    <row r="145" spans="2:34" x14ac:dyDescent="0.15">
      <c r="B145" s="63"/>
      <c r="E145" s="63"/>
      <c r="AH145" s="63"/>
    </row>
    <row r="146" spans="2:34" x14ac:dyDescent="0.15">
      <c r="B146" s="63"/>
      <c r="AH146" s="63"/>
    </row>
    <row r="147" spans="2:34" x14ac:dyDescent="0.15">
      <c r="B147" s="63"/>
      <c r="AH147" s="63"/>
    </row>
    <row r="148" spans="2:34" x14ac:dyDescent="0.15">
      <c r="B148" s="63"/>
      <c r="E148" s="63"/>
      <c r="F148" s="63"/>
    </row>
  </sheetData>
  <mergeCells count="14">
    <mergeCell ref="B140:D140"/>
    <mergeCell ref="B6:C6"/>
    <mergeCell ref="D6:F6"/>
    <mergeCell ref="B9:C9"/>
    <mergeCell ref="B134:C134"/>
    <mergeCell ref="B135:C135"/>
    <mergeCell ref="B4:C4"/>
    <mergeCell ref="D4:G4"/>
    <mergeCell ref="I4:J4"/>
    <mergeCell ref="K4:L4"/>
    <mergeCell ref="B5:C5"/>
    <mergeCell ref="D5:E5"/>
    <mergeCell ref="I5:J5"/>
    <mergeCell ref="K5:L5"/>
  </mergeCells>
  <phoneticPr fontId="1"/>
  <conditionalFormatting sqref="M138">
    <cfRule type="containsText" dxfId="22" priority="7" operator="containsText" text="未達成">
      <formula>NOT(ISERROR(SEARCH("未達成",M138)))</formula>
    </cfRule>
  </conditionalFormatting>
  <conditionalFormatting sqref="M138:M139">
    <cfRule type="cellIs" dxfId="21" priority="5" operator="equal">
      <formula>"未達成"</formula>
    </cfRule>
    <cfRule type="cellIs" dxfId="20" priority="6" operator="equal">
      <formula>"達成"</formula>
    </cfRule>
  </conditionalFormatting>
  <conditionalFormatting sqref="D135:H135 AC135:AG135">
    <cfRule type="cellIs" dxfId="19" priority="3" operator="equal">
      <formula>"未実施"</formula>
    </cfRule>
    <cfRule type="cellIs" dxfId="18" priority="4" operator="equal">
      <formula>"実施"</formula>
    </cfRule>
  </conditionalFormatting>
  <conditionalFormatting sqref="I135:AB135">
    <cfRule type="cellIs" dxfId="17" priority="1" operator="equal">
      <formula>"未実施"</formula>
    </cfRule>
    <cfRule type="cellIs" dxfId="16" priority="2" operator="equal">
      <formula>"実施"</formula>
    </cfRule>
  </conditionalFormatting>
  <dataValidations count="2">
    <dataValidation type="list" allowBlank="1" showInputMessage="1" showErrorMessage="1" sqref="D10:AG133">
      <formula1>$M$141</formula1>
    </dataValidation>
    <dataValidation type="date" operator="lessThanOrEqual" allowBlank="1" showInputMessage="1" showErrorMessage="1" sqref="D5:E5">
      <formula1>44120</formula1>
    </dataValidation>
  </dataValidations>
  <pageMargins left="0.25" right="0.25" top="0.75" bottom="0.75" header="0.3" footer="0.3"/>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79"/>
  <sheetViews>
    <sheetView workbookViewId="0">
      <selection activeCell="P5" sqref="P5"/>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31</v>
      </c>
      <c r="C2" s="86"/>
      <c r="D2" s="86"/>
      <c r="E2" s="86"/>
      <c r="F2" s="86"/>
      <c r="G2" s="86"/>
      <c r="H2" s="86"/>
      <c r="I2" s="86"/>
      <c r="J2" s="86"/>
      <c r="K2" s="86"/>
      <c r="L2" s="86"/>
      <c r="M2" s="86"/>
      <c r="N2" s="86"/>
      <c r="O2" s="86"/>
      <c r="P2" s="86"/>
      <c r="Q2" s="86"/>
      <c r="R2" s="86"/>
      <c r="S2" s="86"/>
      <c r="T2" s="86"/>
      <c r="U2" s="86"/>
      <c r="V2" s="86"/>
      <c r="W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151</v>
      </c>
      <c r="L4" s="97"/>
    </row>
    <row r="5" spans="2:34" ht="17.45" customHeight="1" x14ac:dyDescent="0.15">
      <c r="B5" s="94" t="s">
        <v>8</v>
      </c>
      <c r="C5" s="94"/>
      <c r="D5" s="113"/>
      <c r="E5" s="113"/>
      <c r="F5" s="44" t="s">
        <v>10</v>
      </c>
      <c r="G5" s="91">
        <v>5</v>
      </c>
      <c r="H5" s="3" t="s">
        <v>38</v>
      </c>
      <c r="I5" s="112" t="s">
        <v>13</v>
      </c>
      <c r="J5" s="112"/>
      <c r="K5" s="100">
        <f>ROUNDUP((((K4-D5)+1)*D6)/7,0)</f>
        <v>0</v>
      </c>
      <c r="L5" s="100"/>
      <c r="N5" s="3"/>
      <c r="O5" s="3"/>
      <c r="P5" s="3"/>
      <c r="Q5" s="3"/>
      <c r="R5" s="3"/>
      <c r="S5" s="3"/>
      <c r="T5" s="3"/>
      <c r="U5" s="3"/>
      <c r="V5" s="3"/>
      <c r="W5" s="3"/>
      <c r="X5" s="3"/>
      <c r="Y5" s="3"/>
      <c r="Z5" s="3"/>
      <c r="AA5" s="3"/>
      <c r="AB5" s="3"/>
      <c r="AH5" s="3"/>
    </row>
    <row r="6" spans="2:34" ht="15.95" customHeight="1" x14ac:dyDescent="0.15">
      <c r="B6" s="94" t="s">
        <v>5</v>
      </c>
      <c r="C6" s="94"/>
      <c r="D6" s="114"/>
      <c r="E6" s="114"/>
      <c r="F6" s="114"/>
      <c r="G6" s="45" t="s">
        <v>6</v>
      </c>
      <c r="H6" s="46"/>
      <c r="I6" s="46"/>
      <c r="J6" s="46"/>
      <c r="K6" s="46" t="s">
        <v>25</v>
      </c>
      <c r="L6" s="46"/>
      <c r="N6" s="46"/>
      <c r="O6" s="46"/>
      <c r="P6" s="46"/>
      <c r="Q6" s="46"/>
      <c r="R6" s="46"/>
      <c r="S6" s="46"/>
      <c r="T6" s="46"/>
      <c r="U6" s="46"/>
      <c r="V6" s="46"/>
      <c r="W6" s="46"/>
      <c r="X6" s="46"/>
      <c r="Y6" s="46"/>
      <c r="Z6" s="46"/>
      <c r="AA6" s="46"/>
      <c r="AB6" s="46"/>
    </row>
    <row r="7" spans="2:34" ht="6" customHeight="1" x14ac:dyDescent="0.15"/>
    <row r="8" spans="2:34" ht="18" customHeight="1" x14ac:dyDescent="0.15">
      <c r="B8" s="47" t="s">
        <v>22</v>
      </c>
    </row>
    <row r="9" spans="2:34" ht="15.75" customHeight="1" x14ac:dyDescent="0.15">
      <c r="B9" s="106" t="s">
        <v>9</v>
      </c>
      <c r="C9" s="10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16"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106"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ref="C17:C80" si="2">TEXT(B17,"aaa")</f>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si="2"/>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2"/>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2"/>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2"/>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2"/>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2"/>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si="2"/>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2"/>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2"/>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2"/>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2"/>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si="2"/>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2"/>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2"/>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2"/>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s="51" customFormat="1" ht="16.5" customHeight="1" x14ac:dyDescent="0.15">
      <c r="B33" s="49">
        <f t="shared" si="1"/>
        <v>23</v>
      </c>
      <c r="C33" s="49" t="str">
        <f t="shared" si="2"/>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2:33" s="51" customFormat="1" ht="16.5" customHeight="1" x14ac:dyDescent="0.15">
      <c r="B34" s="49">
        <f t="shared" si="1"/>
        <v>24</v>
      </c>
      <c r="C34" s="49" t="str">
        <f t="shared" si="2"/>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2:33" s="51" customFormat="1" ht="16.5" customHeight="1" x14ac:dyDescent="0.15">
      <c r="B35" s="49">
        <f t="shared" si="1"/>
        <v>25</v>
      </c>
      <c r="C35" s="49" t="str">
        <f t="shared" si="2"/>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s="51" customFormat="1" ht="16.5" customHeight="1" x14ac:dyDescent="0.15">
      <c r="B36" s="49">
        <f t="shared" si="1"/>
        <v>26</v>
      </c>
      <c r="C36" s="49" t="str">
        <f t="shared" si="2"/>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2:33" s="51" customFormat="1" ht="16.5" customHeight="1" x14ac:dyDescent="0.15">
      <c r="B37" s="49">
        <f t="shared" si="1"/>
        <v>27</v>
      </c>
      <c r="C37" s="49" t="str">
        <f t="shared" si="2"/>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2:33" s="51" customFormat="1" ht="16.5" customHeight="1" x14ac:dyDescent="0.15">
      <c r="B38" s="49">
        <f t="shared" si="1"/>
        <v>28</v>
      </c>
      <c r="C38" s="49" t="str">
        <f t="shared" si="2"/>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2:33" s="51" customFormat="1" ht="16.5" customHeight="1" x14ac:dyDescent="0.15">
      <c r="B39" s="49">
        <f t="shared" si="1"/>
        <v>29</v>
      </c>
      <c r="C39" s="49" t="str">
        <f t="shared" si="2"/>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2:33" s="51" customFormat="1" ht="16.5" customHeight="1" x14ac:dyDescent="0.15">
      <c r="B40" s="49">
        <f t="shared" si="1"/>
        <v>30</v>
      </c>
      <c r="C40" s="49" t="str">
        <f t="shared" si="2"/>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3" s="51" customFormat="1" ht="16.5" customHeight="1" x14ac:dyDescent="0.15">
      <c r="B41" s="49">
        <f t="shared" si="1"/>
        <v>31</v>
      </c>
      <c r="C41" s="49" t="str">
        <f t="shared" si="2"/>
        <v>火</v>
      </c>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2:33" s="51" customFormat="1" ht="16.5" customHeight="1" x14ac:dyDescent="0.15">
      <c r="B42" s="49">
        <f t="shared" si="1"/>
        <v>32</v>
      </c>
      <c r="C42" s="49" t="str">
        <f t="shared" si="2"/>
        <v>水</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2:33" s="51" customFormat="1" ht="16.5" customHeight="1" x14ac:dyDescent="0.15">
      <c r="B43" s="49">
        <f t="shared" si="1"/>
        <v>33</v>
      </c>
      <c r="C43" s="49" t="str">
        <f t="shared" si="2"/>
        <v>木</v>
      </c>
      <c r="D43" s="50"/>
      <c r="E43" s="50"/>
      <c r="F43" s="49"/>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2:33" s="51" customFormat="1" ht="16.5" customHeight="1" x14ac:dyDescent="0.15">
      <c r="B44" s="49">
        <f t="shared" si="1"/>
        <v>34</v>
      </c>
      <c r="C44" s="49" t="str">
        <f t="shared" si="2"/>
        <v>金</v>
      </c>
      <c r="D44" s="50"/>
      <c r="E44" s="50"/>
      <c r="F44" s="50"/>
      <c r="G44" s="50"/>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row r="45" spans="2:33" s="51" customFormat="1" ht="16.5" customHeight="1" x14ac:dyDescent="0.15">
      <c r="B45" s="49">
        <f t="shared" si="1"/>
        <v>35</v>
      </c>
      <c r="C45" s="49" t="str">
        <f t="shared" si="2"/>
        <v>土</v>
      </c>
      <c r="D45" s="50"/>
      <c r="E45" s="49"/>
      <c r="F45" s="50"/>
      <c r="G45" s="50"/>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2:33" s="51" customFormat="1" ht="16.5" customHeight="1" x14ac:dyDescent="0.15">
      <c r="B46" s="49">
        <f t="shared" si="1"/>
        <v>36</v>
      </c>
      <c r="C46" s="49" t="str">
        <f t="shared" si="2"/>
        <v>日</v>
      </c>
      <c r="D46" s="50"/>
      <c r="E46" s="50"/>
      <c r="F46" s="49"/>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2:33" s="51" customFormat="1" ht="16.5" customHeight="1" x14ac:dyDescent="0.15">
      <c r="B47" s="49">
        <f t="shared" si="1"/>
        <v>37</v>
      </c>
      <c r="C47" s="49" t="str">
        <f t="shared" si="2"/>
        <v>月</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49"/>
    </row>
    <row r="48" spans="2:33" s="51" customFormat="1" ht="16.5" customHeight="1" x14ac:dyDescent="0.15">
      <c r="B48" s="49">
        <f t="shared" si="1"/>
        <v>38</v>
      </c>
      <c r="C48" s="49" t="str">
        <f t="shared" si="2"/>
        <v>火</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2:33" s="51" customFormat="1" ht="16.5" customHeight="1" x14ac:dyDescent="0.15">
      <c r="B49" s="49">
        <f t="shared" si="1"/>
        <v>39</v>
      </c>
      <c r="C49" s="49" t="str">
        <f t="shared" si="2"/>
        <v>水</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2:33" s="51" customFormat="1" ht="16.5" customHeight="1" x14ac:dyDescent="0.15">
      <c r="B50" s="49">
        <f t="shared" si="1"/>
        <v>40</v>
      </c>
      <c r="C50" s="49" t="str">
        <f t="shared" si="2"/>
        <v>木</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2:33" s="51" customFormat="1" ht="16.5" customHeight="1" x14ac:dyDescent="0.15">
      <c r="B51" s="49">
        <f t="shared" si="1"/>
        <v>41</v>
      </c>
      <c r="C51" s="49" t="str">
        <f t="shared" si="2"/>
        <v>金</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s="51" customFormat="1" ht="16.5" customHeight="1" x14ac:dyDescent="0.15">
      <c r="B52" s="49">
        <f t="shared" si="1"/>
        <v>42</v>
      </c>
      <c r="C52" s="49" t="str">
        <f t="shared" si="2"/>
        <v>土</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s="51" customFormat="1" ht="16.5" customHeight="1" x14ac:dyDescent="0.15">
      <c r="B53" s="49">
        <f t="shared" si="1"/>
        <v>43</v>
      </c>
      <c r="C53" s="49" t="str">
        <f t="shared" si="2"/>
        <v>日</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49"/>
    </row>
    <row r="54" spans="2:33" s="51" customFormat="1" ht="16.5" customHeight="1" x14ac:dyDescent="0.15">
      <c r="B54" s="49">
        <f t="shared" si="1"/>
        <v>44</v>
      </c>
      <c r="C54" s="49" t="str">
        <f t="shared" si="2"/>
        <v>月</v>
      </c>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49"/>
      <c r="AF54" s="49"/>
      <c r="AG54" s="50"/>
    </row>
    <row r="55" spans="2:33" s="51" customFormat="1" ht="16.5" customHeight="1" x14ac:dyDescent="0.15">
      <c r="B55" s="49">
        <f t="shared" si="1"/>
        <v>45</v>
      </c>
      <c r="C55" s="49" t="str">
        <f t="shared" si="2"/>
        <v>火</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2:33" s="51" customFormat="1" ht="16.5" customHeight="1" x14ac:dyDescent="0.15">
      <c r="B56" s="49">
        <f t="shared" si="1"/>
        <v>46</v>
      </c>
      <c r="C56" s="49" t="str">
        <f t="shared" si="2"/>
        <v>水</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row>
    <row r="57" spans="2:33" s="51" customFormat="1" ht="16.5" customHeight="1" x14ac:dyDescent="0.15">
      <c r="B57" s="49">
        <f t="shared" si="1"/>
        <v>47</v>
      </c>
      <c r="C57" s="49" t="str">
        <f t="shared" si="2"/>
        <v>木</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49"/>
    </row>
    <row r="58" spans="2:33" s="51" customFormat="1" ht="16.5" customHeight="1" x14ac:dyDescent="0.15">
      <c r="B58" s="49">
        <f t="shared" si="1"/>
        <v>48</v>
      </c>
      <c r="C58" s="49" t="str">
        <f t="shared" si="2"/>
        <v>金</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2:33" s="51" customFormat="1" ht="16.5" customHeight="1" x14ac:dyDescent="0.15">
      <c r="B59" s="49">
        <f t="shared" si="1"/>
        <v>49</v>
      </c>
      <c r="C59" s="49" t="str">
        <f t="shared" si="2"/>
        <v>土</v>
      </c>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row>
    <row r="60" spans="2:33" s="51" customFormat="1" ht="16.5" customHeight="1" x14ac:dyDescent="0.15">
      <c r="B60" s="49">
        <f t="shared" si="1"/>
        <v>50</v>
      </c>
      <c r="C60" s="49" t="str">
        <f t="shared" si="2"/>
        <v>日</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49"/>
      <c r="AF60" s="49"/>
      <c r="AG60" s="50"/>
    </row>
    <row r="61" spans="2:33" s="51" customFormat="1" ht="16.5" customHeight="1" x14ac:dyDescent="0.15">
      <c r="B61" s="49">
        <f t="shared" si="1"/>
        <v>51</v>
      </c>
      <c r="C61" s="49" t="str">
        <f t="shared" si="2"/>
        <v>月</v>
      </c>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row>
    <row r="62" spans="2:33" s="51" customFormat="1" ht="16.5" customHeight="1" x14ac:dyDescent="0.15">
      <c r="B62" s="49">
        <f t="shared" si="1"/>
        <v>52</v>
      </c>
      <c r="C62" s="49" t="str">
        <f t="shared" si="2"/>
        <v>火</v>
      </c>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row>
    <row r="63" spans="2:33" s="51" customFormat="1" ht="16.5" customHeight="1" x14ac:dyDescent="0.15">
      <c r="B63" s="49">
        <f t="shared" si="1"/>
        <v>53</v>
      </c>
      <c r="C63" s="49" t="str">
        <f t="shared" si="2"/>
        <v>水</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row>
    <row r="64" spans="2:33" s="51" customFormat="1" ht="16.5" customHeight="1" x14ac:dyDescent="0.15">
      <c r="B64" s="49">
        <f t="shared" si="1"/>
        <v>54</v>
      </c>
      <c r="C64" s="49" t="str">
        <f t="shared" si="2"/>
        <v>木</v>
      </c>
      <c r="D64" s="50"/>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49"/>
    </row>
    <row r="65" spans="2:33" s="51" customFormat="1" ht="16.5" customHeight="1" x14ac:dyDescent="0.15">
      <c r="B65" s="49">
        <f t="shared" si="1"/>
        <v>55</v>
      </c>
      <c r="C65" s="49" t="str">
        <f t="shared" si="2"/>
        <v>金</v>
      </c>
      <c r="D65" s="50"/>
      <c r="E65" s="50"/>
      <c r="F65" s="50"/>
      <c r="G65" s="49"/>
      <c r="H65" s="49"/>
      <c r="I65" s="49"/>
      <c r="J65" s="49"/>
      <c r="K65" s="49"/>
      <c r="L65" s="49"/>
      <c r="M65" s="49"/>
      <c r="N65" s="49"/>
      <c r="O65" s="49"/>
      <c r="P65" s="49"/>
      <c r="Q65" s="49"/>
      <c r="R65" s="49"/>
      <c r="S65" s="49"/>
      <c r="T65" s="49"/>
      <c r="U65" s="49"/>
      <c r="V65" s="49"/>
      <c r="W65" s="49"/>
      <c r="X65" s="49"/>
      <c r="Y65" s="49"/>
      <c r="Z65" s="49"/>
      <c r="AA65" s="49"/>
      <c r="AB65" s="49"/>
      <c r="AC65" s="50"/>
      <c r="AD65" s="49"/>
      <c r="AE65" s="49"/>
      <c r="AF65" s="49"/>
      <c r="AG65" s="50"/>
    </row>
    <row r="66" spans="2:33" s="51" customFormat="1" ht="16.5" customHeight="1" x14ac:dyDescent="0.15">
      <c r="B66" s="49">
        <f t="shared" si="1"/>
        <v>56</v>
      </c>
      <c r="C66" s="49" t="str">
        <f t="shared" si="2"/>
        <v>土</v>
      </c>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row>
    <row r="67" spans="2:33" s="51" customFormat="1" ht="16.5" customHeight="1" x14ac:dyDescent="0.15">
      <c r="B67" s="49">
        <f t="shared" si="1"/>
        <v>57</v>
      </c>
      <c r="C67" s="49" t="str">
        <f t="shared" si="2"/>
        <v>日</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49"/>
    </row>
    <row r="68" spans="2:33" s="51" customFormat="1" ht="16.5" customHeight="1" x14ac:dyDescent="0.15">
      <c r="B68" s="49">
        <f t="shared" si="1"/>
        <v>58</v>
      </c>
      <c r="C68" s="49" t="str">
        <f t="shared" si="2"/>
        <v>月</v>
      </c>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2:33" s="51" customFormat="1" ht="16.5" customHeight="1" x14ac:dyDescent="0.15">
      <c r="B69" s="49">
        <f t="shared" si="1"/>
        <v>59</v>
      </c>
      <c r="C69" s="49" t="str">
        <f t="shared" si="2"/>
        <v>火</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row>
    <row r="70" spans="2:33" s="51" customFormat="1" ht="16.5" customHeight="1" x14ac:dyDescent="0.15">
      <c r="B70" s="49">
        <f t="shared" si="1"/>
        <v>60</v>
      </c>
      <c r="C70" s="49" t="str">
        <f t="shared" si="2"/>
        <v>水</v>
      </c>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2:33" s="51" customFormat="1" ht="16.5" customHeight="1" x14ac:dyDescent="0.15">
      <c r="B71" s="49">
        <f t="shared" si="1"/>
        <v>61</v>
      </c>
      <c r="C71" s="49" t="str">
        <f t="shared" si="2"/>
        <v>木</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2:33" s="51" customFormat="1" ht="16.5" customHeight="1" x14ac:dyDescent="0.15">
      <c r="B72" s="49">
        <f t="shared" si="1"/>
        <v>62</v>
      </c>
      <c r="C72" s="49" t="str">
        <f t="shared" si="2"/>
        <v>金</v>
      </c>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row>
    <row r="73" spans="2:33" s="51" customFormat="1" ht="16.5" customHeight="1" x14ac:dyDescent="0.15">
      <c r="B73" s="49">
        <f t="shared" si="1"/>
        <v>63</v>
      </c>
      <c r="C73" s="49" t="str">
        <f t="shared" si="2"/>
        <v>土</v>
      </c>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2:33" s="51" customFormat="1" ht="16.5" customHeight="1" x14ac:dyDescent="0.15">
      <c r="B74" s="49">
        <f t="shared" si="1"/>
        <v>64</v>
      </c>
      <c r="C74" s="49" t="str">
        <f t="shared" si="2"/>
        <v>日</v>
      </c>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row>
    <row r="75" spans="2:33" s="51" customFormat="1" ht="16.5" customHeight="1" x14ac:dyDescent="0.15">
      <c r="B75" s="49">
        <f t="shared" si="1"/>
        <v>65</v>
      </c>
      <c r="C75" s="49" t="str">
        <f t="shared" si="2"/>
        <v>月</v>
      </c>
      <c r="D75" s="50"/>
      <c r="E75" s="50"/>
      <c r="F75" s="49"/>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row>
    <row r="76" spans="2:33" s="51" customFormat="1" ht="16.5" customHeight="1" x14ac:dyDescent="0.15">
      <c r="B76" s="49">
        <f t="shared" si="1"/>
        <v>66</v>
      </c>
      <c r="C76" s="49" t="str">
        <f t="shared" si="2"/>
        <v>火</v>
      </c>
      <c r="D76" s="50"/>
      <c r="E76" s="50"/>
      <c r="F76" s="50"/>
      <c r="G76" s="50"/>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50"/>
    </row>
    <row r="77" spans="2:33" s="51" customFormat="1" ht="16.5" customHeight="1" x14ac:dyDescent="0.15">
      <c r="B77" s="49">
        <f t="shared" si="1"/>
        <v>67</v>
      </c>
      <c r="C77" s="49" t="str">
        <f t="shared" si="2"/>
        <v>水</v>
      </c>
      <c r="D77" s="50"/>
      <c r="E77" s="49"/>
      <c r="F77" s="50"/>
      <c r="G77" s="50"/>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50"/>
    </row>
    <row r="78" spans="2:33" s="51" customFormat="1" ht="16.5" customHeight="1" x14ac:dyDescent="0.15">
      <c r="B78" s="49">
        <f t="shared" si="1"/>
        <v>68</v>
      </c>
      <c r="C78" s="49" t="str">
        <f t="shared" si="2"/>
        <v>木</v>
      </c>
      <c r="D78" s="50"/>
      <c r="E78" s="50"/>
      <c r="F78" s="49"/>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row>
    <row r="79" spans="2:33" s="51" customFormat="1" ht="16.5" customHeight="1" x14ac:dyDescent="0.15">
      <c r="B79" s="49">
        <f t="shared" si="1"/>
        <v>69</v>
      </c>
      <c r="C79" s="49" t="str">
        <f t="shared" si="2"/>
        <v>金</v>
      </c>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49"/>
    </row>
    <row r="80" spans="2:33" s="51" customFormat="1" ht="16.5" customHeight="1" x14ac:dyDescent="0.15">
      <c r="B80" s="49">
        <f t="shared" si="1"/>
        <v>70</v>
      </c>
      <c r="C80" s="49" t="str">
        <f t="shared" si="2"/>
        <v>土</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2:33" s="51" customFormat="1" ht="16.5" customHeight="1" x14ac:dyDescent="0.15">
      <c r="B81" s="49">
        <f t="shared" si="1"/>
        <v>71</v>
      </c>
      <c r="C81" s="49" t="str">
        <f t="shared" ref="C81:C144" si="3">TEXT(B81,"aaa")</f>
        <v>日</v>
      </c>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2:33" s="51" customFormat="1" ht="16.5" customHeight="1" x14ac:dyDescent="0.15">
      <c r="B82" s="49">
        <f t="shared" si="1"/>
        <v>72</v>
      </c>
      <c r="C82" s="49" t="str">
        <f t="shared" si="3"/>
        <v>月</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2:33" s="51" customFormat="1" ht="16.5" customHeight="1" x14ac:dyDescent="0.15">
      <c r="B83" s="49">
        <f t="shared" si="1"/>
        <v>73</v>
      </c>
      <c r="C83" s="49" t="str">
        <f t="shared" si="3"/>
        <v>火</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2:33" s="51" customFormat="1" ht="16.5" customHeight="1" x14ac:dyDescent="0.15">
      <c r="B84" s="49">
        <f t="shared" si="1"/>
        <v>74</v>
      </c>
      <c r="C84" s="49" t="str">
        <f t="shared" si="3"/>
        <v>水</v>
      </c>
      <c r="D84" s="49"/>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row>
    <row r="85" spans="2:33" s="51" customFormat="1" ht="16.5" customHeight="1" x14ac:dyDescent="0.15">
      <c r="B85" s="49">
        <f t="shared" si="1"/>
        <v>75</v>
      </c>
      <c r="C85" s="49" t="str">
        <f t="shared" si="3"/>
        <v>木</v>
      </c>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49"/>
    </row>
    <row r="86" spans="2:33" s="51" customFormat="1" ht="16.5" customHeight="1" x14ac:dyDescent="0.15">
      <c r="B86" s="49">
        <f t="shared" si="1"/>
        <v>76</v>
      </c>
      <c r="C86" s="49" t="str">
        <f t="shared" si="3"/>
        <v>金</v>
      </c>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49"/>
      <c r="AF86" s="49"/>
      <c r="AG86" s="50"/>
    </row>
    <row r="87" spans="2:33" s="51" customFormat="1" ht="16.5" customHeight="1" x14ac:dyDescent="0.15">
      <c r="B87" s="49">
        <f t="shared" si="1"/>
        <v>77</v>
      </c>
      <c r="C87" s="49" t="str">
        <f t="shared" si="3"/>
        <v>土</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2:33" s="51" customFormat="1" ht="16.5" customHeight="1" x14ac:dyDescent="0.15">
      <c r="B88" s="49">
        <f t="shared" si="1"/>
        <v>78</v>
      </c>
      <c r="C88" s="49" t="str">
        <f t="shared" si="3"/>
        <v>日</v>
      </c>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row>
    <row r="89" spans="2:33" s="51" customFormat="1" ht="16.5" customHeight="1" x14ac:dyDescent="0.15">
      <c r="B89" s="49">
        <f t="shared" si="1"/>
        <v>79</v>
      </c>
      <c r="C89" s="49" t="str">
        <f t="shared" si="3"/>
        <v>月</v>
      </c>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49"/>
    </row>
    <row r="90" spans="2:33" s="51" customFormat="1" ht="16.5" customHeight="1" x14ac:dyDescent="0.15">
      <c r="B90" s="49">
        <f t="shared" si="1"/>
        <v>80</v>
      </c>
      <c r="C90" s="49" t="str">
        <f t="shared" si="3"/>
        <v>火</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2:33" s="51" customFormat="1" ht="16.5" customHeight="1" x14ac:dyDescent="0.15">
      <c r="B91" s="49">
        <f t="shared" si="1"/>
        <v>81</v>
      </c>
      <c r="C91" s="49" t="str">
        <f t="shared" si="3"/>
        <v>水</v>
      </c>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row>
    <row r="92" spans="2:33" s="51" customFormat="1" ht="16.5" customHeight="1" x14ac:dyDescent="0.15">
      <c r="B92" s="49">
        <f t="shared" si="1"/>
        <v>82</v>
      </c>
      <c r="C92" s="49" t="str">
        <f t="shared" si="3"/>
        <v>木</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49"/>
      <c r="AF92" s="49"/>
      <c r="AG92" s="50"/>
    </row>
    <row r="93" spans="2:33" s="51" customFormat="1" ht="16.5" customHeight="1" x14ac:dyDescent="0.15">
      <c r="B93" s="49">
        <f t="shared" si="1"/>
        <v>83</v>
      </c>
      <c r="C93" s="49" t="str">
        <f t="shared" si="3"/>
        <v>金</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row>
    <row r="94" spans="2:33" s="51" customFormat="1" ht="16.5" customHeight="1" x14ac:dyDescent="0.15">
      <c r="B94" s="49">
        <f t="shared" si="1"/>
        <v>84</v>
      </c>
      <c r="C94" s="49" t="str">
        <f t="shared" si="3"/>
        <v>土</v>
      </c>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2:33" s="51" customFormat="1" ht="16.5" customHeight="1" x14ac:dyDescent="0.15">
      <c r="B95" s="49">
        <f t="shared" si="1"/>
        <v>85</v>
      </c>
      <c r="C95" s="49" t="str">
        <f t="shared" si="3"/>
        <v>日</v>
      </c>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row>
    <row r="96" spans="2:33" s="51" customFormat="1" ht="16.5" customHeight="1" x14ac:dyDescent="0.15">
      <c r="B96" s="49">
        <f t="shared" si="1"/>
        <v>86</v>
      </c>
      <c r="C96" s="49" t="str">
        <f t="shared" si="3"/>
        <v>月</v>
      </c>
      <c r="D96" s="50"/>
      <c r="E96" s="49"/>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49"/>
    </row>
    <row r="97" spans="2:33" s="51" customFormat="1" ht="16.5" customHeight="1" x14ac:dyDescent="0.15">
      <c r="B97" s="49">
        <f t="shared" si="1"/>
        <v>87</v>
      </c>
      <c r="C97" s="49" t="str">
        <f t="shared" si="3"/>
        <v>火</v>
      </c>
      <c r="D97" s="50"/>
      <c r="E97" s="50"/>
      <c r="F97" s="50"/>
      <c r="G97" s="49"/>
      <c r="H97" s="49"/>
      <c r="I97" s="49"/>
      <c r="J97" s="49"/>
      <c r="K97" s="49"/>
      <c r="L97" s="49"/>
      <c r="M97" s="49"/>
      <c r="N97" s="49"/>
      <c r="O97" s="49"/>
      <c r="P97" s="49"/>
      <c r="Q97" s="49"/>
      <c r="R97" s="49"/>
      <c r="S97" s="49"/>
      <c r="T97" s="49"/>
      <c r="U97" s="49"/>
      <c r="V97" s="49"/>
      <c r="W97" s="49"/>
      <c r="X97" s="49"/>
      <c r="Y97" s="49"/>
      <c r="Z97" s="49"/>
      <c r="AA97" s="49"/>
      <c r="AB97" s="49"/>
      <c r="AC97" s="50"/>
      <c r="AD97" s="49"/>
      <c r="AE97" s="49"/>
      <c r="AF97" s="49"/>
      <c r="AG97" s="50"/>
    </row>
    <row r="98" spans="2:33" s="51" customFormat="1" ht="16.5" customHeight="1" x14ac:dyDescent="0.15">
      <c r="B98" s="49">
        <f t="shared" si="1"/>
        <v>88</v>
      </c>
      <c r="C98" s="49" t="str">
        <f t="shared" si="3"/>
        <v>水</v>
      </c>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row>
    <row r="99" spans="2:33" s="51" customFormat="1" ht="16.5" customHeight="1" x14ac:dyDescent="0.15">
      <c r="B99" s="49">
        <f t="shared" si="1"/>
        <v>89</v>
      </c>
      <c r="C99" s="49" t="str">
        <f t="shared" si="3"/>
        <v>木</v>
      </c>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49"/>
    </row>
    <row r="100" spans="2:33" s="51" customFormat="1" ht="16.5" customHeight="1" x14ac:dyDescent="0.15">
      <c r="B100" s="49">
        <f t="shared" si="1"/>
        <v>90</v>
      </c>
      <c r="C100" s="49" t="str">
        <f t="shared" si="3"/>
        <v>金</v>
      </c>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row>
    <row r="101" spans="2:33" s="51" customFormat="1" ht="16.5" customHeight="1" x14ac:dyDescent="0.15">
      <c r="B101" s="49">
        <f t="shared" si="1"/>
        <v>91</v>
      </c>
      <c r="C101" s="49" t="str">
        <f t="shared" si="3"/>
        <v>土</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row>
    <row r="102" spans="2:33" s="51" customFormat="1" ht="16.5" customHeight="1" x14ac:dyDescent="0.15">
      <c r="B102" s="49">
        <f t="shared" si="1"/>
        <v>92</v>
      </c>
      <c r="C102" s="49" t="str">
        <f t="shared" si="3"/>
        <v>日</v>
      </c>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row>
    <row r="103" spans="2:33" s="51" customFormat="1" ht="16.5" customHeight="1" x14ac:dyDescent="0.15">
      <c r="B103" s="49">
        <f t="shared" si="1"/>
        <v>93</v>
      </c>
      <c r="C103" s="49" t="str">
        <f t="shared" si="3"/>
        <v>月</v>
      </c>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row>
    <row r="104" spans="2:33" s="51" customFormat="1" ht="16.5" customHeight="1" x14ac:dyDescent="0.15">
      <c r="B104" s="49">
        <f t="shared" si="1"/>
        <v>94</v>
      </c>
      <c r="C104" s="49" t="str">
        <f t="shared" si="3"/>
        <v>火</v>
      </c>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row>
    <row r="105" spans="2:33" s="51" customFormat="1" ht="16.5" customHeight="1" x14ac:dyDescent="0.15">
      <c r="B105" s="49">
        <f t="shared" si="1"/>
        <v>95</v>
      </c>
      <c r="C105" s="49" t="str">
        <f t="shared" si="3"/>
        <v>水</v>
      </c>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row>
    <row r="106" spans="2:33" s="51" customFormat="1" ht="16.5" customHeight="1" x14ac:dyDescent="0.15">
      <c r="B106" s="49">
        <f t="shared" si="1"/>
        <v>96</v>
      </c>
      <c r="C106" s="49" t="str">
        <f t="shared" si="3"/>
        <v>木</v>
      </c>
      <c r="D106" s="50"/>
      <c r="E106" s="50"/>
      <c r="F106" s="49"/>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row>
    <row r="107" spans="2:33" s="51" customFormat="1" ht="16.5" customHeight="1" x14ac:dyDescent="0.15">
      <c r="B107" s="49">
        <f t="shared" ref="B107:B164" si="4">B106+1</f>
        <v>97</v>
      </c>
      <c r="C107" s="49" t="str">
        <f t="shared" si="3"/>
        <v>金</v>
      </c>
      <c r="D107" s="50"/>
      <c r="E107" s="50"/>
      <c r="F107" s="50"/>
      <c r="G107" s="50"/>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50"/>
    </row>
    <row r="108" spans="2:33" s="51" customFormat="1" ht="16.5" customHeight="1" x14ac:dyDescent="0.15">
      <c r="B108" s="49">
        <f t="shared" si="4"/>
        <v>98</v>
      </c>
      <c r="C108" s="49" t="str">
        <f t="shared" si="3"/>
        <v>土</v>
      </c>
      <c r="D108" s="50"/>
      <c r="E108" s="49"/>
      <c r="F108" s="50"/>
      <c r="G108" s="50"/>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50"/>
    </row>
    <row r="109" spans="2:33" s="51" customFormat="1" ht="16.5" customHeight="1" x14ac:dyDescent="0.15">
      <c r="B109" s="49">
        <f t="shared" si="4"/>
        <v>99</v>
      </c>
      <c r="C109" s="49" t="str">
        <f t="shared" si="3"/>
        <v>日</v>
      </c>
      <c r="D109" s="50"/>
      <c r="E109" s="50"/>
      <c r="F109" s="49"/>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row>
    <row r="110" spans="2:33" s="51" customFormat="1" ht="16.5" customHeight="1" x14ac:dyDescent="0.15">
      <c r="B110" s="49">
        <f t="shared" si="4"/>
        <v>100</v>
      </c>
      <c r="C110" s="49" t="str">
        <f t="shared" si="3"/>
        <v>月</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49"/>
    </row>
    <row r="111" spans="2:33" s="51" customFormat="1" ht="16.5" customHeight="1" x14ac:dyDescent="0.15">
      <c r="B111" s="49">
        <f t="shared" si="4"/>
        <v>101</v>
      </c>
      <c r="C111" s="49" t="str">
        <f t="shared" si="3"/>
        <v>火</v>
      </c>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row>
    <row r="112" spans="2:33" s="51" customFormat="1" ht="16.5" customHeight="1" x14ac:dyDescent="0.15">
      <c r="B112" s="49">
        <f t="shared" si="4"/>
        <v>102</v>
      </c>
      <c r="C112" s="49" t="str">
        <f t="shared" si="3"/>
        <v>水</v>
      </c>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row>
    <row r="113" spans="2:33" s="51" customFormat="1" ht="16.5" customHeight="1" x14ac:dyDescent="0.15">
      <c r="B113" s="49">
        <f t="shared" si="4"/>
        <v>103</v>
      </c>
      <c r="C113" s="49" t="str">
        <f t="shared" si="3"/>
        <v>木</v>
      </c>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row>
    <row r="114" spans="2:33" s="51" customFormat="1" ht="16.5" customHeight="1" x14ac:dyDescent="0.15">
      <c r="B114" s="49">
        <f t="shared" si="4"/>
        <v>104</v>
      </c>
      <c r="C114" s="49" t="str">
        <f t="shared" si="3"/>
        <v>金</v>
      </c>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row>
    <row r="115" spans="2:33" s="51" customFormat="1" ht="16.5" customHeight="1" x14ac:dyDescent="0.15">
      <c r="B115" s="49">
        <f t="shared" si="4"/>
        <v>105</v>
      </c>
      <c r="C115" s="49" t="str">
        <f t="shared" si="3"/>
        <v>土</v>
      </c>
      <c r="D115" s="49"/>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row>
    <row r="116" spans="2:33" s="51" customFormat="1" ht="16.5" customHeight="1" x14ac:dyDescent="0.15">
      <c r="B116" s="49">
        <f t="shared" si="4"/>
        <v>106</v>
      </c>
      <c r="C116" s="49" t="str">
        <f t="shared" si="3"/>
        <v>日</v>
      </c>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49"/>
    </row>
    <row r="117" spans="2:33" s="51" customFormat="1" ht="16.5" customHeight="1" x14ac:dyDescent="0.15">
      <c r="B117" s="49">
        <f t="shared" si="4"/>
        <v>107</v>
      </c>
      <c r="C117" s="49" t="str">
        <f t="shared" si="3"/>
        <v>月</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49"/>
      <c r="AF117" s="49"/>
      <c r="AG117" s="50"/>
    </row>
    <row r="118" spans="2:33" s="51" customFormat="1" ht="16.5" customHeight="1" x14ac:dyDescent="0.15">
      <c r="B118" s="49">
        <f t="shared" si="4"/>
        <v>108</v>
      </c>
      <c r="C118" s="49" t="str">
        <f t="shared" si="3"/>
        <v>火</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row>
    <row r="119" spans="2:33" s="51" customFormat="1" ht="16.5" customHeight="1" x14ac:dyDescent="0.15">
      <c r="B119" s="49">
        <f t="shared" si="4"/>
        <v>109</v>
      </c>
      <c r="C119" s="49" t="str">
        <f t="shared" si="3"/>
        <v>水</v>
      </c>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row>
    <row r="120" spans="2:33" s="51" customFormat="1" ht="16.5" customHeight="1" x14ac:dyDescent="0.15">
      <c r="B120" s="49">
        <f t="shared" si="4"/>
        <v>110</v>
      </c>
      <c r="C120" s="49" t="str">
        <f t="shared" si="3"/>
        <v>木</v>
      </c>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49"/>
    </row>
    <row r="121" spans="2:33" s="51" customFormat="1" ht="16.5" customHeight="1" x14ac:dyDescent="0.15">
      <c r="B121" s="49">
        <f t="shared" si="4"/>
        <v>111</v>
      </c>
      <c r="C121" s="49" t="str">
        <f t="shared" si="3"/>
        <v>金</v>
      </c>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row>
    <row r="122" spans="2:33" s="51" customFormat="1" ht="16.5" customHeight="1" x14ac:dyDescent="0.15">
      <c r="B122" s="49">
        <f t="shared" si="4"/>
        <v>112</v>
      </c>
      <c r="C122" s="49" t="str">
        <f t="shared" si="3"/>
        <v>土</v>
      </c>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row>
    <row r="123" spans="2:33" s="51" customFormat="1" ht="16.5" customHeight="1" x14ac:dyDescent="0.15">
      <c r="B123" s="49">
        <f t="shared" si="4"/>
        <v>113</v>
      </c>
      <c r="C123" s="49" t="str">
        <f t="shared" si="3"/>
        <v>日</v>
      </c>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49"/>
      <c r="AF123" s="49"/>
      <c r="AG123" s="50"/>
    </row>
    <row r="124" spans="2:33" s="51" customFormat="1" ht="16.5" customHeight="1" x14ac:dyDescent="0.15">
      <c r="B124" s="49">
        <f t="shared" si="4"/>
        <v>114</v>
      </c>
      <c r="C124" s="49" t="str">
        <f t="shared" si="3"/>
        <v>月</v>
      </c>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row>
    <row r="125" spans="2:33" s="51" customFormat="1" ht="16.5" customHeight="1" x14ac:dyDescent="0.15">
      <c r="B125" s="49">
        <f t="shared" si="4"/>
        <v>115</v>
      </c>
      <c r="C125" s="49" t="str">
        <f t="shared" si="3"/>
        <v>火</v>
      </c>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row>
    <row r="126" spans="2:33" s="51" customFormat="1" ht="16.5" customHeight="1" x14ac:dyDescent="0.15">
      <c r="B126" s="49">
        <f t="shared" si="4"/>
        <v>116</v>
      </c>
      <c r="C126" s="49" t="str">
        <f t="shared" si="3"/>
        <v>水</v>
      </c>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row>
    <row r="127" spans="2:33" s="51" customFormat="1" ht="16.5" customHeight="1" x14ac:dyDescent="0.15">
      <c r="B127" s="49">
        <f t="shared" si="4"/>
        <v>117</v>
      </c>
      <c r="C127" s="49" t="str">
        <f t="shared" si="3"/>
        <v>木</v>
      </c>
      <c r="D127" s="50"/>
      <c r="E127" s="49"/>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49"/>
    </row>
    <row r="128" spans="2:33" s="51" customFormat="1" ht="16.5" customHeight="1" x14ac:dyDescent="0.15">
      <c r="B128" s="49">
        <f t="shared" si="4"/>
        <v>118</v>
      </c>
      <c r="C128" s="49" t="str">
        <f t="shared" si="3"/>
        <v>金</v>
      </c>
      <c r="D128" s="50"/>
      <c r="E128" s="50"/>
      <c r="F128" s="50"/>
      <c r="G128" s="49"/>
      <c r="H128" s="49"/>
      <c r="I128" s="49"/>
      <c r="J128" s="49"/>
      <c r="K128" s="49"/>
      <c r="L128" s="49"/>
      <c r="M128" s="49"/>
      <c r="N128" s="49"/>
      <c r="O128" s="49"/>
      <c r="P128" s="49"/>
      <c r="Q128" s="49"/>
      <c r="R128" s="49"/>
      <c r="S128" s="49"/>
      <c r="T128" s="49"/>
      <c r="U128" s="49"/>
      <c r="V128" s="49"/>
      <c r="W128" s="49"/>
      <c r="X128" s="49"/>
      <c r="Y128" s="49"/>
      <c r="Z128" s="49"/>
      <c r="AA128" s="49"/>
      <c r="AB128" s="49"/>
      <c r="AC128" s="50"/>
      <c r="AD128" s="49"/>
      <c r="AE128" s="49"/>
      <c r="AF128" s="49"/>
      <c r="AG128" s="50"/>
    </row>
    <row r="129" spans="2:33" s="51" customFormat="1" ht="16.5" customHeight="1" x14ac:dyDescent="0.15">
      <c r="B129" s="49">
        <f t="shared" si="4"/>
        <v>119</v>
      </c>
      <c r="C129" s="49" t="str">
        <f t="shared" si="3"/>
        <v>土</v>
      </c>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row>
    <row r="130" spans="2:33" s="51" customFormat="1" ht="16.5" customHeight="1" x14ac:dyDescent="0.15">
      <c r="B130" s="49">
        <f t="shared" si="4"/>
        <v>120</v>
      </c>
      <c r="C130" s="49" t="str">
        <f t="shared" si="3"/>
        <v>日</v>
      </c>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49"/>
    </row>
    <row r="131" spans="2:33" s="51" customFormat="1" ht="16.5" customHeight="1" x14ac:dyDescent="0.15">
      <c r="B131" s="49">
        <f t="shared" si="4"/>
        <v>121</v>
      </c>
      <c r="C131" s="49" t="str">
        <f t="shared" si="3"/>
        <v>月</v>
      </c>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row>
    <row r="132" spans="2:33" s="51" customFormat="1" ht="16.5" customHeight="1" x14ac:dyDescent="0.15">
      <c r="B132" s="49">
        <f t="shared" si="4"/>
        <v>122</v>
      </c>
      <c r="C132" s="49" t="str">
        <f t="shared" si="3"/>
        <v>火</v>
      </c>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row>
    <row r="133" spans="2:33" s="51" customFormat="1" ht="16.5" customHeight="1" x14ac:dyDescent="0.15">
      <c r="B133" s="49">
        <f t="shared" si="4"/>
        <v>123</v>
      </c>
      <c r="C133" s="49" t="str">
        <f t="shared" si="3"/>
        <v>水</v>
      </c>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row>
    <row r="134" spans="2:33" s="51" customFormat="1" ht="16.5" customHeight="1" x14ac:dyDescent="0.15">
      <c r="B134" s="49">
        <f t="shared" si="4"/>
        <v>124</v>
      </c>
      <c r="C134" s="49" t="str">
        <f t="shared" si="3"/>
        <v>木</v>
      </c>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row>
    <row r="135" spans="2:33" s="51" customFormat="1" ht="16.5" customHeight="1" x14ac:dyDescent="0.15">
      <c r="B135" s="49">
        <f t="shared" si="4"/>
        <v>125</v>
      </c>
      <c r="C135" s="49" t="str">
        <f t="shared" si="3"/>
        <v>金</v>
      </c>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row>
    <row r="136" spans="2:33" s="51" customFormat="1" ht="16.5" customHeight="1" x14ac:dyDescent="0.15">
      <c r="B136" s="49">
        <f t="shared" si="4"/>
        <v>126</v>
      </c>
      <c r="C136" s="49" t="str">
        <f t="shared" si="3"/>
        <v>土</v>
      </c>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row>
    <row r="137" spans="2:33" s="51" customFormat="1" ht="16.5" customHeight="1" x14ac:dyDescent="0.15">
      <c r="B137" s="49">
        <f t="shared" si="4"/>
        <v>127</v>
      </c>
      <c r="C137" s="49" t="str">
        <f t="shared" si="3"/>
        <v>日</v>
      </c>
      <c r="D137" s="50"/>
      <c r="E137" s="50"/>
      <c r="F137" s="49"/>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row>
    <row r="138" spans="2:33" s="51" customFormat="1" ht="16.5" customHeight="1" x14ac:dyDescent="0.15">
      <c r="B138" s="49">
        <f t="shared" si="4"/>
        <v>128</v>
      </c>
      <c r="C138" s="49" t="str">
        <f t="shared" si="3"/>
        <v>月</v>
      </c>
      <c r="D138" s="50"/>
      <c r="E138" s="50"/>
      <c r="F138" s="50"/>
      <c r="G138" s="50"/>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50"/>
    </row>
    <row r="139" spans="2:33" s="51" customFormat="1" ht="16.5" customHeight="1" x14ac:dyDescent="0.15">
      <c r="B139" s="49">
        <f t="shared" si="4"/>
        <v>129</v>
      </c>
      <c r="C139" s="49" t="str">
        <f t="shared" si="3"/>
        <v>火</v>
      </c>
      <c r="D139" s="50"/>
      <c r="E139" s="49"/>
      <c r="F139" s="50"/>
      <c r="G139" s="50"/>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50"/>
    </row>
    <row r="140" spans="2:33" s="51" customFormat="1" ht="16.5" customHeight="1" x14ac:dyDescent="0.15">
      <c r="B140" s="49">
        <f t="shared" si="4"/>
        <v>130</v>
      </c>
      <c r="C140" s="49" t="str">
        <f t="shared" si="3"/>
        <v>水</v>
      </c>
      <c r="D140" s="50"/>
      <c r="E140" s="50"/>
      <c r="F140" s="49"/>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row>
    <row r="141" spans="2:33" s="51" customFormat="1" ht="16.5" customHeight="1" x14ac:dyDescent="0.15">
      <c r="B141" s="49">
        <f t="shared" si="4"/>
        <v>131</v>
      </c>
      <c r="C141" s="49" t="str">
        <f t="shared" si="3"/>
        <v>木</v>
      </c>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49"/>
    </row>
    <row r="142" spans="2:33" s="51" customFormat="1" ht="16.5" customHeight="1" x14ac:dyDescent="0.15">
      <c r="B142" s="49">
        <f t="shared" si="4"/>
        <v>132</v>
      </c>
      <c r="C142" s="49" t="str">
        <f t="shared" si="3"/>
        <v>金</v>
      </c>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row>
    <row r="143" spans="2:33" s="51" customFormat="1" ht="16.5" customHeight="1" x14ac:dyDescent="0.15">
      <c r="B143" s="49">
        <f t="shared" si="4"/>
        <v>133</v>
      </c>
      <c r="C143" s="49" t="str">
        <f t="shared" si="3"/>
        <v>土</v>
      </c>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row>
    <row r="144" spans="2:33" s="51" customFormat="1" ht="16.5" customHeight="1" x14ac:dyDescent="0.15">
      <c r="B144" s="49">
        <f t="shared" si="4"/>
        <v>134</v>
      </c>
      <c r="C144" s="49" t="str">
        <f t="shared" si="3"/>
        <v>日</v>
      </c>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row>
    <row r="145" spans="2:33" s="51" customFormat="1" ht="16.5" customHeight="1" x14ac:dyDescent="0.15">
      <c r="B145" s="49">
        <f t="shared" si="4"/>
        <v>135</v>
      </c>
      <c r="C145" s="49" t="str">
        <f t="shared" ref="C145:C164" si="5">TEXT(B145,"aaa")</f>
        <v>月</v>
      </c>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row>
    <row r="146" spans="2:33" s="51" customFormat="1" ht="16.5" customHeight="1" x14ac:dyDescent="0.15">
      <c r="B146" s="49">
        <f t="shared" si="4"/>
        <v>136</v>
      </c>
      <c r="C146" s="49" t="str">
        <f t="shared" si="5"/>
        <v>火</v>
      </c>
      <c r="D146" s="49"/>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row>
    <row r="147" spans="2:33" s="51" customFormat="1" ht="16.5" customHeight="1" x14ac:dyDescent="0.15">
      <c r="B147" s="49">
        <f t="shared" si="4"/>
        <v>137</v>
      </c>
      <c r="C147" s="49" t="str">
        <f t="shared" si="5"/>
        <v>水</v>
      </c>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49"/>
    </row>
    <row r="148" spans="2:33" s="51" customFormat="1" ht="16.5" customHeight="1" x14ac:dyDescent="0.15">
      <c r="B148" s="49">
        <f t="shared" si="4"/>
        <v>138</v>
      </c>
      <c r="C148" s="49" t="str">
        <f t="shared" si="5"/>
        <v>木</v>
      </c>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49"/>
      <c r="AF148" s="49"/>
      <c r="AG148" s="50"/>
    </row>
    <row r="149" spans="2:33" s="51" customFormat="1" ht="16.5" customHeight="1" x14ac:dyDescent="0.15">
      <c r="B149" s="49">
        <f t="shared" si="4"/>
        <v>139</v>
      </c>
      <c r="C149" s="49" t="str">
        <f t="shared" si="5"/>
        <v>金</v>
      </c>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row>
    <row r="150" spans="2:33" s="51" customFormat="1" ht="16.5" customHeight="1" x14ac:dyDescent="0.15">
      <c r="B150" s="49">
        <f t="shared" si="4"/>
        <v>140</v>
      </c>
      <c r="C150" s="49" t="str">
        <f t="shared" si="5"/>
        <v>土</v>
      </c>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row>
    <row r="151" spans="2:33" s="51" customFormat="1" ht="16.5" customHeight="1" x14ac:dyDescent="0.15">
      <c r="B151" s="49">
        <f t="shared" si="4"/>
        <v>141</v>
      </c>
      <c r="C151" s="49" t="str">
        <f t="shared" si="5"/>
        <v>日</v>
      </c>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49"/>
    </row>
    <row r="152" spans="2:33" s="51" customFormat="1" ht="16.5" customHeight="1" x14ac:dyDescent="0.15">
      <c r="B152" s="49">
        <f t="shared" si="4"/>
        <v>142</v>
      </c>
      <c r="C152" s="49" t="str">
        <f t="shared" si="5"/>
        <v>月</v>
      </c>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row>
    <row r="153" spans="2:33" s="51" customFormat="1" ht="16.5" customHeight="1" x14ac:dyDescent="0.15">
      <c r="B153" s="49">
        <f t="shared" si="4"/>
        <v>143</v>
      </c>
      <c r="C153" s="49" t="str">
        <f t="shared" si="5"/>
        <v>火</v>
      </c>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row>
    <row r="154" spans="2:33" s="51" customFormat="1" ht="16.5" customHeight="1" x14ac:dyDescent="0.15">
      <c r="B154" s="49">
        <f t="shared" si="4"/>
        <v>144</v>
      </c>
      <c r="C154" s="49" t="str">
        <f t="shared" si="5"/>
        <v>水</v>
      </c>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49"/>
      <c r="AF154" s="49"/>
      <c r="AG154" s="50"/>
    </row>
    <row r="155" spans="2:33" s="51" customFormat="1" ht="16.5" customHeight="1" x14ac:dyDescent="0.15">
      <c r="B155" s="49">
        <f t="shared" si="4"/>
        <v>145</v>
      </c>
      <c r="C155" s="49" t="str">
        <f t="shared" si="5"/>
        <v>木</v>
      </c>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row>
    <row r="156" spans="2:33" s="51" customFormat="1" ht="16.5" customHeight="1" x14ac:dyDescent="0.15">
      <c r="B156" s="49">
        <f t="shared" si="4"/>
        <v>146</v>
      </c>
      <c r="C156" s="49" t="str">
        <f t="shared" si="5"/>
        <v>金</v>
      </c>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row>
    <row r="157" spans="2:33" s="51" customFormat="1" ht="16.5" customHeight="1" x14ac:dyDescent="0.15">
      <c r="B157" s="49">
        <f t="shared" si="4"/>
        <v>147</v>
      </c>
      <c r="C157" s="49" t="str">
        <f t="shared" si="5"/>
        <v>土</v>
      </c>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row>
    <row r="158" spans="2:33" s="51" customFormat="1" ht="16.5" customHeight="1" x14ac:dyDescent="0.15">
      <c r="B158" s="49">
        <f t="shared" si="4"/>
        <v>148</v>
      </c>
      <c r="C158" s="49" t="str">
        <f t="shared" si="5"/>
        <v>日</v>
      </c>
      <c r="D158" s="50"/>
      <c r="E158" s="49"/>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49"/>
    </row>
    <row r="159" spans="2:33" s="51" customFormat="1" ht="16.5" customHeight="1" x14ac:dyDescent="0.15">
      <c r="B159" s="49">
        <f t="shared" si="4"/>
        <v>149</v>
      </c>
      <c r="C159" s="49" t="str">
        <f t="shared" si="5"/>
        <v>月</v>
      </c>
      <c r="D159" s="50"/>
      <c r="E159" s="50"/>
      <c r="F159" s="50"/>
      <c r="G159" s="49"/>
      <c r="H159" s="49"/>
      <c r="I159" s="49"/>
      <c r="J159" s="49"/>
      <c r="K159" s="49"/>
      <c r="L159" s="49"/>
      <c r="M159" s="49"/>
      <c r="N159" s="49"/>
      <c r="O159" s="49"/>
      <c r="P159" s="49"/>
      <c r="Q159" s="49"/>
      <c r="R159" s="49"/>
      <c r="S159" s="49"/>
      <c r="T159" s="49"/>
      <c r="U159" s="49"/>
      <c r="V159" s="49"/>
      <c r="W159" s="49"/>
      <c r="X159" s="49"/>
      <c r="Y159" s="49"/>
      <c r="Z159" s="49"/>
      <c r="AA159" s="49"/>
      <c r="AB159" s="49"/>
      <c r="AC159" s="50"/>
      <c r="AD159" s="49"/>
      <c r="AE159" s="49"/>
      <c r="AF159" s="49"/>
      <c r="AG159" s="50"/>
    </row>
    <row r="160" spans="2:33" s="51" customFormat="1" ht="16.5" customHeight="1" x14ac:dyDescent="0.15">
      <c r="B160" s="49">
        <f t="shared" si="4"/>
        <v>150</v>
      </c>
      <c r="C160" s="49" t="str">
        <f t="shared" si="5"/>
        <v>火</v>
      </c>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row>
    <row r="161" spans="1:34" s="51" customFormat="1" ht="16.5" customHeight="1" x14ac:dyDescent="0.15">
      <c r="B161" s="49">
        <f t="shared" si="4"/>
        <v>151</v>
      </c>
      <c r="C161" s="49" t="str">
        <f t="shared" si="5"/>
        <v>水</v>
      </c>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49"/>
    </row>
    <row r="162" spans="1:34" s="51" customFormat="1" ht="16.5" customHeight="1" x14ac:dyDescent="0.15">
      <c r="B162" s="49">
        <f t="shared" si="4"/>
        <v>152</v>
      </c>
      <c r="C162" s="49" t="str">
        <f t="shared" si="5"/>
        <v>木</v>
      </c>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row>
    <row r="163" spans="1:34" s="51" customFormat="1" ht="16.5" customHeight="1" x14ac:dyDescent="0.15">
      <c r="B163" s="49">
        <f t="shared" si="4"/>
        <v>153</v>
      </c>
      <c r="C163" s="49" t="str">
        <f t="shared" si="5"/>
        <v>金</v>
      </c>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row>
    <row r="164" spans="1:34" s="51" customFormat="1" ht="16.5" customHeight="1" x14ac:dyDescent="0.15">
      <c r="B164" s="49">
        <f t="shared" si="4"/>
        <v>154</v>
      </c>
      <c r="C164" s="49" t="str">
        <f t="shared" si="5"/>
        <v>土</v>
      </c>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row>
    <row r="165" spans="1:34" s="52" customFormat="1" ht="16.5" customHeight="1" x14ac:dyDescent="0.15">
      <c r="B165" s="116" t="s">
        <v>15</v>
      </c>
      <c r="C165" s="117"/>
      <c r="D165" s="53">
        <f t="shared" ref="D165:AG165" si="6">IF(COUNTA(D9)=1,(COUNTIF(D10:D164,"○")),0)</f>
        <v>0</v>
      </c>
      <c r="E165" s="53">
        <f t="shared" si="6"/>
        <v>0</v>
      </c>
      <c r="F165" s="53">
        <f t="shared" si="6"/>
        <v>0</v>
      </c>
      <c r="G165" s="53">
        <f t="shared" si="6"/>
        <v>0</v>
      </c>
      <c r="H165" s="53">
        <f t="shared" si="6"/>
        <v>0</v>
      </c>
      <c r="I165" s="53">
        <f t="shared" si="6"/>
        <v>0</v>
      </c>
      <c r="J165" s="53">
        <f t="shared" si="6"/>
        <v>0</v>
      </c>
      <c r="K165" s="53">
        <f t="shared" si="6"/>
        <v>0</v>
      </c>
      <c r="L165" s="53">
        <f t="shared" si="6"/>
        <v>0</v>
      </c>
      <c r="M165" s="53">
        <f t="shared" si="6"/>
        <v>0</v>
      </c>
      <c r="N165" s="53">
        <f t="shared" si="6"/>
        <v>0</v>
      </c>
      <c r="O165" s="53">
        <f t="shared" si="6"/>
        <v>0</v>
      </c>
      <c r="P165" s="53">
        <f t="shared" si="6"/>
        <v>0</v>
      </c>
      <c r="Q165" s="53">
        <f t="shared" si="6"/>
        <v>0</v>
      </c>
      <c r="R165" s="53">
        <f t="shared" si="6"/>
        <v>0</v>
      </c>
      <c r="S165" s="53">
        <f t="shared" si="6"/>
        <v>0</v>
      </c>
      <c r="T165" s="53">
        <f t="shared" si="6"/>
        <v>0</v>
      </c>
      <c r="U165" s="53">
        <f t="shared" si="6"/>
        <v>0</v>
      </c>
      <c r="V165" s="53">
        <f t="shared" si="6"/>
        <v>0</v>
      </c>
      <c r="W165" s="53">
        <f t="shared" si="6"/>
        <v>0</v>
      </c>
      <c r="X165" s="53">
        <f t="shared" si="6"/>
        <v>0</v>
      </c>
      <c r="Y165" s="53">
        <f t="shared" si="6"/>
        <v>0</v>
      </c>
      <c r="Z165" s="53">
        <f t="shared" si="6"/>
        <v>0</v>
      </c>
      <c r="AA165" s="53">
        <f t="shared" si="6"/>
        <v>0</v>
      </c>
      <c r="AB165" s="53">
        <f t="shared" ref="AB165" si="7">IF(COUNTA(AB9)=1,(COUNTIF(AB10:AB164,"○")),0)</f>
        <v>0</v>
      </c>
      <c r="AC165" s="53">
        <f t="shared" si="6"/>
        <v>0</v>
      </c>
      <c r="AD165" s="53">
        <f t="shared" si="6"/>
        <v>0</v>
      </c>
      <c r="AE165" s="53">
        <f t="shared" si="6"/>
        <v>0</v>
      </c>
      <c r="AF165" s="53">
        <f t="shared" si="6"/>
        <v>0</v>
      </c>
      <c r="AG165" s="53">
        <f t="shared" si="6"/>
        <v>0</v>
      </c>
    </row>
    <row r="166" spans="1:34" ht="32.25" customHeight="1" x14ac:dyDescent="0.15">
      <c r="B166" s="118" t="s">
        <v>19</v>
      </c>
      <c r="C166" s="110"/>
      <c r="D166" s="19" t="str">
        <f>IF(D165=0,"未実施","実施")</f>
        <v>未実施</v>
      </c>
      <c r="E166" s="19" t="str">
        <f t="shared" ref="E166:AG166" si="8">IF(E165=0,"未実施","実施")</f>
        <v>未実施</v>
      </c>
      <c r="F166" s="19" t="str">
        <f t="shared" si="8"/>
        <v>未実施</v>
      </c>
      <c r="G166" s="19" t="str">
        <f>IF(G165=0,"未実施","実施")</f>
        <v>未実施</v>
      </c>
      <c r="H166" s="19" t="str">
        <f t="shared" si="8"/>
        <v>未実施</v>
      </c>
      <c r="I166" s="19" t="str">
        <f t="shared" si="8"/>
        <v>未実施</v>
      </c>
      <c r="J166" s="19" t="str">
        <f t="shared" si="8"/>
        <v>未実施</v>
      </c>
      <c r="K166" s="19" t="str">
        <f t="shared" si="8"/>
        <v>未実施</v>
      </c>
      <c r="L166" s="19" t="str">
        <f t="shared" si="8"/>
        <v>未実施</v>
      </c>
      <c r="M166" s="19" t="str">
        <f t="shared" si="8"/>
        <v>未実施</v>
      </c>
      <c r="N166" s="19" t="str">
        <f t="shared" si="8"/>
        <v>未実施</v>
      </c>
      <c r="O166" s="19" t="str">
        <f t="shared" si="8"/>
        <v>未実施</v>
      </c>
      <c r="P166" s="19" t="str">
        <f t="shared" si="8"/>
        <v>未実施</v>
      </c>
      <c r="Q166" s="19" t="str">
        <f t="shared" si="8"/>
        <v>未実施</v>
      </c>
      <c r="R166" s="19" t="str">
        <f t="shared" si="8"/>
        <v>未実施</v>
      </c>
      <c r="S166" s="19" t="str">
        <f t="shared" si="8"/>
        <v>未実施</v>
      </c>
      <c r="T166" s="19" t="str">
        <f t="shared" si="8"/>
        <v>未実施</v>
      </c>
      <c r="U166" s="19" t="str">
        <f t="shared" si="8"/>
        <v>未実施</v>
      </c>
      <c r="V166" s="19" t="str">
        <f t="shared" si="8"/>
        <v>未実施</v>
      </c>
      <c r="W166" s="19" t="str">
        <f t="shared" si="8"/>
        <v>未実施</v>
      </c>
      <c r="X166" s="19" t="str">
        <f t="shared" si="8"/>
        <v>未実施</v>
      </c>
      <c r="Y166" s="19" t="str">
        <f t="shared" si="8"/>
        <v>未実施</v>
      </c>
      <c r="Z166" s="19" t="str">
        <f t="shared" si="8"/>
        <v>未実施</v>
      </c>
      <c r="AA166" s="19" t="str">
        <f t="shared" si="8"/>
        <v>未実施</v>
      </c>
      <c r="AB166" s="19" t="str">
        <f t="shared" ref="AB166" si="9">IF(AB165=0,"未実施","実施")</f>
        <v>未実施</v>
      </c>
      <c r="AC166" s="19" t="str">
        <f t="shared" si="8"/>
        <v>未実施</v>
      </c>
      <c r="AD166" s="19" t="str">
        <f t="shared" si="8"/>
        <v>未実施</v>
      </c>
      <c r="AE166" s="19" t="str">
        <f t="shared" si="8"/>
        <v>未実施</v>
      </c>
      <c r="AF166" s="19" t="str">
        <f t="shared" si="8"/>
        <v>未実施</v>
      </c>
      <c r="AG166" s="19" t="str">
        <f t="shared" si="8"/>
        <v>未実施</v>
      </c>
    </row>
    <row r="167" spans="1:34" ht="14.25" thickBot="1" x14ac:dyDescent="0.2">
      <c r="B167" s="54"/>
      <c r="C167" s="54"/>
      <c r="D167" s="55"/>
      <c r="E167" s="55"/>
      <c r="F167" s="55"/>
      <c r="G167" s="55"/>
      <c r="H167" s="55"/>
      <c r="I167" s="55"/>
      <c r="J167" s="55"/>
      <c r="K167" s="55"/>
      <c r="L167" s="55"/>
      <c r="M167" s="55"/>
      <c r="N167" s="87"/>
      <c r="O167" s="87"/>
      <c r="P167" s="87"/>
      <c r="Q167" s="87"/>
      <c r="R167" s="87"/>
      <c r="S167" s="87"/>
      <c r="T167" s="87"/>
      <c r="U167" s="87"/>
      <c r="V167" s="87"/>
      <c r="W167" s="87"/>
      <c r="X167" s="87"/>
      <c r="Y167" s="87"/>
      <c r="Z167" s="87"/>
      <c r="AA167" s="87"/>
      <c r="AB167" s="87"/>
      <c r="AC167" s="87"/>
      <c r="AD167" s="87"/>
      <c r="AE167" s="87"/>
      <c r="AF167" s="87"/>
      <c r="AG167" s="87"/>
    </row>
    <row r="168" spans="1:34" ht="18" thickTop="1" x14ac:dyDescent="0.15">
      <c r="B168" s="56" t="s">
        <v>23</v>
      </c>
      <c r="C168" s="57"/>
      <c r="D168" s="58"/>
      <c r="E168" s="58"/>
      <c r="F168" s="58"/>
      <c r="G168" s="58"/>
      <c r="H168" s="58"/>
      <c r="I168" s="58"/>
      <c r="J168" s="58"/>
      <c r="K168" s="58"/>
      <c r="L168" s="58"/>
      <c r="M168" s="59"/>
      <c r="N168" s="90"/>
      <c r="O168" s="88"/>
      <c r="P168" s="88"/>
      <c r="Q168" s="88"/>
      <c r="R168" s="88"/>
      <c r="S168" s="88"/>
      <c r="T168" s="88"/>
      <c r="U168" s="88"/>
      <c r="V168" s="88"/>
      <c r="W168" s="88"/>
      <c r="X168" s="88"/>
      <c r="Y168" s="88"/>
      <c r="Z168" s="88"/>
      <c r="AA168" s="88"/>
      <c r="AB168" s="88"/>
      <c r="AC168" s="88"/>
      <c r="AD168" s="88"/>
      <c r="AE168" s="88"/>
      <c r="AF168" s="88"/>
      <c r="AG168" s="88"/>
    </row>
    <row r="169" spans="1:34" ht="29.25" customHeight="1" x14ac:dyDescent="0.15">
      <c r="B169" s="80" t="s">
        <v>35</v>
      </c>
      <c r="C169" s="81"/>
      <c r="D169" s="81"/>
      <c r="E169" s="61"/>
      <c r="F169" s="60"/>
      <c r="G169" s="60"/>
      <c r="H169" s="60"/>
      <c r="I169" s="60"/>
      <c r="J169" s="60"/>
      <c r="K169" s="60"/>
      <c r="L169" s="60"/>
      <c r="M169" s="62" t="str">
        <f>IF(COUNTIF(D166:AG166,"実施")=D6,"達成","未達成")</f>
        <v>達成</v>
      </c>
      <c r="N169" s="63"/>
    </row>
    <row r="170" spans="1:34" ht="29.25" customHeight="1" x14ac:dyDescent="0.15">
      <c r="A170" s="63"/>
      <c r="B170" s="80" t="s">
        <v>36</v>
      </c>
      <c r="C170" s="82"/>
      <c r="D170" s="82"/>
      <c r="E170" s="61"/>
      <c r="F170" s="61"/>
      <c r="G170" s="61"/>
      <c r="H170" s="61"/>
      <c r="I170" s="61"/>
      <c r="J170" s="61"/>
      <c r="K170" s="61"/>
      <c r="L170" s="61"/>
      <c r="M170" s="62" t="e">
        <f>IF(G172&gt;=1,"達成","未達成")</f>
        <v>#DIV/0!</v>
      </c>
    </row>
    <row r="171" spans="1:34" ht="37.5" customHeight="1" x14ac:dyDescent="0.15">
      <c r="A171" s="63"/>
      <c r="B171" s="101" t="s">
        <v>34</v>
      </c>
      <c r="C171" s="102"/>
      <c r="D171" s="103"/>
      <c r="E171" s="64">
        <f>SUM(D165:AG165)</f>
        <v>0</v>
      </c>
      <c r="F171" s="61" t="s">
        <v>7</v>
      </c>
      <c r="G171" s="65" t="s">
        <v>21</v>
      </c>
      <c r="H171" s="61"/>
      <c r="I171" s="61"/>
      <c r="J171" s="61"/>
      <c r="K171" s="61"/>
      <c r="L171" s="61"/>
      <c r="M171" s="66"/>
    </row>
    <row r="172" spans="1:34" ht="19.5" customHeight="1" x14ac:dyDescent="0.15">
      <c r="A172" s="63"/>
      <c r="B172" s="83"/>
      <c r="C172" s="81"/>
      <c r="D172" s="25" t="s">
        <v>37</v>
      </c>
      <c r="E172" s="64">
        <f>(K4-D5)+1</f>
        <v>152</v>
      </c>
      <c r="F172" s="61" t="s">
        <v>7</v>
      </c>
      <c r="G172" s="67" t="e">
        <f>ROUNDDOWN(E171/(E172*E173)*7,1)</f>
        <v>#DIV/0!</v>
      </c>
      <c r="H172" s="61"/>
      <c r="I172" s="61"/>
      <c r="J172" s="61"/>
      <c r="K172" s="61"/>
      <c r="L172" s="61"/>
      <c r="M172" s="76" t="s">
        <v>18</v>
      </c>
    </row>
    <row r="173" spans="1:34" ht="18.95" customHeight="1" thickBot="1" x14ac:dyDescent="0.2">
      <c r="A173" s="63"/>
      <c r="B173" s="84"/>
      <c r="C173" s="85"/>
      <c r="D173" s="36" t="s">
        <v>14</v>
      </c>
      <c r="E173" s="70">
        <f>D6</f>
        <v>0</v>
      </c>
      <c r="F173" s="71" t="s">
        <v>6</v>
      </c>
      <c r="G173" s="72" t="s">
        <v>20</v>
      </c>
      <c r="H173" s="69"/>
      <c r="I173" s="69"/>
      <c r="J173" s="69"/>
      <c r="K173" s="69"/>
      <c r="L173" s="69"/>
      <c r="M173" s="73"/>
    </row>
    <row r="174" spans="1:34" ht="9.9499999999999993" customHeight="1" thickTop="1" x14ac:dyDescent="0.15">
      <c r="A174" s="63"/>
      <c r="G174" s="26"/>
      <c r="AD174" s="68"/>
      <c r="AE174" s="68"/>
      <c r="AF174" s="68"/>
    </row>
    <row r="175" spans="1:34" x14ac:dyDescent="0.15">
      <c r="A175" s="63"/>
    </row>
    <row r="176" spans="1:34" x14ac:dyDescent="0.15">
      <c r="B176" s="63"/>
      <c r="E176" s="63"/>
      <c r="AH176" s="63"/>
    </row>
    <row r="177" spans="2:34" x14ac:dyDescent="0.15">
      <c r="B177" s="63"/>
      <c r="AH177" s="63"/>
    </row>
    <row r="178" spans="2:34" x14ac:dyDescent="0.15">
      <c r="B178" s="63"/>
      <c r="AH178" s="63"/>
    </row>
    <row r="179" spans="2:34" x14ac:dyDescent="0.15">
      <c r="B179" s="63"/>
      <c r="E179" s="63"/>
      <c r="F179" s="63"/>
    </row>
  </sheetData>
  <mergeCells count="14">
    <mergeCell ref="B171:D171"/>
    <mergeCell ref="B6:C6"/>
    <mergeCell ref="D6:F6"/>
    <mergeCell ref="B9:C9"/>
    <mergeCell ref="B165:C165"/>
    <mergeCell ref="B166:C166"/>
    <mergeCell ref="B4:C4"/>
    <mergeCell ref="D4:G4"/>
    <mergeCell ref="I4:J4"/>
    <mergeCell ref="K4:L4"/>
    <mergeCell ref="B5:C5"/>
    <mergeCell ref="D5:E5"/>
    <mergeCell ref="I5:J5"/>
    <mergeCell ref="K5:L5"/>
  </mergeCells>
  <phoneticPr fontId="1"/>
  <conditionalFormatting sqref="M169">
    <cfRule type="containsText" dxfId="15" priority="9" operator="containsText" text="未達成">
      <formula>NOT(ISERROR(SEARCH("未達成",M169)))</formula>
    </cfRule>
  </conditionalFormatting>
  <conditionalFormatting sqref="M169:M170">
    <cfRule type="cellIs" dxfId="14" priority="7" operator="equal">
      <formula>"未達成"</formula>
    </cfRule>
    <cfRule type="cellIs" dxfId="13" priority="8" operator="equal">
      <formula>"達成"</formula>
    </cfRule>
  </conditionalFormatting>
  <conditionalFormatting sqref="D166:H166 AC166:AG166">
    <cfRule type="cellIs" dxfId="12" priority="5" operator="equal">
      <formula>"未実施"</formula>
    </cfRule>
    <cfRule type="cellIs" dxfId="11" priority="6" operator="equal">
      <formula>"実施"</formula>
    </cfRule>
  </conditionalFormatting>
  <conditionalFormatting sqref="AB166">
    <cfRule type="cellIs" dxfId="10" priority="3" operator="equal">
      <formula>"未実施"</formula>
    </cfRule>
    <cfRule type="cellIs" dxfId="9" priority="4" operator="equal">
      <formula>"実施"</formula>
    </cfRule>
  </conditionalFormatting>
  <conditionalFormatting sqref="I166:AA166">
    <cfRule type="cellIs" dxfId="8" priority="1" operator="equal">
      <formula>"未実施"</formula>
    </cfRule>
    <cfRule type="cellIs" dxfId="7" priority="2" operator="equal">
      <formula>"実施"</formula>
    </cfRule>
  </conditionalFormatting>
  <dataValidations count="2">
    <dataValidation type="list" allowBlank="1" showInputMessage="1" showErrorMessage="1" sqref="D10:AG164">
      <formula1>$M$172</formula1>
    </dataValidation>
    <dataValidation type="date" operator="lessThanOrEqual" allowBlank="1" showInputMessage="1" showErrorMessage="1" sqref="D5:E5">
      <formula1>44090</formula1>
    </dataValidation>
  </dataValidations>
  <pageMargins left="0.25" right="0.25" top="0.75" bottom="0.75" header="0.3" footer="0.3"/>
  <pageSetup paperSize="9" scale="5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0"/>
  <sheetViews>
    <sheetView workbookViewId="0">
      <selection activeCell="B1" sqref="B1"/>
    </sheetView>
  </sheetViews>
  <sheetFormatPr defaultRowHeight="13.5" x14ac:dyDescent="0.15"/>
  <cols>
    <col min="1" max="1" width="1" style="42" customWidth="1"/>
    <col min="2" max="2" width="10.75" style="42" customWidth="1"/>
    <col min="3" max="3" width="4.875" style="42" customWidth="1"/>
    <col min="4" max="33" width="8.375" style="42" customWidth="1"/>
    <col min="34" max="34" width="1.125" style="42" customWidth="1"/>
    <col min="35" max="16384" width="9" style="42"/>
  </cols>
  <sheetData>
    <row r="1" spans="2:34" ht="18.75" x14ac:dyDescent="0.15">
      <c r="M1" s="43" t="s">
        <v>33</v>
      </c>
    </row>
    <row r="2" spans="2:34" ht="18.75" x14ac:dyDescent="0.15">
      <c r="B2" s="86" t="s">
        <v>32</v>
      </c>
      <c r="C2" s="86"/>
      <c r="D2" s="86"/>
      <c r="E2" s="86"/>
      <c r="F2" s="86"/>
      <c r="G2" s="86"/>
      <c r="H2" s="86"/>
      <c r="I2" s="86"/>
      <c r="J2" s="86"/>
      <c r="K2" s="86"/>
      <c r="L2" s="86"/>
      <c r="M2" s="86"/>
      <c r="N2" s="86"/>
      <c r="O2" s="86"/>
      <c r="P2" s="86"/>
      <c r="Q2" s="86"/>
      <c r="R2" s="86"/>
      <c r="S2" s="86"/>
      <c r="T2" s="86"/>
      <c r="U2" s="86"/>
      <c r="V2" s="86"/>
      <c r="W2" s="86"/>
      <c r="X2" s="86"/>
      <c r="Y2" s="86"/>
      <c r="Z2" s="86"/>
      <c r="AA2" s="86"/>
      <c r="AB2" s="86"/>
    </row>
    <row r="3" spans="2:34" ht="5.0999999999999996" customHeight="1" x14ac:dyDescent="0.15">
      <c r="C3" s="12"/>
      <c r="D3" s="12"/>
      <c r="E3" s="12"/>
      <c r="F3" s="12"/>
    </row>
    <row r="4" spans="2:34" ht="16.5" customHeight="1" x14ac:dyDescent="0.15">
      <c r="B4" s="94" t="s">
        <v>16</v>
      </c>
      <c r="C4" s="94"/>
      <c r="D4" s="111"/>
      <c r="E4" s="111"/>
      <c r="F4" s="111"/>
      <c r="G4" s="111"/>
      <c r="I4" s="112" t="s">
        <v>12</v>
      </c>
      <c r="J4" s="112"/>
      <c r="K4" s="97">
        <f>DATE(YEAR(D5),MONTH(D5)+G5,DAY(D5)-1)</f>
        <v>181</v>
      </c>
      <c r="L4" s="97"/>
    </row>
    <row r="5" spans="2:34" ht="17.45" customHeight="1" x14ac:dyDescent="0.15">
      <c r="B5" s="94" t="s">
        <v>8</v>
      </c>
      <c r="C5" s="94"/>
      <c r="D5" s="113"/>
      <c r="E5" s="113"/>
      <c r="F5" s="44" t="s">
        <v>10</v>
      </c>
      <c r="G5" s="91">
        <v>6</v>
      </c>
      <c r="H5" s="3" t="s">
        <v>38</v>
      </c>
      <c r="I5" s="112" t="s">
        <v>13</v>
      </c>
      <c r="J5" s="112"/>
      <c r="K5" s="100">
        <f>ROUNDUP((((K4-D5)+1)*D6)/7,0)</f>
        <v>0</v>
      </c>
      <c r="L5" s="100"/>
      <c r="N5" s="3"/>
      <c r="O5" s="3"/>
      <c r="P5" s="3"/>
      <c r="Q5" s="3"/>
      <c r="R5" s="3"/>
      <c r="S5" s="3"/>
      <c r="T5" s="3"/>
      <c r="U5" s="3"/>
      <c r="V5" s="3"/>
      <c r="W5" s="3"/>
      <c r="X5" s="3"/>
      <c r="Y5" s="3"/>
      <c r="Z5" s="3"/>
      <c r="AA5" s="3"/>
      <c r="AB5" s="3"/>
      <c r="AH5" s="3"/>
    </row>
    <row r="6" spans="2:34" ht="15.95" customHeight="1" x14ac:dyDescent="0.15">
      <c r="B6" s="94" t="s">
        <v>5</v>
      </c>
      <c r="C6" s="94"/>
      <c r="D6" s="114"/>
      <c r="E6" s="114"/>
      <c r="F6" s="114"/>
      <c r="G6" s="45" t="s">
        <v>6</v>
      </c>
      <c r="H6" s="46"/>
      <c r="I6" s="46"/>
      <c r="J6" s="46"/>
      <c r="K6" s="46" t="s">
        <v>25</v>
      </c>
      <c r="L6" s="46"/>
      <c r="N6" s="46"/>
      <c r="O6" s="46"/>
      <c r="P6" s="46"/>
      <c r="Q6" s="46"/>
      <c r="R6" s="46"/>
      <c r="S6" s="46"/>
      <c r="T6" s="46"/>
      <c r="U6" s="46"/>
      <c r="V6" s="46"/>
      <c r="W6" s="46"/>
      <c r="X6" s="46"/>
      <c r="Y6" s="46"/>
      <c r="Z6" s="46"/>
      <c r="AA6" s="46"/>
      <c r="AB6" s="46"/>
    </row>
    <row r="7" spans="2:34" ht="6" customHeight="1" x14ac:dyDescent="0.15"/>
    <row r="8" spans="2:34" ht="18" customHeight="1" x14ac:dyDescent="0.15">
      <c r="B8" s="47" t="s">
        <v>22</v>
      </c>
    </row>
    <row r="9" spans="2:34" ht="15.75" customHeight="1" x14ac:dyDescent="0.15">
      <c r="B9" s="106" t="s">
        <v>9</v>
      </c>
      <c r="C9" s="10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2:34" s="51" customFormat="1" ht="16.5" customHeight="1" x14ac:dyDescent="0.15">
      <c r="B10" s="49">
        <f>D5</f>
        <v>0</v>
      </c>
      <c r="C10" s="49" t="str">
        <f>TEXT(B10,"aaa")</f>
        <v>土</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row>
    <row r="11" spans="2:34" s="51" customFormat="1" ht="16.5" customHeight="1" x14ac:dyDescent="0.15">
      <c r="B11" s="49">
        <f>B10+1</f>
        <v>1</v>
      </c>
      <c r="C11" s="49" t="str">
        <f t="shared" ref="C11:C23" si="0">TEXT(B11,"aaa")</f>
        <v>日</v>
      </c>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row>
    <row r="12" spans="2:34" s="51" customFormat="1" ht="16.5" customHeight="1" x14ac:dyDescent="0.15">
      <c r="B12" s="49">
        <f t="shared" ref="B12:B106" si="1">B11+1</f>
        <v>2</v>
      </c>
      <c r="C12" s="49" t="str">
        <f t="shared" si="0"/>
        <v>月</v>
      </c>
      <c r="D12" s="50"/>
      <c r="E12" s="50"/>
      <c r="F12" s="4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row>
    <row r="13" spans="2:34" s="51" customFormat="1" ht="16.5" customHeight="1" x14ac:dyDescent="0.15">
      <c r="B13" s="49">
        <f t="shared" si="1"/>
        <v>3</v>
      </c>
      <c r="C13" s="49" t="str">
        <f t="shared" si="0"/>
        <v>火</v>
      </c>
      <c r="D13" s="50"/>
      <c r="E13" s="50"/>
      <c r="F13" s="50"/>
      <c r="G13" s="50"/>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50"/>
    </row>
    <row r="14" spans="2:34" s="51" customFormat="1" ht="16.5" customHeight="1" x14ac:dyDescent="0.15">
      <c r="B14" s="49">
        <f t="shared" si="1"/>
        <v>4</v>
      </c>
      <c r="C14" s="49" t="str">
        <f t="shared" si="0"/>
        <v>水</v>
      </c>
      <c r="D14" s="50"/>
      <c r="E14" s="49"/>
      <c r="F14" s="50"/>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50"/>
    </row>
    <row r="15" spans="2:34" s="51" customFormat="1" ht="16.5" customHeight="1" x14ac:dyDescent="0.15">
      <c r="B15" s="49">
        <f t="shared" si="1"/>
        <v>5</v>
      </c>
      <c r="C15" s="49" t="str">
        <f t="shared" si="0"/>
        <v>木</v>
      </c>
      <c r="D15" s="50"/>
      <c r="E15" s="50"/>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row>
    <row r="16" spans="2:34" s="51" customFormat="1" ht="16.5" customHeight="1" x14ac:dyDescent="0.15">
      <c r="B16" s="49">
        <f t="shared" si="1"/>
        <v>6</v>
      </c>
      <c r="C16" s="49" t="str">
        <f t="shared" si="0"/>
        <v>金</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row>
    <row r="17" spans="2:33" s="51" customFormat="1" ht="16.5" customHeight="1" x14ac:dyDescent="0.15">
      <c r="B17" s="49">
        <f t="shared" si="1"/>
        <v>7</v>
      </c>
      <c r="C17" s="49" t="str">
        <f t="shared" si="0"/>
        <v>土</v>
      </c>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row>
    <row r="18" spans="2:33" s="51" customFormat="1" ht="16.5" customHeight="1" x14ac:dyDescent="0.15">
      <c r="B18" s="49">
        <f t="shared" si="1"/>
        <v>8</v>
      </c>
      <c r="C18" s="49" t="str">
        <f t="shared" si="0"/>
        <v>日</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2:33" s="51" customFormat="1" ht="16.5" customHeight="1" x14ac:dyDescent="0.15">
      <c r="B19" s="49">
        <f t="shared" si="1"/>
        <v>9</v>
      </c>
      <c r="C19" s="49" t="str">
        <f t="shared" si="0"/>
        <v>月</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2:33" s="51" customFormat="1" ht="16.5" customHeight="1" x14ac:dyDescent="0.15">
      <c r="B20" s="49">
        <f t="shared" si="1"/>
        <v>10</v>
      </c>
      <c r="C20" s="49" t="str">
        <f t="shared" si="0"/>
        <v>火</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row>
    <row r="21" spans="2:33" s="51" customFormat="1" ht="16.5" customHeight="1" x14ac:dyDescent="0.15">
      <c r="B21" s="49">
        <f t="shared" si="1"/>
        <v>11</v>
      </c>
      <c r="C21" s="49" t="str">
        <f t="shared" si="0"/>
        <v>水</v>
      </c>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row>
    <row r="22" spans="2:33" s="51" customFormat="1" ht="16.5" customHeight="1" x14ac:dyDescent="0.15">
      <c r="B22" s="49">
        <f t="shared" si="1"/>
        <v>12</v>
      </c>
      <c r="C22" s="49" t="str">
        <f t="shared" si="0"/>
        <v>木</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49"/>
    </row>
    <row r="23" spans="2:33" s="51" customFormat="1" ht="16.5" customHeight="1" x14ac:dyDescent="0.15">
      <c r="B23" s="49">
        <f t="shared" si="1"/>
        <v>13</v>
      </c>
      <c r="C23" s="49" t="str">
        <f t="shared" si="0"/>
        <v>金</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49"/>
      <c r="AF23" s="49"/>
      <c r="AG23" s="50"/>
    </row>
    <row r="24" spans="2:33" s="51" customFormat="1" ht="16.5" customHeight="1" x14ac:dyDescent="0.15">
      <c r="B24" s="49">
        <f t="shared" si="1"/>
        <v>14</v>
      </c>
      <c r="C24" s="49" t="str">
        <f t="shared" ref="C24:C87" si="2">TEXT(B24,"aaa")</f>
        <v>土</v>
      </c>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row>
    <row r="25" spans="2:33" s="51" customFormat="1" ht="16.5" customHeight="1" x14ac:dyDescent="0.15">
      <c r="B25" s="49">
        <f t="shared" si="1"/>
        <v>15</v>
      </c>
      <c r="C25" s="49" t="str">
        <f t="shared" si="2"/>
        <v>日</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2:33" s="51" customFormat="1" ht="16.5" customHeight="1" x14ac:dyDescent="0.15">
      <c r="B26" s="49">
        <f t="shared" si="1"/>
        <v>16</v>
      </c>
      <c r="C26" s="49" t="str">
        <f t="shared" si="2"/>
        <v>月</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49"/>
    </row>
    <row r="27" spans="2:33" s="51" customFormat="1" ht="16.5" customHeight="1" x14ac:dyDescent="0.15">
      <c r="B27" s="49">
        <f t="shared" si="1"/>
        <v>17</v>
      </c>
      <c r="C27" s="49" t="str">
        <f t="shared" si="2"/>
        <v>火</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row>
    <row r="28" spans="2:33" s="51" customFormat="1" ht="16.5" customHeight="1" x14ac:dyDescent="0.15">
      <c r="B28" s="49">
        <f t="shared" si="1"/>
        <v>18</v>
      </c>
      <c r="C28" s="49" t="str">
        <f t="shared" si="2"/>
        <v>水</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3" s="51" customFormat="1" ht="16.5" customHeight="1" x14ac:dyDescent="0.15">
      <c r="B29" s="49">
        <f t="shared" si="1"/>
        <v>19</v>
      </c>
      <c r="C29" s="49" t="str">
        <f t="shared" si="2"/>
        <v>木</v>
      </c>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49"/>
      <c r="AF29" s="49"/>
      <c r="AG29" s="50"/>
    </row>
    <row r="30" spans="2:33" s="51" customFormat="1" ht="16.5" customHeight="1" x14ac:dyDescent="0.15">
      <c r="B30" s="49">
        <f t="shared" si="1"/>
        <v>20</v>
      </c>
      <c r="C30" s="49" t="str">
        <f t="shared" si="2"/>
        <v>金</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3" s="51" customFormat="1" ht="16.5" customHeight="1" x14ac:dyDescent="0.15">
      <c r="B31" s="49">
        <f t="shared" si="1"/>
        <v>21</v>
      </c>
      <c r="C31" s="49" t="str">
        <f t="shared" si="2"/>
        <v>土</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3" s="51" customFormat="1" ht="16.5" customHeight="1" x14ac:dyDescent="0.15">
      <c r="B32" s="49">
        <f t="shared" si="1"/>
        <v>22</v>
      </c>
      <c r="C32" s="49" t="str">
        <f t="shared" si="2"/>
        <v>日</v>
      </c>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2:33" s="51" customFormat="1" ht="16.5" customHeight="1" x14ac:dyDescent="0.15">
      <c r="B33" s="49">
        <f t="shared" si="1"/>
        <v>23</v>
      </c>
      <c r="C33" s="49" t="str">
        <f t="shared" si="2"/>
        <v>月</v>
      </c>
      <c r="D33" s="50"/>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49"/>
    </row>
    <row r="34" spans="2:33" s="51" customFormat="1" ht="16.5" customHeight="1" x14ac:dyDescent="0.15">
      <c r="B34" s="49">
        <f t="shared" si="1"/>
        <v>24</v>
      </c>
      <c r="C34" s="49" t="str">
        <f t="shared" si="2"/>
        <v>火</v>
      </c>
      <c r="D34" s="50"/>
      <c r="E34" s="50"/>
      <c r="F34" s="50"/>
      <c r="G34" s="49"/>
      <c r="H34" s="49"/>
      <c r="I34" s="49"/>
      <c r="J34" s="49"/>
      <c r="K34" s="49"/>
      <c r="L34" s="49"/>
      <c r="M34" s="49"/>
      <c r="N34" s="49"/>
      <c r="O34" s="49"/>
      <c r="P34" s="49"/>
      <c r="Q34" s="49"/>
      <c r="R34" s="49"/>
      <c r="S34" s="49"/>
      <c r="T34" s="49"/>
      <c r="U34" s="49"/>
      <c r="V34" s="49"/>
      <c r="W34" s="49"/>
      <c r="X34" s="49"/>
      <c r="Y34" s="49"/>
      <c r="Z34" s="49"/>
      <c r="AA34" s="49"/>
      <c r="AB34" s="49"/>
      <c r="AC34" s="50"/>
      <c r="AD34" s="49"/>
      <c r="AE34" s="49"/>
      <c r="AF34" s="49"/>
      <c r="AG34" s="50"/>
    </row>
    <row r="35" spans="2:33" s="51" customFormat="1" ht="16.5" customHeight="1" x14ac:dyDescent="0.15">
      <c r="B35" s="49">
        <f t="shared" si="1"/>
        <v>25</v>
      </c>
      <c r="C35" s="49" t="str">
        <f t="shared" si="2"/>
        <v>水</v>
      </c>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2:33" s="51" customFormat="1" ht="16.5" customHeight="1" x14ac:dyDescent="0.15">
      <c r="B36" s="49">
        <f t="shared" si="1"/>
        <v>26</v>
      </c>
      <c r="C36" s="49" t="str">
        <f t="shared" si="2"/>
        <v>木</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49"/>
    </row>
    <row r="37" spans="2:33" s="51" customFormat="1" ht="16.5" customHeight="1" x14ac:dyDescent="0.15">
      <c r="B37" s="49">
        <f t="shared" si="1"/>
        <v>27</v>
      </c>
      <c r="C37" s="49" t="str">
        <f t="shared" si="2"/>
        <v>金</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2:33" s="51" customFormat="1" ht="16.5" customHeight="1" x14ac:dyDescent="0.15">
      <c r="B38" s="49">
        <f t="shared" si="1"/>
        <v>28</v>
      </c>
      <c r="C38" s="49" t="str">
        <f t="shared" si="2"/>
        <v>土</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2:33" s="51" customFormat="1" ht="16.5" customHeight="1" x14ac:dyDescent="0.15">
      <c r="B39" s="49">
        <f t="shared" si="1"/>
        <v>29</v>
      </c>
      <c r="C39" s="49" t="str">
        <f t="shared" si="2"/>
        <v>日</v>
      </c>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2:33" s="51" customFormat="1" ht="16.5" customHeight="1" x14ac:dyDescent="0.15">
      <c r="B40" s="49">
        <f t="shared" si="1"/>
        <v>30</v>
      </c>
      <c r="C40" s="49" t="str">
        <f t="shared" si="2"/>
        <v>月</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2:33" s="51" customFormat="1" ht="16.5" customHeight="1" x14ac:dyDescent="0.15">
      <c r="B41" s="49">
        <f t="shared" si="1"/>
        <v>31</v>
      </c>
      <c r="C41" s="49" t="str">
        <f t="shared" si="2"/>
        <v>火</v>
      </c>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2:33" s="51" customFormat="1" ht="16.5" customHeight="1" x14ac:dyDescent="0.15">
      <c r="B42" s="49">
        <f t="shared" si="1"/>
        <v>32</v>
      </c>
      <c r="C42" s="49" t="str">
        <f t="shared" si="2"/>
        <v>水</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2:33" s="51" customFormat="1" ht="16.5" customHeight="1" x14ac:dyDescent="0.15">
      <c r="B43" s="49">
        <f t="shared" si="1"/>
        <v>33</v>
      </c>
      <c r="C43" s="49" t="str">
        <f t="shared" si="2"/>
        <v>木</v>
      </c>
      <c r="D43" s="50"/>
      <c r="E43" s="50"/>
      <c r="F43" s="49"/>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2:33" s="51" customFormat="1" ht="16.5" customHeight="1" x14ac:dyDescent="0.15">
      <c r="B44" s="49">
        <f t="shared" si="1"/>
        <v>34</v>
      </c>
      <c r="C44" s="49" t="str">
        <f t="shared" si="2"/>
        <v>金</v>
      </c>
      <c r="D44" s="50"/>
      <c r="E44" s="50"/>
      <c r="F44" s="50"/>
      <c r="G44" s="50"/>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50"/>
    </row>
    <row r="45" spans="2:33" s="51" customFormat="1" ht="16.5" customHeight="1" x14ac:dyDescent="0.15">
      <c r="B45" s="49">
        <f t="shared" si="1"/>
        <v>35</v>
      </c>
      <c r="C45" s="49" t="str">
        <f t="shared" si="2"/>
        <v>土</v>
      </c>
      <c r="D45" s="50"/>
      <c r="E45" s="49"/>
      <c r="F45" s="50"/>
      <c r="G45" s="50"/>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row>
    <row r="46" spans="2:33" s="51" customFormat="1" ht="16.5" customHeight="1" x14ac:dyDescent="0.15">
      <c r="B46" s="49">
        <f t="shared" si="1"/>
        <v>36</v>
      </c>
      <c r="C46" s="49" t="str">
        <f t="shared" si="2"/>
        <v>日</v>
      </c>
      <c r="D46" s="50"/>
      <c r="E46" s="50"/>
      <c r="F46" s="49"/>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2:33" s="51" customFormat="1" ht="16.5" customHeight="1" x14ac:dyDescent="0.15">
      <c r="B47" s="49">
        <f t="shared" si="1"/>
        <v>37</v>
      </c>
      <c r="C47" s="49" t="str">
        <f t="shared" si="2"/>
        <v>月</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49"/>
    </row>
    <row r="48" spans="2:33" s="51" customFormat="1" ht="16.5" customHeight="1" x14ac:dyDescent="0.15">
      <c r="B48" s="49">
        <f t="shared" si="1"/>
        <v>38</v>
      </c>
      <c r="C48" s="49" t="str">
        <f t="shared" si="2"/>
        <v>火</v>
      </c>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2:33" s="51" customFormat="1" ht="16.5" customHeight="1" x14ac:dyDescent="0.15">
      <c r="B49" s="49">
        <f t="shared" si="1"/>
        <v>39</v>
      </c>
      <c r="C49" s="49" t="str">
        <f t="shared" si="2"/>
        <v>水</v>
      </c>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2:33" s="51" customFormat="1" ht="16.5" customHeight="1" x14ac:dyDescent="0.15">
      <c r="B50" s="49">
        <f t="shared" si="1"/>
        <v>40</v>
      </c>
      <c r="C50" s="49" t="str">
        <f t="shared" si="2"/>
        <v>木</v>
      </c>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2:33" s="51" customFormat="1" ht="16.5" customHeight="1" x14ac:dyDescent="0.15">
      <c r="B51" s="49">
        <f t="shared" si="1"/>
        <v>41</v>
      </c>
      <c r="C51" s="49" t="str">
        <f t="shared" si="2"/>
        <v>金</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2:33" s="51" customFormat="1" ht="16.5" customHeight="1" x14ac:dyDescent="0.15">
      <c r="B52" s="49">
        <f t="shared" si="1"/>
        <v>42</v>
      </c>
      <c r="C52" s="49" t="str">
        <f t="shared" si="2"/>
        <v>土</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2:33" s="51" customFormat="1" ht="16.5" customHeight="1" x14ac:dyDescent="0.15">
      <c r="B53" s="49">
        <f t="shared" si="1"/>
        <v>43</v>
      </c>
      <c r="C53" s="49" t="str">
        <f t="shared" si="2"/>
        <v>日</v>
      </c>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49"/>
    </row>
    <row r="54" spans="2:33" s="51" customFormat="1" ht="16.5" customHeight="1" x14ac:dyDescent="0.15">
      <c r="B54" s="49">
        <f t="shared" si="1"/>
        <v>44</v>
      </c>
      <c r="C54" s="49" t="str">
        <f t="shared" si="2"/>
        <v>月</v>
      </c>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49"/>
      <c r="AF54" s="49"/>
      <c r="AG54" s="50"/>
    </row>
    <row r="55" spans="2:33" s="51" customFormat="1" ht="16.5" customHeight="1" x14ac:dyDescent="0.15">
      <c r="B55" s="49">
        <f t="shared" si="1"/>
        <v>45</v>
      </c>
      <c r="C55" s="49" t="str">
        <f t="shared" si="2"/>
        <v>火</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2:33" s="51" customFormat="1" ht="16.5" customHeight="1" x14ac:dyDescent="0.15">
      <c r="B56" s="49">
        <f t="shared" si="1"/>
        <v>46</v>
      </c>
      <c r="C56" s="49" t="str">
        <f t="shared" si="2"/>
        <v>水</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row>
    <row r="57" spans="2:33" s="51" customFormat="1" ht="16.5" customHeight="1" x14ac:dyDescent="0.15">
      <c r="B57" s="49">
        <f t="shared" si="1"/>
        <v>47</v>
      </c>
      <c r="C57" s="49" t="str">
        <f t="shared" si="2"/>
        <v>木</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49"/>
    </row>
    <row r="58" spans="2:33" s="51" customFormat="1" ht="16.5" customHeight="1" x14ac:dyDescent="0.15">
      <c r="B58" s="49">
        <f t="shared" si="1"/>
        <v>48</v>
      </c>
      <c r="C58" s="49" t="str">
        <f t="shared" si="2"/>
        <v>金</v>
      </c>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row>
    <row r="59" spans="2:33" s="51" customFormat="1" ht="16.5" customHeight="1" x14ac:dyDescent="0.15">
      <c r="B59" s="49">
        <f t="shared" si="1"/>
        <v>49</v>
      </c>
      <c r="C59" s="49" t="str">
        <f t="shared" si="2"/>
        <v>土</v>
      </c>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row>
    <row r="60" spans="2:33" s="51" customFormat="1" ht="16.5" customHeight="1" x14ac:dyDescent="0.15">
      <c r="B60" s="49">
        <f t="shared" si="1"/>
        <v>50</v>
      </c>
      <c r="C60" s="49" t="str">
        <f t="shared" si="2"/>
        <v>日</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49"/>
      <c r="AF60" s="49"/>
      <c r="AG60" s="50"/>
    </row>
    <row r="61" spans="2:33" s="51" customFormat="1" ht="16.5" customHeight="1" x14ac:dyDescent="0.15">
      <c r="B61" s="49">
        <f t="shared" si="1"/>
        <v>51</v>
      </c>
      <c r="C61" s="49" t="str">
        <f t="shared" si="2"/>
        <v>月</v>
      </c>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row>
    <row r="62" spans="2:33" s="51" customFormat="1" ht="16.5" customHeight="1" x14ac:dyDescent="0.15">
      <c r="B62" s="49">
        <f t="shared" si="1"/>
        <v>52</v>
      </c>
      <c r="C62" s="49" t="str">
        <f t="shared" si="2"/>
        <v>火</v>
      </c>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row>
    <row r="63" spans="2:33" s="51" customFormat="1" ht="16.5" customHeight="1" x14ac:dyDescent="0.15">
      <c r="B63" s="49">
        <f t="shared" si="1"/>
        <v>53</v>
      </c>
      <c r="C63" s="49" t="str">
        <f t="shared" si="2"/>
        <v>水</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row>
    <row r="64" spans="2:33" s="51" customFormat="1" ht="16.5" customHeight="1" x14ac:dyDescent="0.15">
      <c r="B64" s="49">
        <f t="shared" si="1"/>
        <v>54</v>
      </c>
      <c r="C64" s="49" t="str">
        <f t="shared" si="2"/>
        <v>木</v>
      </c>
      <c r="D64" s="50"/>
      <c r="E64" s="49"/>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49"/>
    </row>
    <row r="65" spans="2:33" s="51" customFormat="1" ht="16.5" customHeight="1" x14ac:dyDescent="0.15">
      <c r="B65" s="49">
        <f t="shared" si="1"/>
        <v>55</v>
      </c>
      <c r="C65" s="49" t="str">
        <f t="shared" si="2"/>
        <v>金</v>
      </c>
      <c r="D65" s="50"/>
      <c r="E65" s="50"/>
      <c r="F65" s="50"/>
      <c r="G65" s="49"/>
      <c r="H65" s="49"/>
      <c r="I65" s="49"/>
      <c r="J65" s="49"/>
      <c r="K65" s="49"/>
      <c r="L65" s="49"/>
      <c r="M65" s="49"/>
      <c r="N65" s="49"/>
      <c r="O65" s="49"/>
      <c r="P65" s="49"/>
      <c r="Q65" s="49"/>
      <c r="R65" s="49"/>
      <c r="S65" s="49"/>
      <c r="T65" s="49"/>
      <c r="U65" s="49"/>
      <c r="V65" s="49"/>
      <c r="W65" s="49"/>
      <c r="X65" s="49"/>
      <c r="Y65" s="49"/>
      <c r="Z65" s="49"/>
      <c r="AA65" s="49"/>
      <c r="AB65" s="49"/>
      <c r="AC65" s="50"/>
      <c r="AD65" s="49"/>
      <c r="AE65" s="49"/>
      <c r="AF65" s="49"/>
      <c r="AG65" s="50"/>
    </row>
    <row r="66" spans="2:33" s="51" customFormat="1" ht="16.5" customHeight="1" x14ac:dyDescent="0.15">
      <c r="B66" s="49">
        <f t="shared" si="1"/>
        <v>56</v>
      </c>
      <c r="C66" s="49" t="str">
        <f t="shared" si="2"/>
        <v>土</v>
      </c>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row>
    <row r="67" spans="2:33" s="51" customFormat="1" ht="16.5" customHeight="1" x14ac:dyDescent="0.15">
      <c r="B67" s="49">
        <f t="shared" si="1"/>
        <v>57</v>
      </c>
      <c r="C67" s="49" t="str">
        <f t="shared" si="2"/>
        <v>日</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49"/>
    </row>
    <row r="68" spans="2:33" s="51" customFormat="1" ht="16.5" customHeight="1" x14ac:dyDescent="0.15">
      <c r="B68" s="49">
        <f t="shared" si="1"/>
        <v>58</v>
      </c>
      <c r="C68" s="49" t="str">
        <f t="shared" si="2"/>
        <v>月</v>
      </c>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2:33" s="51" customFormat="1" ht="16.5" customHeight="1" x14ac:dyDescent="0.15">
      <c r="B69" s="49">
        <f t="shared" si="1"/>
        <v>59</v>
      </c>
      <c r="C69" s="49" t="str">
        <f t="shared" si="2"/>
        <v>火</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row>
    <row r="70" spans="2:33" s="51" customFormat="1" ht="16.5" customHeight="1" x14ac:dyDescent="0.15">
      <c r="B70" s="49">
        <f t="shared" si="1"/>
        <v>60</v>
      </c>
      <c r="C70" s="49" t="str">
        <f t="shared" si="2"/>
        <v>水</v>
      </c>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row>
    <row r="71" spans="2:33" s="51" customFormat="1" ht="16.5" customHeight="1" x14ac:dyDescent="0.15">
      <c r="B71" s="49">
        <f t="shared" si="1"/>
        <v>61</v>
      </c>
      <c r="C71" s="49" t="str">
        <f t="shared" si="2"/>
        <v>木</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row>
    <row r="72" spans="2:33" s="51" customFormat="1" ht="16.5" customHeight="1" x14ac:dyDescent="0.15">
      <c r="B72" s="49">
        <f t="shared" si="1"/>
        <v>62</v>
      </c>
      <c r="C72" s="49" t="str">
        <f t="shared" si="2"/>
        <v>金</v>
      </c>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row>
    <row r="73" spans="2:33" s="51" customFormat="1" ht="16.5" customHeight="1" x14ac:dyDescent="0.15">
      <c r="B73" s="49">
        <f t="shared" si="1"/>
        <v>63</v>
      </c>
      <c r="C73" s="49" t="str">
        <f t="shared" si="2"/>
        <v>土</v>
      </c>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2:33" s="51" customFormat="1" ht="16.5" customHeight="1" x14ac:dyDescent="0.15">
      <c r="B74" s="49">
        <f t="shared" si="1"/>
        <v>64</v>
      </c>
      <c r="C74" s="49" t="str">
        <f t="shared" si="2"/>
        <v>日</v>
      </c>
      <c r="D74" s="50"/>
      <c r="E74" s="50"/>
      <c r="F74" s="49"/>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row>
    <row r="75" spans="2:33" s="51" customFormat="1" ht="16.5" customHeight="1" x14ac:dyDescent="0.15">
      <c r="B75" s="49">
        <f t="shared" si="1"/>
        <v>65</v>
      </c>
      <c r="C75" s="49" t="str">
        <f t="shared" si="2"/>
        <v>月</v>
      </c>
      <c r="D75" s="50"/>
      <c r="E75" s="50"/>
      <c r="F75" s="50"/>
      <c r="G75" s="50"/>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50"/>
    </row>
    <row r="76" spans="2:33" s="51" customFormat="1" ht="16.5" customHeight="1" x14ac:dyDescent="0.15">
      <c r="B76" s="49">
        <f t="shared" si="1"/>
        <v>66</v>
      </c>
      <c r="C76" s="49" t="str">
        <f t="shared" si="2"/>
        <v>火</v>
      </c>
      <c r="D76" s="50"/>
      <c r="E76" s="49"/>
      <c r="F76" s="50"/>
      <c r="G76" s="50"/>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50"/>
    </row>
    <row r="77" spans="2:33" s="51" customFormat="1" ht="16.5" customHeight="1" x14ac:dyDescent="0.15">
      <c r="B77" s="49">
        <f t="shared" si="1"/>
        <v>67</v>
      </c>
      <c r="C77" s="49" t="str">
        <f t="shared" si="2"/>
        <v>水</v>
      </c>
      <c r="D77" s="50"/>
      <c r="E77" s="50"/>
      <c r="F77" s="49"/>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row>
    <row r="78" spans="2:33" s="51" customFormat="1" ht="16.5" customHeight="1" x14ac:dyDescent="0.15">
      <c r="B78" s="49">
        <f t="shared" si="1"/>
        <v>68</v>
      </c>
      <c r="C78" s="49" t="str">
        <f t="shared" si="2"/>
        <v>木</v>
      </c>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49"/>
    </row>
    <row r="79" spans="2:33" s="51" customFormat="1" ht="16.5" customHeight="1" x14ac:dyDescent="0.15">
      <c r="B79" s="49">
        <f t="shared" si="1"/>
        <v>69</v>
      </c>
      <c r="C79" s="49" t="str">
        <f t="shared" si="2"/>
        <v>金</v>
      </c>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row>
    <row r="80" spans="2:33" s="51" customFormat="1" ht="16.5" customHeight="1" x14ac:dyDescent="0.15">
      <c r="B80" s="49">
        <f t="shared" si="1"/>
        <v>70</v>
      </c>
      <c r="C80" s="49" t="str">
        <f t="shared" si="2"/>
        <v>土</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2:33" s="51" customFormat="1" ht="16.5" customHeight="1" x14ac:dyDescent="0.15">
      <c r="B81" s="49">
        <f t="shared" si="1"/>
        <v>71</v>
      </c>
      <c r="C81" s="49" t="str">
        <f t="shared" si="2"/>
        <v>日</v>
      </c>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2:33" s="51" customFormat="1" ht="16.5" customHeight="1" x14ac:dyDescent="0.15">
      <c r="B82" s="49">
        <f t="shared" si="1"/>
        <v>72</v>
      </c>
      <c r="C82" s="49" t="str">
        <f t="shared" si="2"/>
        <v>月</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2:33" s="51" customFormat="1" ht="16.5" customHeight="1" x14ac:dyDescent="0.15">
      <c r="B83" s="49">
        <f t="shared" si="1"/>
        <v>73</v>
      </c>
      <c r="C83" s="49" t="str">
        <f t="shared" si="2"/>
        <v>火</v>
      </c>
      <c r="D83" s="49"/>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2:33" s="51" customFormat="1" ht="16.5" customHeight="1" x14ac:dyDescent="0.15">
      <c r="B84" s="49">
        <f t="shared" si="1"/>
        <v>74</v>
      </c>
      <c r="C84" s="49" t="str">
        <f t="shared" si="2"/>
        <v>水</v>
      </c>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49"/>
    </row>
    <row r="85" spans="2:33" s="51" customFormat="1" ht="16.5" customHeight="1" x14ac:dyDescent="0.15">
      <c r="B85" s="49">
        <f t="shared" si="1"/>
        <v>75</v>
      </c>
      <c r="C85" s="49" t="str">
        <f t="shared" si="2"/>
        <v>木</v>
      </c>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49"/>
      <c r="AF85" s="49"/>
      <c r="AG85" s="50"/>
    </row>
    <row r="86" spans="2:33" s="51" customFormat="1" ht="16.5" customHeight="1" x14ac:dyDescent="0.15">
      <c r="B86" s="49">
        <f t="shared" si="1"/>
        <v>76</v>
      </c>
      <c r="C86" s="49" t="str">
        <f t="shared" si="2"/>
        <v>金</v>
      </c>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row>
    <row r="87" spans="2:33" s="51" customFormat="1" ht="16.5" customHeight="1" x14ac:dyDescent="0.15">
      <c r="B87" s="49">
        <f t="shared" si="1"/>
        <v>77</v>
      </c>
      <c r="C87" s="49" t="str">
        <f t="shared" si="2"/>
        <v>土</v>
      </c>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2:33" s="51" customFormat="1" ht="16.5" customHeight="1" x14ac:dyDescent="0.15">
      <c r="B88" s="49">
        <f t="shared" si="1"/>
        <v>78</v>
      </c>
      <c r="C88" s="49" t="str">
        <f t="shared" ref="C88:C151" si="3">TEXT(B88,"aaa")</f>
        <v>日</v>
      </c>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49"/>
    </row>
    <row r="89" spans="2:33" s="51" customFormat="1" ht="16.5" customHeight="1" x14ac:dyDescent="0.15">
      <c r="B89" s="49">
        <f t="shared" si="1"/>
        <v>79</v>
      </c>
      <c r="C89" s="49" t="str">
        <f t="shared" si="3"/>
        <v>月</v>
      </c>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row>
    <row r="90" spans="2:33" s="51" customFormat="1" ht="16.5" customHeight="1" x14ac:dyDescent="0.15">
      <c r="B90" s="49">
        <f t="shared" si="1"/>
        <v>80</v>
      </c>
      <c r="C90" s="49" t="str">
        <f t="shared" si="3"/>
        <v>火</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2:33" s="51" customFormat="1" ht="16.5" customHeight="1" x14ac:dyDescent="0.15">
      <c r="B91" s="49">
        <f t="shared" si="1"/>
        <v>81</v>
      </c>
      <c r="C91" s="49" t="str">
        <f t="shared" si="3"/>
        <v>水</v>
      </c>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49"/>
      <c r="AF91" s="49"/>
      <c r="AG91" s="50"/>
    </row>
    <row r="92" spans="2:33" s="51" customFormat="1" ht="16.5" customHeight="1" x14ac:dyDescent="0.15">
      <c r="B92" s="49">
        <f t="shared" si="1"/>
        <v>82</v>
      </c>
      <c r="C92" s="49" t="str">
        <f t="shared" si="3"/>
        <v>木</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row>
    <row r="93" spans="2:33" s="51" customFormat="1" ht="16.5" customHeight="1" x14ac:dyDescent="0.15">
      <c r="B93" s="49">
        <f t="shared" si="1"/>
        <v>83</v>
      </c>
      <c r="C93" s="49" t="str">
        <f t="shared" si="3"/>
        <v>金</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row>
    <row r="94" spans="2:33" s="51" customFormat="1" ht="16.5" customHeight="1" x14ac:dyDescent="0.15">
      <c r="B94" s="49">
        <f t="shared" si="1"/>
        <v>84</v>
      </c>
      <c r="C94" s="49" t="str">
        <f t="shared" si="3"/>
        <v>土</v>
      </c>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2:33" s="51" customFormat="1" ht="16.5" customHeight="1" x14ac:dyDescent="0.15">
      <c r="B95" s="49">
        <f t="shared" si="1"/>
        <v>85</v>
      </c>
      <c r="C95" s="49" t="str">
        <f t="shared" si="3"/>
        <v>日</v>
      </c>
      <c r="D95" s="50"/>
      <c r="E95" s="49"/>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49"/>
    </row>
    <row r="96" spans="2:33" s="51" customFormat="1" ht="16.5" customHeight="1" x14ac:dyDescent="0.15">
      <c r="B96" s="49">
        <f t="shared" si="1"/>
        <v>86</v>
      </c>
      <c r="C96" s="49" t="str">
        <f t="shared" si="3"/>
        <v>月</v>
      </c>
      <c r="D96" s="50"/>
      <c r="E96" s="50"/>
      <c r="F96" s="50"/>
      <c r="G96" s="49"/>
      <c r="H96" s="49"/>
      <c r="I96" s="49"/>
      <c r="J96" s="49"/>
      <c r="K96" s="49"/>
      <c r="L96" s="49"/>
      <c r="M96" s="49"/>
      <c r="N96" s="49"/>
      <c r="O96" s="49"/>
      <c r="P96" s="49"/>
      <c r="Q96" s="49"/>
      <c r="R96" s="49"/>
      <c r="S96" s="49"/>
      <c r="T96" s="49"/>
      <c r="U96" s="49"/>
      <c r="V96" s="49"/>
      <c r="W96" s="49"/>
      <c r="X96" s="49"/>
      <c r="Y96" s="49"/>
      <c r="Z96" s="49"/>
      <c r="AA96" s="49"/>
      <c r="AB96" s="49"/>
      <c r="AC96" s="50"/>
      <c r="AD96" s="49"/>
      <c r="AE96" s="49"/>
      <c r="AF96" s="49"/>
      <c r="AG96" s="50"/>
    </row>
    <row r="97" spans="2:33" s="51" customFormat="1" ht="16.5" customHeight="1" x14ac:dyDescent="0.15">
      <c r="B97" s="49">
        <f t="shared" si="1"/>
        <v>87</v>
      </c>
      <c r="C97" s="49" t="str">
        <f t="shared" si="3"/>
        <v>火</v>
      </c>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row>
    <row r="98" spans="2:33" s="51" customFormat="1" ht="16.5" customHeight="1" x14ac:dyDescent="0.15">
      <c r="B98" s="49">
        <f t="shared" si="1"/>
        <v>88</v>
      </c>
      <c r="C98" s="49" t="str">
        <f t="shared" si="3"/>
        <v>水</v>
      </c>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49"/>
    </row>
    <row r="99" spans="2:33" s="51" customFormat="1" ht="16.5" customHeight="1" x14ac:dyDescent="0.15">
      <c r="B99" s="49">
        <f t="shared" si="1"/>
        <v>89</v>
      </c>
      <c r="C99" s="49" t="str">
        <f t="shared" si="3"/>
        <v>木</v>
      </c>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row>
    <row r="100" spans="2:33" s="51" customFormat="1" ht="16.5" customHeight="1" x14ac:dyDescent="0.15">
      <c r="B100" s="49">
        <f t="shared" si="1"/>
        <v>90</v>
      </c>
      <c r="C100" s="49" t="str">
        <f t="shared" si="3"/>
        <v>金</v>
      </c>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row>
    <row r="101" spans="2:33" s="51" customFormat="1" ht="16.5" customHeight="1" x14ac:dyDescent="0.15">
      <c r="B101" s="49">
        <f t="shared" si="1"/>
        <v>91</v>
      </c>
      <c r="C101" s="49" t="str">
        <f t="shared" si="3"/>
        <v>土</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row>
    <row r="102" spans="2:33" s="51" customFormat="1" ht="16.5" customHeight="1" x14ac:dyDescent="0.15">
      <c r="B102" s="49">
        <f t="shared" si="1"/>
        <v>92</v>
      </c>
      <c r="C102" s="49" t="str">
        <f t="shared" si="3"/>
        <v>日</v>
      </c>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row>
    <row r="103" spans="2:33" s="51" customFormat="1" ht="16.5" customHeight="1" x14ac:dyDescent="0.15">
      <c r="B103" s="49">
        <f t="shared" si="1"/>
        <v>93</v>
      </c>
      <c r="C103" s="49" t="str">
        <f t="shared" si="3"/>
        <v>月</v>
      </c>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row>
    <row r="104" spans="2:33" s="51" customFormat="1" ht="16.5" customHeight="1" x14ac:dyDescent="0.15">
      <c r="B104" s="49">
        <f t="shared" si="1"/>
        <v>94</v>
      </c>
      <c r="C104" s="49" t="str">
        <f t="shared" si="3"/>
        <v>火</v>
      </c>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row>
    <row r="105" spans="2:33" s="51" customFormat="1" ht="16.5" customHeight="1" x14ac:dyDescent="0.15">
      <c r="B105" s="49">
        <f t="shared" si="1"/>
        <v>95</v>
      </c>
      <c r="C105" s="49" t="str">
        <f t="shared" si="3"/>
        <v>水</v>
      </c>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row>
    <row r="106" spans="2:33" s="51" customFormat="1" ht="16.5" customHeight="1" x14ac:dyDescent="0.15">
      <c r="B106" s="49">
        <f t="shared" si="1"/>
        <v>96</v>
      </c>
      <c r="C106" s="49" t="str">
        <f t="shared" si="3"/>
        <v>木</v>
      </c>
      <c r="D106" s="50"/>
      <c r="E106" s="50"/>
      <c r="F106" s="49"/>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row>
    <row r="107" spans="2:33" s="51" customFormat="1" ht="16.5" customHeight="1" x14ac:dyDescent="0.15">
      <c r="B107" s="49">
        <f t="shared" ref="B107:B170" si="4">B106+1</f>
        <v>97</v>
      </c>
      <c r="C107" s="49" t="str">
        <f t="shared" si="3"/>
        <v>金</v>
      </c>
      <c r="D107" s="50"/>
      <c r="E107" s="50"/>
      <c r="F107" s="50"/>
      <c r="G107" s="50"/>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50"/>
    </row>
    <row r="108" spans="2:33" s="51" customFormat="1" ht="16.5" customHeight="1" x14ac:dyDescent="0.15">
      <c r="B108" s="49">
        <f t="shared" si="4"/>
        <v>98</v>
      </c>
      <c r="C108" s="49" t="str">
        <f t="shared" si="3"/>
        <v>土</v>
      </c>
      <c r="D108" s="50"/>
      <c r="E108" s="49"/>
      <c r="F108" s="50"/>
      <c r="G108" s="50"/>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50"/>
    </row>
    <row r="109" spans="2:33" s="51" customFormat="1" ht="16.5" customHeight="1" x14ac:dyDescent="0.15">
      <c r="B109" s="49">
        <f t="shared" si="4"/>
        <v>99</v>
      </c>
      <c r="C109" s="49" t="str">
        <f t="shared" si="3"/>
        <v>日</v>
      </c>
      <c r="D109" s="50"/>
      <c r="E109" s="50"/>
      <c r="F109" s="49"/>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row>
    <row r="110" spans="2:33" s="51" customFormat="1" ht="16.5" customHeight="1" x14ac:dyDescent="0.15">
      <c r="B110" s="49">
        <f t="shared" si="4"/>
        <v>100</v>
      </c>
      <c r="C110" s="49" t="str">
        <f t="shared" si="3"/>
        <v>月</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49"/>
    </row>
    <row r="111" spans="2:33" s="51" customFormat="1" ht="16.5" customHeight="1" x14ac:dyDescent="0.15">
      <c r="B111" s="49">
        <f t="shared" si="4"/>
        <v>101</v>
      </c>
      <c r="C111" s="49" t="str">
        <f t="shared" si="3"/>
        <v>火</v>
      </c>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row>
    <row r="112" spans="2:33" s="51" customFormat="1" ht="16.5" customHeight="1" x14ac:dyDescent="0.15">
      <c r="B112" s="49">
        <f t="shared" si="4"/>
        <v>102</v>
      </c>
      <c r="C112" s="49" t="str">
        <f t="shared" si="3"/>
        <v>水</v>
      </c>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row>
    <row r="113" spans="2:33" s="51" customFormat="1" ht="16.5" customHeight="1" x14ac:dyDescent="0.15">
      <c r="B113" s="49">
        <f t="shared" si="4"/>
        <v>103</v>
      </c>
      <c r="C113" s="49" t="str">
        <f t="shared" si="3"/>
        <v>木</v>
      </c>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row>
    <row r="114" spans="2:33" s="51" customFormat="1" ht="16.5" customHeight="1" x14ac:dyDescent="0.15">
      <c r="B114" s="49">
        <f t="shared" si="4"/>
        <v>104</v>
      </c>
      <c r="C114" s="49" t="str">
        <f t="shared" si="3"/>
        <v>金</v>
      </c>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row>
    <row r="115" spans="2:33" s="51" customFormat="1" ht="16.5" customHeight="1" x14ac:dyDescent="0.15">
      <c r="B115" s="49">
        <f t="shared" si="4"/>
        <v>105</v>
      </c>
      <c r="C115" s="49" t="str">
        <f t="shared" si="3"/>
        <v>土</v>
      </c>
      <c r="D115" s="49"/>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row>
    <row r="116" spans="2:33" s="51" customFormat="1" ht="16.5" customHeight="1" x14ac:dyDescent="0.15">
      <c r="B116" s="49">
        <f t="shared" si="4"/>
        <v>106</v>
      </c>
      <c r="C116" s="49" t="str">
        <f t="shared" si="3"/>
        <v>日</v>
      </c>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49"/>
    </row>
    <row r="117" spans="2:33" s="51" customFormat="1" ht="16.5" customHeight="1" x14ac:dyDescent="0.15">
      <c r="B117" s="49">
        <f t="shared" si="4"/>
        <v>107</v>
      </c>
      <c r="C117" s="49" t="str">
        <f t="shared" si="3"/>
        <v>月</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49"/>
      <c r="AF117" s="49"/>
      <c r="AG117" s="50"/>
    </row>
    <row r="118" spans="2:33" s="51" customFormat="1" ht="16.5" customHeight="1" x14ac:dyDescent="0.15">
      <c r="B118" s="49">
        <f t="shared" si="4"/>
        <v>108</v>
      </c>
      <c r="C118" s="49" t="str">
        <f t="shared" si="3"/>
        <v>火</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row>
    <row r="119" spans="2:33" s="51" customFormat="1" ht="16.5" customHeight="1" x14ac:dyDescent="0.15">
      <c r="B119" s="49">
        <f t="shared" si="4"/>
        <v>109</v>
      </c>
      <c r="C119" s="49" t="str">
        <f t="shared" si="3"/>
        <v>水</v>
      </c>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row>
    <row r="120" spans="2:33" s="51" customFormat="1" ht="16.5" customHeight="1" x14ac:dyDescent="0.15">
      <c r="B120" s="49">
        <f t="shared" si="4"/>
        <v>110</v>
      </c>
      <c r="C120" s="49" t="str">
        <f t="shared" si="3"/>
        <v>木</v>
      </c>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49"/>
    </row>
    <row r="121" spans="2:33" s="51" customFormat="1" ht="16.5" customHeight="1" x14ac:dyDescent="0.15">
      <c r="B121" s="49">
        <f t="shared" si="4"/>
        <v>111</v>
      </c>
      <c r="C121" s="49" t="str">
        <f t="shared" si="3"/>
        <v>金</v>
      </c>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row>
    <row r="122" spans="2:33" s="51" customFormat="1" ht="16.5" customHeight="1" x14ac:dyDescent="0.15">
      <c r="B122" s="49">
        <f t="shared" si="4"/>
        <v>112</v>
      </c>
      <c r="C122" s="49" t="str">
        <f t="shared" si="3"/>
        <v>土</v>
      </c>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row>
    <row r="123" spans="2:33" s="51" customFormat="1" ht="16.5" customHeight="1" x14ac:dyDescent="0.15">
      <c r="B123" s="49">
        <f t="shared" si="4"/>
        <v>113</v>
      </c>
      <c r="C123" s="49" t="str">
        <f t="shared" si="3"/>
        <v>日</v>
      </c>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49"/>
      <c r="AF123" s="49"/>
      <c r="AG123" s="50"/>
    </row>
    <row r="124" spans="2:33" s="51" customFormat="1" ht="16.5" customHeight="1" x14ac:dyDescent="0.15">
      <c r="B124" s="49">
        <f t="shared" si="4"/>
        <v>114</v>
      </c>
      <c r="C124" s="49" t="str">
        <f t="shared" si="3"/>
        <v>月</v>
      </c>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row>
    <row r="125" spans="2:33" s="51" customFormat="1" ht="16.5" customHeight="1" x14ac:dyDescent="0.15">
      <c r="B125" s="49">
        <f t="shared" si="4"/>
        <v>115</v>
      </c>
      <c r="C125" s="49" t="str">
        <f t="shared" si="3"/>
        <v>火</v>
      </c>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row>
    <row r="126" spans="2:33" s="51" customFormat="1" ht="16.5" customHeight="1" x14ac:dyDescent="0.15">
      <c r="B126" s="49">
        <f t="shared" si="4"/>
        <v>116</v>
      </c>
      <c r="C126" s="49" t="str">
        <f t="shared" si="3"/>
        <v>水</v>
      </c>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row>
    <row r="127" spans="2:33" s="51" customFormat="1" ht="16.5" customHeight="1" x14ac:dyDescent="0.15">
      <c r="B127" s="49">
        <f t="shared" si="4"/>
        <v>117</v>
      </c>
      <c r="C127" s="49" t="str">
        <f t="shared" si="3"/>
        <v>木</v>
      </c>
      <c r="D127" s="50"/>
      <c r="E127" s="49"/>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49"/>
    </row>
    <row r="128" spans="2:33" s="51" customFormat="1" ht="16.5" customHeight="1" x14ac:dyDescent="0.15">
      <c r="B128" s="49">
        <f t="shared" si="4"/>
        <v>118</v>
      </c>
      <c r="C128" s="49" t="str">
        <f t="shared" si="3"/>
        <v>金</v>
      </c>
      <c r="D128" s="50"/>
      <c r="E128" s="50"/>
      <c r="F128" s="50"/>
      <c r="G128" s="49"/>
      <c r="H128" s="49"/>
      <c r="I128" s="49"/>
      <c r="J128" s="49"/>
      <c r="K128" s="49"/>
      <c r="L128" s="49"/>
      <c r="M128" s="49"/>
      <c r="N128" s="49"/>
      <c r="O128" s="49"/>
      <c r="P128" s="49"/>
      <c r="Q128" s="49"/>
      <c r="R128" s="49"/>
      <c r="S128" s="49"/>
      <c r="T128" s="49"/>
      <c r="U128" s="49"/>
      <c r="V128" s="49"/>
      <c r="W128" s="49"/>
      <c r="X128" s="49"/>
      <c r="Y128" s="49"/>
      <c r="Z128" s="49"/>
      <c r="AA128" s="49"/>
      <c r="AB128" s="49"/>
      <c r="AC128" s="50"/>
      <c r="AD128" s="49"/>
      <c r="AE128" s="49"/>
      <c r="AF128" s="49"/>
      <c r="AG128" s="50"/>
    </row>
    <row r="129" spans="2:33" s="51" customFormat="1" ht="16.5" customHeight="1" x14ac:dyDescent="0.15">
      <c r="B129" s="49">
        <f t="shared" si="4"/>
        <v>119</v>
      </c>
      <c r="C129" s="49" t="str">
        <f t="shared" si="3"/>
        <v>土</v>
      </c>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row>
    <row r="130" spans="2:33" s="51" customFormat="1" ht="16.5" customHeight="1" x14ac:dyDescent="0.15">
      <c r="B130" s="49">
        <f t="shared" si="4"/>
        <v>120</v>
      </c>
      <c r="C130" s="49" t="str">
        <f t="shared" si="3"/>
        <v>日</v>
      </c>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49"/>
    </row>
    <row r="131" spans="2:33" s="51" customFormat="1" ht="16.5" customHeight="1" x14ac:dyDescent="0.15">
      <c r="B131" s="49">
        <f t="shared" si="4"/>
        <v>121</v>
      </c>
      <c r="C131" s="49" t="str">
        <f t="shared" si="3"/>
        <v>月</v>
      </c>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row>
    <row r="132" spans="2:33" s="51" customFormat="1" ht="16.5" customHeight="1" x14ac:dyDescent="0.15">
      <c r="B132" s="49">
        <f t="shared" si="4"/>
        <v>122</v>
      </c>
      <c r="C132" s="49" t="str">
        <f t="shared" si="3"/>
        <v>火</v>
      </c>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row>
    <row r="133" spans="2:33" s="51" customFormat="1" ht="16.5" customHeight="1" x14ac:dyDescent="0.15">
      <c r="B133" s="49">
        <f t="shared" si="4"/>
        <v>123</v>
      </c>
      <c r="C133" s="49" t="str">
        <f t="shared" si="3"/>
        <v>水</v>
      </c>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row>
    <row r="134" spans="2:33" s="51" customFormat="1" ht="16.5" customHeight="1" x14ac:dyDescent="0.15">
      <c r="B134" s="49">
        <f t="shared" si="4"/>
        <v>124</v>
      </c>
      <c r="C134" s="49" t="str">
        <f t="shared" si="3"/>
        <v>木</v>
      </c>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row>
    <row r="135" spans="2:33" s="51" customFormat="1" ht="16.5" customHeight="1" x14ac:dyDescent="0.15">
      <c r="B135" s="49">
        <f t="shared" si="4"/>
        <v>125</v>
      </c>
      <c r="C135" s="49" t="str">
        <f t="shared" si="3"/>
        <v>金</v>
      </c>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row>
    <row r="136" spans="2:33" s="51" customFormat="1" ht="16.5" customHeight="1" x14ac:dyDescent="0.15">
      <c r="B136" s="49">
        <f t="shared" si="4"/>
        <v>126</v>
      </c>
      <c r="C136" s="49" t="str">
        <f t="shared" si="3"/>
        <v>土</v>
      </c>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row>
    <row r="137" spans="2:33" s="51" customFormat="1" ht="16.5" customHeight="1" x14ac:dyDescent="0.15">
      <c r="B137" s="49">
        <f t="shared" si="4"/>
        <v>127</v>
      </c>
      <c r="C137" s="49" t="str">
        <f t="shared" si="3"/>
        <v>日</v>
      </c>
      <c r="D137" s="50"/>
      <c r="E137" s="50"/>
      <c r="F137" s="49"/>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row>
    <row r="138" spans="2:33" s="51" customFormat="1" ht="16.5" customHeight="1" x14ac:dyDescent="0.15">
      <c r="B138" s="49">
        <f t="shared" si="4"/>
        <v>128</v>
      </c>
      <c r="C138" s="49" t="str">
        <f t="shared" si="3"/>
        <v>月</v>
      </c>
      <c r="D138" s="50"/>
      <c r="E138" s="50"/>
      <c r="F138" s="50"/>
      <c r="G138" s="50"/>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50"/>
    </row>
    <row r="139" spans="2:33" s="51" customFormat="1" ht="16.5" customHeight="1" x14ac:dyDescent="0.15">
      <c r="B139" s="49">
        <f t="shared" si="4"/>
        <v>129</v>
      </c>
      <c r="C139" s="49" t="str">
        <f t="shared" si="3"/>
        <v>火</v>
      </c>
      <c r="D139" s="50"/>
      <c r="E139" s="49"/>
      <c r="F139" s="50"/>
      <c r="G139" s="50"/>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50"/>
    </row>
    <row r="140" spans="2:33" s="51" customFormat="1" ht="16.5" customHeight="1" x14ac:dyDescent="0.15">
      <c r="B140" s="49">
        <f t="shared" si="4"/>
        <v>130</v>
      </c>
      <c r="C140" s="49" t="str">
        <f t="shared" si="3"/>
        <v>水</v>
      </c>
      <c r="D140" s="50"/>
      <c r="E140" s="50"/>
      <c r="F140" s="49"/>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row>
    <row r="141" spans="2:33" s="51" customFormat="1" ht="16.5" customHeight="1" x14ac:dyDescent="0.15">
      <c r="B141" s="49">
        <f t="shared" si="4"/>
        <v>131</v>
      </c>
      <c r="C141" s="49" t="str">
        <f t="shared" si="3"/>
        <v>木</v>
      </c>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49"/>
    </row>
    <row r="142" spans="2:33" s="51" customFormat="1" ht="16.5" customHeight="1" x14ac:dyDescent="0.15">
      <c r="B142" s="49">
        <f t="shared" si="4"/>
        <v>132</v>
      </c>
      <c r="C142" s="49" t="str">
        <f t="shared" si="3"/>
        <v>金</v>
      </c>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row>
    <row r="143" spans="2:33" s="51" customFormat="1" ht="16.5" customHeight="1" x14ac:dyDescent="0.15">
      <c r="B143" s="49">
        <f t="shared" si="4"/>
        <v>133</v>
      </c>
      <c r="C143" s="49" t="str">
        <f t="shared" si="3"/>
        <v>土</v>
      </c>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row>
    <row r="144" spans="2:33" s="51" customFormat="1" ht="16.5" customHeight="1" x14ac:dyDescent="0.15">
      <c r="B144" s="49">
        <f t="shared" si="4"/>
        <v>134</v>
      </c>
      <c r="C144" s="49" t="str">
        <f t="shared" si="3"/>
        <v>日</v>
      </c>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row>
    <row r="145" spans="2:33" s="51" customFormat="1" ht="16.5" customHeight="1" x14ac:dyDescent="0.15">
      <c r="B145" s="49">
        <f t="shared" si="4"/>
        <v>135</v>
      </c>
      <c r="C145" s="49" t="str">
        <f t="shared" si="3"/>
        <v>月</v>
      </c>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row>
    <row r="146" spans="2:33" s="51" customFormat="1" ht="16.5" customHeight="1" x14ac:dyDescent="0.15">
      <c r="B146" s="49">
        <f t="shared" si="4"/>
        <v>136</v>
      </c>
      <c r="C146" s="49" t="str">
        <f t="shared" si="3"/>
        <v>火</v>
      </c>
      <c r="D146" s="49"/>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row>
    <row r="147" spans="2:33" s="51" customFormat="1" ht="16.5" customHeight="1" x14ac:dyDescent="0.15">
      <c r="B147" s="49">
        <f t="shared" si="4"/>
        <v>137</v>
      </c>
      <c r="C147" s="49" t="str">
        <f t="shared" si="3"/>
        <v>水</v>
      </c>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49"/>
    </row>
    <row r="148" spans="2:33" s="51" customFormat="1" ht="16.5" customHeight="1" x14ac:dyDescent="0.15">
      <c r="B148" s="49">
        <f t="shared" si="4"/>
        <v>138</v>
      </c>
      <c r="C148" s="49" t="str">
        <f t="shared" si="3"/>
        <v>木</v>
      </c>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49"/>
      <c r="AF148" s="49"/>
      <c r="AG148" s="50"/>
    </row>
    <row r="149" spans="2:33" s="51" customFormat="1" ht="16.5" customHeight="1" x14ac:dyDescent="0.15">
      <c r="B149" s="49">
        <f t="shared" si="4"/>
        <v>139</v>
      </c>
      <c r="C149" s="49" t="str">
        <f t="shared" si="3"/>
        <v>金</v>
      </c>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row>
    <row r="150" spans="2:33" s="51" customFormat="1" ht="16.5" customHeight="1" x14ac:dyDescent="0.15">
      <c r="B150" s="49">
        <f t="shared" si="4"/>
        <v>140</v>
      </c>
      <c r="C150" s="49" t="str">
        <f t="shared" si="3"/>
        <v>土</v>
      </c>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row>
    <row r="151" spans="2:33" s="51" customFormat="1" ht="16.5" customHeight="1" x14ac:dyDescent="0.15">
      <c r="B151" s="49">
        <f t="shared" si="4"/>
        <v>141</v>
      </c>
      <c r="C151" s="49" t="str">
        <f t="shared" si="3"/>
        <v>日</v>
      </c>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49"/>
    </row>
    <row r="152" spans="2:33" s="51" customFormat="1" ht="16.5" customHeight="1" x14ac:dyDescent="0.15">
      <c r="B152" s="49">
        <f t="shared" si="4"/>
        <v>142</v>
      </c>
      <c r="C152" s="49" t="str">
        <f t="shared" ref="C152:C195" si="5">TEXT(B152,"aaa")</f>
        <v>月</v>
      </c>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row>
    <row r="153" spans="2:33" s="51" customFormat="1" ht="16.5" customHeight="1" x14ac:dyDescent="0.15">
      <c r="B153" s="49">
        <f t="shared" si="4"/>
        <v>143</v>
      </c>
      <c r="C153" s="49" t="str">
        <f t="shared" si="5"/>
        <v>火</v>
      </c>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row>
    <row r="154" spans="2:33" s="51" customFormat="1" ht="16.5" customHeight="1" x14ac:dyDescent="0.15">
      <c r="B154" s="49">
        <f t="shared" si="4"/>
        <v>144</v>
      </c>
      <c r="C154" s="49" t="str">
        <f t="shared" si="5"/>
        <v>水</v>
      </c>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49"/>
      <c r="AF154" s="49"/>
      <c r="AG154" s="50"/>
    </row>
    <row r="155" spans="2:33" s="51" customFormat="1" ht="16.5" customHeight="1" x14ac:dyDescent="0.15">
      <c r="B155" s="49">
        <f t="shared" si="4"/>
        <v>145</v>
      </c>
      <c r="C155" s="49" t="str">
        <f t="shared" si="5"/>
        <v>木</v>
      </c>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row>
    <row r="156" spans="2:33" s="51" customFormat="1" ht="16.5" customHeight="1" x14ac:dyDescent="0.15">
      <c r="B156" s="49">
        <f t="shared" si="4"/>
        <v>146</v>
      </c>
      <c r="C156" s="49" t="str">
        <f t="shared" si="5"/>
        <v>金</v>
      </c>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row>
    <row r="157" spans="2:33" s="51" customFormat="1" ht="16.5" customHeight="1" x14ac:dyDescent="0.15">
      <c r="B157" s="49">
        <f t="shared" si="4"/>
        <v>147</v>
      </c>
      <c r="C157" s="49" t="str">
        <f t="shared" si="5"/>
        <v>土</v>
      </c>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row>
    <row r="158" spans="2:33" s="51" customFormat="1" ht="16.5" customHeight="1" x14ac:dyDescent="0.15">
      <c r="B158" s="49">
        <f t="shared" si="4"/>
        <v>148</v>
      </c>
      <c r="C158" s="49" t="str">
        <f t="shared" si="5"/>
        <v>日</v>
      </c>
      <c r="D158" s="50"/>
      <c r="E158" s="49"/>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49"/>
    </row>
    <row r="159" spans="2:33" s="51" customFormat="1" ht="16.5" customHeight="1" x14ac:dyDescent="0.15">
      <c r="B159" s="49">
        <f t="shared" si="4"/>
        <v>149</v>
      </c>
      <c r="C159" s="49" t="str">
        <f t="shared" si="5"/>
        <v>月</v>
      </c>
      <c r="D159" s="50"/>
      <c r="E159" s="50"/>
      <c r="F159" s="50"/>
      <c r="G159" s="49"/>
      <c r="H159" s="49"/>
      <c r="I159" s="49"/>
      <c r="J159" s="49"/>
      <c r="K159" s="49"/>
      <c r="L159" s="49"/>
      <c r="M159" s="49"/>
      <c r="N159" s="49"/>
      <c r="O159" s="49"/>
      <c r="P159" s="49"/>
      <c r="Q159" s="49"/>
      <c r="R159" s="49"/>
      <c r="S159" s="49"/>
      <c r="T159" s="49"/>
      <c r="U159" s="49"/>
      <c r="V159" s="49"/>
      <c r="W159" s="49"/>
      <c r="X159" s="49"/>
      <c r="Y159" s="49"/>
      <c r="Z159" s="49"/>
      <c r="AA159" s="49"/>
      <c r="AB159" s="49"/>
      <c r="AC159" s="50"/>
      <c r="AD159" s="49"/>
      <c r="AE159" s="49"/>
      <c r="AF159" s="49"/>
      <c r="AG159" s="50"/>
    </row>
    <row r="160" spans="2:33" s="51" customFormat="1" ht="16.5" customHeight="1" x14ac:dyDescent="0.15">
      <c r="B160" s="49">
        <f t="shared" si="4"/>
        <v>150</v>
      </c>
      <c r="C160" s="49" t="str">
        <f t="shared" si="5"/>
        <v>火</v>
      </c>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row>
    <row r="161" spans="2:33" s="51" customFormat="1" ht="16.5" customHeight="1" x14ac:dyDescent="0.15">
      <c r="B161" s="49">
        <f t="shared" si="4"/>
        <v>151</v>
      </c>
      <c r="C161" s="49" t="str">
        <f t="shared" si="5"/>
        <v>水</v>
      </c>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49"/>
    </row>
    <row r="162" spans="2:33" s="51" customFormat="1" ht="16.5" customHeight="1" x14ac:dyDescent="0.15">
      <c r="B162" s="49">
        <f t="shared" si="4"/>
        <v>152</v>
      </c>
      <c r="C162" s="49" t="str">
        <f t="shared" si="5"/>
        <v>木</v>
      </c>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row>
    <row r="163" spans="2:33" s="51" customFormat="1" ht="16.5" customHeight="1" x14ac:dyDescent="0.15">
      <c r="B163" s="49">
        <f t="shared" si="4"/>
        <v>153</v>
      </c>
      <c r="C163" s="49" t="str">
        <f t="shared" si="5"/>
        <v>金</v>
      </c>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row>
    <row r="164" spans="2:33" s="51" customFormat="1" ht="16.5" customHeight="1" x14ac:dyDescent="0.15">
      <c r="B164" s="49">
        <f t="shared" si="4"/>
        <v>154</v>
      </c>
      <c r="C164" s="49" t="str">
        <f t="shared" si="5"/>
        <v>土</v>
      </c>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row>
    <row r="165" spans="2:33" s="51" customFormat="1" ht="16.5" customHeight="1" x14ac:dyDescent="0.15">
      <c r="B165" s="49">
        <f t="shared" si="4"/>
        <v>155</v>
      </c>
      <c r="C165" s="49" t="str">
        <f t="shared" si="5"/>
        <v>日</v>
      </c>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row>
    <row r="166" spans="2:33" s="51" customFormat="1" ht="16.5" customHeight="1" x14ac:dyDescent="0.15">
      <c r="B166" s="49">
        <f t="shared" si="4"/>
        <v>156</v>
      </c>
      <c r="C166" s="49" t="str">
        <f t="shared" si="5"/>
        <v>月</v>
      </c>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row>
    <row r="167" spans="2:33" s="51" customFormat="1" ht="16.5" customHeight="1" x14ac:dyDescent="0.15">
      <c r="B167" s="49">
        <f t="shared" si="4"/>
        <v>157</v>
      </c>
      <c r="C167" s="49" t="str">
        <f t="shared" si="5"/>
        <v>火</v>
      </c>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row>
    <row r="168" spans="2:33" s="51" customFormat="1" ht="16.5" customHeight="1" x14ac:dyDescent="0.15">
      <c r="B168" s="49">
        <f t="shared" si="4"/>
        <v>158</v>
      </c>
      <c r="C168" s="49" t="str">
        <f t="shared" si="5"/>
        <v>水</v>
      </c>
      <c r="D168" s="50"/>
      <c r="E168" s="50"/>
      <c r="F168" s="49"/>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row>
    <row r="169" spans="2:33" s="51" customFormat="1" ht="16.5" customHeight="1" x14ac:dyDescent="0.15">
      <c r="B169" s="49">
        <f t="shared" si="4"/>
        <v>159</v>
      </c>
      <c r="C169" s="49" t="str">
        <f t="shared" si="5"/>
        <v>木</v>
      </c>
      <c r="D169" s="50"/>
      <c r="E169" s="50"/>
      <c r="F169" s="50"/>
      <c r="G169" s="50"/>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50"/>
    </row>
    <row r="170" spans="2:33" s="51" customFormat="1" ht="16.5" customHeight="1" x14ac:dyDescent="0.15">
      <c r="B170" s="49">
        <f t="shared" si="4"/>
        <v>160</v>
      </c>
      <c r="C170" s="49" t="str">
        <f t="shared" si="5"/>
        <v>金</v>
      </c>
      <c r="D170" s="50"/>
      <c r="E170" s="49"/>
      <c r="F170" s="50"/>
      <c r="G170" s="50"/>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50"/>
    </row>
    <row r="171" spans="2:33" s="51" customFormat="1" ht="16.5" customHeight="1" x14ac:dyDescent="0.15">
      <c r="B171" s="49">
        <f t="shared" ref="B171:B195" si="6">B170+1</f>
        <v>161</v>
      </c>
      <c r="C171" s="49" t="str">
        <f t="shared" si="5"/>
        <v>土</v>
      </c>
      <c r="D171" s="50"/>
      <c r="E171" s="50"/>
      <c r="F171" s="49"/>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row>
    <row r="172" spans="2:33" s="51" customFormat="1" ht="16.5" customHeight="1" x14ac:dyDescent="0.15">
      <c r="B172" s="49">
        <f t="shared" si="6"/>
        <v>162</v>
      </c>
      <c r="C172" s="49" t="str">
        <f t="shared" si="5"/>
        <v>日</v>
      </c>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49"/>
    </row>
    <row r="173" spans="2:33" s="51" customFormat="1" ht="16.5" customHeight="1" x14ac:dyDescent="0.15">
      <c r="B173" s="49">
        <f t="shared" si="6"/>
        <v>163</v>
      </c>
      <c r="C173" s="49" t="str">
        <f t="shared" si="5"/>
        <v>月</v>
      </c>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row>
    <row r="174" spans="2:33" s="51" customFormat="1" ht="16.5" customHeight="1" x14ac:dyDescent="0.15">
      <c r="B174" s="49">
        <f t="shared" si="6"/>
        <v>164</v>
      </c>
      <c r="C174" s="49" t="str">
        <f t="shared" si="5"/>
        <v>火</v>
      </c>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row>
    <row r="175" spans="2:33" s="51" customFormat="1" ht="16.5" customHeight="1" x14ac:dyDescent="0.15">
      <c r="B175" s="49">
        <f t="shared" si="6"/>
        <v>165</v>
      </c>
      <c r="C175" s="49" t="str">
        <f t="shared" si="5"/>
        <v>水</v>
      </c>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row>
    <row r="176" spans="2:33" s="51" customFormat="1" ht="16.5" customHeight="1" x14ac:dyDescent="0.15">
      <c r="B176" s="49">
        <f t="shared" si="6"/>
        <v>166</v>
      </c>
      <c r="C176" s="49" t="str">
        <f t="shared" si="5"/>
        <v>木</v>
      </c>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row>
    <row r="177" spans="2:33" s="51" customFormat="1" ht="16.5" customHeight="1" x14ac:dyDescent="0.15">
      <c r="B177" s="49">
        <f t="shared" si="6"/>
        <v>167</v>
      </c>
      <c r="C177" s="49" t="str">
        <f t="shared" si="5"/>
        <v>金</v>
      </c>
      <c r="D177" s="49"/>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row>
    <row r="178" spans="2:33" s="51" customFormat="1" ht="16.5" customHeight="1" x14ac:dyDescent="0.15">
      <c r="B178" s="49">
        <f t="shared" si="6"/>
        <v>168</v>
      </c>
      <c r="C178" s="49" t="str">
        <f t="shared" si="5"/>
        <v>土</v>
      </c>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49"/>
    </row>
    <row r="179" spans="2:33" s="51" customFormat="1" ht="16.5" customHeight="1" x14ac:dyDescent="0.15">
      <c r="B179" s="49">
        <f t="shared" si="6"/>
        <v>169</v>
      </c>
      <c r="C179" s="49" t="str">
        <f t="shared" si="5"/>
        <v>日</v>
      </c>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49"/>
      <c r="AF179" s="49"/>
      <c r="AG179" s="50"/>
    </row>
    <row r="180" spans="2:33" s="51" customFormat="1" ht="16.5" customHeight="1" x14ac:dyDescent="0.15">
      <c r="B180" s="49">
        <f t="shared" si="6"/>
        <v>170</v>
      </c>
      <c r="C180" s="49" t="str">
        <f t="shared" si="5"/>
        <v>月</v>
      </c>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row>
    <row r="181" spans="2:33" s="51" customFormat="1" ht="16.5" customHeight="1" x14ac:dyDescent="0.15">
      <c r="B181" s="49">
        <f t="shared" si="6"/>
        <v>171</v>
      </c>
      <c r="C181" s="49" t="str">
        <f t="shared" si="5"/>
        <v>火</v>
      </c>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row>
    <row r="182" spans="2:33" s="51" customFormat="1" ht="16.5" customHeight="1" x14ac:dyDescent="0.15">
      <c r="B182" s="49">
        <f t="shared" si="6"/>
        <v>172</v>
      </c>
      <c r="C182" s="49" t="str">
        <f t="shared" si="5"/>
        <v>水</v>
      </c>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49"/>
    </row>
    <row r="183" spans="2:33" s="51" customFormat="1" ht="16.5" customHeight="1" x14ac:dyDescent="0.15">
      <c r="B183" s="49">
        <f t="shared" si="6"/>
        <v>173</v>
      </c>
      <c r="C183" s="49" t="str">
        <f t="shared" si="5"/>
        <v>木</v>
      </c>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row>
    <row r="184" spans="2:33" s="51" customFormat="1" ht="16.5" customHeight="1" x14ac:dyDescent="0.15">
      <c r="B184" s="49">
        <f t="shared" si="6"/>
        <v>174</v>
      </c>
      <c r="C184" s="49" t="str">
        <f t="shared" si="5"/>
        <v>金</v>
      </c>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row>
    <row r="185" spans="2:33" s="51" customFormat="1" ht="16.5" customHeight="1" x14ac:dyDescent="0.15">
      <c r="B185" s="49">
        <f t="shared" si="6"/>
        <v>175</v>
      </c>
      <c r="C185" s="49" t="str">
        <f t="shared" si="5"/>
        <v>土</v>
      </c>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49"/>
      <c r="AF185" s="49"/>
      <c r="AG185" s="50"/>
    </row>
    <row r="186" spans="2:33" s="51" customFormat="1" ht="16.5" customHeight="1" x14ac:dyDescent="0.15">
      <c r="B186" s="49">
        <f t="shared" si="6"/>
        <v>176</v>
      </c>
      <c r="C186" s="49" t="str">
        <f t="shared" si="5"/>
        <v>日</v>
      </c>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row>
    <row r="187" spans="2:33" s="51" customFormat="1" ht="16.5" customHeight="1" x14ac:dyDescent="0.15">
      <c r="B187" s="49">
        <f t="shared" si="6"/>
        <v>177</v>
      </c>
      <c r="C187" s="49" t="str">
        <f t="shared" si="5"/>
        <v>月</v>
      </c>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row>
    <row r="188" spans="2:33" s="51" customFormat="1" ht="16.5" customHeight="1" x14ac:dyDescent="0.15">
      <c r="B188" s="49">
        <f t="shared" si="6"/>
        <v>178</v>
      </c>
      <c r="C188" s="49" t="str">
        <f t="shared" si="5"/>
        <v>火</v>
      </c>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row>
    <row r="189" spans="2:33" s="51" customFormat="1" ht="16.5" customHeight="1" x14ac:dyDescent="0.15">
      <c r="B189" s="49">
        <f t="shared" si="6"/>
        <v>179</v>
      </c>
      <c r="C189" s="49" t="str">
        <f t="shared" si="5"/>
        <v>水</v>
      </c>
      <c r="D189" s="50"/>
      <c r="E189" s="49"/>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49"/>
    </row>
    <row r="190" spans="2:33" s="51" customFormat="1" ht="16.5" customHeight="1" x14ac:dyDescent="0.15">
      <c r="B190" s="49">
        <f t="shared" si="6"/>
        <v>180</v>
      </c>
      <c r="C190" s="49" t="str">
        <f t="shared" si="5"/>
        <v>木</v>
      </c>
      <c r="D190" s="50"/>
      <c r="E190" s="50"/>
      <c r="F190" s="50"/>
      <c r="G190" s="49"/>
      <c r="H190" s="49"/>
      <c r="I190" s="49"/>
      <c r="J190" s="49"/>
      <c r="K190" s="49"/>
      <c r="L190" s="49"/>
      <c r="M190" s="49"/>
      <c r="N190" s="49"/>
      <c r="O190" s="49"/>
      <c r="P190" s="49"/>
      <c r="Q190" s="49"/>
      <c r="R190" s="49"/>
      <c r="S190" s="49"/>
      <c r="T190" s="49"/>
      <c r="U190" s="49"/>
      <c r="V190" s="49"/>
      <c r="W190" s="49"/>
      <c r="X190" s="49"/>
      <c r="Y190" s="49"/>
      <c r="Z190" s="49"/>
      <c r="AA190" s="49"/>
      <c r="AB190" s="49"/>
      <c r="AC190" s="50"/>
      <c r="AD190" s="49"/>
      <c r="AE190" s="49"/>
      <c r="AF190" s="49"/>
      <c r="AG190" s="50"/>
    </row>
    <row r="191" spans="2:33" s="51" customFormat="1" ht="16.5" customHeight="1" x14ac:dyDescent="0.15">
      <c r="B191" s="49">
        <f t="shared" si="6"/>
        <v>181</v>
      </c>
      <c r="C191" s="49" t="str">
        <f t="shared" si="5"/>
        <v>金</v>
      </c>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row>
    <row r="192" spans="2:33" s="51" customFormat="1" ht="16.5" customHeight="1" x14ac:dyDescent="0.15">
      <c r="B192" s="49">
        <f t="shared" si="6"/>
        <v>182</v>
      </c>
      <c r="C192" s="49" t="str">
        <f t="shared" si="5"/>
        <v>土</v>
      </c>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49"/>
    </row>
    <row r="193" spans="1:34" s="51" customFormat="1" ht="16.5" customHeight="1" x14ac:dyDescent="0.15">
      <c r="B193" s="49">
        <f t="shared" si="6"/>
        <v>183</v>
      </c>
      <c r="C193" s="49" t="str">
        <f t="shared" si="5"/>
        <v>日</v>
      </c>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row>
    <row r="194" spans="1:34" s="51" customFormat="1" ht="16.5" customHeight="1" x14ac:dyDescent="0.15">
      <c r="B194" s="49">
        <f t="shared" si="6"/>
        <v>184</v>
      </c>
      <c r="C194" s="49" t="str">
        <f t="shared" si="5"/>
        <v>月</v>
      </c>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row>
    <row r="195" spans="1:34" s="51" customFormat="1" ht="16.5" customHeight="1" x14ac:dyDescent="0.15">
      <c r="B195" s="49">
        <f t="shared" si="6"/>
        <v>185</v>
      </c>
      <c r="C195" s="49" t="str">
        <f t="shared" si="5"/>
        <v>火</v>
      </c>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row>
    <row r="196" spans="1:34" s="52" customFormat="1" ht="16.5" customHeight="1" x14ac:dyDescent="0.15">
      <c r="B196" s="116" t="s">
        <v>15</v>
      </c>
      <c r="C196" s="117"/>
      <c r="D196" s="53">
        <f t="shared" ref="D196:AG196" si="7">IF(COUNTA(D9)=1,(COUNTIF(D10:D195,"○")),0)</f>
        <v>0</v>
      </c>
      <c r="E196" s="53">
        <f t="shared" si="7"/>
        <v>0</v>
      </c>
      <c r="F196" s="53">
        <f t="shared" si="7"/>
        <v>0</v>
      </c>
      <c r="G196" s="53">
        <f t="shared" si="7"/>
        <v>0</v>
      </c>
      <c r="H196" s="53">
        <f t="shared" si="7"/>
        <v>0</v>
      </c>
      <c r="I196" s="53">
        <f t="shared" ref="I196:AB196" si="8">IF(COUNTA(I9)=1,(COUNTIF(I10:I195,"○")),0)</f>
        <v>0</v>
      </c>
      <c r="J196" s="53">
        <f t="shared" si="8"/>
        <v>0</v>
      </c>
      <c r="K196" s="53">
        <f t="shared" si="8"/>
        <v>0</v>
      </c>
      <c r="L196" s="53">
        <f t="shared" si="8"/>
        <v>0</v>
      </c>
      <c r="M196" s="53">
        <f t="shared" si="8"/>
        <v>0</v>
      </c>
      <c r="N196" s="53">
        <f t="shared" si="8"/>
        <v>0</v>
      </c>
      <c r="O196" s="53">
        <f t="shared" si="8"/>
        <v>0</v>
      </c>
      <c r="P196" s="53">
        <f t="shared" si="8"/>
        <v>0</v>
      </c>
      <c r="Q196" s="53">
        <f t="shared" si="8"/>
        <v>0</v>
      </c>
      <c r="R196" s="53">
        <f t="shared" si="8"/>
        <v>0</v>
      </c>
      <c r="S196" s="53">
        <f t="shared" si="8"/>
        <v>0</v>
      </c>
      <c r="T196" s="53">
        <f t="shared" si="8"/>
        <v>0</v>
      </c>
      <c r="U196" s="53">
        <f t="shared" si="8"/>
        <v>0</v>
      </c>
      <c r="V196" s="53">
        <f t="shared" si="8"/>
        <v>0</v>
      </c>
      <c r="W196" s="53">
        <f t="shared" si="8"/>
        <v>0</v>
      </c>
      <c r="X196" s="53">
        <f t="shared" si="8"/>
        <v>0</v>
      </c>
      <c r="Y196" s="53">
        <f t="shared" si="8"/>
        <v>0</v>
      </c>
      <c r="Z196" s="53">
        <f t="shared" si="8"/>
        <v>0</v>
      </c>
      <c r="AA196" s="53">
        <f t="shared" si="8"/>
        <v>0</v>
      </c>
      <c r="AB196" s="53">
        <f t="shared" si="8"/>
        <v>0</v>
      </c>
      <c r="AC196" s="53">
        <f t="shared" si="7"/>
        <v>0</v>
      </c>
      <c r="AD196" s="53">
        <f t="shared" si="7"/>
        <v>0</v>
      </c>
      <c r="AE196" s="53">
        <f t="shared" si="7"/>
        <v>0</v>
      </c>
      <c r="AF196" s="53">
        <f t="shared" si="7"/>
        <v>0</v>
      </c>
      <c r="AG196" s="53">
        <f t="shared" si="7"/>
        <v>0</v>
      </c>
    </row>
    <row r="197" spans="1:34" ht="32.25" customHeight="1" x14ac:dyDescent="0.15">
      <c r="B197" s="118" t="s">
        <v>19</v>
      </c>
      <c r="C197" s="110"/>
      <c r="D197" s="19" t="str">
        <f>IF(D196=0,"未実施","実施")</f>
        <v>未実施</v>
      </c>
      <c r="E197" s="19" t="str">
        <f t="shared" ref="E197:AG197" si="9">IF(E196=0,"未実施","実施")</f>
        <v>未実施</v>
      </c>
      <c r="F197" s="19" t="str">
        <f t="shared" si="9"/>
        <v>未実施</v>
      </c>
      <c r="G197" s="19" t="str">
        <f>IF(G196=0,"未実施","実施")</f>
        <v>未実施</v>
      </c>
      <c r="H197" s="19" t="str">
        <f t="shared" si="9"/>
        <v>未実施</v>
      </c>
      <c r="I197" s="19" t="str">
        <f t="shared" ref="I197:AB197" si="10">IF(I196=0,"未実施","実施")</f>
        <v>未実施</v>
      </c>
      <c r="J197" s="19" t="str">
        <f t="shared" si="10"/>
        <v>未実施</v>
      </c>
      <c r="K197" s="19" t="str">
        <f t="shared" si="10"/>
        <v>未実施</v>
      </c>
      <c r="L197" s="19" t="str">
        <f t="shared" si="10"/>
        <v>未実施</v>
      </c>
      <c r="M197" s="19" t="str">
        <f t="shared" si="10"/>
        <v>未実施</v>
      </c>
      <c r="N197" s="19" t="str">
        <f t="shared" si="10"/>
        <v>未実施</v>
      </c>
      <c r="O197" s="19" t="str">
        <f t="shared" si="10"/>
        <v>未実施</v>
      </c>
      <c r="P197" s="19" t="str">
        <f t="shared" si="10"/>
        <v>未実施</v>
      </c>
      <c r="Q197" s="19" t="str">
        <f t="shared" si="10"/>
        <v>未実施</v>
      </c>
      <c r="R197" s="19" t="str">
        <f t="shared" si="10"/>
        <v>未実施</v>
      </c>
      <c r="S197" s="19" t="str">
        <f t="shared" si="10"/>
        <v>未実施</v>
      </c>
      <c r="T197" s="19" t="str">
        <f t="shared" si="10"/>
        <v>未実施</v>
      </c>
      <c r="U197" s="19" t="str">
        <f t="shared" si="10"/>
        <v>未実施</v>
      </c>
      <c r="V197" s="19" t="str">
        <f t="shared" si="10"/>
        <v>未実施</v>
      </c>
      <c r="W197" s="19" t="str">
        <f t="shared" si="10"/>
        <v>未実施</v>
      </c>
      <c r="X197" s="19" t="str">
        <f t="shared" si="10"/>
        <v>未実施</v>
      </c>
      <c r="Y197" s="19" t="str">
        <f t="shared" si="10"/>
        <v>未実施</v>
      </c>
      <c r="Z197" s="19" t="str">
        <f t="shared" si="10"/>
        <v>未実施</v>
      </c>
      <c r="AA197" s="19" t="str">
        <f t="shared" si="10"/>
        <v>未実施</v>
      </c>
      <c r="AB197" s="19" t="str">
        <f t="shared" si="10"/>
        <v>未実施</v>
      </c>
      <c r="AC197" s="19" t="str">
        <f t="shared" si="9"/>
        <v>未実施</v>
      </c>
      <c r="AD197" s="19" t="str">
        <f t="shared" si="9"/>
        <v>未実施</v>
      </c>
      <c r="AE197" s="19" t="str">
        <f t="shared" si="9"/>
        <v>未実施</v>
      </c>
      <c r="AF197" s="19" t="str">
        <f t="shared" si="9"/>
        <v>未実施</v>
      </c>
      <c r="AG197" s="19" t="str">
        <f t="shared" si="9"/>
        <v>未実施</v>
      </c>
    </row>
    <row r="198" spans="1:34" ht="14.25" thickBot="1" x14ac:dyDescent="0.2">
      <c r="B198" s="54"/>
      <c r="C198" s="54"/>
      <c r="D198" s="55"/>
      <c r="E198" s="55"/>
      <c r="F198" s="55"/>
      <c r="G198" s="55"/>
      <c r="H198" s="55"/>
      <c r="I198" s="55"/>
      <c r="J198" s="55"/>
      <c r="K198" s="55"/>
      <c r="L198" s="55"/>
      <c r="M198" s="55"/>
      <c r="N198" s="87"/>
      <c r="O198" s="87"/>
      <c r="P198" s="87"/>
      <c r="Q198" s="87"/>
      <c r="R198" s="87"/>
      <c r="S198" s="87"/>
      <c r="T198" s="87"/>
      <c r="U198" s="87"/>
      <c r="V198" s="87"/>
      <c r="W198" s="87"/>
      <c r="X198" s="87"/>
      <c r="Y198" s="87"/>
      <c r="Z198" s="87"/>
      <c r="AA198" s="87"/>
      <c r="AB198" s="87"/>
      <c r="AC198" s="87"/>
      <c r="AD198" s="87"/>
      <c r="AE198" s="87"/>
      <c r="AF198" s="87"/>
      <c r="AG198" s="87"/>
    </row>
    <row r="199" spans="1:34" ht="18" thickTop="1" x14ac:dyDescent="0.15">
      <c r="B199" s="56" t="s">
        <v>23</v>
      </c>
      <c r="C199" s="57"/>
      <c r="D199" s="58"/>
      <c r="E199" s="58"/>
      <c r="F199" s="58"/>
      <c r="G199" s="58"/>
      <c r="H199" s="58"/>
      <c r="I199" s="58"/>
      <c r="J199" s="58"/>
      <c r="K199" s="58"/>
      <c r="L199" s="58"/>
      <c r="M199" s="59"/>
      <c r="N199" s="90"/>
      <c r="O199" s="88"/>
      <c r="P199" s="88"/>
      <c r="Q199" s="88"/>
      <c r="R199" s="88"/>
      <c r="S199" s="88"/>
      <c r="T199" s="88"/>
      <c r="U199" s="88"/>
      <c r="V199" s="88"/>
      <c r="W199" s="88"/>
      <c r="X199" s="88"/>
      <c r="Y199" s="88"/>
      <c r="Z199" s="88"/>
      <c r="AA199" s="88"/>
      <c r="AB199" s="88"/>
      <c r="AC199" s="88"/>
      <c r="AD199" s="88"/>
      <c r="AE199" s="88"/>
      <c r="AF199" s="88"/>
      <c r="AG199" s="88"/>
      <c r="AH199" s="88"/>
    </row>
    <row r="200" spans="1:34" ht="29.25" customHeight="1" x14ac:dyDescent="0.15">
      <c r="B200" s="80" t="s">
        <v>35</v>
      </c>
      <c r="C200" s="81"/>
      <c r="D200" s="81"/>
      <c r="E200" s="61"/>
      <c r="F200" s="60"/>
      <c r="G200" s="60"/>
      <c r="H200" s="60"/>
      <c r="I200" s="60"/>
      <c r="J200" s="60"/>
      <c r="K200" s="60"/>
      <c r="L200" s="60"/>
      <c r="M200" s="62" t="str">
        <f>IF(COUNTIF(D197:AG197,"実施")=D6,"達成","未達成")</f>
        <v>達成</v>
      </c>
      <c r="N200" s="92"/>
      <c r="O200" s="88"/>
      <c r="P200" s="88"/>
      <c r="Q200" s="88"/>
      <c r="R200" s="88"/>
      <c r="S200" s="88"/>
      <c r="T200" s="88"/>
      <c r="U200" s="88"/>
      <c r="V200" s="88"/>
      <c r="W200" s="88"/>
      <c r="X200" s="88"/>
      <c r="Y200" s="88"/>
      <c r="Z200" s="88"/>
      <c r="AA200" s="88"/>
      <c r="AB200" s="88"/>
      <c r="AC200" s="88"/>
      <c r="AD200" s="88"/>
      <c r="AE200" s="88"/>
      <c r="AF200" s="88"/>
      <c r="AG200" s="88"/>
      <c r="AH200" s="88"/>
    </row>
    <row r="201" spans="1:34" ht="29.25" customHeight="1" x14ac:dyDescent="0.15">
      <c r="A201" s="63"/>
      <c r="B201" s="80" t="s">
        <v>36</v>
      </c>
      <c r="C201" s="82"/>
      <c r="D201" s="82"/>
      <c r="E201" s="61"/>
      <c r="F201" s="61"/>
      <c r="G201" s="61"/>
      <c r="H201" s="61"/>
      <c r="I201" s="61"/>
      <c r="J201" s="61"/>
      <c r="K201" s="61"/>
      <c r="L201" s="61"/>
      <c r="M201" s="62" t="e">
        <f>IF(G203&gt;=1,"達成","未達成")</f>
        <v>#DIV/0!</v>
      </c>
    </row>
    <row r="202" spans="1:34" ht="36" customHeight="1" x14ac:dyDescent="0.15">
      <c r="A202" s="63"/>
      <c r="B202" s="101" t="s">
        <v>34</v>
      </c>
      <c r="C202" s="102"/>
      <c r="D202" s="103"/>
      <c r="E202" s="64">
        <f>SUM(D196:AG196)</f>
        <v>0</v>
      </c>
      <c r="F202" s="61" t="s">
        <v>7</v>
      </c>
      <c r="G202" s="65" t="s">
        <v>21</v>
      </c>
      <c r="H202" s="61"/>
      <c r="I202" s="61"/>
      <c r="J202" s="61"/>
      <c r="K202" s="61"/>
      <c r="L202" s="61"/>
      <c r="M202" s="66"/>
    </row>
    <row r="203" spans="1:34" ht="19.5" customHeight="1" x14ac:dyDescent="0.15">
      <c r="A203" s="63"/>
      <c r="B203" s="83"/>
      <c r="C203" s="81"/>
      <c r="D203" s="25" t="s">
        <v>37</v>
      </c>
      <c r="E203" s="64">
        <f>(K4-D5)+1</f>
        <v>182</v>
      </c>
      <c r="F203" s="61" t="s">
        <v>7</v>
      </c>
      <c r="G203" s="67" t="e">
        <f>ROUNDDOWN(E202/(E203*E204)*7,1)</f>
        <v>#DIV/0!</v>
      </c>
      <c r="H203" s="61"/>
      <c r="I203" s="61"/>
      <c r="J203" s="61"/>
      <c r="K203" s="61"/>
      <c r="L203" s="61"/>
      <c r="M203" s="76" t="s">
        <v>18</v>
      </c>
    </row>
    <row r="204" spans="1:34" ht="18.95" customHeight="1" thickBot="1" x14ac:dyDescent="0.2">
      <c r="A204" s="63"/>
      <c r="B204" s="84"/>
      <c r="C204" s="85"/>
      <c r="D204" s="36" t="s">
        <v>14</v>
      </c>
      <c r="E204" s="70">
        <f>D6</f>
        <v>0</v>
      </c>
      <c r="F204" s="71" t="s">
        <v>6</v>
      </c>
      <c r="G204" s="72" t="s">
        <v>20</v>
      </c>
      <c r="H204" s="69"/>
      <c r="I204" s="69"/>
      <c r="J204" s="69"/>
      <c r="K204" s="69"/>
      <c r="L204" s="69"/>
      <c r="M204" s="73"/>
    </row>
    <row r="205" spans="1:34" ht="9.9499999999999993" customHeight="1" thickTop="1" x14ac:dyDescent="0.15">
      <c r="A205" s="63"/>
      <c r="G205" s="26"/>
      <c r="AD205" s="68"/>
      <c r="AE205" s="68"/>
      <c r="AF205" s="68"/>
    </row>
    <row r="206" spans="1:34" x14ac:dyDescent="0.15">
      <c r="A206" s="63"/>
    </row>
    <row r="207" spans="1:34" x14ac:dyDescent="0.15">
      <c r="B207" s="63"/>
      <c r="E207" s="63"/>
      <c r="AH207" s="63"/>
    </row>
    <row r="208" spans="1:34" x14ac:dyDescent="0.15">
      <c r="B208" s="63"/>
      <c r="AH208" s="63"/>
    </row>
    <row r="209" spans="2:34" x14ac:dyDescent="0.15">
      <c r="B209" s="63"/>
      <c r="AH209" s="63"/>
    </row>
    <row r="210" spans="2:34" x14ac:dyDescent="0.15">
      <c r="B210" s="63"/>
      <c r="E210" s="63"/>
      <c r="F210" s="63"/>
    </row>
  </sheetData>
  <mergeCells count="14">
    <mergeCell ref="B202:D202"/>
    <mergeCell ref="B6:C6"/>
    <mergeCell ref="D6:F6"/>
    <mergeCell ref="B9:C9"/>
    <mergeCell ref="B196:C196"/>
    <mergeCell ref="B197:C197"/>
    <mergeCell ref="B4:C4"/>
    <mergeCell ref="D4:G4"/>
    <mergeCell ref="I4:J4"/>
    <mergeCell ref="K4:L4"/>
    <mergeCell ref="B5:C5"/>
    <mergeCell ref="D5:E5"/>
    <mergeCell ref="I5:J5"/>
    <mergeCell ref="K5:L5"/>
  </mergeCells>
  <phoneticPr fontId="1"/>
  <conditionalFormatting sqref="M200">
    <cfRule type="containsText" dxfId="6" priority="7" operator="containsText" text="未達成">
      <formula>NOT(ISERROR(SEARCH("未達成",M200)))</formula>
    </cfRule>
  </conditionalFormatting>
  <conditionalFormatting sqref="M200:M201">
    <cfRule type="cellIs" dxfId="5" priority="5" operator="equal">
      <formula>"未達成"</formula>
    </cfRule>
    <cfRule type="cellIs" dxfId="4" priority="6" operator="equal">
      <formula>"達成"</formula>
    </cfRule>
  </conditionalFormatting>
  <conditionalFormatting sqref="D197:H197 AC197:AG197">
    <cfRule type="cellIs" dxfId="3" priority="3" operator="equal">
      <formula>"未実施"</formula>
    </cfRule>
    <cfRule type="cellIs" dxfId="2" priority="4" operator="equal">
      <formula>"実施"</formula>
    </cfRule>
  </conditionalFormatting>
  <conditionalFormatting sqref="I197:AB197">
    <cfRule type="cellIs" dxfId="1" priority="1" operator="equal">
      <formula>"未実施"</formula>
    </cfRule>
    <cfRule type="cellIs" dxfId="0" priority="2" operator="equal">
      <formula>"実施"</formula>
    </cfRule>
  </conditionalFormatting>
  <dataValidations count="2">
    <dataValidation type="list" allowBlank="1" showInputMessage="1" showErrorMessage="1" sqref="D10:AG195">
      <formula1>$M$203</formula1>
    </dataValidation>
    <dataValidation type="date" operator="lessThanOrEqual" allowBlank="1" showInputMessage="1" showErrorMessage="1" sqref="D5:E5">
      <formula1>44059</formula1>
    </dataValidation>
  </dataValidations>
  <pageMargins left="0.25" right="0.25" top="0.75" bottom="0.75" header="0.3" footer="0.3"/>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評価期間１か月</vt:lpstr>
      <vt:lpstr>評価期間２か月</vt:lpstr>
      <vt:lpstr>評価期間３か月</vt:lpstr>
      <vt:lpstr>評価期間４か月</vt:lpstr>
      <vt:lpstr>評価期間５か月</vt:lpstr>
      <vt:lpstr>評価期間６か月</vt:lpstr>
      <vt:lpstr>記入例!Print_Area</vt:lpstr>
      <vt:lpstr>評価期間１か月!Print_Area</vt:lpstr>
      <vt:lpstr>評価期間２か月!Print_Area</vt:lpstr>
      <vt:lpstr>評価期間３か月!Print_Area</vt:lpstr>
      <vt:lpstr>評価期間４か月!Print_Area</vt:lpstr>
      <vt:lpstr>評価期間５か月!Print_Area</vt:lpstr>
      <vt:lpstr>評価期間６か月!Print_Area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2020-06-24T13:41:48Z</dcterms:created>
  <dcterms:modified xsi:type="dcterms:W3CDTF">2020-06-26T14:20:17Z</dcterms:modified>
</cp:coreProperties>
</file>