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05" windowWidth="19395" windowHeight="7350"/>
  </bookViews>
  <sheets>
    <sheet name="第４・５表" sheetId="12" r:id="rId1"/>
  </sheets>
  <calcPr calcId="162913"/>
</workbook>
</file>

<file path=xl/calcChain.xml><?xml version="1.0" encoding="utf-8"?>
<calcChain xmlns="http://schemas.openxmlformats.org/spreadsheetml/2006/main">
  <c r="F51" i="12" l="1"/>
  <c r="G51" i="12" s="1"/>
  <c r="F52" i="12"/>
  <c r="G52" i="12" s="1"/>
  <c r="F53" i="12"/>
  <c r="G53" i="12" s="1"/>
  <c r="F54" i="12"/>
  <c r="G54" i="12" s="1"/>
  <c r="F55" i="12"/>
  <c r="G55" i="12" s="1"/>
  <c r="F56" i="12"/>
  <c r="G56" i="12" s="1"/>
  <c r="F57" i="12"/>
  <c r="G57" i="12" s="1"/>
  <c r="D49" i="12"/>
  <c r="E49" i="12"/>
  <c r="F35" i="12"/>
  <c r="G35" i="12" s="1"/>
  <c r="G48" i="12"/>
  <c r="F45" i="12" l="1"/>
  <c r="G45" i="12" s="1"/>
  <c r="F44" i="12"/>
  <c r="G44" i="12" s="1"/>
  <c r="F43" i="12"/>
  <c r="G43" i="12" s="1"/>
  <c r="F42" i="12"/>
  <c r="G42" i="12" s="1"/>
  <c r="F41" i="12"/>
  <c r="G41" i="12" s="1"/>
  <c r="F40" i="12"/>
  <c r="G40" i="12" s="1"/>
  <c r="F39" i="12"/>
  <c r="G39" i="12" s="1"/>
  <c r="F38" i="12"/>
  <c r="G38" i="12" s="1"/>
  <c r="F37" i="12"/>
  <c r="G37" i="12" s="1"/>
  <c r="F36" i="12"/>
  <c r="G36" i="12" s="1"/>
  <c r="F34" i="12"/>
  <c r="G34" i="12" s="1"/>
  <c r="F33" i="12"/>
  <c r="G33" i="12" s="1"/>
  <c r="F32" i="12"/>
  <c r="G32" i="12" s="1"/>
  <c r="F31" i="12"/>
  <c r="G31" i="12" s="1"/>
  <c r="F30" i="12"/>
  <c r="G30" i="12" s="1"/>
  <c r="F29" i="12"/>
  <c r="G29" i="12" s="1"/>
  <c r="F28" i="12"/>
  <c r="G28" i="12" s="1"/>
  <c r="F27" i="12"/>
  <c r="G27" i="12" s="1"/>
  <c r="F26" i="12"/>
  <c r="G26" i="12" s="1"/>
  <c r="F25" i="12"/>
  <c r="G25" i="12" s="1"/>
  <c r="F24" i="12"/>
  <c r="G24" i="12" s="1"/>
  <c r="F23" i="12"/>
  <c r="G23" i="12" s="1"/>
  <c r="F22" i="12"/>
  <c r="G22" i="12" s="1"/>
  <c r="F21" i="12"/>
  <c r="G21" i="12" s="1"/>
  <c r="F20" i="12"/>
  <c r="G20" i="12" s="1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3" i="12"/>
  <c r="G13" i="12" s="1"/>
  <c r="F12" i="12"/>
  <c r="G12" i="12" s="1"/>
  <c r="F11" i="12"/>
  <c r="G11" i="12" s="1"/>
  <c r="F10" i="12"/>
  <c r="G10" i="12" s="1"/>
  <c r="F9" i="12"/>
  <c r="G9" i="12" s="1"/>
  <c r="F8" i="12"/>
  <c r="G8" i="12" s="1"/>
  <c r="F7" i="12"/>
  <c r="G7" i="12" s="1"/>
  <c r="F6" i="12"/>
  <c r="G6" i="12" s="1"/>
  <c r="F5" i="12"/>
  <c r="G5" i="12" s="1"/>
  <c r="F4" i="12"/>
  <c r="G4" i="12" s="1"/>
</calcChain>
</file>

<file path=xl/sharedStrings.xml><?xml version="1.0" encoding="utf-8"?>
<sst xmlns="http://schemas.openxmlformats.org/spreadsheetml/2006/main" count="60" uniqueCount="58">
  <si>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</si>
  <si>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</si>
  <si>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3">
      <t>ゾウゲンリツ</t>
    </rPh>
    <phoneticPr fontId="2"/>
  </si>
  <si>
    <t>A,B 農・林・漁業</t>
    <phoneticPr fontId="2"/>
  </si>
  <si>
    <t>C 鉱業，採石業，砂利採取業</t>
    <phoneticPr fontId="2"/>
  </si>
  <si>
    <t>D 建    設    業</t>
    <phoneticPr fontId="2"/>
  </si>
  <si>
    <t>E 製    造    業</t>
    <phoneticPr fontId="2"/>
  </si>
  <si>
    <t>食料品製造業</t>
    <phoneticPr fontId="2"/>
  </si>
  <si>
    <t>飲料・たばこ・飼料製造業</t>
    <phoneticPr fontId="2"/>
  </si>
  <si>
    <t xml:space="preserve">繊維工業 </t>
    <phoneticPr fontId="2"/>
  </si>
  <si>
    <t>木材・木製品製造業</t>
    <phoneticPr fontId="2"/>
  </si>
  <si>
    <t>家具・装備品製造業</t>
    <phoneticPr fontId="2"/>
  </si>
  <si>
    <t>パルプ・紙・紙加工品製造業</t>
    <phoneticPr fontId="2"/>
  </si>
  <si>
    <t>印刷・同関連業</t>
    <phoneticPr fontId="2"/>
  </si>
  <si>
    <t>化学工業</t>
    <phoneticPr fontId="2"/>
  </si>
  <si>
    <t>石油製品・石炭製品製造業</t>
    <phoneticPr fontId="2"/>
  </si>
  <si>
    <t>プラスチック製品製造業</t>
    <phoneticPr fontId="2"/>
  </si>
  <si>
    <t>ゴム製品製造業</t>
    <phoneticPr fontId="2"/>
  </si>
  <si>
    <t>窯業・土石製品製造業</t>
    <phoneticPr fontId="2"/>
  </si>
  <si>
    <t>鉄鋼業</t>
    <phoneticPr fontId="2"/>
  </si>
  <si>
    <t>非鉄金属製造業</t>
    <phoneticPr fontId="2"/>
  </si>
  <si>
    <t>金属製品製造業</t>
    <phoneticPr fontId="2"/>
  </si>
  <si>
    <t>はん用機械器具製造業</t>
    <phoneticPr fontId="2"/>
  </si>
  <si>
    <t>生産用機械器具製造業</t>
    <phoneticPr fontId="2"/>
  </si>
  <si>
    <t>業務用機械器具製造業</t>
    <phoneticPr fontId="2"/>
  </si>
  <si>
    <t>電子部品・デバイス・電子回路製造業</t>
    <phoneticPr fontId="2"/>
  </si>
  <si>
    <t>電気機械器具製造業</t>
    <phoneticPr fontId="2"/>
  </si>
  <si>
    <t>情報通信機械器具製造業</t>
    <phoneticPr fontId="2"/>
  </si>
  <si>
    <t>輸送用機械器具製造業</t>
    <phoneticPr fontId="2"/>
  </si>
  <si>
    <t>その他の製造業</t>
    <phoneticPr fontId="2"/>
  </si>
  <si>
    <t>F 電気・ガス・熱供給・水道業</t>
    <phoneticPr fontId="2"/>
  </si>
  <si>
    <t>G 情報通信業</t>
    <phoneticPr fontId="2"/>
  </si>
  <si>
    <t>H 運輸業，郵便業</t>
    <phoneticPr fontId="2"/>
  </si>
  <si>
    <t>I 卸売業，小売業</t>
    <phoneticPr fontId="2"/>
  </si>
  <si>
    <t>J 金融業，保険業</t>
    <phoneticPr fontId="2"/>
  </si>
  <si>
    <t>K 不動産業，物品賃貸業</t>
    <phoneticPr fontId="2"/>
  </si>
  <si>
    <t>L 学術研究，専門・技術サービス業</t>
    <phoneticPr fontId="2"/>
  </si>
  <si>
    <t>M 宿泊業，飲食サービス業</t>
    <phoneticPr fontId="2"/>
  </si>
  <si>
    <t>N 生活関連サービス業，娯楽業</t>
    <phoneticPr fontId="2"/>
  </si>
  <si>
    <t>O 教育，学習支援業</t>
    <phoneticPr fontId="2"/>
  </si>
  <si>
    <t>P 医療，福祉</t>
    <phoneticPr fontId="2"/>
  </si>
  <si>
    <t>Q 複合サービス事業</t>
    <phoneticPr fontId="2"/>
  </si>
  <si>
    <t>R サービス業(他に分類されないもの)</t>
    <phoneticPr fontId="2"/>
  </si>
  <si>
    <t>S,T 公務，その他</t>
    <phoneticPr fontId="2"/>
  </si>
  <si>
    <t>合　　　 　　計</t>
    <phoneticPr fontId="2"/>
  </si>
  <si>
    <t>規　模　別</t>
    <phoneticPr fontId="2"/>
  </si>
  <si>
    <t>29人以下</t>
    <phoneticPr fontId="2"/>
  </si>
  <si>
    <t>30～99人</t>
    <phoneticPr fontId="2"/>
  </si>
  <si>
    <t>100～299人</t>
    <phoneticPr fontId="2"/>
  </si>
  <si>
    <t>300～499人</t>
    <phoneticPr fontId="2"/>
  </si>
  <si>
    <t>500～999人</t>
    <phoneticPr fontId="2"/>
  </si>
  <si>
    <t>1,000人以上</t>
    <phoneticPr fontId="2"/>
  </si>
  <si>
    <t>合　　　　　　計</t>
    <phoneticPr fontId="2"/>
  </si>
  <si>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</si>
  <si>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</si>
  <si>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平成30年11月</t>
    <rPh sb="0" eb="2">
      <t>ヘイセイ</t>
    </rPh>
    <rPh sb="4" eb="5">
      <t>ネン</t>
    </rPh>
    <rPh sb="7" eb="8">
      <t>ガツ</t>
    </rPh>
    <phoneticPr fontId="2"/>
  </si>
  <si>
    <t>令和元年11月</t>
    <rPh sb="0" eb="2">
      <t>レイワ</t>
    </rPh>
    <rPh sb="2" eb="4">
      <t>ガンネン</t>
    </rPh>
    <rPh sb="4" eb="5">
      <t>ヘイネン</t>
    </rPh>
    <rPh sb="6" eb="7">
      <t>ガツ</t>
    </rPh>
    <phoneticPr fontId="2"/>
  </si>
  <si>
    <t>（令和元年11月末現在）</t>
    <rPh sb="1" eb="3">
      <t>レイワ</t>
    </rPh>
    <rPh sb="3" eb="4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</si>
</sst>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8" formatCode="#,##0;&quot;△ &quot;#,##0"/>
    <numFmt numFmtId="179" formatCode="0.0%;&quot;△&quot;0.0%"/>
    <numFmt numFmtId="180" formatCode="0.0_);[Red]\(0.0\)"/>
    <numFmt numFmtId="181" formatCode="0.0;&quot;△ &quot;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4"/>
      <name val="Terminal"/>
      <charset val="128"/>
    </font>
    <font>
      <sz val="13"/>
      <color theme="1"/>
      <name val="ｺﾞｼｯｸ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0" fillId="0" borderId="0" xfId="4" applyFont="1" applyFill="1" applyBorder="1" applyAlignment="1" applyProtection="1">
      <alignment horizontal="left" vertical="center"/>
    </xf>
    <xf numFmtId="0" fontId="6" fillId="0" borderId="0" xfId="1" applyFont="1" applyFill="1" applyAlignment="1">
      <alignment horizontal="left" vertical="center"/>
    </xf>
    <xf numFmtId="176" fontId="6" fillId="0" borderId="0" xfId="1" applyNumberFormat="1" applyFont="1" applyFill="1" applyAlignment="1">
      <alignment horizontal="left" vertical="center"/>
    </xf>
    <xf numFmtId="178" fontId="6" fillId="0" borderId="0" xfId="1" applyNumberFormat="1" applyFont="1" applyFill="1" applyAlignment="1">
      <alignment horizontal="left" vertical="center"/>
    </xf>
    <xf numFmtId="179" fontId="6" fillId="0" borderId="0" xfId="1" applyNumberFormat="1" applyFont="1" applyFill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6" fillId="0" borderId="12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horizontal="center" vertical="center"/>
    </xf>
    <xf numFmtId="179" fontId="6" fillId="0" borderId="16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vertical="center"/>
    </xf>
    <xf numFmtId="38" fontId="6" fillId="0" borderId="5" xfId="2" applyFont="1" applyFill="1" applyBorder="1" applyAlignment="1">
      <alignment vertical="center"/>
    </xf>
    <xf numFmtId="38" fontId="6" fillId="0" borderId="4" xfId="2" applyFont="1" applyFill="1" applyBorder="1" applyAlignment="1">
      <alignment vertical="center"/>
    </xf>
    <xf numFmtId="178" fontId="6" fillId="0" borderId="17" xfId="2" applyNumberFormat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8" fillId="0" borderId="9" xfId="1" applyFont="1" applyFill="1" applyBorder="1" applyAlignment="1">
      <alignment vertical="center"/>
    </xf>
    <xf numFmtId="0" fontId="6" fillId="0" borderId="5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10" xfId="1" applyFont="1" applyFill="1" applyBorder="1" applyAlignment="1">
      <alignment vertical="center"/>
    </xf>
    <xf numFmtId="178" fontId="6" fillId="0" borderId="0" xfId="1" applyNumberFormat="1" applyFont="1" applyFill="1" applyAlignment="1">
      <alignment vertical="center"/>
    </xf>
    <xf numFmtId="179" fontId="6" fillId="0" borderId="0" xfId="1" applyNumberFormat="1" applyFont="1" applyFill="1" applyAlignment="1">
      <alignment vertical="center"/>
    </xf>
    <xf numFmtId="178" fontId="6" fillId="0" borderId="7" xfId="1" applyNumberFormat="1" applyFont="1" applyFill="1" applyBorder="1" applyAlignment="1">
      <alignment vertical="center"/>
    </xf>
    <xf numFmtId="179" fontId="6" fillId="0" borderId="11" xfId="1" applyNumberFormat="1" applyFont="1" applyFill="1" applyBorder="1" applyAlignment="1">
      <alignment vertical="center"/>
    </xf>
    <xf numFmtId="178" fontId="6" fillId="0" borderId="20" xfId="1" applyNumberFormat="1" applyFont="1" applyFill="1" applyBorder="1" applyAlignment="1">
      <alignment horizontal="center" vertical="center"/>
    </xf>
    <xf numFmtId="179" fontId="6" fillId="0" borderId="19" xfId="1" applyNumberFormat="1" applyFont="1" applyFill="1" applyBorder="1" applyAlignment="1">
      <alignment horizontal="center" vertical="center"/>
    </xf>
    <xf numFmtId="38" fontId="1" fillId="0" borderId="4" xfId="1" applyNumberFormat="1" applyFont="1" applyFill="1" applyBorder="1" applyAlignment="1">
      <alignment vertical="center"/>
    </xf>
    <xf numFmtId="38" fontId="1" fillId="0" borderId="17" xfId="1" applyNumberFormat="1" applyFont="1" applyFill="1" applyBorder="1" applyAlignment="1">
      <alignment vertical="center"/>
    </xf>
    <xf numFmtId="38" fontId="6" fillId="0" borderId="0" xfId="1" applyNumberFormat="1" applyFont="1" applyFill="1" applyAlignment="1">
      <alignment vertical="center"/>
    </xf>
    <xf numFmtId="38" fontId="1" fillId="0" borderId="2" xfId="1" applyNumberFormat="1" applyFont="1" applyBorder="1" applyAlignment="1">
      <alignment vertical="center"/>
    </xf>
    <xf numFmtId="38" fontId="1" fillId="0" borderId="5" xfId="1" applyNumberFormat="1" applyFont="1" applyFill="1" applyBorder="1" applyAlignment="1">
      <alignment vertical="center"/>
    </xf>
    <xf numFmtId="180" fontId="6" fillId="0" borderId="18" xfId="3" applyNumberFormat="1" applyFont="1" applyFill="1" applyBorder="1" applyAlignment="1">
      <alignment horizontal="right" vertical="center"/>
    </xf>
    <xf numFmtId="180" fontId="6" fillId="0" borderId="18" xfId="3" applyNumberFormat="1" applyFont="1" applyFill="1" applyBorder="1" applyAlignment="1">
      <alignment vertical="center"/>
    </xf>
    <xf numFmtId="181" fontId="6" fillId="0" borderId="18" xfId="3" applyNumberFormat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</cellXfs>
  <cellStyles count="5">
    <cellStyle name="パーセント" xfId="3" builtinId="5"/>
    <cellStyle name="桁区切り 2" xfId="2"/>
    <cellStyle name="標準" xfId="0" builtinId="0"/>
    <cellStyle name="標準 2" xfId="1"/>
    <cellStyle name="標準_高校960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abSelected="1" view="pageLayout" zoomScaleNormal="100" workbookViewId="0">
      <selection activeCell="C47" sqref="C47"/>
    </sheetView>
  </sheetViews>
  <sheetFormatPr defaultColWidth="9" defaultRowHeight="15" customHeight="1" x14ac:dyDescent="0.15"/>
  <cols>
    <col min="1" max="1" width="2.5" style="7" customWidth="1"/>
    <col min="2" max="2" width="4.75" style="7" customWidth="1"/>
    <col min="3" max="3" width="40.125" style="7" customWidth="1"/>
    <col min="4" max="5" width="17.625" style="7" customWidth="1"/>
    <col min="6" max="6" width="17.625" style="21" customWidth="1"/>
    <col min="7" max="7" width="17.625" style="22" customWidth="1"/>
    <col min="8" max="16384" width="9" style="7"/>
  </cols>
  <sheetData>
    <row r="1" spans="2:7" ht="30" customHeight="1" x14ac:dyDescent="0.15">
      <c r="B1" s="2" t="s">
        <v>53</v>
      </c>
      <c r="C1" s="3"/>
      <c r="D1" s="4"/>
      <c r="E1" s="4"/>
      <c r="F1" s="5"/>
      <c r="G1" s="6" t="s">
        <v>57</v>
      </c>
    </row>
    <row r="2" spans="2:7" ht="21" customHeight="1" x14ac:dyDescent="0.15">
      <c r="B2" s="36" t="s">
        <v>0</v>
      </c>
      <c r="C2" s="37"/>
      <c r="D2" s="40" t="s">
        <v>55</v>
      </c>
      <c r="E2" s="40" t="s">
        <v>56</v>
      </c>
      <c r="F2" s="8"/>
      <c r="G2" s="9"/>
    </row>
    <row r="3" spans="2:7" ht="21" customHeight="1" x14ac:dyDescent="0.15">
      <c r="B3" s="38"/>
      <c r="C3" s="39"/>
      <c r="D3" s="41"/>
      <c r="E3" s="41"/>
      <c r="F3" s="10" t="s">
        <v>1</v>
      </c>
      <c r="G3" s="11" t="s">
        <v>2</v>
      </c>
    </row>
    <row r="4" spans="2:7" ht="21" customHeight="1" x14ac:dyDescent="0.15">
      <c r="B4" s="12" t="s">
        <v>3</v>
      </c>
      <c r="C4" s="12"/>
      <c r="D4" s="13">
        <v>3280</v>
      </c>
      <c r="E4" s="14">
        <v>3293</v>
      </c>
      <c r="F4" s="15">
        <f t="shared" ref="F4:F45" si="0">E4-D4</f>
        <v>13</v>
      </c>
      <c r="G4" s="34">
        <f>ROUND(F4/D4*100,1)</f>
        <v>0.4</v>
      </c>
    </row>
    <row r="5" spans="2:7" ht="21" customHeight="1" x14ac:dyDescent="0.15">
      <c r="B5" s="12" t="s">
        <v>4</v>
      </c>
      <c r="C5" s="12"/>
      <c r="D5" s="13">
        <v>349</v>
      </c>
      <c r="E5" s="14">
        <v>408</v>
      </c>
      <c r="F5" s="15">
        <f t="shared" si="0"/>
        <v>59</v>
      </c>
      <c r="G5" s="34">
        <f t="shared" ref="G5:G45" si="1">ROUND(F5/D5*100,1)</f>
        <v>16.899999999999999</v>
      </c>
    </row>
    <row r="6" spans="2:7" ht="21" customHeight="1" x14ac:dyDescent="0.15">
      <c r="B6" s="12" t="s">
        <v>5</v>
      </c>
      <c r="C6" s="12"/>
      <c r="D6" s="13">
        <v>67372</v>
      </c>
      <c r="E6" s="14">
        <v>72239</v>
      </c>
      <c r="F6" s="15">
        <f t="shared" si="0"/>
        <v>4867</v>
      </c>
      <c r="G6" s="34">
        <f t="shared" si="1"/>
        <v>7.2</v>
      </c>
    </row>
    <row r="7" spans="2:7" ht="21" customHeight="1" x14ac:dyDescent="0.15">
      <c r="B7" s="16" t="s">
        <v>6</v>
      </c>
      <c r="C7" s="12"/>
      <c r="D7" s="13">
        <v>148620</v>
      </c>
      <c r="E7" s="14">
        <v>144735</v>
      </c>
      <c r="F7" s="15">
        <f t="shared" si="0"/>
        <v>-3885</v>
      </c>
      <c r="G7" s="34">
        <f t="shared" si="1"/>
        <v>-2.6</v>
      </c>
    </row>
    <row r="8" spans="2:7" s="19" customFormat="1" ht="21" customHeight="1" x14ac:dyDescent="0.15">
      <c r="B8" s="17"/>
      <c r="C8" s="18" t="s">
        <v>7</v>
      </c>
      <c r="D8" s="13">
        <v>20867</v>
      </c>
      <c r="E8" s="14">
        <v>20841</v>
      </c>
      <c r="F8" s="15">
        <f t="shared" si="0"/>
        <v>-26</v>
      </c>
      <c r="G8" s="34">
        <f t="shared" si="1"/>
        <v>-0.1</v>
      </c>
    </row>
    <row r="9" spans="2:7" s="19" customFormat="1" ht="21" customHeight="1" x14ac:dyDescent="0.15">
      <c r="B9" s="17"/>
      <c r="C9" s="18" t="s">
        <v>8</v>
      </c>
      <c r="D9" s="13">
        <v>1398</v>
      </c>
      <c r="E9" s="14">
        <v>1365</v>
      </c>
      <c r="F9" s="15">
        <f t="shared" si="0"/>
        <v>-33</v>
      </c>
      <c r="G9" s="34">
        <f t="shared" si="1"/>
        <v>-2.4</v>
      </c>
    </row>
    <row r="10" spans="2:7" s="19" customFormat="1" ht="21" customHeight="1" x14ac:dyDescent="0.15">
      <c r="B10" s="17"/>
      <c r="C10" s="18" t="s">
        <v>9</v>
      </c>
      <c r="D10" s="13">
        <v>4929</v>
      </c>
      <c r="E10" s="14">
        <v>4552</v>
      </c>
      <c r="F10" s="15">
        <f t="shared" si="0"/>
        <v>-377</v>
      </c>
      <c r="G10" s="34">
        <f t="shared" si="1"/>
        <v>-7.6</v>
      </c>
    </row>
    <row r="11" spans="2:7" s="19" customFormat="1" ht="21" customHeight="1" x14ac:dyDescent="0.15">
      <c r="B11" s="17"/>
      <c r="C11" s="18" t="s">
        <v>10</v>
      </c>
      <c r="D11" s="13">
        <v>2077</v>
      </c>
      <c r="E11" s="14">
        <v>2090</v>
      </c>
      <c r="F11" s="15">
        <f t="shared" si="0"/>
        <v>13</v>
      </c>
      <c r="G11" s="34">
        <f t="shared" si="1"/>
        <v>0.6</v>
      </c>
    </row>
    <row r="12" spans="2:7" s="19" customFormat="1" ht="21" customHeight="1" x14ac:dyDescent="0.15">
      <c r="B12" s="17"/>
      <c r="C12" s="18" t="s">
        <v>11</v>
      </c>
      <c r="D12" s="13">
        <v>1243</v>
      </c>
      <c r="E12" s="14">
        <v>1238</v>
      </c>
      <c r="F12" s="15">
        <f t="shared" si="0"/>
        <v>-5</v>
      </c>
      <c r="G12" s="34">
        <f t="shared" si="1"/>
        <v>-0.4</v>
      </c>
    </row>
    <row r="13" spans="2:7" s="19" customFormat="1" ht="21" customHeight="1" x14ac:dyDescent="0.15">
      <c r="B13" s="17"/>
      <c r="C13" s="18" t="s">
        <v>12</v>
      </c>
      <c r="D13" s="13">
        <v>3800</v>
      </c>
      <c r="E13" s="14">
        <v>3884</v>
      </c>
      <c r="F13" s="15">
        <f t="shared" si="0"/>
        <v>84</v>
      </c>
      <c r="G13" s="34">
        <f t="shared" si="1"/>
        <v>2.2000000000000002</v>
      </c>
    </row>
    <row r="14" spans="2:7" s="19" customFormat="1" ht="21" customHeight="1" x14ac:dyDescent="0.15">
      <c r="B14" s="17"/>
      <c r="C14" s="18" t="s">
        <v>13</v>
      </c>
      <c r="D14" s="13">
        <v>3582</v>
      </c>
      <c r="E14" s="14">
        <v>3514</v>
      </c>
      <c r="F14" s="15">
        <f t="shared" si="0"/>
        <v>-68</v>
      </c>
      <c r="G14" s="34">
        <f t="shared" si="1"/>
        <v>-1.9</v>
      </c>
    </row>
    <row r="15" spans="2:7" s="19" customFormat="1" ht="21" customHeight="1" x14ac:dyDescent="0.15">
      <c r="B15" s="17"/>
      <c r="C15" s="18" t="s">
        <v>14</v>
      </c>
      <c r="D15" s="13">
        <v>7117</v>
      </c>
      <c r="E15" s="14">
        <v>7243</v>
      </c>
      <c r="F15" s="15">
        <f t="shared" si="0"/>
        <v>126</v>
      </c>
      <c r="G15" s="34">
        <f t="shared" si="1"/>
        <v>1.8</v>
      </c>
    </row>
    <row r="16" spans="2:7" s="19" customFormat="1" ht="21" customHeight="1" x14ac:dyDescent="0.15">
      <c r="B16" s="17"/>
      <c r="C16" s="18" t="s">
        <v>15</v>
      </c>
      <c r="D16" s="13">
        <v>583</v>
      </c>
      <c r="E16" s="14">
        <v>618</v>
      </c>
      <c r="F16" s="15">
        <f t="shared" si="0"/>
        <v>35</v>
      </c>
      <c r="G16" s="34">
        <f t="shared" si="1"/>
        <v>6</v>
      </c>
    </row>
    <row r="17" spans="2:7" s="19" customFormat="1" ht="21" customHeight="1" x14ac:dyDescent="0.15">
      <c r="B17" s="17"/>
      <c r="C17" s="18" t="s">
        <v>16</v>
      </c>
      <c r="D17" s="13">
        <v>7895</v>
      </c>
      <c r="E17" s="14">
        <v>7685</v>
      </c>
      <c r="F17" s="15">
        <f t="shared" si="0"/>
        <v>-210</v>
      </c>
      <c r="G17" s="34">
        <f t="shared" si="1"/>
        <v>-2.7</v>
      </c>
    </row>
    <row r="18" spans="2:7" s="19" customFormat="1" ht="21" customHeight="1" x14ac:dyDescent="0.15">
      <c r="B18" s="17"/>
      <c r="C18" s="18" t="s">
        <v>17</v>
      </c>
      <c r="D18" s="13">
        <v>2184</v>
      </c>
      <c r="E18" s="14">
        <v>1998</v>
      </c>
      <c r="F18" s="15">
        <f t="shared" si="0"/>
        <v>-186</v>
      </c>
      <c r="G18" s="34">
        <f t="shared" si="1"/>
        <v>-8.5</v>
      </c>
    </row>
    <row r="19" spans="2:7" s="19" customFormat="1" ht="21" customHeight="1" x14ac:dyDescent="0.15">
      <c r="B19" s="17"/>
      <c r="C19" s="18" t="s">
        <v>18</v>
      </c>
      <c r="D19" s="13">
        <v>3951</v>
      </c>
      <c r="E19" s="14">
        <v>4070</v>
      </c>
      <c r="F19" s="15">
        <f t="shared" si="0"/>
        <v>119</v>
      </c>
      <c r="G19" s="34">
        <f t="shared" si="1"/>
        <v>3</v>
      </c>
    </row>
    <row r="20" spans="2:7" s="19" customFormat="1" ht="21" customHeight="1" x14ac:dyDescent="0.15">
      <c r="B20" s="17"/>
      <c r="C20" s="18" t="s">
        <v>19</v>
      </c>
      <c r="D20" s="13">
        <v>6418</v>
      </c>
      <c r="E20" s="14">
        <v>6521</v>
      </c>
      <c r="F20" s="15">
        <f t="shared" si="0"/>
        <v>103</v>
      </c>
      <c r="G20" s="34">
        <f t="shared" si="1"/>
        <v>1.6</v>
      </c>
    </row>
    <row r="21" spans="2:7" s="19" customFormat="1" ht="21" customHeight="1" x14ac:dyDescent="0.15">
      <c r="B21" s="17"/>
      <c r="C21" s="18" t="s">
        <v>20</v>
      </c>
      <c r="D21" s="13">
        <v>2607</v>
      </c>
      <c r="E21" s="14">
        <v>2547</v>
      </c>
      <c r="F21" s="15">
        <f t="shared" si="0"/>
        <v>-60</v>
      </c>
      <c r="G21" s="34">
        <f t="shared" si="1"/>
        <v>-2.2999999999999998</v>
      </c>
    </row>
    <row r="22" spans="2:7" s="19" customFormat="1" ht="21" customHeight="1" x14ac:dyDescent="0.15">
      <c r="B22" s="17"/>
      <c r="C22" s="18" t="s">
        <v>21</v>
      </c>
      <c r="D22" s="13">
        <v>13263</v>
      </c>
      <c r="E22" s="14">
        <v>13018</v>
      </c>
      <c r="F22" s="15">
        <f t="shared" si="0"/>
        <v>-245</v>
      </c>
      <c r="G22" s="34">
        <f t="shared" si="1"/>
        <v>-1.8</v>
      </c>
    </row>
    <row r="23" spans="2:7" s="19" customFormat="1" ht="21" customHeight="1" x14ac:dyDescent="0.15">
      <c r="B23" s="17"/>
      <c r="C23" s="18" t="s">
        <v>22</v>
      </c>
      <c r="D23" s="13">
        <v>10075</v>
      </c>
      <c r="E23" s="14">
        <v>9609</v>
      </c>
      <c r="F23" s="15">
        <f t="shared" si="0"/>
        <v>-466</v>
      </c>
      <c r="G23" s="34">
        <f t="shared" si="1"/>
        <v>-4.5999999999999996</v>
      </c>
    </row>
    <row r="24" spans="2:7" s="19" customFormat="1" ht="21" customHeight="1" x14ac:dyDescent="0.15">
      <c r="B24" s="17"/>
      <c r="C24" s="18" t="s">
        <v>23</v>
      </c>
      <c r="D24" s="13">
        <v>7134</v>
      </c>
      <c r="E24" s="14">
        <v>7125</v>
      </c>
      <c r="F24" s="15">
        <f t="shared" si="0"/>
        <v>-9</v>
      </c>
      <c r="G24" s="34">
        <f t="shared" si="1"/>
        <v>-0.1</v>
      </c>
    </row>
    <row r="25" spans="2:7" s="19" customFormat="1" ht="21" customHeight="1" x14ac:dyDescent="0.15">
      <c r="B25" s="17"/>
      <c r="C25" s="18" t="s">
        <v>24</v>
      </c>
      <c r="D25" s="13">
        <v>3689</v>
      </c>
      <c r="E25" s="14">
        <v>3518</v>
      </c>
      <c r="F25" s="15">
        <f t="shared" si="0"/>
        <v>-171</v>
      </c>
      <c r="G25" s="34">
        <f t="shared" si="1"/>
        <v>-4.5999999999999996</v>
      </c>
    </row>
    <row r="26" spans="2:7" s="19" customFormat="1" ht="21" customHeight="1" x14ac:dyDescent="0.15">
      <c r="B26" s="17"/>
      <c r="C26" s="18" t="s">
        <v>25</v>
      </c>
      <c r="D26" s="13">
        <v>6286</v>
      </c>
      <c r="E26" s="14">
        <v>5574</v>
      </c>
      <c r="F26" s="15">
        <f t="shared" si="0"/>
        <v>-712</v>
      </c>
      <c r="G26" s="34">
        <f t="shared" si="1"/>
        <v>-11.3</v>
      </c>
    </row>
    <row r="27" spans="2:7" s="19" customFormat="1" ht="21" customHeight="1" x14ac:dyDescent="0.15">
      <c r="B27" s="17"/>
      <c r="C27" s="18" t="s">
        <v>26</v>
      </c>
      <c r="D27" s="13">
        <v>9515</v>
      </c>
      <c r="E27" s="14">
        <v>8905</v>
      </c>
      <c r="F27" s="15">
        <f t="shared" si="0"/>
        <v>-610</v>
      </c>
      <c r="G27" s="34">
        <f t="shared" si="1"/>
        <v>-6.4</v>
      </c>
    </row>
    <row r="28" spans="2:7" s="19" customFormat="1" ht="21" customHeight="1" x14ac:dyDescent="0.15">
      <c r="B28" s="17"/>
      <c r="C28" s="18" t="s">
        <v>27</v>
      </c>
      <c r="D28" s="13">
        <v>1968</v>
      </c>
      <c r="E28" s="14">
        <v>1934</v>
      </c>
      <c r="F28" s="15">
        <f t="shared" si="0"/>
        <v>-34</v>
      </c>
      <c r="G28" s="34">
        <f t="shared" si="1"/>
        <v>-1.7</v>
      </c>
    </row>
    <row r="29" spans="2:7" s="19" customFormat="1" ht="21" customHeight="1" x14ac:dyDescent="0.15">
      <c r="B29" s="17"/>
      <c r="C29" s="18" t="s">
        <v>28</v>
      </c>
      <c r="D29" s="13">
        <v>25285</v>
      </c>
      <c r="E29" s="14">
        <v>24016</v>
      </c>
      <c r="F29" s="15">
        <f t="shared" si="0"/>
        <v>-1269</v>
      </c>
      <c r="G29" s="34">
        <f t="shared" si="1"/>
        <v>-5</v>
      </c>
    </row>
    <row r="30" spans="2:7" s="19" customFormat="1" ht="21" customHeight="1" x14ac:dyDescent="0.15">
      <c r="B30" s="20"/>
      <c r="C30" s="18" t="s">
        <v>29</v>
      </c>
      <c r="D30" s="13">
        <v>2754</v>
      </c>
      <c r="E30" s="14">
        <v>2870</v>
      </c>
      <c r="F30" s="15">
        <f t="shared" si="0"/>
        <v>116</v>
      </c>
      <c r="G30" s="34">
        <f t="shared" si="1"/>
        <v>4.2</v>
      </c>
    </row>
    <row r="31" spans="2:7" ht="21" customHeight="1" x14ac:dyDescent="0.15">
      <c r="B31" s="12" t="s">
        <v>30</v>
      </c>
      <c r="C31" s="12"/>
      <c r="D31" s="13">
        <v>1726</v>
      </c>
      <c r="E31" s="14">
        <v>2045</v>
      </c>
      <c r="F31" s="15">
        <f t="shared" si="0"/>
        <v>319</v>
      </c>
      <c r="G31" s="34">
        <f t="shared" si="1"/>
        <v>18.5</v>
      </c>
    </row>
    <row r="32" spans="2:7" ht="21" customHeight="1" x14ac:dyDescent="0.15">
      <c r="B32" s="12" t="s">
        <v>31</v>
      </c>
      <c r="C32" s="12"/>
      <c r="D32" s="13">
        <v>3962</v>
      </c>
      <c r="E32" s="14">
        <v>4153</v>
      </c>
      <c r="F32" s="15">
        <f t="shared" si="0"/>
        <v>191</v>
      </c>
      <c r="G32" s="34">
        <f t="shared" si="1"/>
        <v>4.8</v>
      </c>
    </row>
    <row r="33" spans="2:9" ht="21" customHeight="1" x14ac:dyDescent="0.15">
      <c r="B33" s="12" t="s">
        <v>32</v>
      </c>
      <c r="C33" s="12"/>
      <c r="D33" s="13">
        <v>31650</v>
      </c>
      <c r="E33" s="14">
        <v>33919</v>
      </c>
      <c r="F33" s="15">
        <f t="shared" si="0"/>
        <v>2269</v>
      </c>
      <c r="G33" s="34">
        <f t="shared" si="1"/>
        <v>7.2</v>
      </c>
    </row>
    <row r="34" spans="2:9" ht="21" customHeight="1" x14ac:dyDescent="0.15">
      <c r="B34" s="16" t="s">
        <v>33</v>
      </c>
      <c r="C34" s="12"/>
      <c r="D34" s="13">
        <v>59282</v>
      </c>
      <c r="E34" s="14">
        <v>61198</v>
      </c>
      <c r="F34" s="15">
        <f t="shared" si="0"/>
        <v>1916</v>
      </c>
      <c r="G34" s="34">
        <f t="shared" si="1"/>
        <v>3.2</v>
      </c>
    </row>
    <row r="35" spans="2:9" ht="21" customHeight="1" x14ac:dyDescent="0.15">
      <c r="B35" s="12" t="s">
        <v>34</v>
      </c>
      <c r="C35" s="12"/>
      <c r="D35" s="13">
        <v>2267</v>
      </c>
      <c r="E35" s="14">
        <v>2492</v>
      </c>
      <c r="F35" s="15">
        <f t="shared" si="0"/>
        <v>225</v>
      </c>
      <c r="G35" s="34">
        <f t="shared" si="1"/>
        <v>9.9</v>
      </c>
    </row>
    <row r="36" spans="2:9" ht="21" customHeight="1" x14ac:dyDescent="0.15">
      <c r="B36" s="12" t="s">
        <v>35</v>
      </c>
      <c r="C36" s="12"/>
      <c r="D36" s="13">
        <v>4956</v>
      </c>
      <c r="E36" s="14">
        <v>5252</v>
      </c>
      <c r="F36" s="15">
        <f t="shared" si="0"/>
        <v>296</v>
      </c>
      <c r="G36" s="34">
        <f t="shared" si="1"/>
        <v>6</v>
      </c>
    </row>
    <row r="37" spans="2:9" ht="21" customHeight="1" x14ac:dyDescent="0.15">
      <c r="B37" s="12" t="s">
        <v>36</v>
      </c>
      <c r="C37" s="12"/>
      <c r="D37" s="13">
        <v>7961</v>
      </c>
      <c r="E37" s="14">
        <v>8595</v>
      </c>
      <c r="F37" s="15">
        <f t="shared" si="0"/>
        <v>634</v>
      </c>
      <c r="G37" s="34">
        <f t="shared" si="1"/>
        <v>8</v>
      </c>
    </row>
    <row r="38" spans="2:9" ht="21" customHeight="1" x14ac:dyDescent="0.15">
      <c r="B38" s="16" t="s">
        <v>37</v>
      </c>
      <c r="C38" s="12"/>
      <c r="D38" s="13">
        <v>28713</v>
      </c>
      <c r="E38" s="14">
        <v>28325</v>
      </c>
      <c r="F38" s="15">
        <f t="shared" si="0"/>
        <v>-388</v>
      </c>
      <c r="G38" s="34">
        <f t="shared" si="1"/>
        <v>-1.4</v>
      </c>
    </row>
    <row r="39" spans="2:9" ht="21" customHeight="1" x14ac:dyDescent="0.15">
      <c r="B39" s="12" t="s">
        <v>38</v>
      </c>
      <c r="C39" s="12"/>
      <c r="D39" s="13">
        <v>23279</v>
      </c>
      <c r="E39" s="14">
        <v>23098</v>
      </c>
      <c r="F39" s="15">
        <f t="shared" si="0"/>
        <v>-181</v>
      </c>
      <c r="G39" s="34">
        <f t="shared" si="1"/>
        <v>-0.8</v>
      </c>
    </row>
    <row r="40" spans="2:9" ht="21" customHeight="1" x14ac:dyDescent="0.15">
      <c r="B40" s="12" t="s">
        <v>39</v>
      </c>
      <c r="C40" s="12"/>
      <c r="D40" s="13">
        <v>767</v>
      </c>
      <c r="E40" s="14">
        <v>743</v>
      </c>
      <c r="F40" s="15">
        <f t="shared" si="0"/>
        <v>-24</v>
      </c>
      <c r="G40" s="34">
        <f t="shared" si="1"/>
        <v>-3.1</v>
      </c>
    </row>
    <row r="41" spans="2:9" ht="21" customHeight="1" x14ac:dyDescent="0.15">
      <c r="B41" s="12" t="s">
        <v>40</v>
      </c>
      <c r="C41" s="12"/>
      <c r="D41" s="13">
        <v>50243</v>
      </c>
      <c r="E41" s="14">
        <v>50279</v>
      </c>
      <c r="F41" s="15">
        <f t="shared" si="0"/>
        <v>36</v>
      </c>
      <c r="G41" s="34">
        <f t="shared" si="1"/>
        <v>0.1</v>
      </c>
    </row>
    <row r="42" spans="2:9" ht="21" customHeight="1" x14ac:dyDescent="0.15">
      <c r="B42" s="12" t="s">
        <v>41</v>
      </c>
      <c r="C42" s="12"/>
      <c r="D42" s="13">
        <v>5818</v>
      </c>
      <c r="E42" s="14">
        <v>5601</v>
      </c>
      <c r="F42" s="15">
        <f t="shared" si="0"/>
        <v>-217</v>
      </c>
      <c r="G42" s="34">
        <f t="shared" si="1"/>
        <v>-3.7</v>
      </c>
      <c r="I42" s="29"/>
    </row>
    <row r="43" spans="2:9" ht="21" customHeight="1" x14ac:dyDescent="0.15">
      <c r="B43" s="12" t="s">
        <v>42</v>
      </c>
      <c r="C43" s="12"/>
      <c r="D43" s="13">
        <v>28646</v>
      </c>
      <c r="E43" s="14">
        <v>30294</v>
      </c>
      <c r="F43" s="15">
        <f t="shared" si="0"/>
        <v>1648</v>
      </c>
      <c r="G43" s="34">
        <f t="shared" si="1"/>
        <v>5.8</v>
      </c>
    </row>
    <row r="44" spans="2:9" ht="21" customHeight="1" x14ac:dyDescent="0.15">
      <c r="B44" s="12" t="s">
        <v>43</v>
      </c>
      <c r="C44" s="12"/>
      <c r="D44" s="13">
        <v>177</v>
      </c>
      <c r="E44" s="14">
        <v>141</v>
      </c>
      <c r="F44" s="15">
        <f t="shared" si="0"/>
        <v>-36</v>
      </c>
      <c r="G44" s="34">
        <f t="shared" si="1"/>
        <v>-20.3</v>
      </c>
    </row>
    <row r="45" spans="2:9" ht="21" customHeight="1" x14ac:dyDescent="0.15">
      <c r="B45" s="42" t="s">
        <v>44</v>
      </c>
      <c r="C45" s="43"/>
      <c r="D45" s="13">
        <v>469068</v>
      </c>
      <c r="E45" s="14">
        <v>476810</v>
      </c>
      <c r="F45" s="15">
        <f t="shared" si="0"/>
        <v>7742</v>
      </c>
      <c r="G45" s="34">
        <f t="shared" si="1"/>
        <v>1.7</v>
      </c>
    </row>
    <row r="46" spans="2:9" ht="27" customHeight="1" x14ac:dyDescent="0.15">
      <c r="B46" s="1"/>
    </row>
    <row r="48" spans="2:9" ht="30" customHeight="1" x14ac:dyDescent="0.15">
      <c r="B48" s="2" t="s">
        <v>54</v>
      </c>
      <c r="G48" s="6" t="str">
        <f>G1</f>
        <v>（令和元年11月末現在）</v>
      </c>
    </row>
    <row r="49" spans="1:7" ht="15" customHeight="1" x14ac:dyDescent="0.15">
      <c r="B49" s="44" t="s">
        <v>45</v>
      </c>
      <c r="C49" s="45"/>
      <c r="D49" s="48" t="str">
        <f>D2</f>
        <v>平成30年11月</v>
      </c>
      <c r="E49" s="50" t="str">
        <f>E2</f>
        <v>令和元年11月</v>
      </c>
      <c r="F49" s="23"/>
      <c r="G49" s="24"/>
    </row>
    <row r="50" spans="1:7" ht="15" customHeight="1" x14ac:dyDescent="0.15">
      <c r="B50" s="46"/>
      <c r="C50" s="47"/>
      <c r="D50" s="49"/>
      <c r="E50" s="51"/>
      <c r="F50" s="25" t="s">
        <v>1</v>
      </c>
      <c r="G50" s="26" t="s">
        <v>2</v>
      </c>
    </row>
    <row r="51" spans="1:7" ht="20.100000000000001" customHeight="1" x14ac:dyDescent="0.15">
      <c r="B51" s="52" t="s">
        <v>46</v>
      </c>
      <c r="C51" s="53"/>
      <c r="D51" s="27">
        <v>146550</v>
      </c>
      <c r="E51" s="27">
        <v>149401</v>
      </c>
      <c r="F51" s="28">
        <f t="shared" ref="F51:F57" si="2">E51-D51</f>
        <v>2851</v>
      </c>
      <c r="G51" s="32">
        <f t="shared" ref="G51:G57" si="3">ROUND(F51/D51*100,1)</f>
        <v>1.9</v>
      </c>
    </row>
    <row r="52" spans="1:7" ht="20.100000000000001" customHeight="1" x14ac:dyDescent="0.15">
      <c r="B52" s="52" t="s">
        <v>47</v>
      </c>
      <c r="C52" s="53"/>
      <c r="D52" s="27">
        <v>141207</v>
      </c>
      <c r="E52" s="27">
        <v>143273</v>
      </c>
      <c r="F52" s="28">
        <f t="shared" si="2"/>
        <v>2066</v>
      </c>
      <c r="G52" s="33">
        <f t="shared" si="3"/>
        <v>1.5</v>
      </c>
    </row>
    <row r="53" spans="1:7" ht="20.100000000000001" customHeight="1" x14ac:dyDescent="0.15">
      <c r="B53" s="52" t="s">
        <v>48</v>
      </c>
      <c r="C53" s="53"/>
      <c r="D53" s="27">
        <v>92094</v>
      </c>
      <c r="E53" s="27">
        <v>94339</v>
      </c>
      <c r="F53" s="28">
        <f t="shared" si="2"/>
        <v>2245</v>
      </c>
      <c r="G53" s="33">
        <f t="shared" si="3"/>
        <v>2.4</v>
      </c>
    </row>
    <row r="54" spans="1:7" ht="20.100000000000001" customHeight="1" x14ac:dyDescent="0.15">
      <c r="B54" s="52" t="s">
        <v>49</v>
      </c>
      <c r="C54" s="53"/>
      <c r="D54" s="27">
        <v>25600</v>
      </c>
      <c r="E54" s="27">
        <v>25868</v>
      </c>
      <c r="F54" s="28">
        <f t="shared" si="2"/>
        <v>268</v>
      </c>
      <c r="G54" s="33">
        <f t="shared" si="3"/>
        <v>1</v>
      </c>
    </row>
    <row r="55" spans="1:7" ht="20.100000000000001" customHeight="1" x14ac:dyDescent="0.15">
      <c r="B55" s="52" t="s">
        <v>50</v>
      </c>
      <c r="C55" s="53"/>
      <c r="D55" s="27">
        <v>21914</v>
      </c>
      <c r="E55" s="27">
        <v>22912</v>
      </c>
      <c r="F55" s="28">
        <f t="shared" si="2"/>
        <v>998</v>
      </c>
      <c r="G55" s="33">
        <f t="shared" si="3"/>
        <v>4.5999999999999996</v>
      </c>
    </row>
    <row r="56" spans="1:7" ht="20.100000000000001" customHeight="1" x14ac:dyDescent="0.15">
      <c r="B56" s="54" t="s">
        <v>51</v>
      </c>
      <c r="C56" s="55"/>
      <c r="D56" s="27">
        <v>41703</v>
      </c>
      <c r="E56" s="27">
        <v>41017</v>
      </c>
      <c r="F56" s="15">
        <f t="shared" si="2"/>
        <v>-686</v>
      </c>
      <c r="G56" s="34">
        <f t="shared" si="3"/>
        <v>-1.6</v>
      </c>
    </row>
    <row r="57" spans="1:7" ht="20.100000000000001" customHeight="1" x14ac:dyDescent="0.15">
      <c r="B57" s="52" t="s">
        <v>52</v>
      </c>
      <c r="C57" s="53"/>
      <c r="D57" s="31">
        <v>469068</v>
      </c>
      <c r="E57" s="30">
        <v>476810</v>
      </c>
      <c r="F57" s="28">
        <f t="shared" si="2"/>
        <v>7742</v>
      </c>
      <c r="G57" s="33">
        <f t="shared" si="3"/>
        <v>1.7</v>
      </c>
    </row>
    <row r="59" spans="1:7" ht="15" customHeight="1" x14ac:dyDescent="0.15">
      <c r="A59" s="35"/>
      <c r="B59" s="35"/>
      <c r="C59" s="35"/>
      <c r="D59" s="35"/>
      <c r="E59" s="35"/>
      <c r="F59" s="35"/>
      <c r="G59" s="35"/>
    </row>
  </sheetData>
  <mergeCells count="15">
    <mergeCell ref="A59:G59"/>
    <mergeCell ref="B2:C3"/>
    <mergeCell ref="D2:D3"/>
    <mergeCell ref="E2:E3"/>
    <mergeCell ref="B45:C45"/>
    <mergeCell ref="B49:C50"/>
    <mergeCell ref="D49:D50"/>
    <mergeCell ref="E49:E50"/>
    <mergeCell ref="B57:C57"/>
    <mergeCell ref="B51:C51"/>
    <mergeCell ref="B52:C52"/>
    <mergeCell ref="B53:C53"/>
    <mergeCell ref="B54:C54"/>
    <mergeCell ref="B55:C55"/>
    <mergeCell ref="B56:C56"/>
  </mergeCells>
  <phoneticPr fontId="2"/>
  <printOptions horizontalCentered="1"/>
  <pageMargins left="0.39370078740157483" right="0.19685039370078741" top="0.59055118110236227" bottom="0.39370078740157483" header="0.31496062992125984" footer="0.11811023622047245"/>
  <pageSetup paperSize="9" scale="68" orientation="portrait" horizontalDpi="300" verticalDpi="300" r:id="rId1"/>
  <headerFooter scaleWithDoc="0" alignWithMargins="0">
    <oddHeader xml:space="preserve">&amp;R
</oddHeader>
    <oddFooter>&amp;C&amp;"ＭＳ 明朝,標準"&amp;10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