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2" documentId="8_{2BDC2E62-CDB6-46A5-9174-120AAA573931}" xr6:coauthVersionLast="47" xr6:coauthVersionMax="47" xr10:uidLastSave="{D4E130C6-544C-498C-AE60-735BF6AC0FF3}"/>
  <workbookProtection workbookAlgorithmName="SHA-512" workbookHashValue="vqSrpRClgW9f2PlT5Z5AEg7paOO/w/+pdlyhGJGC0WK7pcJgDhAsB1OMBkdACn9Du1GT8IYK+ah+E1YeWQsBXQ==" workbookSaltValue="NX7p3qy2d+VtVZmZJBXeDQ==" workbookSpinCount="100000" lockStructure="1"/>
  <bookViews>
    <workbookView xWindow="28680" yWindow="-120" windowWidth="29040" windowHeight="15720" tabRatio="609" xr2:uid="{4125F9F2-8341-4FCD-87D2-11F1E24E1503}"/>
  </bookViews>
  <sheets>
    <sheet name="専門実践教育訓練" sheetId="1" r:id="rId1"/>
    <sheet name="専門実践教育訓練_入力判定シート" sheetId="2" state="hidden" r:id="rId2"/>
    <sheet name="専門リスト_20251104更新" sheetId="3" state="hidden" r:id="rId3"/>
    <sheet name="専門実践教育訓練_新様式別紙" sheetId="5" state="hidden" r:id="rId4"/>
  </sheets>
  <definedNames>
    <definedName name="_xlnm._FilterDatabase" localSheetId="2" hidden="1">専門リスト_20251104更新!$A$1:$I$3435</definedName>
    <definedName name="_xlnm.Print_Area" localSheetId="0">専門実践教育訓練!$A$1:$AW$98</definedName>
    <definedName name="_xlnm.Print_Area" localSheetId="3">専門実践教育訓練_新様式別紙!$A$1:$AG$16</definedName>
    <definedName name="_xlnm.Print_Area" localSheetId="1">専門実践教育訓練_入力判定シート!$A$1:$AW$98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5" i="1" l="1"/>
  <c r="AZ34" i="2"/>
  <c r="U34" i="2" s="1"/>
  <c r="H96" i="1" l="1"/>
  <c r="V24" i="1" l="1"/>
  <c r="V23" i="1"/>
  <c r="V22" i="1"/>
  <c r="V21" i="1"/>
  <c r="V20" i="1"/>
  <c r="V19" i="1"/>
  <c r="AX5" i="2" l="1"/>
  <c r="AF5" i="2" s="1"/>
  <c r="AZ5" i="2"/>
  <c r="AX32" i="2" s="1"/>
  <c r="AZ18" i="2"/>
  <c r="AX33" i="2" l="1"/>
  <c r="R13" i="2"/>
  <c r="M13" i="2"/>
  <c r="I13" i="2"/>
  <c r="BD73" i="2"/>
  <c r="BC73" i="2"/>
  <c r="BD72" i="2"/>
  <c r="BC72" i="2"/>
  <c r="BD71" i="2"/>
  <c r="BC71" i="2"/>
  <c r="BD70" i="2"/>
  <c r="BC70" i="2"/>
  <c r="BD69" i="2"/>
  <c r="BC69" i="2"/>
  <c r="BD68" i="2"/>
  <c r="BC68" i="2"/>
  <c r="BD67" i="2"/>
  <c r="BC67" i="2"/>
  <c r="BD66" i="2"/>
  <c r="BC66" i="2"/>
  <c r="BD65" i="2"/>
  <c r="BC65" i="2"/>
  <c r="BD64" i="2"/>
  <c r="BC64" i="2"/>
  <c r="BD63" i="2"/>
  <c r="BC63" i="2"/>
  <c r="BD62" i="2"/>
  <c r="BC62" i="2"/>
  <c r="BD61" i="2"/>
  <c r="BC61" i="2"/>
  <c r="BD60" i="2"/>
  <c r="BC60" i="2"/>
  <c r="BD59" i="2"/>
  <c r="BC59" i="2"/>
  <c r="BD58" i="2"/>
  <c r="BC58" i="2"/>
  <c r="BD57" i="2"/>
  <c r="BC57" i="2"/>
  <c r="BD56" i="2"/>
  <c r="BC56" i="2"/>
  <c r="BD55" i="2"/>
  <c r="BC55" i="2"/>
  <c r="BD54" i="2"/>
  <c r="BC54" i="2"/>
  <c r="BD53" i="2"/>
  <c r="BC53" i="2"/>
  <c r="BD52" i="2"/>
  <c r="BC52" i="2"/>
  <c r="BD51" i="2"/>
  <c r="BC51" i="2"/>
  <c r="BD50" i="2"/>
  <c r="BC50" i="2"/>
  <c r="BD49" i="2"/>
  <c r="BC49" i="2"/>
  <c r="BD48" i="2"/>
  <c r="BC48" i="2"/>
  <c r="BD47" i="2"/>
  <c r="BC47" i="2"/>
  <c r="BD46" i="2"/>
  <c r="BC46" i="2"/>
  <c r="BD45" i="2"/>
  <c r="BC45" i="2"/>
  <c r="BC44" i="2"/>
  <c r="BC43" i="2"/>
  <c r="BC42" i="2"/>
  <c r="BD41" i="2"/>
  <c r="BC41" i="2"/>
  <c r="BC40" i="2"/>
  <c r="BC39" i="2"/>
  <c r="BC38" i="2"/>
  <c r="BD37" i="2"/>
  <c r="BC37" i="2"/>
  <c r="BB29" i="2"/>
  <c r="BA29" i="2"/>
  <c r="AZ29" i="2"/>
  <c r="BB28" i="2"/>
  <c r="BA28" i="2"/>
  <c r="AZ28" i="2"/>
  <c r="BB27" i="2"/>
  <c r="BA27" i="2"/>
  <c r="AZ27" i="2"/>
  <c r="BB26" i="2"/>
  <c r="BA26" i="2"/>
  <c r="AZ26" i="2"/>
  <c r="BB25" i="2"/>
  <c r="BA25" i="2"/>
  <c r="AZ25" i="2"/>
  <c r="BB24" i="2"/>
  <c r="BA24" i="2"/>
  <c r="AZ24" i="2"/>
  <c r="BB23" i="2"/>
  <c r="BA23" i="2"/>
  <c r="AZ23" i="2"/>
  <c r="BB22" i="2"/>
  <c r="BA22" i="2"/>
  <c r="AZ22" i="2"/>
  <c r="BB21" i="2"/>
  <c r="BA21" i="2"/>
  <c r="AZ21" i="2"/>
  <c r="BB20" i="2"/>
  <c r="BA20" i="2"/>
  <c r="AZ20" i="2"/>
  <c r="BB19" i="2"/>
  <c r="BA19" i="2"/>
  <c r="AZ19" i="2"/>
  <c r="BB18" i="2"/>
  <c r="BA18" i="2"/>
  <c r="BB17" i="2"/>
  <c r="BA17" i="2"/>
  <c r="AZ17" i="2"/>
  <c r="BB16" i="2"/>
  <c r="BA16" i="2"/>
  <c r="AZ16" i="2"/>
  <c r="BB15" i="2"/>
  <c r="BA15" i="2"/>
  <c r="AZ15" i="2"/>
  <c r="BB14" i="2"/>
  <c r="BA14" i="2"/>
  <c r="AZ14" i="2"/>
  <c r="AE37" i="2" l="1"/>
  <c r="H10" i="1"/>
  <c r="H9" i="1"/>
  <c r="H9" i="2" s="1"/>
  <c r="H8" i="1"/>
  <c r="H7" i="1"/>
  <c r="H7" i="2" s="1"/>
  <c r="M17" i="2"/>
  <c r="M16" i="2"/>
  <c r="I17" i="2"/>
  <c r="I16" i="2"/>
  <c r="I14" i="2"/>
  <c r="BB33" i="2"/>
  <c r="AF76" i="2"/>
  <c r="Y77" i="2"/>
  <c r="AX80" i="2"/>
  <c r="Y80" i="2" s="1"/>
  <c r="Y79" i="2"/>
  <c r="Y78" i="2"/>
  <c r="G74" i="2"/>
  <c r="BB68" i="2"/>
  <c r="BA68" i="2"/>
  <c r="AZ68" i="2"/>
  <c r="BB67" i="2"/>
  <c r="BA67" i="2"/>
  <c r="AZ67" i="2"/>
  <c r="BB66" i="2"/>
  <c r="BA66" i="2"/>
  <c r="AZ66" i="2"/>
  <c r="BB65" i="2"/>
  <c r="BA65" i="2"/>
  <c r="AZ65" i="2"/>
  <c r="BB55" i="2"/>
  <c r="BA55" i="2"/>
  <c r="AZ55" i="2"/>
  <c r="BB54" i="2"/>
  <c r="BA54" i="2"/>
  <c r="AZ54" i="2"/>
  <c r="BB53" i="2"/>
  <c r="BA53" i="2"/>
  <c r="AZ53" i="2"/>
  <c r="BB52" i="2"/>
  <c r="BA52" i="2"/>
  <c r="AZ52" i="2"/>
  <c r="BB51" i="2"/>
  <c r="BA51" i="2"/>
  <c r="AZ51" i="2"/>
  <c r="BB50" i="2"/>
  <c r="BA50" i="2"/>
  <c r="AZ50" i="2"/>
  <c r="BB49" i="2"/>
  <c r="BA49" i="2"/>
  <c r="AZ49" i="2"/>
  <c r="AS49" i="2"/>
  <c r="BB48" i="2"/>
  <c r="BA48" i="2"/>
  <c r="AZ48" i="2"/>
  <c r="Y48" i="2" s="1"/>
  <c r="BB47" i="2"/>
  <c r="BA47" i="2"/>
  <c r="AZ47" i="2"/>
  <c r="Y47" i="2" s="1"/>
  <c r="BB46" i="2"/>
  <c r="BA46" i="2"/>
  <c r="AZ46" i="2"/>
  <c r="Y46" i="2" s="1"/>
  <c r="BB45" i="2"/>
  <c r="BA45" i="2"/>
  <c r="AZ45" i="2"/>
  <c r="Y45" i="2" s="1"/>
  <c r="AS45" i="2"/>
  <c r="BA44" i="2"/>
  <c r="AZ44" i="2"/>
  <c r="BA43" i="2"/>
  <c r="AZ43" i="2"/>
  <c r="BA42" i="2"/>
  <c r="AZ42" i="2"/>
  <c r="AS42" i="2"/>
  <c r="BB41" i="2"/>
  <c r="BA41" i="2"/>
  <c r="AZ41" i="2"/>
  <c r="Y41" i="2" s="1"/>
  <c r="BB40" i="2"/>
  <c r="BA40" i="2"/>
  <c r="AZ40" i="2"/>
  <c r="Y40" i="2" s="1"/>
  <c r="BB39" i="2"/>
  <c r="BA39" i="2"/>
  <c r="AZ39" i="2"/>
  <c r="Y39" i="2" s="1"/>
  <c r="BB38" i="2"/>
  <c r="BA38" i="2"/>
  <c r="AZ38" i="2"/>
  <c r="Y38" i="2" s="1"/>
  <c r="AS38" i="2"/>
  <c r="AB37" i="2"/>
  <c r="Y37" i="2"/>
  <c r="R17" i="2"/>
  <c r="R16" i="2"/>
  <c r="R14" i="2"/>
  <c r="M14" i="2"/>
  <c r="AL72" i="1"/>
  <c r="AL72" i="2" s="1"/>
  <c r="AO72" i="1"/>
  <c r="AO72" i="2" s="1"/>
  <c r="AI72" i="1"/>
  <c r="AI72" i="2" s="1"/>
  <c r="AO68" i="1"/>
  <c r="AO68" i="2" s="1"/>
  <c r="AI68" i="1"/>
  <c r="AI68" i="2" s="1"/>
  <c r="AL68" i="1"/>
  <c r="AL68" i="2" s="1"/>
  <c r="AO61" i="1"/>
  <c r="AL61" i="1"/>
  <c r="AI61" i="1"/>
  <c r="AI53" i="1"/>
  <c r="AL53" i="1"/>
  <c r="AO53" i="1"/>
  <c r="AL47" i="1"/>
  <c r="AO47" i="1"/>
  <c r="AI47" i="1"/>
  <c r="AI44" i="1"/>
  <c r="AL44" i="1"/>
  <c r="AI40" i="1"/>
  <c r="AL40" i="1"/>
  <c r="V29" i="1"/>
  <c r="V28" i="1"/>
  <c r="V27" i="1"/>
  <c r="V26" i="1"/>
  <c r="V25" i="1"/>
  <c r="V18" i="1"/>
  <c r="V17" i="1"/>
  <c r="V16" i="1"/>
  <c r="V15" i="1"/>
  <c r="V14" i="1"/>
  <c r="V13" i="1"/>
  <c r="AS65" i="2" l="1"/>
  <c r="H10" i="2"/>
  <c r="AX31" i="2" s="1"/>
  <c r="AZ31" i="2" s="1"/>
  <c r="AX83" i="2"/>
  <c r="AS70" i="2"/>
  <c r="AJ19" i="1"/>
  <c r="X97" i="1"/>
  <c r="AB97" i="1"/>
  <c r="AD97" i="1"/>
  <c r="AJ21" i="1"/>
  <c r="AJ20" i="1"/>
  <c r="AJ18" i="1"/>
  <c r="AJ17" i="1"/>
  <c r="AE60" i="2"/>
  <c r="H30" i="2"/>
  <c r="BB32" i="2"/>
  <c r="AL44" i="2"/>
  <c r="AB44" i="2" s="1"/>
  <c r="AO53" i="2"/>
  <c r="AE55" i="2" s="1"/>
  <c r="AL53" i="2"/>
  <c r="AB51" i="2" s="1"/>
  <c r="AI44" i="2"/>
  <c r="Y42" i="2" s="1"/>
  <c r="AB45" i="2"/>
  <c r="AE45" i="2"/>
  <c r="AI53" i="2"/>
  <c r="Y51" i="2" s="1"/>
  <c r="AB65" i="2"/>
  <c r="AE67" i="2"/>
  <c r="AE73" i="2"/>
  <c r="AE70" i="2"/>
  <c r="AE71" i="2"/>
  <c r="AE59" i="2"/>
  <c r="AE72" i="2"/>
  <c r="AE63" i="2"/>
  <c r="AE41" i="2"/>
  <c r="AE57" i="2"/>
  <c r="AE66" i="2"/>
  <c r="AE68" i="2"/>
  <c r="AE64" i="2"/>
  <c r="AE48" i="2"/>
  <c r="AE58" i="2"/>
  <c r="AE61" i="2"/>
  <c r="AE65" i="2"/>
  <c r="AE47" i="2"/>
  <c r="AE62" i="2"/>
  <c r="AE69" i="2"/>
  <c r="AE46" i="2"/>
  <c r="AE56" i="2"/>
  <c r="AB73" i="2"/>
  <c r="AB71" i="2"/>
  <c r="AB60" i="2"/>
  <c r="AB62" i="2"/>
  <c r="AB69" i="2"/>
  <c r="AB64" i="2"/>
  <c r="AB56" i="2"/>
  <c r="AB59" i="2"/>
  <c r="AL40" i="2"/>
  <c r="AS40" i="2" s="1"/>
  <c r="AB48" i="2"/>
  <c r="AB58" i="2"/>
  <c r="AB46" i="2"/>
  <c r="AB47" i="2"/>
  <c r="AB57" i="2"/>
  <c r="AB63" i="2"/>
  <c r="AB67" i="2"/>
  <c r="AB70" i="2"/>
  <c r="AB72" i="2"/>
  <c r="AB61" i="2"/>
  <c r="AB66" i="2"/>
  <c r="AB68" i="2"/>
  <c r="Y72" i="2"/>
  <c r="Y69" i="2"/>
  <c r="Y68" i="2"/>
  <c r="Y65" i="2"/>
  <c r="Y57" i="2"/>
  <c r="Y58" i="2"/>
  <c r="Y67" i="2"/>
  <c r="Y66" i="2"/>
  <c r="AM18" i="1"/>
  <c r="Y59" i="2"/>
  <c r="Y62" i="2"/>
  <c r="Y70" i="2"/>
  <c r="Y73" i="2"/>
  <c r="Y60" i="2"/>
  <c r="Y63" i="2"/>
  <c r="Y71" i="2"/>
  <c r="AM15" i="1"/>
  <c r="Y61" i="2"/>
  <c r="Y64" i="2"/>
  <c r="Y56" i="2"/>
  <c r="AJ16" i="1"/>
  <c r="AJ22" i="1"/>
  <c r="AJ23" i="1"/>
  <c r="AJ24" i="1"/>
  <c r="H8" i="2"/>
  <c r="AF90" i="2" l="1"/>
  <c r="AB90" i="2"/>
  <c r="X90" i="2"/>
  <c r="T90" i="2"/>
  <c r="P90" i="2"/>
  <c r="L90" i="2"/>
  <c r="H90" i="2"/>
  <c r="D91" i="2"/>
  <c r="AB95" i="2"/>
  <c r="X95" i="2"/>
  <c r="T95" i="2"/>
  <c r="P95" i="2"/>
  <c r="L95" i="2"/>
  <c r="H95" i="2"/>
  <c r="D96" i="2"/>
  <c r="D90" i="2"/>
  <c r="AF94" i="2"/>
  <c r="AB94" i="2"/>
  <c r="X94" i="2"/>
  <c r="T94" i="2"/>
  <c r="P94" i="2"/>
  <c r="L94" i="2"/>
  <c r="H94" i="2"/>
  <c r="D95" i="2"/>
  <c r="H96" i="2"/>
  <c r="AF93" i="2"/>
  <c r="AB93" i="2"/>
  <c r="X93" i="2"/>
  <c r="T93" i="2"/>
  <c r="P93" i="2"/>
  <c r="L93" i="2"/>
  <c r="H93" i="2"/>
  <c r="D94" i="2"/>
  <c r="AF92" i="2"/>
  <c r="AB92" i="2"/>
  <c r="X92" i="2"/>
  <c r="T92" i="2"/>
  <c r="P92" i="2"/>
  <c r="L92" i="2"/>
  <c r="H92" i="2"/>
  <c r="D93" i="2"/>
  <c r="AF91" i="2"/>
  <c r="AB91" i="2"/>
  <c r="X91" i="2"/>
  <c r="T91" i="2"/>
  <c r="P91" i="2"/>
  <c r="L91" i="2"/>
  <c r="H91" i="2"/>
  <c r="D92" i="2"/>
  <c r="AX26" i="2"/>
  <c r="R26" i="2" s="1"/>
  <c r="AX23" i="2"/>
  <c r="M23" i="2" s="1"/>
  <c r="AX21" i="2"/>
  <c r="AM21" i="1" s="1"/>
  <c r="AX24" i="2"/>
  <c r="AM24" i="1" s="1"/>
  <c r="AX19" i="2"/>
  <c r="I19" i="2" s="1"/>
  <c r="AX22" i="2"/>
  <c r="I22" i="2" s="1"/>
  <c r="U31" i="2"/>
  <c r="AX20" i="2"/>
  <c r="R20" i="2" s="1"/>
  <c r="AX27" i="2"/>
  <c r="AM27" i="1" s="1"/>
  <c r="AX25" i="2"/>
  <c r="I25" i="2" s="1"/>
  <c r="AX28" i="2"/>
  <c r="R28" i="2" s="1"/>
  <c r="AX29" i="2"/>
  <c r="R29" i="2" s="1"/>
  <c r="Y44" i="2"/>
  <c r="Y52" i="2"/>
  <c r="Y54" i="2"/>
  <c r="Y53" i="2"/>
  <c r="AB42" i="2"/>
  <c r="Y55" i="2"/>
  <c r="Y43" i="2"/>
  <c r="AE54" i="2"/>
  <c r="AE51" i="2"/>
  <c r="AB40" i="2"/>
  <c r="AB43" i="2"/>
  <c r="AE53" i="2"/>
  <c r="AE49" i="2"/>
  <c r="AB41" i="2"/>
  <c r="AE50" i="2"/>
  <c r="Y49" i="2"/>
  <c r="Y50" i="2"/>
  <c r="AB53" i="2"/>
  <c r="AB55" i="2"/>
  <c r="AB50" i="2"/>
  <c r="AB49" i="2"/>
  <c r="AB52" i="2"/>
  <c r="AB54" i="2"/>
  <c r="AE52" i="2"/>
  <c r="AB39" i="2"/>
  <c r="AB38" i="2"/>
  <c r="BA33" i="2"/>
  <c r="U33" i="2" s="1"/>
  <c r="BA32" i="2"/>
  <c r="U32" i="2" s="1"/>
  <c r="R15" i="2"/>
  <c r="M15" i="2"/>
  <c r="I15" i="2"/>
  <c r="R18" i="2"/>
  <c r="M18" i="2"/>
  <c r="I18" i="2"/>
  <c r="AH32" i="2" l="1"/>
  <c r="Z32" i="2"/>
  <c r="Z33" i="2"/>
  <c r="AH33" i="2"/>
  <c r="R21" i="2"/>
  <c r="M21" i="2"/>
  <c r="I24" i="2"/>
  <c r="M26" i="2"/>
  <c r="I26" i="2"/>
  <c r="R19" i="2"/>
  <c r="R24" i="2"/>
  <c r="M24" i="2"/>
  <c r="I21" i="2"/>
  <c r="M19" i="2"/>
  <c r="I23" i="2"/>
  <c r="R23" i="2"/>
  <c r="I20" i="2"/>
  <c r="I29" i="2"/>
  <c r="M28" i="2"/>
  <c r="I28" i="2"/>
  <c r="R25" i="2"/>
  <c r="R27" i="2"/>
  <c r="M20" i="2"/>
  <c r="R22" i="2"/>
  <c r="M22" i="2"/>
  <c r="M25" i="2"/>
  <c r="I27" i="2"/>
  <c r="M27" i="2"/>
  <c r="M29" i="2"/>
  <c r="I76" i="2" l="1"/>
  <c r="A7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80" authorId="0" shapeId="0" xr:uid="{78B3D0D3-5B8D-45CC-BF12-A74E06CD019F}">
      <text>
        <r>
          <rPr>
            <b/>
            <sz val="9"/>
            <color indexed="81"/>
            <rFont val="MS P ゴシック"/>
            <family val="3"/>
            <charset val="128"/>
          </rPr>
          <t>半角記号英数字
（全角入力不可）</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4155A279-65CA-4E1A-9AAF-347D998E68CF}">
      <text>
        <r>
          <rPr>
            <b/>
            <sz val="14"/>
            <color indexed="81"/>
            <rFont val="MS P ゴシック"/>
            <family val="3"/>
            <charset val="128"/>
          </rPr>
          <t>「第四次産業革命スキル習得講座」のみ対象です。</t>
        </r>
      </text>
    </comment>
  </commentList>
</comments>
</file>

<file path=xl/sharedStrings.xml><?xml version="1.0" encoding="utf-8"?>
<sst xmlns="http://schemas.openxmlformats.org/spreadsheetml/2006/main" count="24276" uniqueCount="12441">
  <si>
    <t>令和7年度教育訓練給付金（専門実践教育訓練）の支給の対象となる
厚生労働大臣指定教育訓練現況報告書（令和6年度実績)</t>
    <phoneticPr fontId="4"/>
  </si>
  <si>
    <t>黄色セルに入力してください。いない場合は「0」を入力してください。</t>
    <rPh sb="0" eb="2">
      <t>キイロ</t>
    </rPh>
    <rPh sb="5" eb="7">
      <t>ニュウリョク</t>
    </rPh>
    <rPh sb="17" eb="19">
      <t>バアイ</t>
    </rPh>
    <rPh sb="24" eb="26">
      <t>ニュウリョク</t>
    </rPh>
    <phoneticPr fontId="4"/>
  </si>
  <si>
    <t>オレンジのセルは異常値の為　修正をお願いいたします。</t>
    <rPh sb="8" eb="10">
      <t>イジョウ</t>
    </rPh>
    <rPh sb="10" eb="11">
      <t>チ</t>
    </rPh>
    <rPh sb="12" eb="13">
      <t>タメ</t>
    </rPh>
    <rPh sb="14" eb="16">
      <t>シュウセイ</t>
    </rPh>
    <rPh sb="18" eb="19">
      <t>ネガ</t>
    </rPh>
    <phoneticPr fontId="4"/>
  </si>
  <si>
    <t>半角英数で入力してください</t>
    <rPh sb="0" eb="2">
      <t>ハンカク</t>
    </rPh>
    <rPh sb="2" eb="4">
      <t>エイスウ</t>
    </rPh>
    <rPh sb="5" eb="7">
      <t>ニュウリョク</t>
    </rPh>
    <phoneticPr fontId="4"/>
  </si>
  <si>
    <t>消さない</t>
    <rPh sb="0" eb="1">
      <t>ケ</t>
    </rPh>
    <phoneticPr fontId="4"/>
  </si>
  <si>
    <t>識別判定</t>
    <rPh sb="0" eb="2">
      <t>シキベツ</t>
    </rPh>
    <rPh sb="2" eb="4">
      <t>ハンテイ</t>
    </rPh>
    <phoneticPr fontId="4"/>
  </si>
  <si>
    <t>令和6年度の指定講座の運営状況について、下記のとおり報告します。</t>
    <phoneticPr fontId="4"/>
  </si>
  <si>
    <t>識別番号</t>
    <rPh sb="0" eb="2">
      <t>シキベツ</t>
    </rPh>
    <rPh sb="2" eb="4">
      <t>バンゴウ</t>
    </rPh>
    <phoneticPr fontId="4"/>
  </si>
  <si>
    <t>報告した内容については、当制度を所管する厚生労働省をはじめとする行政機関において利用・提供されることを了承します。</t>
    <phoneticPr fontId="4"/>
  </si>
  <si>
    <t>教育訓練施設の名称</t>
    <phoneticPr fontId="4"/>
  </si>
  <si>
    <t>※表示されている内容が正しくない場合や空欄の場合は、識別番号が相違しております。</t>
    <phoneticPr fontId="4"/>
  </si>
  <si>
    <t>指定講座番号（15桁）</t>
    <rPh sb="9" eb="10">
      <t>ケタ</t>
    </rPh>
    <phoneticPr fontId="4"/>
  </si>
  <si>
    <t>講座の名称</t>
    <phoneticPr fontId="4"/>
  </si>
  <si>
    <t>訓練目標となる資格及びレベル</t>
    <phoneticPr fontId="4"/>
  </si>
  <si>
    <t>（１）資格取得状況等</t>
    <rPh sb="3" eb="5">
      <t>シカク</t>
    </rPh>
    <rPh sb="5" eb="7">
      <t>シュトク</t>
    </rPh>
    <rPh sb="7" eb="9">
      <t>ジョウキョウ</t>
    </rPh>
    <rPh sb="9" eb="10">
      <t>ナド</t>
    </rPh>
    <phoneticPr fontId="4"/>
  </si>
  <si>
    <t>①　令和6年度内の受講修了者数</t>
    <phoneticPr fontId="4"/>
  </si>
  <si>
    <t>男性</t>
    <phoneticPr fontId="4"/>
  </si>
  <si>
    <t>人</t>
    <rPh sb="0" eb="1">
      <t>ニン</t>
    </rPh>
    <phoneticPr fontId="4"/>
  </si>
  <si>
    <t>女性</t>
    <rPh sb="0" eb="2">
      <t>ジョセイ</t>
    </rPh>
    <phoneticPr fontId="4"/>
  </si>
  <si>
    <t>性別不明</t>
    <phoneticPr fontId="4"/>
  </si>
  <si>
    <t>合計</t>
    <rPh sb="0" eb="2">
      <t>ゴウケイ</t>
    </rPh>
    <phoneticPr fontId="4"/>
  </si>
  <si>
    <t>（①’　うち教育訓練給付受給者数）</t>
    <rPh sb="6" eb="8">
      <t>キョウイク</t>
    </rPh>
    <rPh sb="8" eb="10">
      <t>クンレン</t>
    </rPh>
    <rPh sb="10" eb="12">
      <t>キュウフ</t>
    </rPh>
    <rPh sb="12" eb="15">
      <t>ジュキュウシャ</t>
    </rPh>
    <rPh sb="15" eb="16">
      <t>スウ</t>
    </rPh>
    <phoneticPr fontId="4"/>
  </si>
  <si>
    <t>男性</t>
    <rPh sb="0" eb="2">
      <t>ダンセイ</t>
    </rPh>
    <phoneticPr fontId="4"/>
  </si>
  <si>
    <t>（①”　うち教育訓練支援給付金受給者数）</t>
    <rPh sb="6" eb="8">
      <t>キョウイク</t>
    </rPh>
    <rPh sb="8" eb="10">
      <t>クンレン</t>
    </rPh>
    <rPh sb="10" eb="12">
      <t>シエン</t>
    </rPh>
    <rPh sb="12" eb="15">
      <t>キュウフキン</t>
    </rPh>
    <rPh sb="15" eb="18">
      <t>ジュキュウシャ</t>
    </rPh>
    <rPh sb="18" eb="19">
      <t>スウ</t>
    </rPh>
    <phoneticPr fontId="4"/>
  </si>
  <si>
    <t>②　①に係る教育訓練の入講（入学）者数
　※教育訓練開始時の入校（入学）者数</t>
    <phoneticPr fontId="4"/>
  </si>
  <si>
    <t>受験率(③/②)</t>
    <phoneticPr fontId="4"/>
  </si>
  <si>
    <t>％</t>
    <phoneticPr fontId="4"/>
  </si>
  <si>
    <t>（②’　うち教育訓練給付受給者数）</t>
    <rPh sb="6" eb="10">
      <t>キョウイククンレン</t>
    </rPh>
    <rPh sb="10" eb="12">
      <t>キュウフ</t>
    </rPh>
    <rPh sb="12" eb="15">
      <t>ジュキュウシャ</t>
    </rPh>
    <rPh sb="15" eb="16">
      <t>スウ</t>
    </rPh>
    <phoneticPr fontId="4"/>
  </si>
  <si>
    <t>受験率(③’/②’)</t>
    <phoneticPr fontId="4"/>
  </si>
  <si>
    <t>（②”　うち教育訓練支援給付金受給者数）</t>
    <rPh sb="6" eb="10">
      <t>キョウイククンレン</t>
    </rPh>
    <rPh sb="10" eb="12">
      <t>シエン</t>
    </rPh>
    <rPh sb="12" eb="15">
      <t>キュウフキン</t>
    </rPh>
    <rPh sb="15" eb="18">
      <t>ジュキュウシャ</t>
    </rPh>
    <rPh sb="18" eb="19">
      <t>スウ</t>
    </rPh>
    <phoneticPr fontId="4"/>
  </si>
  <si>
    <t>受験率(③”/②”)</t>
    <phoneticPr fontId="4"/>
  </si>
  <si>
    <t>③　①のうち目標資格の受験者数</t>
    <phoneticPr fontId="4"/>
  </si>
  <si>
    <t>合格率(④/③)</t>
    <phoneticPr fontId="4"/>
  </si>
  <si>
    <t>（③’　うち教育訓練給付受給者数）</t>
    <rPh sb="6" eb="15">
      <t>キョウイククンレンキュウフジュキュウシャ</t>
    </rPh>
    <rPh sb="15" eb="16">
      <t>スウ</t>
    </rPh>
    <phoneticPr fontId="4"/>
  </si>
  <si>
    <t>合格率(④’/③’)</t>
    <phoneticPr fontId="4"/>
  </si>
  <si>
    <t>（③”　うち教育訓練支援給付金受給者数）</t>
    <rPh sb="6" eb="8">
      <t>キョウイク</t>
    </rPh>
    <rPh sb="8" eb="10">
      <t>クンレン</t>
    </rPh>
    <rPh sb="10" eb="12">
      <t>シエン</t>
    </rPh>
    <rPh sb="12" eb="15">
      <t>キュウフキン</t>
    </rPh>
    <rPh sb="15" eb="18">
      <t>ジュキュウシャ</t>
    </rPh>
    <rPh sb="18" eb="19">
      <t>スウ</t>
    </rPh>
    <phoneticPr fontId="4"/>
  </si>
  <si>
    <t>合格率(④”/③”)</t>
    <phoneticPr fontId="4"/>
  </si>
  <si>
    <t>④　③のうち合格者数</t>
    <phoneticPr fontId="4"/>
  </si>
  <si>
    <t>就職・在職率(（⑤＋⑥）/②)</t>
    <phoneticPr fontId="4"/>
  </si>
  <si>
    <t>（④’　うち教育訓練給付受給者数）</t>
    <rPh sb="6" eb="15">
      <t>キョウイククンレンキュウフジュキュウシャ</t>
    </rPh>
    <rPh sb="15" eb="16">
      <t>スウ</t>
    </rPh>
    <phoneticPr fontId="4"/>
  </si>
  <si>
    <t>就職・在職率(（⑤’＋⑥’）/②’)</t>
    <phoneticPr fontId="4"/>
  </si>
  <si>
    <t>（④”　うち教育訓練支援給付金受給者数）</t>
    <rPh sb="6" eb="8">
      <t>キョウイク</t>
    </rPh>
    <rPh sb="8" eb="10">
      <t>クンレン</t>
    </rPh>
    <rPh sb="10" eb="12">
      <t>シエン</t>
    </rPh>
    <rPh sb="12" eb="15">
      <t>キュウフキン</t>
    </rPh>
    <rPh sb="15" eb="18">
      <t>ジュキュウシャ</t>
    </rPh>
    <rPh sb="18" eb="19">
      <t>スウ</t>
    </rPh>
    <phoneticPr fontId="4"/>
  </si>
  <si>
    <t>就職率(⑤”/②”)</t>
    <phoneticPr fontId="4"/>
  </si>
  <si>
    <t>⑤　①のうち就職者数</t>
    <phoneticPr fontId="4"/>
  </si>
  <si>
    <t>⑤と⑥の合計は、①の受講修了者数を超えないようにして下さい　　</t>
  </si>
  <si>
    <t>（⑤’　うち教育訓練給付受給者数）</t>
    <rPh sb="6" eb="15">
      <t>キョウイククンレンキュウフジュキュウシャ</t>
    </rPh>
    <rPh sb="15" eb="16">
      <t>スウ</t>
    </rPh>
    <phoneticPr fontId="4"/>
  </si>
  <si>
    <t>（⑤”　うち教育訓練支援給付金受給者数）</t>
    <rPh sb="6" eb="8">
      <t>キョウイク</t>
    </rPh>
    <rPh sb="8" eb="10">
      <t>クンレン</t>
    </rPh>
    <rPh sb="10" eb="12">
      <t>シエン</t>
    </rPh>
    <rPh sb="12" eb="15">
      <t>キュウフキン</t>
    </rPh>
    <rPh sb="15" eb="18">
      <t>ジュキュウシャ</t>
    </rPh>
    <rPh sb="18" eb="19">
      <t>スウ</t>
    </rPh>
    <phoneticPr fontId="4"/>
  </si>
  <si>
    <t>⑥　①のうち在職者数</t>
    <phoneticPr fontId="4"/>
  </si>
  <si>
    <t>（⑥’　うち教育訓練給付受給者数）</t>
    <rPh sb="6" eb="16">
      <t>キョウイククンレンキュウフジュキュウシャスウ</t>
    </rPh>
    <phoneticPr fontId="4"/>
  </si>
  <si>
    <t>⑦　上記③・④・⑤・⑥の把握方法　</t>
    <phoneticPr fontId="4"/>
  </si>
  <si>
    <t>⑧　定員充足率（最新の入学者数/入学定員）</t>
    <phoneticPr fontId="4"/>
  </si>
  <si>
    <t>※定員充足率について：1パーセント未満の場合　エラー値としています。正しい数値の場合はそのままご提出ください。</t>
    <phoneticPr fontId="4"/>
  </si>
  <si>
    <t>⑨　機関別評価結果</t>
    <phoneticPr fontId="4"/>
  </si>
  <si>
    <t>適合している</t>
    <phoneticPr fontId="4"/>
  </si>
  <si>
    <t>適合していない（保留含）</t>
  </si>
  <si>
    <t>未受審</t>
  </si>
  <si>
    <t>※✔の選択は一か所のみ</t>
    <rPh sb="3" eb="5">
      <t>センタク</t>
    </rPh>
    <rPh sb="6" eb="7">
      <t>イッ</t>
    </rPh>
    <rPh sb="8" eb="9">
      <t>ショ</t>
    </rPh>
    <phoneticPr fontId="4"/>
  </si>
  <si>
    <t>✔</t>
    <phoneticPr fontId="4"/>
  </si>
  <si>
    <t>⑩　専門職大学院又は専門職大学等評価結果</t>
    <phoneticPr fontId="4"/>
  </si>
  <si>
    <t>※✔の選択は一か所のみ</t>
    <phoneticPr fontId="4"/>
  </si>
  <si>
    <t>⑪　講座の内容が分かるURL又は施設ホームページのURL</t>
    <phoneticPr fontId="4"/>
  </si>
  <si>
    <t>※半角英数で入力し【http(s)://】  の記載必須</t>
    <rPh sb="1" eb="3">
      <t>ハンカク</t>
    </rPh>
    <rPh sb="3" eb="5">
      <t>エイスウ</t>
    </rPh>
    <rPh sb="6" eb="8">
      <t>ニュウリョク</t>
    </rPh>
    <rPh sb="24" eb="26">
      <t>キサイ</t>
    </rPh>
    <rPh sb="26" eb="28">
      <t>ヒッス</t>
    </rPh>
    <phoneticPr fontId="4"/>
  </si>
  <si>
    <t>（２）受講修了者による講座の評価等</t>
    <phoneticPr fontId="4"/>
  </si>
  <si>
    <t>うち教育訓練給付受給者</t>
    <rPh sb="2" eb="4">
      <t>キョウイク</t>
    </rPh>
    <rPh sb="4" eb="6">
      <t>クンレン</t>
    </rPh>
    <rPh sb="6" eb="8">
      <t>キュウフ</t>
    </rPh>
    <rPh sb="8" eb="11">
      <t>ジュキュウシャ</t>
    </rPh>
    <phoneticPr fontId="4"/>
  </si>
  <si>
    <t>うち教育訓練支援給付金受給者</t>
    <rPh sb="2" eb="4">
      <t>キョウイク</t>
    </rPh>
    <rPh sb="4" eb="6">
      <t>クンレン</t>
    </rPh>
    <rPh sb="6" eb="8">
      <t>シエン</t>
    </rPh>
    <rPh sb="8" eb="11">
      <t>キュウフキン</t>
    </rPh>
    <rPh sb="11" eb="14">
      <t>ジュキュウシャ</t>
    </rPh>
    <phoneticPr fontId="4"/>
  </si>
  <si>
    <t>①　回答者総数　　</t>
    <phoneticPr fontId="4"/>
  </si>
  <si>
    <t>※この数字が「0」の場合　これより下の数字の入力は不要になります。</t>
    <phoneticPr fontId="4"/>
  </si>
  <si>
    <t>②　受講開始時の就業状況等（問３）</t>
    <phoneticPr fontId="4"/>
  </si>
  <si>
    <t>　１　正社員</t>
    <phoneticPr fontId="4"/>
  </si>
  <si>
    <t>②A：就業者計</t>
    <phoneticPr fontId="4"/>
  </si>
  <si>
    <t>②の合計は①の数字以下にしてください</t>
    <rPh sb="2" eb="4">
      <t>ゴウケイ</t>
    </rPh>
    <rPh sb="7" eb="9">
      <t>スウジ</t>
    </rPh>
    <rPh sb="9" eb="11">
      <t>イカ</t>
    </rPh>
    <phoneticPr fontId="4"/>
  </si>
  <si>
    <t>　２　非正社員、派遣社員</t>
    <phoneticPr fontId="4"/>
  </si>
  <si>
    <t>　３　その他の就業（自営業等）</t>
    <phoneticPr fontId="4"/>
  </si>
  <si>
    <t>回答数が給付者数を下回っています。</t>
  </si>
  <si>
    <t>　４　非就業者</t>
    <phoneticPr fontId="4"/>
  </si>
  <si>
    <t>②B：非就業者計</t>
    <phoneticPr fontId="4"/>
  </si>
  <si>
    <t>③　受講開始前と現在の就業先の変化（問４）</t>
    <rPh sb="2" eb="4">
      <t>ジュコウ</t>
    </rPh>
    <rPh sb="4" eb="7">
      <t>カイシマエ</t>
    </rPh>
    <rPh sb="8" eb="10">
      <t>ゲンザイ</t>
    </rPh>
    <rPh sb="11" eb="14">
      <t>シュウギョウサキ</t>
    </rPh>
    <rPh sb="15" eb="17">
      <t>ヘンカ</t>
    </rPh>
    <phoneticPr fontId="4"/>
  </si>
  <si>
    <t>　１　受講開始時の就業先と現在の就業先は同じ</t>
    <phoneticPr fontId="4"/>
  </si>
  <si>
    <t>③の回答数合計
※②Aと同数（又はそれ以下）</t>
    <rPh sb="2" eb="5">
      <t>カイトウスウ</t>
    </rPh>
    <rPh sb="5" eb="7">
      <t>ゴウケイ</t>
    </rPh>
    <rPh sb="12" eb="14">
      <t>ドウスウ</t>
    </rPh>
    <rPh sb="15" eb="16">
      <t>マタ</t>
    </rPh>
    <rPh sb="19" eb="21">
      <t>イカ</t>
    </rPh>
    <phoneticPr fontId="4"/>
  </si>
  <si>
    <t>③の合計は②Aの数字以下にしてください</t>
    <phoneticPr fontId="4"/>
  </si>
  <si>
    <t>　２　受講開始時の就業先と現在の就業先（自営業等含む）は異なる（転職）</t>
    <phoneticPr fontId="4"/>
  </si>
  <si>
    <t>　３　受講開始時は就業していたが、現在は就業していない</t>
    <phoneticPr fontId="4"/>
  </si>
  <si>
    <t>④　受講後の就業形態（問５）</t>
    <rPh sb="4" eb="5">
      <t>ゴ</t>
    </rPh>
    <rPh sb="8" eb="10">
      <t>ケイタイ</t>
    </rPh>
    <rPh sb="11" eb="12">
      <t>トイ</t>
    </rPh>
    <phoneticPr fontId="4"/>
  </si>
  <si>
    <t>④A：就業者計</t>
    <phoneticPr fontId="4"/>
  </si>
  <si>
    <t>④の合計は①の数字以下にしてください</t>
    <phoneticPr fontId="4"/>
  </si>
  <si>
    <t>④B：非就業者計</t>
    <phoneticPr fontId="4"/>
  </si>
  <si>
    <r>
      <t xml:space="preserve">⑤　受講後の賃金変化（問６）
</t>
    </r>
    <r>
      <rPr>
        <sz val="10"/>
        <color rgb="FFFF0000"/>
        <rFont val="游ゴシック"/>
        <family val="3"/>
        <charset val="128"/>
        <scheme val="minor"/>
      </rPr>
      <t>回答が8_回答対象外の者は1～7のいずれにも計上しないでください。</t>
    </r>
    <rPh sb="15" eb="17">
      <t>カイトウ</t>
    </rPh>
    <rPh sb="20" eb="22">
      <t>カイトウ</t>
    </rPh>
    <rPh sb="22" eb="24">
      <t>タイショウ</t>
    </rPh>
    <rPh sb="24" eb="25">
      <t>ガイ</t>
    </rPh>
    <rPh sb="26" eb="27">
      <t>モノ</t>
    </rPh>
    <rPh sb="37" eb="39">
      <t>ケイジョウ</t>
    </rPh>
    <phoneticPr fontId="4"/>
  </si>
  <si>
    <t>　１　３割以上増加した</t>
    <rPh sb="4" eb="5">
      <t>ワリ</t>
    </rPh>
    <rPh sb="5" eb="7">
      <t>イジョウ</t>
    </rPh>
    <rPh sb="7" eb="9">
      <t>ゾウカ</t>
    </rPh>
    <phoneticPr fontId="22"/>
  </si>
  <si>
    <t>⑤の回答数合計
　※④Aと同数（又はそれ以下）</t>
    <rPh sb="16" eb="17">
      <t>マタ</t>
    </rPh>
    <rPh sb="20" eb="22">
      <t>イカ</t>
    </rPh>
    <phoneticPr fontId="4"/>
  </si>
  <si>
    <t>⑤の合計は④Aの数字以下にしてください</t>
    <phoneticPr fontId="4"/>
  </si>
  <si>
    <t>　２　１割以上３割未満増加した</t>
    <rPh sb="4" eb="5">
      <t>ワリ</t>
    </rPh>
    <rPh sb="5" eb="7">
      <t>イジョウ</t>
    </rPh>
    <rPh sb="8" eb="9">
      <t>ワリ</t>
    </rPh>
    <rPh sb="9" eb="11">
      <t>ミマン</t>
    </rPh>
    <rPh sb="11" eb="13">
      <t>ゾウカ</t>
    </rPh>
    <phoneticPr fontId="22"/>
  </si>
  <si>
    <t>　３　１割未満増加した</t>
    <rPh sb="4" eb="5">
      <t>ワリ</t>
    </rPh>
    <rPh sb="5" eb="7">
      <t>ミマン</t>
    </rPh>
    <rPh sb="7" eb="9">
      <t>ゾウカ</t>
    </rPh>
    <phoneticPr fontId="22"/>
  </si>
  <si>
    <t>　４　変わらない</t>
    <rPh sb="3" eb="4">
      <t>カ</t>
    </rPh>
    <phoneticPr fontId="22"/>
  </si>
  <si>
    <t>　５　１割未満減少した</t>
    <rPh sb="4" eb="5">
      <t>ワリ</t>
    </rPh>
    <rPh sb="5" eb="7">
      <t>ミマン</t>
    </rPh>
    <rPh sb="7" eb="9">
      <t>ゲンショウ</t>
    </rPh>
    <phoneticPr fontId="22"/>
  </si>
  <si>
    <t>　６　１割以上３割未満減少した</t>
    <rPh sb="4" eb="5">
      <t>ワ</t>
    </rPh>
    <rPh sb="5" eb="7">
      <t>イジョウ</t>
    </rPh>
    <rPh sb="8" eb="9">
      <t>ワリ</t>
    </rPh>
    <rPh sb="9" eb="11">
      <t>ミマン</t>
    </rPh>
    <rPh sb="11" eb="13">
      <t>ゲンショウ</t>
    </rPh>
    <phoneticPr fontId="22"/>
  </si>
  <si>
    <t>　７　３割以上減少した</t>
    <rPh sb="4" eb="5">
      <t>ワリ</t>
    </rPh>
    <rPh sb="5" eb="7">
      <t>イジョウ</t>
    </rPh>
    <rPh sb="7" eb="9">
      <t>ゲンショウ</t>
    </rPh>
    <phoneticPr fontId="22"/>
  </si>
  <si>
    <t>⑥　講座の受講の効果（問７）</t>
    <rPh sb="2" eb="4">
      <t>コウザ</t>
    </rPh>
    <rPh sb="5" eb="7">
      <t>ジュコウ</t>
    </rPh>
    <rPh sb="8" eb="10">
      <t>コウカ</t>
    </rPh>
    <phoneticPr fontId="4"/>
  </si>
  <si>
    <t>　１　処遇の向上（昇進、昇格、資格手当等）に役立つ</t>
    <rPh sb="3" eb="5">
      <t>ショグウ</t>
    </rPh>
    <rPh sb="6" eb="8">
      <t>コウジョウ</t>
    </rPh>
    <rPh sb="9" eb="11">
      <t>ショウシン</t>
    </rPh>
    <rPh sb="12" eb="14">
      <t>ショウカク</t>
    </rPh>
    <rPh sb="15" eb="17">
      <t>シカク</t>
    </rPh>
    <rPh sb="17" eb="19">
      <t>テアテ</t>
    </rPh>
    <rPh sb="19" eb="20">
      <t>トウ</t>
    </rPh>
    <rPh sb="22" eb="24">
      <t>ヤクダ</t>
    </rPh>
    <phoneticPr fontId="22"/>
  </si>
  <si>
    <t>　２　配置転換等により希望の業務に従事できる</t>
    <rPh sb="3" eb="5">
      <t>ハイチ</t>
    </rPh>
    <rPh sb="5" eb="7">
      <t>テンカン</t>
    </rPh>
    <rPh sb="7" eb="8">
      <t>トウ</t>
    </rPh>
    <rPh sb="11" eb="13">
      <t>キボウ</t>
    </rPh>
    <rPh sb="14" eb="16">
      <t>ギョウム</t>
    </rPh>
    <rPh sb="17" eb="19">
      <t>ジュウジ</t>
    </rPh>
    <phoneticPr fontId="22"/>
  </si>
  <si>
    <t>　⑥の回答数合計　</t>
    <phoneticPr fontId="4"/>
  </si>
  <si>
    <t>　３　社内外の評価が高まる</t>
    <rPh sb="3" eb="6">
      <t>シャナイガイ</t>
    </rPh>
    <rPh sb="7" eb="9">
      <t>ヒョウカ</t>
    </rPh>
    <rPh sb="10" eb="11">
      <t>タカ</t>
    </rPh>
    <phoneticPr fontId="22"/>
  </si>
  <si>
    <t>　４　早期に転職・再就職できる</t>
    <rPh sb="3" eb="5">
      <t>ソウキ</t>
    </rPh>
    <rPh sb="6" eb="8">
      <t>テンショク</t>
    </rPh>
    <rPh sb="9" eb="12">
      <t>サイシュウショク</t>
    </rPh>
    <phoneticPr fontId="22"/>
  </si>
  <si>
    <t>　５　希望の職種・業界に転職・再就職できる</t>
    <rPh sb="3" eb="5">
      <t>キボウ</t>
    </rPh>
    <rPh sb="6" eb="8">
      <t>ショクシュ</t>
    </rPh>
    <rPh sb="9" eb="11">
      <t>ギョウカイ</t>
    </rPh>
    <rPh sb="12" eb="14">
      <t>テンショク</t>
    </rPh>
    <rPh sb="15" eb="18">
      <t>サイシュウショク</t>
    </rPh>
    <phoneticPr fontId="22"/>
  </si>
  <si>
    <t>　６　より良い条件（賃金等）で転職・再就職できる</t>
    <rPh sb="5" eb="6">
      <t>ヨ</t>
    </rPh>
    <rPh sb="7" eb="9">
      <t>ジョウケン</t>
    </rPh>
    <rPh sb="10" eb="12">
      <t>チンギン</t>
    </rPh>
    <rPh sb="12" eb="13">
      <t>トウ</t>
    </rPh>
    <rPh sb="15" eb="17">
      <t>テンショク</t>
    </rPh>
    <rPh sb="18" eb="21">
      <t>サイシュウショク</t>
    </rPh>
    <phoneticPr fontId="22"/>
  </si>
  <si>
    <t>　７　趣味・教養に役立つ</t>
    <rPh sb="3" eb="5">
      <t>シュミ</t>
    </rPh>
    <rPh sb="6" eb="8">
      <t>キョウヨウ</t>
    </rPh>
    <rPh sb="9" eb="11">
      <t>ヤクダ</t>
    </rPh>
    <phoneticPr fontId="22"/>
  </si>
  <si>
    <t>　８　その他の効果</t>
    <rPh sb="5" eb="6">
      <t>タ</t>
    </rPh>
    <rPh sb="7" eb="9">
      <t>コウカ</t>
    </rPh>
    <phoneticPr fontId="22"/>
  </si>
  <si>
    <t>　９　特に効果はない</t>
    <phoneticPr fontId="22"/>
  </si>
  <si>
    <t>⑦　受講開始時に就業していなかった受講者の就業状況（問８）</t>
    <phoneticPr fontId="4"/>
  </si>
  <si>
    <t>　１　受講中又は受講修了後３か月以内に就職した</t>
    <phoneticPr fontId="22"/>
  </si>
  <si>
    <t>　　⑦の回答数合計
　　※②Bと同数（又はそれ以下）</t>
    <rPh sb="19" eb="20">
      <t>マタ</t>
    </rPh>
    <rPh sb="23" eb="25">
      <t>イカ</t>
    </rPh>
    <phoneticPr fontId="4"/>
  </si>
  <si>
    <t>⑦の合計は②Bの数字以下にしてください</t>
    <phoneticPr fontId="4"/>
  </si>
  <si>
    <t>　２　受講修了後３～６か月以内に就職した</t>
    <phoneticPr fontId="22"/>
  </si>
  <si>
    <t>　３　受講修了後６～12か月以内に就職した</t>
    <phoneticPr fontId="22"/>
  </si>
  <si>
    <t>　４　就職していない</t>
    <phoneticPr fontId="22"/>
  </si>
  <si>
    <t>⑧　講座の全体評価（問９）</t>
    <phoneticPr fontId="4"/>
  </si>
  <si>
    <t>　１　大変満足</t>
    <rPh sb="3" eb="5">
      <t>タイヘン</t>
    </rPh>
    <rPh sb="5" eb="7">
      <t>マンゾク</t>
    </rPh>
    <phoneticPr fontId="22"/>
  </si>
  <si>
    <t>　⑧の回答数合計
　※①と同数（又はそれ以下）</t>
    <rPh sb="16" eb="17">
      <t>マタ</t>
    </rPh>
    <rPh sb="20" eb="22">
      <t>イカ</t>
    </rPh>
    <phoneticPr fontId="4"/>
  </si>
  <si>
    <t>　２　おおむね満足</t>
    <rPh sb="7" eb="9">
      <t>マンゾク</t>
    </rPh>
    <phoneticPr fontId="22"/>
  </si>
  <si>
    <t>⑧の合計は①の数字以下にしてください</t>
    <phoneticPr fontId="3"/>
  </si>
  <si>
    <t>　３　どちらとも言えない</t>
    <rPh sb="8" eb="9">
      <t>イ</t>
    </rPh>
    <phoneticPr fontId="22"/>
  </si>
  <si>
    <t>　４　やや不満</t>
    <rPh sb="5" eb="7">
      <t>フマン</t>
    </rPh>
    <phoneticPr fontId="22"/>
  </si>
  <si>
    <t>　５　大いに不満</t>
    <rPh sb="3" eb="4">
      <t>オオ</t>
    </rPh>
    <rPh sb="6" eb="8">
      <t>フマン</t>
    </rPh>
    <phoneticPr fontId="22"/>
  </si>
  <si>
    <t>⑨　アンケートの具体的実施方法</t>
    <phoneticPr fontId="4"/>
  </si>
  <si>
    <t>全ての項目が入力されているため、提出可能です。ファイル名を識別番号にして保存してください。</t>
    <rPh sb="0" eb="1">
      <t>スベ</t>
    </rPh>
    <rPh sb="3" eb="5">
      <t>コウモク</t>
    </rPh>
    <rPh sb="6" eb="8">
      <t>ニュウリョク</t>
    </rPh>
    <rPh sb="16" eb="18">
      <t>テイシュツ</t>
    </rPh>
    <rPh sb="18" eb="20">
      <t>カノウ</t>
    </rPh>
    <rPh sb="27" eb="28">
      <t>メイ</t>
    </rPh>
    <rPh sb="29" eb="31">
      <t>シキベツ</t>
    </rPh>
    <rPh sb="31" eb="33">
      <t>バンゴウ</t>
    </rPh>
    <rPh sb="36" eb="38">
      <t>ホゾン</t>
    </rPh>
    <phoneticPr fontId="3"/>
  </si>
  <si>
    <t>提出前にご確認ください
このファイルには「黄色」の未入力または「オレンジ色」のエラーが残っています。対象の箇所を修正してください。問題がない状態でご提出ください。</t>
    <phoneticPr fontId="3"/>
  </si>
  <si>
    <t>作成年月日</t>
  </si>
  <si>
    <t>作成担当者</t>
    <rPh sb="0" eb="2">
      <t>サクセイ</t>
    </rPh>
    <rPh sb="2" eb="5">
      <t>タントウシャ</t>
    </rPh>
    <phoneticPr fontId="4"/>
  </si>
  <si>
    <t>所属（部署名）</t>
    <rPh sb="0" eb="2">
      <t>ショゾク</t>
    </rPh>
    <rPh sb="3" eb="5">
      <t>ブショ</t>
    </rPh>
    <rPh sb="5" eb="6">
      <t>メイ</t>
    </rPh>
    <phoneticPr fontId="4"/>
  </si>
  <si>
    <t>電話番号</t>
    <rPh sb="0" eb="2">
      <t>デンワ</t>
    </rPh>
    <rPh sb="2" eb="4">
      <t>バンゴウ</t>
    </rPh>
    <phoneticPr fontId="4"/>
  </si>
  <si>
    <t>メールアドレス</t>
    <phoneticPr fontId="4"/>
  </si>
  <si>
    <t>2025版</t>
    <rPh sb="4" eb="5">
      <t>バン</t>
    </rPh>
    <phoneticPr fontId="4"/>
  </si>
  <si>
    <t>令和７年度教育訓練給付金（専門実践教育訓練）の支給の対象となる
厚生労働大臣指定教育訓練現況報告書別紙（令和６年度実績)</t>
    <rPh sb="49" eb="51">
      <t>ベッシ</t>
    </rPh>
    <phoneticPr fontId="4"/>
  </si>
  <si>
    <t>「訓練目標となる資格及びレベル」において、「第四次産業革命スキル習得講座」を選択している講座については、以下の質問についてもご回答ください。</t>
    <rPh sb="38" eb="40">
      <t>センタク</t>
    </rPh>
    <rPh sb="44" eb="46">
      <t>コウザ</t>
    </rPh>
    <rPh sb="52" eb="54">
      <t>イカ</t>
    </rPh>
    <rPh sb="55" eb="57">
      <t>シツモン</t>
    </rPh>
    <rPh sb="63" eb="65">
      <t>カイトウ</t>
    </rPh>
    <phoneticPr fontId="4"/>
  </si>
  <si>
    <t>（３）受講修了者の住所（都道府県単位）（※１）</t>
    <rPh sb="9" eb="11">
      <t>ジュウショ</t>
    </rPh>
    <rPh sb="12" eb="16">
      <t>トドウフケン</t>
    </rPh>
    <rPh sb="16" eb="18">
      <t>タンイ</t>
    </rPh>
    <phoneticPr fontId="4"/>
  </si>
  <si>
    <t>北海道</t>
    <rPh sb="0" eb="3">
      <t>ホッカイドウ</t>
    </rPh>
    <phoneticPr fontId="4"/>
  </si>
  <si>
    <t>青森</t>
    <rPh sb="0" eb="2">
      <t>アオモリ</t>
    </rPh>
    <phoneticPr fontId="4"/>
  </si>
  <si>
    <t>岩手</t>
    <rPh sb="0" eb="2">
      <t>イワテ</t>
    </rPh>
    <phoneticPr fontId="4"/>
  </si>
  <si>
    <t>宮城</t>
    <rPh sb="0" eb="2">
      <t>ミヤギ</t>
    </rPh>
    <phoneticPr fontId="4"/>
  </si>
  <si>
    <t>秋田</t>
    <rPh sb="0" eb="2">
      <t>アキタ</t>
    </rPh>
    <phoneticPr fontId="4"/>
  </si>
  <si>
    <t>山形</t>
    <rPh sb="0" eb="2">
      <t>ヤマガタ</t>
    </rPh>
    <phoneticPr fontId="4"/>
  </si>
  <si>
    <t>福島</t>
    <rPh sb="0" eb="2">
      <t>フクシマ</t>
    </rPh>
    <phoneticPr fontId="4"/>
  </si>
  <si>
    <t>茨城</t>
    <rPh sb="0" eb="2">
      <t>イバラキ</t>
    </rPh>
    <phoneticPr fontId="4"/>
  </si>
  <si>
    <t>栃木</t>
    <rPh sb="0" eb="2">
      <t>トチギ</t>
    </rPh>
    <phoneticPr fontId="4"/>
  </si>
  <si>
    <t>群馬</t>
    <rPh sb="0" eb="2">
      <t>グンマ</t>
    </rPh>
    <phoneticPr fontId="4"/>
  </si>
  <si>
    <t>埼玉</t>
    <rPh sb="0" eb="2">
      <t>サイタマ</t>
    </rPh>
    <phoneticPr fontId="4"/>
  </si>
  <si>
    <t>千葉</t>
    <rPh sb="0" eb="2">
      <t>チバ</t>
    </rPh>
    <phoneticPr fontId="4"/>
  </si>
  <si>
    <t>東京</t>
    <rPh sb="0" eb="2">
      <t>トウキョウ</t>
    </rPh>
    <phoneticPr fontId="4"/>
  </si>
  <si>
    <t>神奈川</t>
    <rPh sb="0" eb="3">
      <t>カナガワ</t>
    </rPh>
    <phoneticPr fontId="4"/>
  </si>
  <si>
    <t>新潟</t>
    <rPh sb="0" eb="2">
      <t>ニイガタ</t>
    </rPh>
    <phoneticPr fontId="4"/>
  </si>
  <si>
    <t>富山</t>
    <rPh sb="0" eb="2">
      <t>トヤマ</t>
    </rPh>
    <phoneticPr fontId="4"/>
  </si>
  <si>
    <t>石川</t>
    <rPh sb="0" eb="2">
      <t>イシカワ</t>
    </rPh>
    <phoneticPr fontId="4"/>
  </si>
  <si>
    <t>福井</t>
    <rPh sb="0" eb="2">
      <t>フクイ</t>
    </rPh>
    <phoneticPr fontId="4"/>
  </si>
  <si>
    <t>山梨</t>
    <rPh sb="0" eb="2">
      <t>ヤマナシ</t>
    </rPh>
    <phoneticPr fontId="4"/>
  </si>
  <si>
    <t>長野</t>
    <rPh sb="0" eb="2">
      <t>ナガノ</t>
    </rPh>
    <phoneticPr fontId="4"/>
  </si>
  <si>
    <t>岐阜</t>
    <rPh sb="0" eb="2">
      <t>ギフ</t>
    </rPh>
    <phoneticPr fontId="4"/>
  </si>
  <si>
    <t>静岡</t>
    <rPh sb="0" eb="2">
      <t>シズオカ</t>
    </rPh>
    <phoneticPr fontId="4"/>
  </si>
  <si>
    <t>愛知</t>
    <rPh sb="0" eb="2">
      <t>アイチ</t>
    </rPh>
    <phoneticPr fontId="4"/>
  </si>
  <si>
    <t>三重</t>
    <rPh sb="0" eb="2">
      <t>ミエ</t>
    </rPh>
    <phoneticPr fontId="4"/>
  </si>
  <si>
    <t>滋賀</t>
    <rPh sb="0" eb="2">
      <t>シガ</t>
    </rPh>
    <phoneticPr fontId="4"/>
  </si>
  <si>
    <t>京都</t>
    <rPh sb="0" eb="2">
      <t>キョウト</t>
    </rPh>
    <phoneticPr fontId="4"/>
  </si>
  <si>
    <t>大阪</t>
    <rPh sb="0" eb="2">
      <t>オオサカ</t>
    </rPh>
    <phoneticPr fontId="4"/>
  </si>
  <si>
    <t>兵庫</t>
    <rPh sb="0" eb="2">
      <t>ヒョウゴ</t>
    </rPh>
    <phoneticPr fontId="4"/>
  </si>
  <si>
    <t>奈良</t>
    <rPh sb="0" eb="2">
      <t>ナラ</t>
    </rPh>
    <phoneticPr fontId="4"/>
  </si>
  <si>
    <t>和歌山</t>
    <rPh sb="0" eb="3">
      <t>ワカヤマ</t>
    </rPh>
    <phoneticPr fontId="4"/>
  </si>
  <si>
    <t>鳥取</t>
    <rPh sb="0" eb="2">
      <t>トットリ</t>
    </rPh>
    <phoneticPr fontId="4"/>
  </si>
  <si>
    <t>島根</t>
    <rPh sb="0" eb="2">
      <t>シマネ</t>
    </rPh>
    <phoneticPr fontId="4"/>
  </si>
  <si>
    <t>岡山</t>
    <rPh sb="0" eb="2">
      <t>オカヤマ</t>
    </rPh>
    <phoneticPr fontId="4"/>
  </si>
  <si>
    <t>広島</t>
    <rPh sb="0" eb="2">
      <t>ヒロシマ</t>
    </rPh>
    <phoneticPr fontId="4"/>
  </si>
  <si>
    <t>山口</t>
    <rPh sb="0" eb="2">
      <t>ヤマグチ</t>
    </rPh>
    <phoneticPr fontId="4"/>
  </si>
  <si>
    <t>徳島</t>
    <rPh sb="0" eb="2">
      <t>トクシマ</t>
    </rPh>
    <phoneticPr fontId="4"/>
  </si>
  <si>
    <t>香川</t>
    <rPh sb="0" eb="2">
      <t>カガワ</t>
    </rPh>
    <phoneticPr fontId="4"/>
  </si>
  <si>
    <t>愛媛</t>
    <rPh sb="0" eb="2">
      <t>エヒメ</t>
    </rPh>
    <phoneticPr fontId="4"/>
  </si>
  <si>
    <t>高知</t>
    <rPh sb="0" eb="2">
      <t>コウチ</t>
    </rPh>
    <phoneticPr fontId="4"/>
  </si>
  <si>
    <t>福岡</t>
    <rPh sb="0" eb="2">
      <t>フクオカ</t>
    </rPh>
    <phoneticPr fontId="4"/>
  </si>
  <si>
    <t>佐賀</t>
    <rPh sb="0" eb="2">
      <t>サガ</t>
    </rPh>
    <phoneticPr fontId="4"/>
  </si>
  <si>
    <t>長崎</t>
    <rPh sb="0" eb="2">
      <t>ナガサキ</t>
    </rPh>
    <phoneticPr fontId="4"/>
  </si>
  <si>
    <t>熊本</t>
    <rPh sb="0" eb="2">
      <t>クマモト</t>
    </rPh>
    <phoneticPr fontId="4"/>
  </si>
  <si>
    <t>大分</t>
    <rPh sb="0" eb="2">
      <t>オオイタ</t>
    </rPh>
    <phoneticPr fontId="4"/>
  </si>
  <si>
    <t>宮崎</t>
    <rPh sb="0" eb="2">
      <t>ミヤザキ</t>
    </rPh>
    <phoneticPr fontId="4"/>
  </si>
  <si>
    <t>鹿児島</t>
    <rPh sb="0" eb="3">
      <t>カゴシマ</t>
    </rPh>
    <phoneticPr fontId="4"/>
  </si>
  <si>
    <t>沖縄</t>
    <rPh sb="0" eb="2">
      <t>オキナワ</t>
    </rPh>
    <phoneticPr fontId="4"/>
  </si>
  <si>
    <t>把握して
いない</t>
    <rPh sb="0" eb="2">
      <t>ハアク</t>
    </rPh>
    <phoneticPr fontId="4"/>
  </si>
  <si>
    <t>合計
（※２）</t>
    <rPh sb="0" eb="2">
      <t>ゴウケイ</t>
    </rPh>
    <phoneticPr fontId="4"/>
  </si>
  <si>
    <t>※１　「受講修了者の住所」については、受講修了時の住所で計上してください。</t>
    <rPh sb="4" eb="6">
      <t>ジュコウ</t>
    </rPh>
    <rPh sb="6" eb="9">
      <t>シュウリョウシャ</t>
    </rPh>
    <rPh sb="10" eb="12">
      <t>ジュウショ</t>
    </rPh>
    <rPh sb="19" eb="21">
      <t>ジュコウ</t>
    </rPh>
    <rPh sb="21" eb="23">
      <t>シュウリョウ</t>
    </rPh>
    <rPh sb="23" eb="24">
      <t>ジ</t>
    </rPh>
    <rPh sb="25" eb="27">
      <t>ジュウショ</t>
    </rPh>
    <rPh sb="28" eb="30">
      <t>ケイジョウ</t>
    </rPh>
    <phoneticPr fontId="4"/>
  </si>
  <si>
    <t>※２　合計人数については（１）①の合計人数と一致させてください。</t>
    <rPh sb="3" eb="5">
      <t>ゴウケイ</t>
    </rPh>
    <rPh sb="5" eb="7">
      <t>ニンズウ</t>
    </rPh>
    <rPh sb="17" eb="19">
      <t>ゴウケイ</t>
    </rPh>
    <rPh sb="19" eb="21">
      <t>ニンズウ</t>
    </rPh>
    <rPh sb="22" eb="24">
      <t>イッチ</t>
    </rPh>
    <phoneticPr fontId="4"/>
  </si>
  <si>
    <t>令和７年度教育訓練給付金（専門実践教育訓練）の支給の対象となる
厚生労働大臣指定教育訓練現況報告書（令和６年度実績)</t>
    <phoneticPr fontId="4"/>
  </si>
  <si>
    <t>※存在しない識別番号が入力された場合　異常値</t>
    <phoneticPr fontId="3"/>
  </si>
  <si>
    <t>令和６年度の指定講座の運営状況について、下記のとおり報告します。</t>
    <phoneticPr fontId="4"/>
  </si>
  <si>
    <t>任意で入力してください</t>
    <rPh sb="0" eb="2">
      <t>ニンイ</t>
    </rPh>
    <rPh sb="3" eb="5">
      <t>ニュウリョク</t>
    </rPh>
    <phoneticPr fontId="4"/>
  </si>
  <si>
    <t>※表示されている内容が正しくない場合　識別番号が相違しております。</t>
    <rPh sb="1" eb="3">
      <t>ヒョウジ</t>
    </rPh>
    <rPh sb="8" eb="10">
      <t>ナイヨウ</t>
    </rPh>
    <rPh sb="11" eb="12">
      <t>タダ</t>
    </rPh>
    <rPh sb="16" eb="18">
      <t>バアイ</t>
    </rPh>
    <rPh sb="19" eb="21">
      <t>シキベツ</t>
    </rPh>
    <rPh sb="21" eb="23">
      <t>バンゴウ</t>
    </rPh>
    <rPh sb="24" eb="26">
      <t>ソウイ</t>
    </rPh>
    <phoneticPr fontId="4"/>
  </si>
  <si>
    <t>①　令和６年度内の受講修了者数</t>
    <phoneticPr fontId="4"/>
  </si>
  <si>
    <t>回答しない</t>
    <rPh sb="0" eb="2">
      <t>カイトウ</t>
    </rPh>
    <phoneticPr fontId="4"/>
  </si>
  <si>
    <t>回答必須</t>
    <rPh sb="0" eb="2">
      <t>カイトウ</t>
    </rPh>
    <rPh sb="2" eb="4">
      <t>ヒッス</t>
    </rPh>
    <phoneticPr fontId="4"/>
  </si>
  <si>
    <t>女性</t>
  </si>
  <si>
    <t>回答しない</t>
    <phoneticPr fontId="3"/>
  </si>
  <si>
    <t>②　①に係る教育訓練の入講（入学）者数</t>
    <phoneticPr fontId="4"/>
  </si>
  <si>
    <t>異常値検出なし</t>
    <rPh sb="0" eb="2">
      <t>イジョウ</t>
    </rPh>
    <rPh sb="2" eb="3">
      <t>チ</t>
    </rPh>
    <rPh sb="3" eb="5">
      <t>ケンシュツ</t>
    </rPh>
    <phoneticPr fontId="3"/>
  </si>
  <si>
    <t>✔が一個以上なら異常値</t>
    <phoneticPr fontId="4"/>
  </si>
  <si>
    <t>うち教育訓練給付受給者</t>
  </si>
  <si>
    <r>
      <t>うち教育訓練</t>
    </r>
    <r>
      <rPr>
        <sz val="10"/>
        <color rgb="FFFF0000"/>
        <rFont val="游ゴシック"/>
        <family val="3"/>
        <charset val="128"/>
        <scheme val="minor"/>
      </rPr>
      <t>支援給付</t>
    </r>
    <r>
      <rPr>
        <sz val="10"/>
        <color theme="1"/>
        <rFont val="游ゴシック"/>
        <family val="3"/>
        <charset val="128"/>
        <scheme val="minor"/>
      </rPr>
      <t>金受給者</t>
    </r>
    <phoneticPr fontId="3"/>
  </si>
  <si>
    <t>①　回答者総数</t>
    <phoneticPr fontId="4"/>
  </si>
  <si>
    <t>⑤　受講後の賃金変化（問６）</t>
    <rPh sb="2" eb="5">
      <t>ジュコウゴ</t>
    </rPh>
    <rPh sb="6" eb="8">
      <t>チンギン</t>
    </rPh>
    <rPh sb="8" eb="10">
      <t>ヘンカ</t>
    </rPh>
    <phoneticPr fontId="4"/>
  </si>
  <si>
    <t>　⑥の回答数合計
　</t>
    <phoneticPr fontId="4"/>
  </si>
  <si>
    <t>⑦　受講開始時に就業していなかった受講者の就業状況（問８(2)）</t>
    <phoneticPr fontId="4"/>
  </si>
  <si>
    <r>
      <t xml:space="preserve">　　⑦の回答数合計
</t>
    </r>
    <r>
      <rPr>
        <sz val="9"/>
        <color theme="1"/>
        <rFont val="游ゴシック"/>
        <family val="3"/>
        <charset val="128"/>
        <scheme val="minor"/>
      </rPr>
      <t>　　※②Bと同数</t>
    </r>
    <r>
      <rPr>
        <sz val="10"/>
        <color theme="1"/>
        <rFont val="游ゴシック"/>
        <family val="3"/>
        <charset val="128"/>
        <scheme val="minor"/>
      </rPr>
      <t>（又はそれ以下）</t>
    </r>
    <rPh sb="19" eb="20">
      <t>マタ</t>
    </rPh>
    <rPh sb="23" eb="25">
      <t>イカ</t>
    </rPh>
    <phoneticPr fontId="4"/>
  </si>
  <si>
    <t>連絡先</t>
    <rPh sb="0" eb="2">
      <t>レンラク</t>
    </rPh>
    <rPh sb="2" eb="3">
      <t>サキ</t>
    </rPh>
    <phoneticPr fontId="4"/>
  </si>
  <si>
    <t>入力シートにメッセージあり</t>
    <rPh sb="0" eb="2">
      <t>ニュウリョク</t>
    </rPh>
    <phoneticPr fontId="3"/>
  </si>
  <si>
    <t>識別番号</t>
    <rPh sb="0" eb="2">
      <t>シキベツ</t>
    </rPh>
    <rPh sb="2" eb="4">
      <t>バンゴウ</t>
    </rPh>
    <phoneticPr fontId="5"/>
  </si>
  <si>
    <t>指定講座番号</t>
  </si>
  <si>
    <t>講座名</t>
  </si>
  <si>
    <t>施設コード</t>
  </si>
  <si>
    <t>施設名</t>
  </si>
  <si>
    <t>目標資格（大分類）</t>
    <rPh sb="0" eb="2">
      <t>モクヒョウ</t>
    </rPh>
    <rPh sb="2" eb="4">
      <t>シカク</t>
    </rPh>
    <rPh sb="5" eb="8">
      <t>ダイブンルイ</t>
    </rPh>
    <phoneticPr fontId="5"/>
  </si>
  <si>
    <t>類型</t>
    <rPh sb="0" eb="2">
      <t>ルイケイ</t>
    </rPh>
    <phoneticPr fontId="5"/>
  </si>
  <si>
    <t>予備</t>
    <rPh sb="0" eb="2">
      <t>ヨビ</t>
    </rPh>
    <phoneticPr fontId="4"/>
  </si>
  <si>
    <t>S0001</t>
  </si>
  <si>
    <t>0110003-2420011-0</t>
  </si>
  <si>
    <t>スポーツ鍼灸アナリスト学科</t>
  </si>
  <si>
    <t>0110003</t>
  </si>
  <si>
    <t>北海道ハイテクノロジー専門学校</t>
  </si>
  <si>
    <t>はり師</t>
  </si>
  <si>
    <t>第1類型</t>
  </si>
  <si>
    <t>S0002</t>
  </si>
  <si>
    <t>0110004-2310011-1</t>
  </si>
  <si>
    <t>美容師科</t>
  </si>
  <si>
    <t>0110004</t>
  </si>
  <si>
    <t>札幌ベルエポック美容専門学校</t>
  </si>
  <si>
    <t>美容師</t>
  </si>
  <si>
    <t>S0003</t>
  </si>
  <si>
    <t>0110005-1420011-3</t>
  </si>
  <si>
    <t>こども学科　保育士コース</t>
  </si>
  <si>
    <t>0110005</t>
  </si>
  <si>
    <t>経専北海道保育専門学校</t>
  </si>
  <si>
    <t>保育士</t>
  </si>
  <si>
    <t>S0004</t>
  </si>
  <si>
    <t>0110005-1720011-3</t>
  </si>
  <si>
    <t>こども学科　保育士・幼稚園教諭コース</t>
  </si>
  <si>
    <t>S0005</t>
  </si>
  <si>
    <t>0110006-1420011-5</t>
  </si>
  <si>
    <t>ペット学科／トリマー科</t>
  </si>
  <si>
    <t>0110006</t>
  </si>
  <si>
    <t>経専北海道どうぶつ専門学校</t>
  </si>
  <si>
    <t>職業実践専門課程（商業実務その他）</t>
  </si>
  <si>
    <t>第2類型</t>
  </si>
  <si>
    <t>S0006</t>
  </si>
  <si>
    <t>0110007-1420011-7</t>
  </si>
  <si>
    <t>医療事務学科／医療秘書コース</t>
  </si>
  <si>
    <t>0110007</t>
  </si>
  <si>
    <t>経専医療事務薬業専門学校</t>
  </si>
  <si>
    <t>S0007</t>
  </si>
  <si>
    <t>0110007-1420031-2</t>
  </si>
  <si>
    <t>医療事務学科／調剤事務コース</t>
  </si>
  <si>
    <t>S0008</t>
  </si>
  <si>
    <t>0110008-1420011-9</t>
  </si>
  <si>
    <t>ブライダル・ホテル＆エアライン・鉄道学科　ホテルコース</t>
  </si>
  <si>
    <t>0110008</t>
  </si>
  <si>
    <t>札幌デジタル＆どうぶつ・医療・観光専門学校</t>
  </si>
  <si>
    <t>S0009</t>
  </si>
  <si>
    <t>0110008-1420041-7</t>
  </si>
  <si>
    <t>ブライダル・ホテル＆エアライン・鉄道学科　鉄道コース</t>
  </si>
  <si>
    <t>S0010</t>
  </si>
  <si>
    <t>0110008-1420051-0</t>
  </si>
  <si>
    <t>ブライダル・ホテル＆エアライン・鉄道学科　エアラインコース</t>
  </si>
  <si>
    <t>S0011</t>
  </si>
  <si>
    <t>0110008-2510011-9</t>
  </si>
  <si>
    <t>医療秘書学科／医療事務コース</t>
  </si>
  <si>
    <t>S0012</t>
  </si>
  <si>
    <t>0110008-2510021-1</t>
  </si>
  <si>
    <t>医療秘書学科／薬剤師アシスタントコース</t>
  </si>
  <si>
    <t>S0013</t>
  </si>
  <si>
    <t>0110008-2510031-4</t>
  </si>
  <si>
    <t>ペット学科／トリマーコース</t>
  </si>
  <si>
    <t>S0014</t>
  </si>
  <si>
    <t>0110010-1420011-9</t>
  </si>
  <si>
    <t>スタジオサウンドコース</t>
  </si>
  <si>
    <t>0110010</t>
  </si>
  <si>
    <t>経専音楽放送芸術専門学校</t>
  </si>
  <si>
    <t>職業実践専門課程（文化その他）</t>
  </si>
  <si>
    <t>S0015</t>
  </si>
  <si>
    <t>0110010-1420021-1</t>
  </si>
  <si>
    <t>サウンド・ステージコース</t>
  </si>
  <si>
    <t>S0016</t>
  </si>
  <si>
    <t>0110010-1420031-4</t>
  </si>
  <si>
    <t>コンサート制作・マネージャーコース</t>
  </si>
  <si>
    <t>S0017</t>
  </si>
  <si>
    <t>0110010-1420051-0</t>
  </si>
  <si>
    <t>ビジュアルクリエイトコース</t>
  </si>
  <si>
    <t>S0018</t>
  </si>
  <si>
    <t>0110011-2110011-0</t>
  </si>
  <si>
    <t>保育科保育士養成通学課程</t>
  </si>
  <si>
    <t>0110011</t>
  </si>
  <si>
    <t>指定保育士養成施設こども學舎</t>
  </si>
  <si>
    <t>S0019</t>
  </si>
  <si>
    <t>0110012-2110011-2</t>
  </si>
  <si>
    <t>工業専門課程　情報システム科　ＩＴコース</t>
  </si>
  <si>
    <t>0110012</t>
  </si>
  <si>
    <t>日本工学院北海道専門学校</t>
  </si>
  <si>
    <t>職業実践専門課程（情報処理）</t>
  </si>
  <si>
    <t>S0020</t>
  </si>
  <si>
    <t>0110012-2110021-5</t>
  </si>
  <si>
    <t>商業実務専門課程医療事務科</t>
  </si>
  <si>
    <t>S0021</t>
  </si>
  <si>
    <t>0110012-2110031-8</t>
  </si>
  <si>
    <t>工業専門課程電気工学科</t>
  </si>
  <si>
    <t>職業実践専門課程（電気・電子）</t>
  </si>
  <si>
    <t>S0022</t>
  </si>
  <si>
    <t>0110012-2110041-0</t>
  </si>
  <si>
    <t>工業専門課程自動車整備科</t>
  </si>
  <si>
    <t>職業実践専門課程（自動車整備）</t>
  </si>
  <si>
    <t>S0023</t>
  </si>
  <si>
    <t>0110012-2110051-3</t>
  </si>
  <si>
    <t>商業実務専門課程　観光ビジネス科</t>
  </si>
  <si>
    <t>S0024</t>
  </si>
  <si>
    <t>0110015-2110011-8</t>
  </si>
  <si>
    <t>幼児教育学科</t>
  </si>
  <si>
    <t>0110015</t>
  </si>
  <si>
    <t>釧路短期大学</t>
  </si>
  <si>
    <t>S0025</t>
  </si>
  <si>
    <t>0110016-2420011-0</t>
  </si>
  <si>
    <t>介護福祉科</t>
  </si>
  <si>
    <t>0110016</t>
  </si>
  <si>
    <t>札幌医療秘書福祉専門学校</t>
  </si>
  <si>
    <t>介護福祉士</t>
  </si>
  <si>
    <t>S0026</t>
  </si>
  <si>
    <t>0110017-2110011-1</t>
  </si>
  <si>
    <t>食物栄養学科</t>
  </si>
  <si>
    <t>0110017</t>
  </si>
  <si>
    <t>函館短期大学</t>
  </si>
  <si>
    <t>栄養士</t>
  </si>
  <si>
    <t>S0027</t>
  </si>
  <si>
    <t>0110017-2110021-4</t>
  </si>
  <si>
    <t>保育学科</t>
  </si>
  <si>
    <t>S0028</t>
  </si>
  <si>
    <t>0110018-1910011-3</t>
  </si>
  <si>
    <t>美容科</t>
  </si>
  <si>
    <t>0110018</t>
  </si>
  <si>
    <t>札幌ビューティーアート専門学校</t>
  </si>
  <si>
    <t>S0029</t>
  </si>
  <si>
    <t>0110018-2110011-3</t>
  </si>
  <si>
    <t>ヘアメイク科</t>
  </si>
  <si>
    <t>S0030</t>
  </si>
  <si>
    <t>0110019-2120011-5</t>
  </si>
  <si>
    <t>調理師科</t>
  </si>
  <si>
    <t>0110019</t>
  </si>
  <si>
    <t>帯広調理師専門学校</t>
  </si>
  <si>
    <t>調理師</t>
  </si>
  <si>
    <t>S0031</t>
  </si>
  <si>
    <t>0110020-1820011-3</t>
  </si>
  <si>
    <t>視能訓練学科</t>
  </si>
  <si>
    <t>0110020</t>
  </si>
  <si>
    <t>吉田学園医療歯科専門学校</t>
  </si>
  <si>
    <t>視能訓練士</t>
  </si>
  <si>
    <t>S0032</t>
  </si>
  <si>
    <t>0110020-2220011-3</t>
  </si>
  <si>
    <t>医療事務クラーク学科</t>
  </si>
  <si>
    <t>S0033</t>
  </si>
  <si>
    <t>0110020-2320011-3</t>
  </si>
  <si>
    <t>歯科技工学科</t>
  </si>
  <si>
    <t>職業実践専門課程（医療関係その他）</t>
  </si>
  <si>
    <t>S0034</t>
  </si>
  <si>
    <t>0110021-1420011-5</t>
  </si>
  <si>
    <t>介護福祉学科</t>
  </si>
  <si>
    <t>0110021</t>
  </si>
  <si>
    <t>専門学校北海道福祉・保育大学校</t>
  </si>
  <si>
    <t>S0035</t>
  </si>
  <si>
    <t>0110021-1420021-8</t>
  </si>
  <si>
    <t>保育未来学科</t>
  </si>
  <si>
    <t>S0036</t>
  </si>
  <si>
    <t>0110022-2220011-7</t>
  </si>
  <si>
    <t>情報システム学科（２年制）</t>
  </si>
  <si>
    <t>0110022</t>
  </si>
  <si>
    <t>専門学校北海道サイバークリエイターズ大学校</t>
  </si>
  <si>
    <t>S0037</t>
  </si>
  <si>
    <t>0110024-2320011-0</t>
  </si>
  <si>
    <t>歯科衛生士科</t>
  </si>
  <si>
    <t>0110024</t>
  </si>
  <si>
    <t>帯広コア専門学校</t>
  </si>
  <si>
    <t>歯科衛生士</t>
  </si>
  <si>
    <t>S0038</t>
  </si>
  <si>
    <t>0110024-2520011-0</t>
  </si>
  <si>
    <t>S0039</t>
  </si>
  <si>
    <t>0110025-2420011-2</t>
  </si>
  <si>
    <t>総合デザイン学科ゲーム／３ＤＣＧ専攻</t>
  </si>
  <si>
    <t>0110025</t>
  </si>
  <si>
    <t>専門学校札幌デザイナー学院</t>
  </si>
  <si>
    <t>S0040</t>
  </si>
  <si>
    <t>0110027-1420011-6</t>
  </si>
  <si>
    <t>エアライン学科エアライン専攻</t>
  </si>
  <si>
    <t>0110027</t>
  </si>
  <si>
    <t>札幌観光ブライダル・製菓専門学校</t>
  </si>
  <si>
    <t>S0041</t>
  </si>
  <si>
    <t>0110027-2120011-6</t>
  </si>
  <si>
    <t>ホテル学科ホテル専攻</t>
  </si>
  <si>
    <t>S0042</t>
  </si>
  <si>
    <t>0110027-2220011-6</t>
  </si>
  <si>
    <t>ブライダル学科ブライダル専攻</t>
  </si>
  <si>
    <t>S0043</t>
  </si>
  <si>
    <t>0110027-2520011-6</t>
  </si>
  <si>
    <t>観光グローバル外語学科観光総合専攻</t>
  </si>
  <si>
    <t>S0044</t>
  </si>
  <si>
    <t>0110028-1820011-8</t>
  </si>
  <si>
    <t>写真学科写真専攻</t>
  </si>
  <si>
    <t>0110028</t>
  </si>
  <si>
    <t>専門学校札幌ビジュアルアーツ</t>
  </si>
  <si>
    <t>S0045</t>
  </si>
  <si>
    <t>0110028-2420011-8</t>
  </si>
  <si>
    <t>ビジュアル・クリエイター学科ＡＩ＆ゲームプログラマー専攻</t>
  </si>
  <si>
    <t>S0046</t>
  </si>
  <si>
    <t>0110028-2420021-0</t>
  </si>
  <si>
    <t>ビジュアル・クリエイター学科キャラデザ＆ＣＧ映像クリエイター専攻</t>
  </si>
  <si>
    <t>S0047</t>
  </si>
  <si>
    <t>0110028-2520011-8</t>
  </si>
  <si>
    <t>音響学科ＰＡ＆照明専攻</t>
  </si>
  <si>
    <t>S0048</t>
  </si>
  <si>
    <t>0110029-1720011-0</t>
  </si>
  <si>
    <t>社会福祉士一般養成コース　通信課程</t>
  </si>
  <si>
    <t>0110029</t>
  </si>
  <si>
    <t>大原医療福祉専門学校</t>
  </si>
  <si>
    <t>社会福祉士</t>
  </si>
  <si>
    <t>S0049</t>
  </si>
  <si>
    <t>0110029-2020011-0</t>
  </si>
  <si>
    <t>社会福祉士一般養成コース　通信課程（実習免除者）</t>
  </si>
  <si>
    <t>S0050</t>
  </si>
  <si>
    <t>0110030-1510011-8</t>
  </si>
  <si>
    <t>商学研究科アントレプレナーシップ専攻　専門職学位課程</t>
  </si>
  <si>
    <t>0110030</t>
  </si>
  <si>
    <t>小樽商科大学大学院</t>
  </si>
  <si>
    <t>専門職学位（ビジネス・MOT）</t>
  </si>
  <si>
    <t>第3類型</t>
  </si>
  <si>
    <t>S0051</t>
  </si>
  <si>
    <t>0110032-1510011-1</t>
  </si>
  <si>
    <t>測量情報科</t>
  </si>
  <si>
    <t>0110032</t>
  </si>
  <si>
    <t>札幌工科専門学校</t>
  </si>
  <si>
    <t>測量士補</t>
  </si>
  <si>
    <t>S0052</t>
  </si>
  <si>
    <t>0110032-1520011-1</t>
  </si>
  <si>
    <t>造園緑地科</t>
  </si>
  <si>
    <t>職業実践専門課程（土木・建築）</t>
  </si>
  <si>
    <t>S0053</t>
  </si>
  <si>
    <t>0110033-1820011-3</t>
  </si>
  <si>
    <t>0110033</t>
  </si>
  <si>
    <t>オホーツク社会福祉専門学校</t>
  </si>
  <si>
    <t>S0054</t>
  </si>
  <si>
    <t>0110033-1820021-6</t>
  </si>
  <si>
    <t>こども未来学科</t>
  </si>
  <si>
    <t>S0055</t>
  </si>
  <si>
    <t>0110033-2010011-3</t>
  </si>
  <si>
    <t>S0056</t>
  </si>
  <si>
    <t>0110034-1910011-5</t>
  </si>
  <si>
    <t>助産学専攻科</t>
  </si>
  <si>
    <t>0110034</t>
  </si>
  <si>
    <t>札幌市立大学</t>
  </si>
  <si>
    <t>助産師</t>
  </si>
  <si>
    <t>S0057</t>
  </si>
  <si>
    <t>0110035-1510011-7</t>
  </si>
  <si>
    <t>自動車整備科　２級整備士コース</t>
  </si>
  <si>
    <t>0110035</t>
  </si>
  <si>
    <t>専門学校北日本自動車大学校</t>
  </si>
  <si>
    <t>S0058</t>
  </si>
  <si>
    <t>0110036-1510011-9</t>
  </si>
  <si>
    <t>看護学科</t>
  </si>
  <si>
    <t>0110036</t>
  </si>
  <si>
    <t>市立室蘭看護専門学院</t>
  </si>
  <si>
    <t>看護師</t>
  </si>
  <si>
    <t>S0059</t>
  </si>
  <si>
    <t>0110037-1510011-0</t>
  </si>
  <si>
    <t>0110037</t>
  </si>
  <si>
    <t>ＪＡ北海道厚生連旭川厚生看護専門学校</t>
  </si>
  <si>
    <t>S0060</t>
  </si>
  <si>
    <t>0110039-1510021-7</t>
  </si>
  <si>
    <t>鍼灸科（夜間部）</t>
  </si>
  <si>
    <t>0110039</t>
  </si>
  <si>
    <t>北海道鍼灸専門学校</t>
  </si>
  <si>
    <t>S0061</t>
  </si>
  <si>
    <t>0110039-1920011-4</t>
  </si>
  <si>
    <t>鍼灸科（昼間部）</t>
  </si>
  <si>
    <t>S0062</t>
  </si>
  <si>
    <t>0110040-1510011-2</t>
  </si>
  <si>
    <t>0110040</t>
  </si>
  <si>
    <t>札幌歯科学院専門学校</t>
  </si>
  <si>
    <t>S0063</t>
  </si>
  <si>
    <t>0110040-1510021-5</t>
  </si>
  <si>
    <t>歯科技工士科</t>
  </si>
  <si>
    <t>歯科技工士</t>
  </si>
  <si>
    <t>S0064</t>
  </si>
  <si>
    <t>0110042-1510011-6</t>
  </si>
  <si>
    <t>0110042</t>
  </si>
  <si>
    <t>勤医協札幌看護専門学校</t>
  </si>
  <si>
    <t>S0065</t>
  </si>
  <si>
    <t>0110043-1510011-8</t>
  </si>
  <si>
    <t>地域共生学科食と栄養コース</t>
  </si>
  <si>
    <t>0110043</t>
  </si>
  <si>
    <t>帯広大谷短期大学</t>
  </si>
  <si>
    <t>S0066</t>
  </si>
  <si>
    <t>0110043-1510021-0</t>
  </si>
  <si>
    <t>社会福祉科介護福祉専攻</t>
  </si>
  <si>
    <t>S0067</t>
  </si>
  <si>
    <t>0110043-1510031-3</t>
  </si>
  <si>
    <t>社会福祉科子ども福祉専攻</t>
  </si>
  <si>
    <t>S0068</t>
  </si>
  <si>
    <t>0110044-1510011-0</t>
  </si>
  <si>
    <t>自立支援介護福祉学科</t>
  </si>
  <si>
    <t>0110044</t>
  </si>
  <si>
    <t>北海道福祉教育専門学校</t>
  </si>
  <si>
    <t>S0069</t>
  </si>
  <si>
    <t>0110044-2110021-2</t>
  </si>
  <si>
    <t>介護福祉士　実務者研修　通信科（区分Ｋ－１）</t>
  </si>
  <si>
    <t>S0070</t>
  </si>
  <si>
    <t>0110045-2510011-1</t>
  </si>
  <si>
    <t>こども学科</t>
  </si>
  <si>
    <t>0110045</t>
  </si>
  <si>
    <t>東川国際文化福祉専門学校</t>
  </si>
  <si>
    <t>S0071</t>
  </si>
  <si>
    <t>0110045-2510021-4</t>
  </si>
  <si>
    <t>S0072</t>
  </si>
  <si>
    <t>0110048-1510031-2</t>
  </si>
  <si>
    <t>0110048</t>
  </si>
  <si>
    <t>札幌医学技術福祉歯科専門学校</t>
  </si>
  <si>
    <t>S0073</t>
  </si>
  <si>
    <t>0110048-1620011-7</t>
  </si>
  <si>
    <t>看護科２年課程（通信制）</t>
  </si>
  <si>
    <t>S0074</t>
  </si>
  <si>
    <t>0110048-1910011-7</t>
  </si>
  <si>
    <t>臨床検査技師科</t>
  </si>
  <si>
    <t>臨床検査技師</t>
  </si>
  <si>
    <t>S0075</t>
  </si>
  <si>
    <t>0110048-2020011-7</t>
  </si>
  <si>
    <t>介護福祉士実務者研修通信科　無資格者</t>
  </si>
  <si>
    <t>S0076</t>
  </si>
  <si>
    <t>0110048-2020021-0</t>
  </si>
  <si>
    <t>介護福祉士実務者研修通信科　初任者研修修了者</t>
  </si>
  <si>
    <t>S0077</t>
  </si>
  <si>
    <t>0110048-2020031-2</t>
  </si>
  <si>
    <t>介護福祉士実務者研修通信科　訪問介護員養成２級課程修了者</t>
  </si>
  <si>
    <t>S0078</t>
  </si>
  <si>
    <t>0110048-2310011-7</t>
  </si>
  <si>
    <t>作業療法士科</t>
  </si>
  <si>
    <t>作業療法士</t>
  </si>
  <si>
    <t>S0079</t>
  </si>
  <si>
    <t>0110048-2320011-7</t>
  </si>
  <si>
    <t>臨床工学技士科</t>
  </si>
  <si>
    <t>臨床工学技士</t>
  </si>
  <si>
    <t>S0080</t>
  </si>
  <si>
    <t>0110048-2520011-7</t>
  </si>
  <si>
    <t>社会福祉士通信課程（短期）実習なし</t>
  </si>
  <si>
    <t>S0081</t>
  </si>
  <si>
    <t>0110048-2520021-0</t>
  </si>
  <si>
    <t>社会福祉士通信課程（短期）実習あり</t>
  </si>
  <si>
    <t>S0082</t>
  </si>
  <si>
    <t>0110049-2120011-9</t>
  </si>
  <si>
    <t>歯科衛生士学科　昼間部</t>
  </si>
  <si>
    <t>0110049</t>
  </si>
  <si>
    <t>北海道歯科衛生士専門学校</t>
  </si>
  <si>
    <t>S0083</t>
  </si>
  <si>
    <t>0110049-2120021-1</t>
  </si>
  <si>
    <t>歯科衛生士学科　夜間部</t>
  </si>
  <si>
    <t>S0084</t>
  </si>
  <si>
    <t>0110050-1510011-7</t>
  </si>
  <si>
    <t>調理速成科</t>
  </si>
  <si>
    <t>0110050</t>
  </si>
  <si>
    <t>宮島学園北海道調理師専門学校</t>
  </si>
  <si>
    <t>S0085</t>
  </si>
  <si>
    <t>0110051-1510011-9</t>
  </si>
  <si>
    <t>通信課程（製菓技術科１年コース）</t>
  </si>
  <si>
    <t>0110051</t>
  </si>
  <si>
    <t>宮島学園北海道製菓専門学校</t>
  </si>
  <si>
    <t>製菓衛生師</t>
  </si>
  <si>
    <t>S0086</t>
  </si>
  <si>
    <t>0110052-2320011-0</t>
  </si>
  <si>
    <t>スポーツ健康学科　パーソナルトレーナーコース</t>
  </si>
  <si>
    <t>0110052</t>
  </si>
  <si>
    <t>北海道スポーツ専門学校</t>
  </si>
  <si>
    <t>職業実践専門課程（スポーツ）</t>
  </si>
  <si>
    <t>S0087</t>
  </si>
  <si>
    <t>0110052-2320021-3</t>
  </si>
  <si>
    <t>スポーツ健康学科　スポーツビジネスコース</t>
  </si>
  <si>
    <t>S0088</t>
  </si>
  <si>
    <t>0110052-2420011-0</t>
  </si>
  <si>
    <t>スポーツ健康学科　スポーツコーチングコース</t>
  </si>
  <si>
    <t>S0089</t>
  </si>
  <si>
    <t>0110053-1520011-2</t>
  </si>
  <si>
    <t>二級自動車整備学科</t>
  </si>
  <si>
    <t>0110053</t>
  </si>
  <si>
    <t>専門学校北海道自動車整備大学校</t>
  </si>
  <si>
    <t>S0090</t>
  </si>
  <si>
    <t>0110054-1610011-4</t>
  </si>
  <si>
    <t>調理師科１年制課程</t>
  </si>
  <si>
    <t>0110054</t>
  </si>
  <si>
    <t>北海道中央調理技術専門学校</t>
  </si>
  <si>
    <t>S0091</t>
  </si>
  <si>
    <t>0110056-2120011-8</t>
  </si>
  <si>
    <t>0110056</t>
  </si>
  <si>
    <t>旭川歯科学院専門学校</t>
  </si>
  <si>
    <t>S0092</t>
  </si>
  <si>
    <t>0110058-1610011-1</t>
  </si>
  <si>
    <t>0110058</t>
  </si>
  <si>
    <t>釧路労災看護専門学校</t>
  </si>
  <si>
    <t>S0093</t>
  </si>
  <si>
    <t>0110060-1710011-1</t>
  </si>
  <si>
    <t>0110060</t>
  </si>
  <si>
    <t>小樽市歯科医師会会立　小樽歯科衛生士専門学校</t>
  </si>
  <si>
    <t>S0094</t>
  </si>
  <si>
    <t>0110061-1710011-3</t>
  </si>
  <si>
    <t>専門課程１年制</t>
  </si>
  <si>
    <t>0110061</t>
  </si>
  <si>
    <t>修学院札幌調理師専門学校</t>
  </si>
  <si>
    <t>S0095</t>
  </si>
  <si>
    <t>0110062-1720011-5</t>
  </si>
  <si>
    <t>0110062</t>
  </si>
  <si>
    <t>北海道看護専門学校</t>
  </si>
  <si>
    <t>S0096</t>
  </si>
  <si>
    <t>0110063-1720011-7</t>
  </si>
  <si>
    <t>アニメーションデザイン学科アニメーション専攻</t>
  </si>
  <si>
    <t>0110063</t>
  </si>
  <si>
    <t>札幌マンガ・アニメ＆声優専門学校</t>
  </si>
  <si>
    <t>S0097</t>
  </si>
  <si>
    <t>0110064-1720011-9</t>
  </si>
  <si>
    <t>ウェディングプランナー科　ハウスウェディングコース　ブライダルビジネスセレクト</t>
  </si>
  <si>
    <t>0110064</t>
  </si>
  <si>
    <t>札幌ブライダル＆ホテル観光専門学校</t>
  </si>
  <si>
    <t>S0098</t>
  </si>
  <si>
    <t>0110065-2110011-0</t>
  </si>
  <si>
    <t>0110065</t>
  </si>
  <si>
    <t>釧路孝仁会看護専門学校</t>
  </si>
  <si>
    <t>S0099</t>
  </si>
  <si>
    <t>0110066-2120011-2</t>
  </si>
  <si>
    <t>0110066</t>
  </si>
  <si>
    <t>日鋼記念看護学校</t>
  </si>
  <si>
    <t>S0100</t>
  </si>
  <si>
    <t>0110067-1810011-4</t>
  </si>
  <si>
    <t>星槎道都大学　通信教育科　指定保育士養成課程</t>
  </si>
  <si>
    <t>0110067</t>
  </si>
  <si>
    <t>星槎道都大学</t>
  </si>
  <si>
    <t>S0101</t>
  </si>
  <si>
    <t>0110068-2210011-6</t>
  </si>
  <si>
    <t>パティシエ科</t>
  </si>
  <si>
    <t>0110068</t>
  </si>
  <si>
    <t>札幌ベルエポック製菓調理専門学校</t>
  </si>
  <si>
    <t>職業実践専門課程（衛生関係その他）</t>
  </si>
  <si>
    <t>S0102</t>
  </si>
  <si>
    <t>0110068-2210021-9</t>
  </si>
  <si>
    <t>S0103</t>
  </si>
  <si>
    <t>0110069-1820011-8</t>
  </si>
  <si>
    <t>0110069</t>
  </si>
  <si>
    <t>北海道介護福祉学校</t>
  </si>
  <si>
    <t>S0104</t>
  </si>
  <si>
    <t>0110072-1910011-0</t>
  </si>
  <si>
    <t>0110072</t>
  </si>
  <si>
    <t>函館歯科衛生士専門学校</t>
  </si>
  <si>
    <t>S0105</t>
  </si>
  <si>
    <t>0110073-1910011-1</t>
  </si>
  <si>
    <t>スポーツ＆アクティビティ科</t>
  </si>
  <si>
    <t>0110073</t>
  </si>
  <si>
    <t>札幌スポーツ＆メディカル専門学校</t>
  </si>
  <si>
    <t>S0106</t>
  </si>
  <si>
    <t>0110073-2020011-1</t>
  </si>
  <si>
    <t>鍼灸科夜間部</t>
  </si>
  <si>
    <t>S0107</t>
  </si>
  <si>
    <t>0110074-1910011-3</t>
  </si>
  <si>
    <t>介護福祉士実務者研修　通信科（全科目受講コース）</t>
  </si>
  <si>
    <t>0110074</t>
  </si>
  <si>
    <t>サンシャイン総合学園</t>
  </si>
  <si>
    <t>S0108</t>
  </si>
  <si>
    <t>0110074-1910021-6</t>
  </si>
  <si>
    <t>介護福祉士実務者研修　通信科（ホームヘルパー２級修了者コース）</t>
  </si>
  <si>
    <t>S0109</t>
  </si>
  <si>
    <t>0110074-1910031-9</t>
  </si>
  <si>
    <t>介護福祉士実務者研修　通信科（介護職員初任者研修修了者コース）</t>
  </si>
  <si>
    <t>S0110</t>
  </si>
  <si>
    <t>0110075-1910011-5</t>
  </si>
  <si>
    <t>介護福祉士実務者研修講座（無資格者）</t>
  </si>
  <si>
    <t>0110075</t>
  </si>
  <si>
    <t>新さっぽろ福祉カレッジ</t>
  </si>
  <si>
    <t>S0111</t>
  </si>
  <si>
    <t>0110075-1910021-8</t>
  </si>
  <si>
    <t>介護福祉士実務者研修講座（ホームヘルパー２級修了者）</t>
  </si>
  <si>
    <t>S0112</t>
  </si>
  <si>
    <t>0110075-2020011-5</t>
  </si>
  <si>
    <t>介護福祉士実務者研修講座（介護職員初任者研修修了者）</t>
  </si>
  <si>
    <t>S0113</t>
  </si>
  <si>
    <t>0110076-1910011-7</t>
  </si>
  <si>
    <t>0110076</t>
  </si>
  <si>
    <t>北海道歯科技術専門学校</t>
  </si>
  <si>
    <t>S0114</t>
  </si>
  <si>
    <t>0110081-2020011-2</t>
  </si>
  <si>
    <t>介護福祉士実務者研修（通信課程／無資格者）</t>
  </si>
  <si>
    <t>0110081</t>
  </si>
  <si>
    <t>網走地方高等職業訓練校</t>
  </si>
  <si>
    <t>S0115</t>
  </si>
  <si>
    <t>0110081-2020021-5</t>
  </si>
  <si>
    <t>介護福祉士実務者研修（通信課程／介護職員初任者研修修了者）</t>
  </si>
  <si>
    <t>S0116</t>
  </si>
  <si>
    <t>0110081-2020031-8</t>
  </si>
  <si>
    <t>介護福祉士実務者研修（通信課程／訪問介護員研修２級修了者）</t>
  </si>
  <si>
    <t>S0117</t>
  </si>
  <si>
    <t>0110082-2020011-4</t>
  </si>
  <si>
    <t>エンビト福祉カレッジ実務者研修通信科　４５０Ｈコース</t>
  </si>
  <si>
    <t>0110082</t>
  </si>
  <si>
    <t>エンビト福祉カレッジ</t>
  </si>
  <si>
    <t>S0118</t>
  </si>
  <si>
    <t>0110082-2020021-7</t>
  </si>
  <si>
    <t>エンビト福祉カレッジ実務者研修通信科　３２０Ｈコース（ホームヘルパー２級修了）</t>
  </si>
  <si>
    <t>S0119</t>
  </si>
  <si>
    <t>0110082-2020031-0</t>
  </si>
  <si>
    <t>エンビト福祉カレッジ実務者研修通信科　３２０Ｈコース（初任者研修修了）</t>
  </si>
  <si>
    <t>S0120</t>
  </si>
  <si>
    <t>0110083-2020011-6</t>
  </si>
  <si>
    <t>准看護師科</t>
  </si>
  <si>
    <t>0110083</t>
  </si>
  <si>
    <t>深川医師会附属准看護学院</t>
  </si>
  <si>
    <t>准看護師</t>
  </si>
  <si>
    <t>S0121</t>
  </si>
  <si>
    <t>0110084-2020011-8</t>
  </si>
  <si>
    <t>保育科　保育士・幼稚園教諭コース</t>
  </si>
  <si>
    <t>0110084</t>
  </si>
  <si>
    <t>札幌こども専門学校</t>
  </si>
  <si>
    <t>S0122</t>
  </si>
  <si>
    <t>0110085-2020011-0</t>
  </si>
  <si>
    <t>パティシエ・カフェ科　パティシエコース</t>
  </si>
  <si>
    <t>0110085</t>
  </si>
  <si>
    <t>札幌スイーツ＆カフェ専門学校</t>
  </si>
  <si>
    <t>S0123</t>
  </si>
  <si>
    <t>0110085-2020021-2</t>
  </si>
  <si>
    <t>パティシエ・カフェ科　カフェ＆バリスタコース</t>
  </si>
  <si>
    <t>S0124</t>
  </si>
  <si>
    <t>0110086-2210011-1</t>
  </si>
  <si>
    <t>介護福祉士実務者研修講座（受講対象：ホームヘルパー２級修了者）</t>
  </si>
  <si>
    <t>0110086</t>
  </si>
  <si>
    <t>アイスマイル</t>
  </si>
  <si>
    <t>S0125</t>
  </si>
  <si>
    <t>0110086-2210021-4</t>
  </si>
  <si>
    <t>介護福祉士実務者研修講座（受講対象：介護職員初任者研修修了者）</t>
  </si>
  <si>
    <t>S0126</t>
  </si>
  <si>
    <t>0112002-2310011-8</t>
  </si>
  <si>
    <t>0112002</t>
  </si>
  <si>
    <t>北見医師会看護専門学校</t>
  </si>
  <si>
    <t>S0127</t>
  </si>
  <si>
    <t>0112004-2320011-1</t>
  </si>
  <si>
    <t>海技士教育科海技課程航海専科</t>
  </si>
  <si>
    <t>0112004</t>
  </si>
  <si>
    <t>国立小樽海上技術短期大学校</t>
  </si>
  <si>
    <t>海技士</t>
  </si>
  <si>
    <t>S0128</t>
  </si>
  <si>
    <t>0112005-2410011-3</t>
  </si>
  <si>
    <t>トリマー科</t>
  </si>
  <si>
    <t>0112005</t>
  </si>
  <si>
    <t>愛犬美容看護専門学校</t>
  </si>
  <si>
    <t>職業実践専門課程（動物）</t>
  </si>
  <si>
    <t>S0129</t>
  </si>
  <si>
    <t>0112006-2410011-5</t>
  </si>
  <si>
    <t>掘削技術専門課程掘削科</t>
  </si>
  <si>
    <t>0112006</t>
  </si>
  <si>
    <t>掘削技術専門学校</t>
  </si>
  <si>
    <t>キャリア形成促進プログラム（特別の課程）（工業関係）</t>
  </si>
  <si>
    <t>S0130</t>
  </si>
  <si>
    <t>0112007-2410011-7</t>
  </si>
  <si>
    <t>建築学科</t>
  </si>
  <si>
    <t>0112007</t>
  </si>
  <si>
    <t>青山建築デザイン・医療事務専門学校</t>
  </si>
  <si>
    <t>S0131</t>
  </si>
  <si>
    <t>0112007-2410021-0</t>
  </si>
  <si>
    <t>建築設計デザイン科（インテリアコース）</t>
  </si>
  <si>
    <t>S0132</t>
  </si>
  <si>
    <t>0112007-2510011-7</t>
  </si>
  <si>
    <t>建築設計デザイン科（デザインコース）</t>
  </si>
  <si>
    <t>職業実践専門課程（工業関係その他）</t>
  </si>
  <si>
    <t>S0133</t>
  </si>
  <si>
    <t>0112007-2510021-0</t>
  </si>
  <si>
    <t>医療事務学科（医療事務・診療情報管理士コース）</t>
  </si>
  <si>
    <t>S0134</t>
  </si>
  <si>
    <t>0112008-2410011-9</t>
  </si>
  <si>
    <t>法学研究科　法律実務専攻　２年課程（法学既修者）</t>
  </si>
  <si>
    <t>0112008</t>
  </si>
  <si>
    <t>北海道大学大学院</t>
  </si>
  <si>
    <t>専門職学位（法科大学院・司法試験合格）</t>
  </si>
  <si>
    <t>S0135</t>
  </si>
  <si>
    <t>0112008-2410021-1</t>
  </si>
  <si>
    <t>法学研究科　法律実務専攻　３年課程（法学未修者）</t>
  </si>
  <si>
    <t>S0136</t>
  </si>
  <si>
    <t>0112009-2420011-0</t>
  </si>
  <si>
    <t>幼児教育保育学科</t>
  </si>
  <si>
    <t>0112009</t>
  </si>
  <si>
    <t>札幌国際大学短期大学部</t>
  </si>
  <si>
    <t>S0137</t>
  </si>
  <si>
    <t>0112010-2510011-9</t>
  </si>
  <si>
    <t>0112010</t>
  </si>
  <si>
    <t>砂川市立病院附属看護専門学校</t>
  </si>
  <si>
    <t>S0138</t>
  </si>
  <si>
    <t>0112011-2510011-0</t>
  </si>
  <si>
    <t>看護科</t>
  </si>
  <si>
    <t>0112011</t>
  </si>
  <si>
    <t>滝川市立高等看護学院</t>
  </si>
  <si>
    <t>S0139</t>
  </si>
  <si>
    <t>0112012-2510011-2</t>
  </si>
  <si>
    <t>教育学研究科専門職学位課程高度教職実践専攻学校組織マネジメントコース</t>
  </si>
  <si>
    <t>0112012</t>
  </si>
  <si>
    <t>北海道教育大学大学院</t>
  </si>
  <si>
    <t>専門職学位（教職大学院）</t>
  </si>
  <si>
    <t>S0140</t>
  </si>
  <si>
    <t>0112012-2510021-5</t>
  </si>
  <si>
    <t>教育学研究科専門職学位課程高度教職実践専攻教職キャリア形成・研修デザインコース</t>
  </si>
  <si>
    <t>S0141</t>
  </si>
  <si>
    <t>0112012-2510031-8</t>
  </si>
  <si>
    <t>教育学研究科専門職学位課程高度教職実践専攻教科指導・授業開発コース</t>
  </si>
  <si>
    <t>S0142</t>
  </si>
  <si>
    <t>0112012-2510041-0</t>
  </si>
  <si>
    <t>教育学研究科専門職学位課程高度教職実践専攻特別支援教育コース</t>
  </si>
  <si>
    <t>S0143</t>
  </si>
  <si>
    <t>0112013-2510011-4</t>
  </si>
  <si>
    <t>公衆衛生看護学専攻科</t>
  </si>
  <si>
    <t>0112013</t>
  </si>
  <si>
    <t>北海道科学大学</t>
  </si>
  <si>
    <t>保健師</t>
  </si>
  <si>
    <t>S0144</t>
  </si>
  <si>
    <t>0112014-2510011-6</t>
  </si>
  <si>
    <t>歯科衛生科</t>
  </si>
  <si>
    <t>0112014</t>
  </si>
  <si>
    <t>北海道医療大学歯学部附属歯科衛生士専門学校</t>
  </si>
  <si>
    <t>S0145</t>
  </si>
  <si>
    <t>0112015-2510011-8</t>
  </si>
  <si>
    <t>薬業医療事務学科　医薬品ヘルスケア専攻</t>
  </si>
  <si>
    <t>0112015</t>
  </si>
  <si>
    <t>北海道医薬専門学校</t>
  </si>
  <si>
    <t>S0146</t>
  </si>
  <si>
    <t>0112015-2510021-0</t>
  </si>
  <si>
    <t>薬業医療事務学科　薬剤師アシスタント専攻</t>
  </si>
  <si>
    <t>S0147</t>
  </si>
  <si>
    <t>0112015-2510031-3</t>
  </si>
  <si>
    <t>薬業医療事務学科　メディカルアシスタント専攻</t>
  </si>
  <si>
    <t>S0148</t>
  </si>
  <si>
    <t>0112015-2510041-6</t>
  </si>
  <si>
    <t>診療放射線学科　診療放射線技師専攻</t>
  </si>
  <si>
    <t>診療放射線技師</t>
  </si>
  <si>
    <t>S0149</t>
  </si>
  <si>
    <t>0112015-2510051-9</t>
  </si>
  <si>
    <t>看護学科　看護師専攻</t>
  </si>
  <si>
    <t>S0150</t>
  </si>
  <si>
    <t>0112016-2510011-0</t>
  </si>
  <si>
    <t>専門実践教育訓練　看護師コース</t>
  </si>
  <si>
    <t>0112016</t>
  </si>
  <si>
    <t>札幌看護医療専門学校</t>
  </si>
  <si>
    <t>S0151</t>
  </si>
  <si>
    <t>0112017-2510011-1</t>
  </si>
  <si>
    <t>科学技術コミュニケーター養成プログラム　本科</t>
  </si>
  <si>
    <t>0112017</t>
  </si>
  <si>
    <t>北海道大学</t>
  </si>
  <si>
    <t>職業実践力育成プログラム（特別の課程）（その他）</t>
  </si>
  <si>
    <t>第4類型</t>
  </si>
  <si>
    <t>S0152</t>
  </si>
  <si>
    <t>0112017-2510021-4</t>
  </si>
  <si>
    <t>科学技術コミュニケーター養成プログラム　選科</t>
  </si>
  <si>
    <t>S0153</t>
  </si>
  <si>
    <t>0112018-2510011-3</t>
  </si>
  <si>
    <t>地域看護学科</t>
  </si>
  <si>
    <t>0112018</t>
  </si>
  <si>
    <t>北海道立旭川高等看護学院</t>
  </si>
  <si>
    <t>S0154</t>
  </si>
  <si>
    <t>0112018-2510021-6</t>
  </si>
  <si>
    <t>助産学科</t>
  </si>
  <si>
    <t>S0155</t>
  </si>
  <si>
    <t>0112018-2510031-9</t>
  </si>
  <si>
    <t>S0156</t>
  </si>
  <si>
    <t>0112019-2510011-5</t>
  </si>
  <si>
    <t>産業デザイン学科　イラストレーション専攻</t>
  </si>
  <si>
    <t>0112019</t>
  </si>
  <si>
    <t>北海道芸術デザイン専門学校</t>
  </si>
  <si>
    <t>職業実践専門課程（デザイン）</t>
  </si>
  <si>
    <t>S0157</t>
  </si>
  <si>
    <t>0112019-2510021-8</t>
  </si>
  <si>
    <t>産業デザイン学科　グラフィックデザイン専攻</t>
  </si>
  <si>
    <t>S0158</t>
  </si>
  <si>
    <t>0112019-2510031-0</t>
  </si>
  <si>
    <t>マルチメディアデザイン学科　Ｗｅｂ・動画クリエイター専攻</t>
  </si>
  <si>
    <t>S0159</t>
  </si>
  <si>
    <t>0112019-2510041-3</t>
  </si>
  <si>
    <t>マルチメディアデザイン学科　ゲームＣＧクリエイター専攻</t>
  </si>
  <si>
    <t>S0160</t>
  </si>
  <si>
    <t>0112019-2510051-6</t>
  </si>
  <si>
    <t>建築デザイン学科　建築士専攻</t>
  </si>
  <si>
    <t>S0161</t>
  </si>
  <si>
    <t>0112019-2510061-9</t>
  </si>
  <si>
    <t>環境デザイン学科　インテリアデザイン・コーディネーション専攻</t>
  </si>
  <si>
    <t>S0162</t>
  </si>
  <si>
    <t>0112019-2510071-1</t>
  </si>
  <si>
    <t>環境デザイン学科　クラフトデザイン専攻</t>
  </si>
  <si>
    <t>S0163</t>
  </si>
  <si>
    <t>0112019-2510081-4</t>
  </si>
  <si>
    <t>環境デザイン学科　フラワーデザイン専攻</t>
  </si>
  <si>
    <t>S0164</t>
  </si>
  <si>
    <t>0210003-2210011-0</t>
  </si>
  <si>
    <t>看護専門課程（２年制）</t>
  </si>
  <si>
    <t>0210003</t>
  </si>
  <si>
    <t>八戸市立高等看護学院</t>
  </si>
  <si>
    <t>S0165</t>
  </si>
  <si>
    <t>0210004-1510011-2</t>
  </si>
  <si>
    <t>看護専門課程看護学科</t>
  </si>
  <si>
    <t>0210004</t>
  </si>
  <si>
    <t>弘前市医師会看護専門学校</t>
  </si>
  <si>
    <t>S0166</t>
  </si>
  <si>
    <t>0210004-1510021-5</t>
  </si>
  <si>
    <t>看護高等課程准看護学科</t>
  </si>
  <si>
    <t>S0167</t>
  </si>
  <si>
    <t>0210006-1510011-6</t>
  </si>
  <si>
    <t>理容科昼間課程</t>
  </si>
  <si>
    <t>0210006</t>
  </si>
  <si>
    <t>青森県ヘアアーチスト専門学校</t>
  </si>
  <si>
    <t>理容師</t>
  </si>
  <si>
    <t>S0168</t>
  </si>
  <si>
    <t>0210006-1510021-9</t>
  </si>
  <si>
    <t>美容科昼間課程</t>
  </si>
  <si>
    <t>S0169</t>
  </si>
  <si>
    <t>0210007-2210011-8</t>
  </si>
  <si>
    <t>看護学科３年課程</t>
  </si>
  <si>
    <t>0210007</t>
  </si>
  <si>
    <t>八戸看護専門学校</t>
  </si>
  <si>
    <t>S0170</t>
  </si>
  <si>
    <t>0210009-1610011-1</t>
  </si>
  <si>
    <t>歯科衛生学科</t>
  </si>
  <si>
    <t>0210009</t>
  </si>
  <si>
    <t>八戸保健医療専門学校</t>
  </si>
  <si>
    <t>S0171</t>
  </si>
  <si>
    <t>0210010-1610011-0</t>
  </si>
  <si>
    <t>0210010</t>
  </si>
  <si>
    <t>弘前総合医療センター附属看護学校</t>
  </si>
  <si>
    <t>S0172</t>
  </si>
  <si>
    <t>0210013-2220011-5</t>
  </si>
  <si>
    <t>0210013</t>
  </si>
  <si>
    <t>青森歯科医療専門学校</t>
  </si>
  <si>
    <t>S0173</t>
  </si>
  <si>
    <t>0210015-2510011-9</t>
  </si>
  <si>
    <t>0210015</t>
  </si>
  <si>
    <t>青森中央短期大学</t>
  </si>
  <si>
    <t>S0174</t>
  </si>
  <si>
    <t>0210015-2510021-1</t>
  </si>
  <si>
    <t>幼児保育学科</t>
  </si>
  <si>
    <t>S0175</t>
  </si>
  <si>
    <t>0210017-2010011-2</t>
  </si>
  <si>
    <t>別科助産専攻</t>
  </si>
  <si>
    <t>0210017</t>
  </si>
  <si>
    <t>青森中央学院大学</t>
  </si>
  <si>
    <t>S0176</t>
  </si>
  <si>
    <t>0212001-2310011-7</t>
  </si>
  <si>
    <t>介護福祉士実務者研修講座　通信課程（無資格者）</t>
  </si>
  <si>
    <t>0212001</t>
  </si>
  <si>
    <t>ディスパッチカレッジ</t>
  </si>
  <si>
    <t>S0177</t>
  </si>
  <si>
    <t>0212001-2310021-0</t>
  </si>
  <si>
    <t>介護福祉士実務者研修講座　通信課程（訪問介護員２級修了者）</t>
  </si>
  <si>
    <t>S0178</t>
  </si>
  <si>
    <t>0212001-2310031-2</t>
  </si>
  <si>
    <t>介護福祉士実務者研修講座　通信課程（介護職員初任者研修修了者）</t>
  </si>
  <si>
    <t>S0179</t>
  </si>
  <si>
    <t>0212002-2420011-9</t>
  </si>
  <si>
    <t>看護専門課程（看護師２年課程定時制）　看護学科</t>
  </si>
  <si>
    <t>0212002</t>
  </si>
  <si>
    <t>一般財団法人双仁会厚生看護専門学校</t>
  </si>
  <si>
    <t>S0180</t>
  </si>
  <si>
    <t>0212002-2420021-1</t>
  </si>
  <si>
    <t>看護高等課程（准看護師全日制）　准看護学科</t>
  </si>
  <si>
    <t>S0181</t>
  </si>
  <si>
    <t>0212003-2510011-0</t>
  </si>
  <si>
    <t>准看護学科</t>
  </si>
  <si>
    <t>0212003</t>
  </si>
  <si>
    <t>八戸准看護学院</t>
  </si>
  <si>
    <t>S0182</t>
  </si>
  <si>
    <t>0310001-1420011-8</t>
  </si>
  <si>
    <t>0310001</t>
  </si>
  <si>
    <t>北日本ヘア・スタイリストカレッジ</t>
  </si>
  <si>
    <t>S0183</t>
  </si>
  <si>
    <t>0310002-1910011-0</t>
  </si>
  <si>
    <t>薬業科</t>
  </si>
  <si>
    <t>0310002</t>
  </si>
  <si>
    <t>北日本医療福祉専門学校</t>
  </si>
  <si>
    <t>S0184</t>
  </si>
  <si>
    <t>0310002-2020011-0</t>
  </si>
  <si>
    <t>こどもマイスター養成科</t>
  </si>
  <si>
    <t>S0185</t>
  </si>
  <si>
    <t>0310002-2210011-0</t>
  </si>
  <si>
    <t>S0186</t>
  </si>
  <si>
    <t>0310003-1420011-1</t>
  </si>
  <si>
    <t>調理科</t>
  </si>
  <si>
    <t>0310003</t>
  </si>
  <si>
    <t>北日本ハイテクニカルクッキングカレッジ</t>
  </si>
  <si>
    <t>S0187</t>
  </si>
  <si>
    <t>0310003-1420021-4</t>
  </si>
  <si>
    <t>製菓衛生師通信教育科</t>
  </si>
  <si>
    <t>S0188</t>
  </si>
  <si>
    <t>0310003-1520011-1</t>
  </si>
  <si>
    <t>製菓衛生師科</t>
  </si>
  <si>
    <t>S0189</t>
  </si>
  <si>
    <t>0310004-1510011-3</t>
  </si>
  <si>
    <t>0310004</t>
  </si>
  <si>
    <t>盛岡市医師会附属盛岡准看護学院</t>
  </si>
  <si>
    <t>S0190</t>
  </si>
  <si>
    <t>0310005-1510011-5</t>
  </si>
  <si>
    <t>看護師２年課程（定時制）</t>
  </si>
  <si>
    <t>0310005</t>
  </si>
  <si>
    <t>盛岡市医師会附属盛岡高等看護学院</t>
  </si>
  <si>
    <t>S0191</t>
  </si>
  <si>
    <t>0310006-1510021-0</t>
  </si>
  <si>
    <t>ペット美容トリマー科</t>
  </si>
  <si>
    <t>0310006</t>
  </si>
  <si>
    <t>盛岡ペットワールド専門学校</t>
  </si>
  <si>
    <t>S0192</t>
  </si>
  <si>
    <t>0310006-1510031-2</t>
  </si>
  <si>
    <t>ドッグトレーナー科</t>
  </si>
  <si>
    <t>S0193</t>
  </si>
  <si>
    <t>0310006-1510041-5</t>
  </si>
  <si>
    <t>動物飼育科</t>
  </si>
  <si>
    <t>S0194</t>
  </si>
  <si>
    <t>0310008-2110011-0</t>
  </si>
  <si>
    <t>社会福祉士通信教育コース</t>
  </si>
  <si>
    <t>0310008</t>
  </si>
  <si>
    <t>ＭＣＬ盛岡医療福祉スポーツ専門学校</t>
  </si>
  <si>
    <t>S0195</t>
  </si>
  <si>
    <t>0310008-2110021-3</t>
  </si>
  <si>
    <t>社会福祉士通信教育コース（実習免除）</t>
  </si>
  <si>
    <t>S0196</t>
  </si>
  <si>
    <t>0310008-2210011-0</t>
  </si>
  <si>
    <t>S0197</t>
  </si>
  <si>
    <t>0310008-2210021-3</t>
  </si>
  <si>
    <t>職業実践専門課程（社会福祉関係その他）</t>
  </si>
  <si>
    <t>S0198</t>
  </si>
  <si>
    <t>0310008-2210031-6</t>
  </si>
  <si>
    <t>精神保健福祉士通信教育コース</t>
  </si>
  <si>
    <t>精神保健福祉士</t>
  </si>
  <si>
    <t>S0199</t>
  </si>
  <si>
    <t>0310008-2210041-9</t>
  </si>
  <si>
    <t>精神保健福祉士通信教育コース（実習免除）</t>
  </si>
  <si>
    <t>S0200</t>
  </si>
  <si>
    <t>0310012-1820011-4</t>
  </si>
  <si>
    <t>0310012</t>
  </si>
  <si>
    <t>東北ヘアーモード学院</t>
  </si>
  <si>
    <t>S0201</t>
  </si>
  <si>
    <t>0310012-1820021-7</t>
  </si>
  <si>
    <t>理容科</t>
  </si>
  <si>
    <t>S0202</t>
  </si>
  <si>
    <t>0310013-1610011-6</t>
  </si>
  <si>
    <t>いわてアグリフロンティアスクール</t>
  </si>
  <si>
    <t>0310013</t>
  </si>
  <si>
    <t>岩手大学</t>
  </si>
  <si>
    <t>職業実践力育成プログラム（特別の課程）（農学・農業）</t>
  </si>
  <si>
    <t>S0203</t>
  </si>
  <si>
    <t>0310014-1820011-8</t>
  </si>
  <si>
    <t>0310014</t>
  </si>
  <si>
    <t>岩手理容美容専門学校</t>
  </si>
  <si>
    <t>S0204</t>
  </si>
  <si>
    <t>0310014-2110011-8</t>
  </si>
  <si>
    <t>S0205</t>
  </si>
  <si>
    <t>0310015-1910011-0</t>
  </si>
  <si>
    <t>0310015</t>
  </si>
  <si>
    <t>岩手医科大学医療専門学校</t>
  </si>
  <si>
    <t>S0206</t>
  </si>
  <si>
    <t>0310016-2110011-1</t>
  </si>
  <si>
    <t>海技士教育科海技課程専修科</t>
  </si>
  <si>
    <t>0310016</t>
  </si>
  <si>
    <t>国立宮古海上技術短期大学校</t>
  </si>
  <si>
    <t>S0207</t>
  </si>
  <si>
    <t>0312001-2310011-8</t>
  </si>
  <si>
    <t>0312001</t>
  </si>
  <si>
    <t>水沢学苑看護専門学校</t>
  </si>
  <si>
    <t>S0208</t>
  </si>
  <si>
    <t>0312002-2410011-0</t>
  </si>
  <si>
    <t>調理高度技術学科</t>
  </si>
  <si>
    <t>0312002</t>
  </si>
  <si>
    <t>ＭＣＬ菜園調理師専門学校</t>
  </si>
  <si>
    <t>S0209</t>
  </si>
  <si>
    <t>0410002-1420011-0</t>
  </si>
  <si>
    <t>0410002</t>
  </si>
  <si>
    <t>仙台医療秘書福祉＆ＩＴ専門学校</t>
  </si>
  <si>
    <t>S0210</t>
  </si>
  <si>
    <t>0410004-1420011-4</t>
  </si>
  <si>
    <t>昼間課程　美容本科ワーキングコース</t>
  </si>
  <si>
    <t>0410004</t>
  </si>
  <si>
    <t>仙台ヘアメイク専門学校</t>
  </si>
  <si>
    <t>S0211</t>
  </si>
  <si>
    <t>0410004-2310011-4</t>
  </si>
  <si>
    <t>昼間課程　美容本科総合コース</t>
  </si>
  <si>
    <t>S0212</t>
  </si>
  <si>
    <t>0410005-2110011-6</t>
  </si>
  <si>
    <t>鍼灸手技療法学科</t>
  </si>
  <si>
    <t>0410005</t>
  </si>
  <si>
    <t>仙台赤門短期大学</t>
  </si>
  <si>
    <t>あん摩マッサージ指圧師</t>
  </si>
  <si>
    <t>S0213</t>
  </si>
  <si>
    <t>0410008-1420011-1</t>
  </si>
  <si>
    <t>0410008</t>
  </si>
  <si>
    <t>仙台ビューティーアート専門学校</t>
  </si>
  <si>
    <t>S0214</t>
  </si>
  <si>
    <t>0410008-2510011-1</t>
  </si>
  <si>
    <t>S0215</t>
  </si>
  <si>
    <t>0410009-2310011-3</t>
  </si>
  <si>
    <t>こども保育科</t>
  </si>
  <si>
    <t>0410009</t>
  </si>
  <si>
    <t>仙台幼児保育専門学校</t>
  </si>
  <si>
    <t>S0216</t>
  </si>
  <si>
    <t>0410010-1510011-1</t>
  </si>
  <si>
    <t>保育科</t>
  </si>
  <si>
    <t>0410010</t>
  </si>
  <si>
    <t>仙台こども専門学校</t>
  </si>
  <si>
    <t>S0217</t>
  </si>
  <si>
    <t>0410011-1510011-3</t>
  </si>
  <si>
    <t>0410011</t>
  </si>
  <si>
    <t>仙台医療福祉専門学校</t>
  </si>
  <si>
    <t>S0218</t>
  </si>
  <si>
    <t>0410011-1520021-6</t>
  </si>
  <si>
    <t>社会福祉学科</t>
  </si>
  <si>
    <t>S0219</t>
  </si>
  <si>
    <t>0410011-2020011-3</t>
  </si>
  <si>
    <t>医療事務総合学科</t>
  </si>
  <si>
    <t>S0220</t>
  </si>
  <si>
    <t>0410011-2210011-3</t>
  </si>
  <si>
    <t>社会福祉士養成通信課程（一般）実習なし</t>
  </si>
  <si>
    <t>S0221</t>
  </si>
  <si>
    <t>0410011-2220011-3</t>
  </si>
  <si>
    <t>社会福祉士養成通信課程（一般）実習あり</t>
  </si>
  <si>
    <t>S0222</t>
  </si>
  <si>
    <t>0410011-2320011-3</t>
  </si>
  <si>
    <t>社会福祉士養成通信課程（短期）実習あり</t>
  </si>
  <si>
    <t>S0223</t>
  </si>
  <si>
    <t>0410011-2320021-6</t>
  </si>
  <si>
    <t>社会福祉士養成通信課程（短期）実習なし</t>
  </si>
  <si>
    <t>S0224</t>
  </si>
  <si>
    <t>0410013-1510011-7</t>
  </si>
  <si>
    <t>エアポートビジネス科</t>
  </si>
  <si>
    <t>0410013</t>
  </si>
  <si>
    <t>東日本航空専門学校</t>
  </si>
  <si>
    <t>S0225</t>
  </si>
  <si>
    <t>0410013-1610011-7</t>
  </si>
  <si>
    <t>空港エンジニア科</t>
  </si>
  <si>
    <t>S0226</t>
  </si>
  <si>
    <t>0410015-2310011-0</t>
  </si>
  <si>
    <t>機械ＣＡＤ設計科</t>
  </si>
  <si>
    <t>0410015</t>
  </si>
  <si>
    <t>東北電子専門学校</t>
  </si>
  <si>
    <t>S0227</t>
  </si>
  <si>
    <t>0410015-2410011-0</t>
  </si>
  <si>
    <t>インテリア科</t>
  </si>
  <si>
    <t>S0228</t>
  </si>
  <si>
    <t>0410015-2410021-3</t>
  </si>
  <si>
    <t>音響制作科</t>
  </si>
  <si>
    <t>S0229</t>
  </si>
  <si>
    <t>0410015-2410031-6</t>
  </si>
  <si>
    <t>総合情報ビジネス科</t>
  </si>
  <si>
    <t>S0230</t>
  </si>
  <si>
    <t>0410015-2510011-0</t>
  </si>
  <si>
    <t>ネットワークシステム科</t>
  </si>
  <si>
    <t>S0231</t>
  </si>
  <si>
    <t>0410016-2010011-2</t>
  </si>
  <si>
    <t>0410016</t>
  </si>
  <si>
    <t>東北保健医療専門学校</t>
  </si>
  <si>
    <t>S0232</t>
  </si>
  <si>
    <t>0410016-2210021-5</t>
  </si>
  <si>
    <t>総合医療事務科</t>
  </si>
  <si>
    <t>S0233</t>
  </si>
  <si>
    <t>0410017-1610011-4</t>
  </si>
  <si>
    <t>教育学研究科専門職学位課程高度教職実践専攻</t>
  </si>
  <si>
    <t>0410017</t>
  </si>
  <si>
    <t>宮城教育大学</t>
  </si>
  <si>
    <t>S0234</t>
  </si>
  <si>
    <t>0410018-1610011-6</t>
  </si>
  <si>
    <t>看護師養成講座</t>
  </si>
  <si>
    <t>0410018</t>
  </si>
  <si>
    <t>東北労災看護専門学校</t>
  </si>
  <si>
    <t>S0235</t>
  </si>
  <si>
    <t>0410019-1610011-8</t>
  </si>
  <si>
    <t>測量学科</t>
  </si>
  <si>
    <t>0410019</t>
  </si>
  <si>
    <t>仙台工科専門学校</t>
  </si>
  <si>
    <t>S0236</t>
  </si>
  <si>
    <t>0410019-1620021-0</t>
  </si>
  <si>
    <t>環境土木工学科</t>
  </si>
  <si>
    <t>S0237</t>
  </si>
  <si>
    <t>0410019-2210011-8</t>
  </si>
  <si>
    <t>大工技能学科</t>
  </si>
  <si>
    <t>S0238</t>
  </si>
  <si>
    <t>0410019-2210021-0</t>
  </si>
  <si>
    <t>建築デザイン学科</t>
  </si>
  <si>
    <t>S0239</t>
  </si>
  <si>
    <t>0410020-1710011-6</t>
  </si>
  <si>
    <t>看護師養成所２年課程（通信制）</t>
  </si>
  <si>
    <t>0410020</t>
  </si>
  <si>
    <t>東北福祉看護学校</t>
  </si>
  <si>
    <t>S0240</t>
  </si>
  <si>
    <t>0410021-1820011-8</t>
  </si>
  <si>
    <t>0410021</t>
  </si>
  <si>
    <t>仙台青葉学院短期大学</t>
  </si>
  <si>
    <t>S0241</t>
  </si>
  <si>
    <t>0410021-1820021-0</t>
  </si>
  <si>
    <t>S0242</t>
  </si>
  <si>
    <t>0410021-1820031-3</t>
  </si>
  <si>
    <t>栄養学科</t>
  </si>
  <si>
    <t>S0243</t>
  </si>
  <si>
    <t>0410022-1720011-0</t>
  </si>
  <si>
    <t>スポーツトレーナー科</t>
  </si>
  <si>
    <t>0410022</t>
  </si>
  <si>
    <t>仙台リゾート＆スポーツ専門学校</t>
  </si>
  <si>
    <t>S0244</t>
  </si>
  <si>
    <t>0410023-1720011-1</t>
  </si>
  <si>
    <t>コミュニティソーシャルワーカー（ＣＳＷ）スキルアッププログラム</t>
  </si>
  <si>
    <t>0410023</t>
  </si>
  <si>
    <t>東北学院大学</t>
  </si>
  <si>
    <t>職業実践力育成プログラム（特別の課程）（社会科学・社会）</t>
  </si>
  <si>
    <t>S0245</t>
  </si>
  <si>
    <t>0410025-1910011-5</t>
  </si>
  <si>
    <t>生活文化学科子ども生活専攻</t>
  </si>
  <si>
    <t>0410025</t>
  </si>
  <si>
    <t>東北生活文化大学短期大学部</t>
  </si>
  <si>
    <t>S0246</t>
  </si>
  <si>
    <t>0410025-2310011-5</t>
  </si>
  <si>
    <t>生活文化学科食物栄養学専攻</t>
  </si>
  <si>
    <t>S0247</t>
  </si>
  <si>
    <t>0410026-1920011-7</t>
  </si>
  <si>
    <t>ウェディングプランナー科ハウスウェディングコースビューティープランナーセレクト</t>
  </si>
  <si>
    <t>0410026</t>
  </si>
  <si>
    <t>仙台ウェディング＆ブライダル専門学校</t>
  </si>
  <si>
    <t>S0248</t>
  </si>
  <si>
    <t>0410026-1920021-0</t>
  </si>
  <si>
    <t>ウェディングプランナー科ハウスウェディングコースブライダルビジネスセレクト</t>
  </si>
  <si>
    <t>S0249</t>
  </si>
  <si>
    <t>0410026-1920031-2</t>
  </si>
  <si>
    <t>ウェディングプランナー科ホテルウェディングコースビューティープランナーセレクト</t>
  </si>
  <si>
    <t>S0250</t>
  </si>
  <si>
    <t>0410026-1920041-5</t>
  </si>
  <si>
    <t>ウェディングプランナー科ホテルウェディングコースブライダルビジネスセレクト</t>
  </si>
  <si>
    <t>S0251</t>
  </si>
  <si>
    <t>0410027-1920011-9</t>
  </si>
  <si>
    <t>パティシエ・カフェ科</t>
  </si>
  <si>
    <t>0410027</t>
  </si>
  <si>
    <t>仙台スイーツ＆カフェ専門学校</t>
  </si>
  <si>
    <t>S0252</t>
  </si>
  <si>
    <t>0410028-1920011-0</t>
  </si>
  <si>
    <t>歯科衛生士学科</t>
  </si>
  <si>
    <t>0410028</t>
  </si>
  <si>
    <t>宮城高等歯科衛生士学院</t>
  </si>
  <si>
    <t>S0253</t>
  </si>
  <si>
    <t>0410030-2010011-0</t>
  </si>
  <si>
    <t>介護福祉士実務者養成研修（通信制・６ヶ月）</t>
  </si>
  <si>
    <t>0410030</t>
  </si>
  <si>
    <t>ジップス佐沼校</t>
  </si>
  <si>
    <t>S0254</t>
  </si>
  <si>
    <t>0410030-2010021-3</t>
  </si>
  <si>
    <t>介護福祉士実務者養成研修（通信制・初任者研修所持）</t>
  </si>
  <si>
    <t>S0255</t>
  </si>
  <si>
    <t>0410030-2010031-6</t>
  </si>
  <si>
    <t>介護福祉士実務者養成研修（通信制・ヘルパー２級所持）</t>
  </si>
  <si>
    <t>S0256</t>
  </si>
  <si>
    <t>0410031-2510011-2</t>
  </si>
  <si>
    <t>臨床栄養分野の管理栄養士のための高度専門力育成プログラム</t>
  </si>
  <si>
    <t>0410031</t>
  </si>
  <si>
    <t>宮城学院女子大学大学院</t>
  </si>
  <si>
    <t>職業実践力育成プログラム（特別の課程）（家政）</t>
  </si>
  <si>
    <t>S0257</t>
  </si>
  <si>
    <t>0412001-2310011-9</t>
  </si>
  <si>
    <t>0412001</t>
  </si>
  <si>
    <t>専門学校　仙台総合医療大学校</t>
  </si>
  <si>
    <t>S0258</t>
  </si>
  <si>
    <t>0412002-2310011-0</t>
  </si>
  <si>
    <t>調理師本科</t>
  </si>
  <si>
    <t>0412002</t>
  </si>
  <si>
    <t>気仙沼リアス調理製菓専門学校</t>
  </si>
  <si>
    <t>S0259</t>
  </si>
  <si>
    <t>0412003-2310011-2</t>
  </si>
  <si>
    <t>総合ビジネス科</t>
  </si>
  <si>
    <t>0412003</t>
  </si>
  <si>
    <t>仙台総合ビジネス公務員専門学校</t>
  </si>
  <si>
    <t>S0260</t>
  </si>
  <si>
    <t>0412003-2310021-5</t>
  </si>
  <si>
    <t>フラワー科</t>
  </si>
  <si>
    <t>S0261</t>
  </si>
  <si>
    <t>0412004-2310011-4</t>
  </si>
  <si>
    <t>ミュージックスタッフ科　コンサートプロデュースコース</t>
  </si>
  <si>
    <t>0412004</t>
  </si>
  <si>
    <t>専門学校デジタルアーツ仙台</t>
  </si>
  <si>
    <t>S0262</t>
  </si>
  <si>
    <t>0412004-2310021-7</t>
  </si>
  <si>
    <t>ミュージックスタッフ科　レコーディング・ＭＡコース</t>
  </si>
  <si>
    <t>S0263</t>
  </si>
  <si>
    <t>0412005-2310011-6</t>
  </si>
  <si>
    <t>トリマー科トリマーコース</t>
  </si>
  <si>
    <t>0412005</t>
  </si>
  <si>
    <t>仙台総合ペット専門学校</t>
  </si>
  <si>
    <t>S0264</t>
  </si>
  <si>
    <t>0412005-2310021-9</t>
  </si>
  <si>
    <t>S0265</t>
  </si>
  <si>
    <t>0412005-2310031-1</t>
  </si>
  <si>
    <t>飼育管理科飼育コース</t>
  </si>
  <si>
    <t>S0266</t>
  </si>
  <si>
    <t>0412006-2510011-8</t>
  </si>
  <si>
    <t>昼間課程　理容科</t>
  </si>
  <si>
    <t>0412006</t>
  </si>
  <si>
    <t>仙台理容美容専門学校</t>
  </si>
  <si>
    <t>S0267</t>
  </si>
  <si>
    <t>0412006-2510021-0</t>
  </si>
  <si>
    <t>昼間課程　美容科</t>
  </si>
  <si>
    <t>S0268</t>
  </si>
  <si>
    <t>0412006-2510031-3</t>
  </si>
  <si>
    <t>通信課程　理容科</t>
  </si>
  <si>
    <t>S0269</t>
  </si>
  <si>
    <t>0412006-2510041-6</t>
  </si>
  <si>
    <t>通信課程　理容科　美容修得者課程</t>
  </si>
  <si>
    <t>S0270</t>
  </si>
  <si>
    <t>0412006-2510051-9</t>
  </si>
  <si>
    <t>通信課程　美容科　理容修得者課程</t>
  </si>
  <si>
    <t>S0271</t>
  </si>
  <si>
    <t>0412007-2510011-0</t>
  </si>
  <si>
    <t>0412007</t>
  </si>
  <si>
    <t>石巻赤十字看護専門学校</t>
  </si>
  <si>
    <t>S0272</t>
  </si>
  <si>
    <t>0510001-1510011-0</t>
  </si>
  <si>
    <t>0510001</t>
  </si>
  <si>
    <t>日本赤十字東北看護大学介護福祉短期大学部</t>
  </si>
  <si>
    <t>S0273</t>
  </si>
  <si>
    <t>0510005-1810011-7</t>
  </si>
  <si>
    <t>0510005</t>
  </si>
  <si>
    <t>秋田しらかみ看護学院</t>
  </si>
  <si>
    <t>S0274</t>
  </si>
  <si>
    <t>0510007-2020011-0</t>
  </si>
  <si>
    <t>介護福祉士実務者養成研修・既研修未受講者</t>
  </si>
  <si>
    <t>0510007</t>
  </si>
  <si>
    <t>かいごの学校　大館ケアワーカースクール</t>
  </si>
  <si>
    <t>S0275</t>
  </si>
  <si>
    <t>0510007-2020021-3</t>
  </si>
  <si>
    <t>介護福祉士実務者養成研修・訪問介護員３級課程修了者</t>
  </si>
  <si>
    <t>S0276</t>
  </si>
  <si>
    <t>0510007-2020031-6</t>
  </si>
  <si>
    <t>介護福祉士実務者養成研修・介護職員初任者研修修了者</t>
  </si>
  <si>
    <t>S0277</t>
  </si>
  <si>
    <t>0510007-2020041-9</t>
  </si>
  <si>
    <t>介護福祉士実務者養成研修・訪問介護員２級課程修了者</t>
  </si>
  <si>
    <t>S0278</t>
  </si>
  <si>
    <t>0510008-2310011-2</t>
  </si>
  <si>
    <t>看護学研究科　看護学専攻　修士課程</t>
  </si>
  <si>
    <t>0510008</t>
  </si>
  <si>
    <t>日本赤十字東北看護大学大学院</t>
  </si>
  <si>
    <t>職業実践力育成プログラム（正規課程）（保健）</t>
  </si>
  <si>
    <t>S0279</t>
  </si>
  <si>
    <t>0512001-2320011-0</t>
  </si>
  <si>
    <t>情報システム科</t>
  </si>
  <si>
    <t>0512001</t>
  </si>
  <si>
    <t>秋田情報ビジネス専門学校</t>
  </si>
  <si>
    <t>S0280</t>
  </si>
  <si>
    <t>0512001-2320021-2</t>
  </si>
  <si>
    <t>医療福祉ビジネス科</t>
  </si>
  <si>
    <t>S0281</t>
  </si>
  <si>
    <t>0512001-2320031-5</t>
  </si>
  <si>
    <t>S0282</t>
  </si>
  <si>
    <t>0512001-2320041-8</t>
  </si>
  <si>
    <t>ペットビジネス科　トリマーコース</t>
  </si>
  <si>
    <t>S0283</t>
  </si>
  <si>
    <t>0512002-2410011-1</t>
  </si>
  <si>
    <t>教職実践専攻　学校マネジメントコース</t>
  </si>
  <si>
    <t>0512002</t>
  </si>
  <si>
    <t>秋田大学大学院教育学研究科</t>
  </si>
  <si>
    <t>S0284</t>
  </si>
  <si>
    <t>0512002-2410021-4</t>
  </si>
  <si>
    <t>教職実践専攻　カリキュラム・授業開発コース</t>
  </si>
  <si>
    <t>S0285</t>
  </si>
  <si>
    <t>0512002-2410031-7</t>
  </si>
  <si>
    <t>教職実践専攻　発達教育・特別支援教育コース</t>
  </si>
  <si>
    <t>S0286</t>
  </si>
  <si>
    <t>0512003-2410011-3</t>
  </si>
  <si>
    <t>医学系研究科保健学専攻（博士前期課程）臨床看護学分野診療看護師（ＮＰ）コース</t>
  </si>
  <si>
    <t>0512003</t>
  </si>
  <si>
    <t>秋田大学大学院医学系研究科</t>
  </si>
  <si>
    <t>S0287</t>
  </si>
  <si>
    <t>0512004-2410011-5</t>
  </si>
  <si>
    <t>医療専門課程・全日制　看護学科</t>
  </si>
  <si>
    <t>0512004</t>
  </si>
  <si>
    <t>秋田市医師会立秋田看護学校</t>
  </si>
  <si>
    <t>S0288</t>
  </si>
  <si>
    <t>0610002-1420011-2</t>
  </si>
  <si>
    <t>0610002</t>
  </si>
  <si>
    <t>酒田市立酒田看護専門学校</t>
  </si>
  <si>
    <t>S0289</t>
  </si>
  <si>
    <t>0610003-1510011-4</t>
  </si>
  <si>
    <t>看護学科（３年課程）</t>
  </si>
  <si>
    <t>0610003</t>
  </si>
  <si>
    <t>三友堂看護専門学校</t>
  </si>
  <si>
    <t>S0290</t>
  </si>
  <si>
    <t>0610004-1510011-6</t>
  </si>
  <si>
    <t>0610004</t>
  </si>
  <si>
    <t>山形調理師専門学校</t>
  </si>
  <si>
    <t>S0291</t>
  </si>
  <si>
    <t>0610007-1710011-1</t>
  </si>
  <si>
    <t>0610007</t>
  </si>
  <si>
    <t>山形歯科専門学校</t>
  </si>
  <si>
    <t>S0292</t>
  </si>
  <si>
    <t>0610009-1820011-5</t>
  </si>
  <si>
    <t>0610009</t>
  </si>
  <si>
    <t>酒田調理師専門学校</t>
  </si>
  <si>
    <t>S0293</t>
  </si>
  <si>
    <t>0610010-2510011-3</t>
  </si>
  <si>
    <t>ＩＣＴクリエイト科</t>
  </si>
  <si>
    <t>0610010</t>
  </si>
  <si>
    <t>専門学校　山形Ｖ．カレッジ</t>
  </si>
  <si>
    <t>職業実践専門課程（情報）</t>
  </si>
  <si>
    <t>S0294</t>
  </si>
  <si>
    <t>0610011-2210011-5</t>
  </si>
  <si>
    <t>0610011</t>
  </si>
  <si>
    <t>国立病院機構山形病院附属看護学校</t>
  </si>
  <si>
    <t>S0295</t>
  </si>
  <si>
    <t>0610012-2210011-7</t>
  </si>
  <si>
    <t>0610012</t>
  </si>
  <si>
    <t>山形美容専門学校</t>
  </si>
  <si>
    <t>S0296</t>
  </si>
  <si>
    <t>0612001-2510011-0</t>
  </si>
  <si>
    <t>0612001</t>
  </si>
  <si>
    <t>山形厚生看護学校</t>
  </si>
  <si>
    <t>S0297</t>
  </si>
  <si>
    <t>0612001-2510021-3</t>
  </si>
  <si>
    <t>助産師養成講座</t>
  </si>
  <si>
    <t>S0298</t>
  </si>
  <si>
    <t>0710001-1420011-1</t>
  </si>
  <si>
    <t>調理師本科１年制</t>
  </si>
  <si>
    <t>0710001</t>
  </si>
  <si>
    <t>日本調理技術専門学校</t>
  </si>
  <si>
    <t>S0299</t>
  </si>
  <si>
    <t>0710002-1510011-3</t>
  </si>
  <si>
    <t>0710002</t>
  </si>
  <si>
    <t>学校法人　温知会　温知会看護学院</t>
  </si>
  <si>
    <t>S0300</t>
  </si>
  <si>
    <t>0710003-1510011-5</t>
  </si>
  <si>
    <t>0710003</t>
  </si>
  <si>
    <t>郡山健康科学専門学校</t>
  </si>
  <si>
    <t>S0301</t>
  </si>
  <si>
    <t>0710003-1510021-8</t>
  </si>
  <si>
    <t>メディカルスポーツ柔道整復学科</t>
  </si>
  <si>
    <t>柔道整復師</t>
  </si>
  <si>
    <t>S0302</t>
  </si>
  <si>
    <t>0710003-1810011-5</t>
  </si>
  <si>
    <t>S0303</t>
  </si>
  <si>
    <t>0710004-1910011-7</t>
  </si>
  <si>
    <t>看護学科（医療専門課程・３年課程）</t>
  </si>
  <si>
    <t>0710004</t>
  </si>
  <si>
    <t>竹田看護専門学校</t>
  </si>
  <si>
    <t>S0304</t>
  </si>
  <si>
    <t>0710006-2210011-0</t>
  </si>
  <si>
    <t>0710006</t>
  </si>
  <si>
    <t>太田看護専門学校</t>
  </si>
  <si>
    <t>S0305</t>
  </si>
  <si>
    <t>0710009-1510031-1</t>
  </si>
  <si>
    <t>0710009</t>
  </si>
  <si>
    <t>福島医療専門学校</t>
  </si>
  <si>
    <t>S0306</t>
  </si>
  <si>
    <t>0710009-2220011-6</t>
  </si>
  <si>
    <t>鍼灸科</t>
  </si>
  <si>
    <t>S0307</t>
  </si>
  <si>
    <t>0710013-1920011-0</t>
  </si>
  <si>
    <t>社会福祉士科通信課程（実習なし）</t>
  </si>
  <si>
    <t>0710013</t>
  </si>
  <si>
    <t>国際医療看護福祉大学校</t>
  </si>
  <si>
    <t>S0308</t>
  </si>
  <si>
    <t>0710013-2220011-0</t>
  </si>
  <si>
    <t>介護総合マネジメント学科</t>
  </si>
  <si>
    <t>S0309</t>
  </si>
  <si>
    <t>0710013-2220021-2</t>
  </si>
  <si>
    <t>社会福祉士科通信課程（実習有り）</t>
  </si>
  <si>
    <t>S0310</t>
  </si>
  <si>
    <t>0710013-2320011-0</t>
  </si>
  <si>
    <t>S0311</t>
  </si>
  <si>
    <t>0710013-2320021-2</t>
  </si>
  <si>
    <t>看護学科通信課程</t>
  </si>
  <si>
    <t>S0312</t>
  </si>
  <si>
    <t>0710014-1820011-1</t>
  </si>
  <si>
    <t>0710014</t>
  </si>
  <si>
    <t>郡山ヘアメイクカレッジ</t>
  </si>
  <si>
    <t>S0313</t>
  </si>
  <si>
    <t>0710015-1910011-3</t>
  </si>
  <si>
    <t>介護職員実務者研修（初任者研修修了者コース）</t>
  </si>
  <si>
    <t>0710015</t>
  </si>
  <si>
    <t>ケイアンドワイ</t>
  </si>
  <si>
    <t>S0314</t>
  </si>
  <si>
    <t>0710015-1910021-6</t>
  </si>
  <si>
    <t>介護職員実務者研修（ヘルパー２級修了者コース）</t>
  </si>
  <si>
    <t>S0315</t>
  </si>
  <si>
    <t>0710016-1910011-5</t>
  </si>
  <si>
    <t>0710016</t>
  </si>
  <si>
    <t>福島県高等理容美容学院</t>
  </si>
  <si>
    <t>S0316</t>
  </si>
  <si>
    <t>0710016-2210011-5</t>
  </si>
  <si>
    <t>S0317</t>
  </si>
  <si>
    <t>0710017-1910011-7</t>
  </si>
  <si>
    <t>生活科学科食物栄養専攻</t>
  </si>
  <si>
    <t>0710017</t>
  </si>
  <si>
    <t>桜の聖母短期大学</t>
  </si>
  <si>
    <t>S0318</t>
  </si>
  <si>
    <t>0710017-1910021-0</t>
  </si>
  <si>
    <t>生活科学科福祉こども専攻こども保育コース</t>
  </si>
  <si>
    <t>S0319</t>
  </si>
  <si>
    <t>0710019-2010011-0</t>
  </si>
  <si>
    <t>0710019</t>
  </si>
  <si>
    <t>国際ビジネス公務員大学校</t>
  </si>
  <si>
    <t>S0320</t>
  </si>
  <si>
    <t>0710021-2010011-0</t>
  </si>
  <si>
    <t>0710021</t>
  </si>
  <si>
    <t>公立岩瀬病院附属高等看護学院</t>
  </si>
  <si>
    <t>S0321</t>
  </si>
  <si>
    <t>0710022-2010011-2</t>
  </si>
  <si>
    <t>0710022</t>
  </si>
  <si>
    <t>福島看護専門学校</t>
  </si>
  <si>
    <t>S0322</t>
  </si>
  <si>
    <t>0710023-2010011-4</t>
  </si>
  <si>
    <t>２級自動車工学科</t>
  </si>
  <si>
    <t>0710023</t>
  </si>
  <si>
    <t>国際情報工科自動車大学校</t>
  </si>
  <si>
    <t>S0323</t>
  </si>
  <si>
    <t>0710023-2010021-7</t>
  </si>
  <si>
    <t>放射線工学科</t>
  </si>
  <si>
    <t>S0324</t>
  </si>
  <si>
    <t>0710023-2310011-4</t>
  </si>
  <si>
    <t>電気電子工学科</t>
  </si>
  <si>
    <t>S0325</t>
  </si>
  <si>
    <t>0710023-2310021-7</t>
  </si>
  <si>
    <t>ドローンスペシャリスト科</t>
  </si>
  <si>
    <t>S0326</t>
  </si>
  <si>
    <t>0710023-2320011-4</t>
  </si>
  <si>
    <t>情報システム工学科２年制</t>
  </si>
  <si>
    <t>S0327</t>
  </si>
  <si>
    <t>0710023-2320021-7</t>
  </si>
  <si>
    <t>S0328</t>
  </si>
  <si>
    <t>0710024-2010011-6</t>
  </si>
  <si>
    <t>グラフィックデザイン科２年生</t>
  </si>
  <si>
    <t>0710024</t>
  </si>
  <si>
    <t>国際アート＆デザイン大学校</t>
  </si>
  <si>
    <t>S0329</t>
  </si>
  <si>
    <t>0710024-2010021-9</t>
  </si>
  <si>
    <t>ペット総合科</t>
  </si>
  <si>
    <t>S0330</t>
  </si>
  <si>
    <t>0710024-2520011-6</t>
  </si>
  <si>
    <t>ゲーム・ＣＧ科２年制</t>
  </si>
  <si>
    <t>S0331</t>
  </si>
  <si>
    <t>0710025-2110011-8</t>
  </si>
  <si>
    <t>子ども未来科</t>
  </si>
  <si>
    <t>0710025</t>
  </si>
  <si>
    <t>いわき短期大学</t>
  </si>
  <si>
    <t>S0332</t>
  </si>
  <si>
    <t>0712001-2310011-1</t>
  </si>
  <si>
    <t>衛生高等課程　美容科</t>
  </si>
  <si>
    <t>0712001</t>
  </si>
  <si>
    <t>会津美容高等専修学校　ＡＩＺＵビューティーカレッジ</t>
  </si>
  <si>
    <t>S0333</t>
  </si>
  <si>
    <t>0712002-2420011-3</t>
  </si>
  <si>
    <t>0712002</t>
  </si>
  <si>
    <t>相馬看護専門学校</t>
  </si>
  <si>
    <t>S0334</t>
  </si>
  <si>
    <t>0810002-1420011-4</t>
  </si>
  <si>
    <t>0810002</t>
  </si>
  <si>
    <t>茨城歯科専門学校</t>
  </si>
  <si>
    <t>S0335</t>
  </si>
  <si>
    <t>0810002-1620011-4</t>
  </si>
  <si>
    <t>S0336</t>
  </si>
  <si>
    <t>0810004-2210021-0</t>
  </si>
  <si>
    <t>動物総合学科ドッグトレーナーコース</t>
  </si>
  <si>
    <t>0810004</t>
  </si>
  <si>
    <t>アジア動物専門学校</t>
  </si>
  <si>
    <t>S0337</t>
  </si>
  <si>
    <t>0810004-2210031-3</t>
  </si>
  <si>
    <t>動物総合学科ペットスタイリストコース</t>
  </si>
  <si>
    <t>S0338</t>
  </si>
  <si>
    <t>0810005-1510011-0</t>
  </si>
  <si>
    <t>調理師学科</t>
  </si>
  <si>
    <t>0810005</t>
  </si>
  <si>
    <t>晃陽看護栄養専門学校</t>
  </si>
  <si>
    <t>S0339</t>
  </si>
  <si>
    <t>0810005-1510021-2</t>
  </si>
  <si>
    <t>栄養士学科</t>
  </si>
  <si>
    <t>S0340</t>
  </si>
  <si>
    <t>0810005-2110011-0</t>
  </si>
  <si>
    <t>S0341</t>
  </si>
  <si>
    <t>0810005-2410011-0</t>
  </si>
  <si>
    <t>S0342</t>
  </si>
  <si>
    <t>0810006-1510011-1</t>
  </si>
  <si>
    <t>0810006</t>
  </si>
  <si>
    <t>茨城県立中央看護専門学校</t>
  </si>
  <si>
    <t>S0343</t>
  </si>
  <si>
    <t>0810006-1510021-4</t>
  </si>
  <si>
    <t>S0344</t>
  </si>
  <si>
    <t>0810006-1510031-7</t>
  </si>
  <si>
    <t>看護学科２年課程</t>
  </si>
  <si>
    <t>S0345</t>
  </si>
  <si>
    <t>0810007-1510011-3</t>
  </si>
  <si>
    <t>0810007</t>
  </si>
  <si>
    <t>茨城県結城看護専門学校</t>
  </si>
  <si>
    <t>S0346</t>
  </si>
  <si>
    <t>0810008-1820011-5</t>
  </si>
  <si>
    <t>0810008</t>
  </si>
  <si>
    <t>土浦協同病院附属看護専門学校</t>
  </si>
  <si>
    <t>S0347</t>
  </si>
  <si>
    <t>0810010-1510011-5</t>
  </si>
  <si>
    <t>准看護師学科</t>
  </si>
  <si>
    <t>0810010</t>
  </si>
  <si>
    <t>土浦市医師会附属准看護学院</t>
  </si>
  <si>
    <t>S0348</t>
  </si>
  <si>
    <t>0810011-1510011-7</t>
  </si>
  <si>
    <t>0810011</t>
  </si>
  <si>
    <t>つくば栄養医療調理製菓専門学校</t>
  </si>
  <si>
    <t>S0349</t>
  </si>
  <si>
    <t>0810011-1810011-7</t>
  </si>
  <si>
    <t>S0350</t>
  </si>
  <si>
    <t>0810011-2410011-7</t>
  </si>
  <si>
    <t>救急救命学科</t>
  </si>
  <si>
    <t>S0351</t>
  </si>
  <si>
    <t>0810011-2410021-0</t>
  </si>
  <si>
    <t>専門調理師学科</t>
  </si>
  <si>
    <t>S0352</t>
  </si>
  <si>
    <t>0810011-2410031-2</t>
  </si>
  <si>
    <t>製菓製パン学科</t>
  </si>
  <si>
    <t>キャリア形成促進プログラム（専門課程）（衛生関係）</t>
  </si>
  <si>
    <t>S0353</t>
  </si>
  <si>
    <t>0810015-1610011-4</t>
  </si>
  <si>
    <t>調理高等課程調理高等科</t>
  </si>
  <si>
    <t>0810015</t>
  </si>
  <si>
    <t>中川学園調理技術専門学校</t>
  </si>
  <si>
    <t>S0354</t>
  </si>
  <si>
    <t>0810016-2010011-6</t>
  </si>
  <si>
    <t>0810016</t>
  </si>
  <si>
    <t>茨城県立医療大学</t>
  </si>
  <si>
    <t>S0355</t>
  </si>
  <si>
    <t>0810016-2410011-6</t>
  </si>
  <si>
    <t>認定看護師教育課程「摂食嚥下障害看護」（Ｂ課程）</t>
  </si>
  <si>
    <t>S0356</t>
  </si>
  <si>
    <t>0810017-2120011-8</t>
  </si>
  <si>
    <t>0810017</t>
  </si>
  <si>
    <t>土浦看護専門学校</t>
  </si>
  <si>
    <t>S0357</t>
  </si>
  <si>
    <t>0810018-1810011-0</t>
  </si>
  <si>
    <t>准看護師養成</t>
  </si>
  <si>
    <t>0810018</t>
  </si>
  <si>
    <t>真壁医師会准看護学院</t>
  </si>
  <si>
    <t>S0358</t>
  </si>
  <si>
    <t>0810019-2510011-1</t>
  </si>
  <si>
    <t>看護学科通信制</t>
  </si>
  <si>
    <t>0810019</t>
  </si>
  <si>
    <t>水戸看護専門学校</t>
  </si>
  <si>
    <t>S0359</t>
  </si>
  <si>
    <t>0810020-1820011-0</t>
  </si>
  <si>
    <t>准看護師育成科</t>
  </si>
  <si>
    <t>0810020</t>
  </si>
  <si>
    <t>鹿島医師会附属准看護学院</t>
  </si>
  <si>
    <t>S0360</t>
  </si>
  <si>
    <t>0810023-2110011-5</t>
  </si>
  <si>
    <t>放射線災害専門スタッフ養成プログラム</t>
  </si>
  <si>
    <t>0810023</t>
  </si>
  <si>
    <t>筑波大学医学群</t>
  </si>
  <si>
    <t>職業実践力育成プログラム（特別の課程）（保健）</t>
  </si>
  <si>
    <t>S0361</t>
  </si>
  <si>
    <t>0810023-2410011-5</t>
  </si>
  <si>
    <t>ＰｓｙＳＥＰＴＡプログラム</t>
  </si>
  <si>
    <t>S0362</t>
  </si>
  <si>
    <t>0810024-1910011-7</t>
  </si>
  <si>
    <t>自動車工学科</t>
  </si>
  <si>
    <t>0810024</t>
  </si>
  <si>
    <t>専門学校つくば自動車大学校</t>
  </si>
  <si>
    <t>S0363</t>
  </si>
  <si>
    <t>0810026-2010011-0</t>
  </si>
  <si>
    <t>社会工学学位プログラム地域未来創生教育コース</t>
  </si>
  <si>
    <t>0810026</t>
  </si>
  <si>
    <t>筑波大学大学院理工情報生命学術院システム情報工学研究群</t>
  </si>
  <si>
    <t>職業実践力育成プログラム（正規課程）（工学・工業）</t>
  </si>
  <si>
    <t>S0364</t>
  </si>
  <si>
    <t>0810027-2120011-2</t>
  </si>
  <si>
    <t>食品栄養科</t>
  </si>
  <si>
    <t>0810027</t>
  </si>
  <si>
    <t>鯉淵学園農業栄養専門学校</t>
  </si>
  <si>
    <t>S0365</t>
  </si>
  <si>
    <t>0810027-2310011-2</t>
  </si>
  <si>
    <t>アグリビジネス科　アグリビジネスコース</t>
  </si>
  <si>
    <t>職業実践専門課程（農業関係その他）</t>
  </si>
  <si>
    <t>S0366</t>
  </si>
  <si>
    <t>0810027-2310021-5</t>
  </si>
  <si>
    <t>アグリビジネス科　国際農業コース</t>
  </si>
  <si>
    <t>S0367</t>
  </si>
  <si>
    <t>0810027-2310031-8</t>
  </si>
  <si>
    <t>アグリビジネス科　畜産コース</t>
  </si>
  <si>
    <t>S0368</t>
  </si>
  <si>
    <t>0812001-2310011-2</t>
  </si>
  <si>
    <t>0812001</t>
  </si>
  <si>
    <t>常磐短期大学</t>
  </si>
  <si>
    <t>S0369</t>
  </si>
  <si>
    <t>0812002-2410011-4</t>
  </si>
  <si>
    <t>教育学研究科　教育実践高度化専攻</t>
  </si>
  <si>
    <t>0812002</t>
  </si>
  <si>
    <t>茨城大学大学院</t>
  </si>
  <si>
    <t>S0370</t>
  </si>
  <si>
    <t>0812003-2520011-6</t>
  </si>
  <si>
    <t>動物看護理学療法学科</t>
  </si>
  <si>
    <t>0812003</t>
  </si>
  <si>
    <t>アジア動物看護理学療法専門学校</t>
  </si>
  <si>
    <t>愛玩動物看護師</t>
  </si>
  <si>
    <t>S0371</t>
  </si>
  <si>
    <t>0812004-2520011-8</t>
  </si>
  <si>
    <t>ペットスタイリスト学科</t>
  </si>
  <si>
    <t>0812004</t>
  </si>
  <si>
    <t>アジア動物ペットスタイリスト専門学校</t>
  </si>
  <si>
    <t>S0372</t>
  </si>
  <si>
    <t>0910003-1510011-7</t>
  </si>
  <si>
    <t>保健看護学部保健学科</t>
  </si>
  <si>
    <t>0910003</t>
  </si>
  <si>
    <t>栃木県立衛生福祉大学校</t>
  </si>
  <si>
    <t>S0373</t>
  </si>
  <si>
    <t>0910003-1510021-0</t>
  </si>
  <si>
    <t>歯科技術学部歯科衛生学科</t>
  </si>
  <si>
    <t>S0374</t>
  </si>
  <si>
    <t>0910003-2010011-7</t>
  </si>
  <si>
    <t>歯科技術学部歯科技工学科</t>
  </si>
  <si>
    <t>S0375</t>
  </si>
  <si>
    <t>0910003-2510011-7</t>
  </si>
  <si>
    <t>保健看護学部　看護学科専科</t>
  </si>
  <si>
    <t>S0376</t>
  </si>
  <si>
    <t>0910005-1510011-0</t>
  </si>
  <si>
    <t>0910005</t>
  </si>
  <si>
    <t>国際ＴＢＣ調理・パティシエ専門学校</t>
  </si>
  <si>
    <t>S0377</t>
  </si>
  <si>
    <t>0910005-2010011-0</t>
  </si>
  <si>
    <t>パティシエ（製菓衛生師）学科</t>
  </si>
  <si>
    <t>S0378</t>
  </si>
  <si>
    <t>0910006-1510011-2</t>
  </si>
  <si>
    <t>美容師学科</t>
  </si>
  <si>
    <t>0910006</t>
  </si>
  <si>
    <t>国際テクニカル美容専門学校</t>
  </si>
  <si>
    <t>S0379</t>
  </si>
  <si>
    <t>0910008-1510011-6</t>
  </si>
  <si>
    <t>理容学科</t>
  </si>
  <si>
    <t>0910008</t>
  </si>
  <si>
    <t>国際テクニカル理容美容専門学校</t>
  </si>
  <si>
    <t>S0380</t>
  </si>
  <si>
    <t>0910008-1510021-9</t>
  </si>
  <si>
    <t>美容学科</t>
  </si>
  <si>
    <t>S0381</t>
  </si>
  <si>
    <t>0910009-1510011-8</t>
  </si>
  <si>
    <t>調理師学科　調理師コース</t>
  </si>
  <si>
    <t>0910009</t>
  </si>
  <si>
    <t>国際テクニカル調理製菓専門学校</t>
  </si>
  <si>
    <t>S0382</t>
  </si>
  <si>
    <t>0910009-2110011-8</t>
  </si>
  <si>
    <t>調理師学科　カフェコース</t>
  </si>
  <si>
    <t>S0383</t>
  </si>
  <si>
    <t>0910010-1510011-6</t>
  </si>
  <si>
    <t>0910010</t>
  </si>
  <si>
    <t>国際医療福祉大学塩谷看護専門学校</t>
  </si>
  <si>
    <t>S0384</t>
  </si>
  <si>
    <t>0910012-1520011-0</t>
  </si>
  <si>
    <t>自動車整備科</t>
  </si>
  <si>
    <t>0910012</t>
  </si>
  <si>
    <t>専門学校　日産栃木自動車大学校</t>
  </si>
  <si>
    <t>S0385</t>
  </si>
  <si>
    <t>0910014-1920021-6</t>
  </si>
  <si>
    <t>0910014</t>
  </si>
  <si>
    <t>マロニエ医療福祉専門学校</t>
  </si>
  <si>
    <t>S0386</t>
  </si>
  <si>
    <t>0910014-2020011-3</t>
  </si>
  <si>
    <t>社会福祉学科通信課程（一般養成課程）</t>
  </si>
  <si>
    <t>S0387</t>
  </si>
  <si>
    <t>0910014-2020031-9</t>
  </si>
  <si>
    <t>社会福祉学科通信課程（一般養成課程）実習免除</t>
  </si>
  <si>
    <t>S0388</t>
  </si>
  <si>
    <t>0910014-2120011-3</t>
  </si>
  <si>
    <t>精神保健福祉学科通信課程（短期養成課程）実習１５０時間</t>
  </si>
  <si>
    <t>S0389</t>
  </si>
  <si>
    <t>0910014-2120021-6</t>
  </si>
  <si>
    <t>精神保健福祉学科通信課程（短期養成課程）実習免除</t>
  </si>
  <si>
    <t>S0390</t>
  </si>
  <si>
    <t>0910014-2320011-3</t>
  </si>
  <si>
    <t>社会福祉学科通信課程（短期養成課程）実習免除</t>
  </si>
  <si>
    <t>S0391</t>
  </si>
  <si>
    <t>0910014-2420011-3</t>
  </si>
  <si>
    <t>S0392</t>
  </si>
  <si>
    <t>0910014-2520011-3</t>
  </si>
  <si>
    <t>S0393</t>
  </si>
  <si>
    <t>0910015-2110011-5</t>
  </si>
  <si>
    <t>自動車整備学科</t>
  </si>
  <si>
    <t>0910015</t>
  </si>
  <si>
    <t>国際テクニカルデザイン・自動車専門学校</t>
  </si>
  <si>
    <t>S0394</t>
  </si>
  <si>
    <t>0910016-1720011-7</t>
  </si>
  <si>
    <t>看護師特定行為研修（急性期）</t>
  </si>
  <si>
    <t>0910016</t>
  </si>
  <si>
    <t>自治医科大学看護師特定行為研修センター</t>
  </si>
  <si>
    <t>S0395</t>
  </si>
  <si>
    <t>0910016-1720021-0</t>
  </si>
  <si>
    <t>看護師特定行為研修（慢性期）</t>
  </si>
  <si>
    <t>S0396</t>
  </si>
  <si>
    <t>0910016-1720031-2</t>
  </si>
  <si>
    <t>看護師特定行為研修（術後回復期）</t>
  </si>
  <si>
    <t>S0397</t>
  </si>
  <si>
    <t>0910016-1720041-5</t>
  </si>
  <si>
    <t>看護師特定行為研修（在宅）</t>
  </si>
  <si>
    <t>S0398</t>
  </si>
  <si>
    <t>0910018-1910011-0</t>
  </si>
  <si>
    <t>0910018</t>
  </si>
  <si>
    <t>那須看護専門学校</t>
  </si>
  <si>
    <t>S0399</t>
  </si>
  <si>
    <t>0910022-1920011-4</t>
  </si>
  <si>
    <t>調理師科（１年制課程）</t>
  </si>
  <si>
    <t>0910022</t>
  </si>
  <si>
    <t>アイ・エフ・シー調理製菓大学校</t>
  </si>
  <si>
    <t>S0400</t>
  </si>
  <si>
    <t>0910022-2120011-4</t>
  </si>
  <si>
    <t>S0401</t>
  </si>
  <si>
    <t>0910023-2010011-6</t>
  </si>
  <si>
    <t>栄養士養成学科</t>
  </si>
  <si>
    <t>0910023</t>
  </si>
  <si>
    <t>アイ・エフ・シー栄養専門学校</t>
  </si>
  <si>
    <t>S0402</t>
  </si>
  <si>
    <t>0910025-2420011-0</t>
  </si>
  <si>
    <t>0910025</t>
  </si>
  <si>
    <t>小山歯科衛生士専門学校</t>
  </si>
  <si>
    <t>S0403</t>
  </si>
  <si>
    <t>0910026-2110011-1</t>
  </si>
  <si>
    <t>介護福祉士実務者研修（ホームヘルパー２級）</t>
  </si>
  <si>
    <t>0910026</t>
  </si>
  <si>
    <t>ＴＢＣ福祉教育センター</t>
  </si>
  <si>
    <t>S0404</t>
  </si>
  <si>
    <t>0910026-2110021-4</t>
  </si>
  <si>
    <t>介護福祉士実務者研修（介護職員初任者研修）</t>
  </si>
  <si>
    <t>S0405</t>
  </si>
  <si>
    <t>0910026-2110031-7</t>
  </si>
  <si>
    <t>介護福祉士実務者研修（無資格者）</t>
  </si>
  <si>
    <t>S0406</t>
  </si>
  <si>
    <t>0910027-2120011-3</t>
  </si>
  <si>
    <t>看護師特定行為研修　在宅・慢性期領域パッケージ</t>
  </si>
  <si>
    <t>0910027</t>
  </si>
  <si>
    <t>獨協医科大学地域共生協創センター</t>
  </si>
  <si>
    <t>S0407</t>
  </si>
  <si>
    <t>0910027-2120021-6</t>
  </si>
  <si>
    <t>看護師特定行為研修　外科術後病棟管理領域パッケージ</t>
  </si>
  <si>
    <t>S0408</t>
  </si>
  <si>
    <t>0910027-2120031-9</t>
  </si>
  <si>
    <t>看護師特定行為研修　救急領域パッケージ</t>
  </si>
  <si>
    <t>S0409</t>
  </si>
  <si>
    <t>0910027-2210011-3</t>
  </si>
  <si>
    <t>看護師特定行為研修　術中麻酔管理領域パッケージ</t>
  </si>
  <si>
    <t>S0410</t>
  </si>
  <si>
    <t>0910027-2210021-6</t>
  </si>
  <si>
    <t>看護師特定行為研修　精神・栄養ケアモデル</t>
  </si>
  <si>
    <t>S0411</t>
  </si>
  <si>
    <t>0910027-2410011-3</t>
  </si>
  <si>
    <t>感染管理認定看護師教育課程（特定行為研修を組み込んでいる教育課程）</t>
  </si>
  <si>
    <t>S0412</t>
  </si>
  <si>
    <t>0910027-2510011-3</t>
  </si>
  <si>
    <t>新生児集中ケア認定看護師教育課程（特定行為研修を組み込んでいる教育課程）</t>
  </si>
  <si>
    <t>S0413</t>
  </si>
  <si>
    <t>0912001-2220011-3</t>
  </si>
  <si>
    <t>0912001</t>
  </si>
  <si>
    <t>足利製菓専門学校</t>
  </si>
  <si>
    <t>S0414</t>
  </si>
  <si>
    <t>0912001-2220021-6</t>
  </si>
  <si>
    <t>調理製菓科</t>
  </si>
  <si>
    <t>S0415</t>
  </si>
  <si>
    <t>0912002-2220011-5</t>
  </si>
  <si>
    <t>美容総合科</t>
  </si>
  <si>
    <t>0912002</t>
  </si>
  <si>
    <t>足利デザイン・ビューティ専門学校</t>
  </si>
  <si>
    <t>S0416</t>
  </si>
  <si>
    <t>0912003-2520011-7</t>
  </si>
  <si>
    <t>看護学科　３年課程（全日制）</t>
  </si>
  <si>
    <t>0912003</t>
  </si>
  <si>
    <t>国立病院機構栃木医療センター附属看護学校</t>
  </si>
  <si>
    <t>S0417</t>
  </si>
  <si>
    <t>0912004-2520011-9</t>
  </si>
  <si>
    <t>医療福祉学研究科保健医療学専攻看護学分野（周麻酔期看護学領域）</t>
  </si>
  <si>
    <t>0912004</t>
  </si>
  <si>
    <t>国際医療福祉大学大学院</t>
  </si>
  <si>
    <t>S0418</t>
  </si>
  <si>
    <t>0912005-2520011-0</t>
  </si>
  <si>
    <t>情報処理学科</t>
  </si>
  <si>
    <t>0912005</t>
  </si>
  <si>
    <t>国際情報ビジネス専門学校</t>
  </si>
  <si>
    <t>S0419</t>
  </si>
  <si>
    <t>0912005-2520021-3</t>
  </si>
  <si>
    <t>デジタルクリエイター学科</t>
  </si>
  <si>
    <t>S0420</t>
  </si>
  <si>
    <t>0912005-2520031-6</t>
  </si>
  <si>
    <t>ゲーム・アプリクリエイター学科</t>
  </si>
  <si>
    <t>S0421</t>
  </si>
  <si>
    <t>0912005-2520041-9</t>
  </si>
  <si>
    <t>国際ホテル観光サービス学科</t>
  </si>
  <si>
    <t>職業実践専門課程（旅行）</t>
  </si>
  <si>
    <t>S0422</t>
  </si>
  <si>
    <t>0912006-2520011-2</t>
  </si>
  <si>
    <t>0912006</t>
  </si>
  <si>
    <t>国際看護介護保育専門学校</t>
  </si>
  <si>
    <t>S0423</t>
  </si>
  <si>
    <t>0912006-2520021-5</t>
  </si>
  <si>
    <t>こども保育学科</t>
  </si>
  <si>
    <t>S0424</t>
  </si>
  <si>
    <t>0912006-2520031-8</t>
  </si>
  <si>
    <t>S0425</t>
  </si>
  <si>
    <t>0912007-2520011-4</t>
  </si>
  <si>
    <t>0912007</t>
  </si>
  <si>
    <t>国際ティビィシィ小山看護専門学校</t>
  </si>
  <si>
    <t>S0426</t>
  </si>
  <si>
    <t>1010001-1420011-9</t>
  </si>
  <si>
    <t>プロトリマーコース</t>
  </si>
  <si>
    <t>1010001</t>
  </si>
  <si>
    <t>高崎動物専門学校</t>
  </si>
  <si>
    <t>S0427</t>
  </si>
  <si>
    <t>1010001-1420041-7</t>
  </si>
  <si>
    <t>ドッグトレーナーコース</t>
  </si>
  <si>
    <t>S0428</t>
  </si>
  <si>
    <t>1010001-2120021-1</t>
  </si>
  <si>
    <t>ペットケアペットショップコース</t>
  </si>
  <si>
    <t>S0429</t>
  </si>
  <si>
    <t>1010001-2520011-9</t>
  </si>
  <si>
    <t>飼育・ブリーディングコース</t>
  </si>
  <si>
    <t>S0430</t>
  </si>
  <si>
    <t>1010002-2120011-0</t>
  </si>
  <si>
    <t>1010002</t>
  </si>
  <si>
    <t>太田動物専門学校</t>
  </si>
  <si>
    <t>S0431</t>
  </si>
  <si>
    <t>1010004-1420011-4</t>
  </si>
  <si>
    <t>1010004</t>
  </si>
  <si>
    <t>専門学校高崎福祉医療カレッジ</t>
  </si>
  <si>
    <t>S0432</t>
  </si>
  <si>
    <t>1010004-1420021-7</t>
  </si>
  <si>
    <t>精神保健福祉士科短期養成課程（通信）実習免除</t>
  </si>
  <si>
    <t>S0433</t>
  </si>
  <si>
    <t>1010004-1620011-4</t>
  </si>
  <si>
    <t>社会福祉士科短期養成課程（通信）実習免除</t>
  </si>
  <si>
    <t>S0434</t>
  </si>
  <si>
    <t>1010004-1820011-4</t>
  </si>
  <si>
    <t>社会福祉士科一般養成課程（通信）実習免除</t>
  </si>
  <si>
    <t>S0435</t>
  </si>
  <si>
    <t>1010004-1910011-4</t>
  </si>
  <si>
    <t>介護福祉士実務者研修科（通信課程）</t>
  </si>
  <si>
    <t>S0436</t>
  </si>
  <si>
    <t>1010004-1910021-7</t>
  </si>
  <si>
    <t>介護福祉士実務者研修科（通信課程ヘルパー２級修了者）</t>
  </si>
  <si>
    <t>S0437</t>
  </si>
  <si>
    <t>1010004-1910031-0</t>
  </si>
  <si>
    <t>介護福祉士実務者研修科（通信課程初任者研修修了者）</t>
  </si>
  <si>
    <t>S0438</t>
  </si>
  <si>
    <t>1010004-2020011-4</t>
  </si>
  <si>
    <t>精神保健福祉士科短期養成課程（通信）実習１５０時間</t>
  </si>
  <si>
    <t>S0439</t>
  </si>
  <si>
    <t>1010004-2020021-7</t>
  </si>
  <si>
    <t>精神保健福祉士科短期養成課程（通信）実習２１０時間</t>
  </si>
  <si>
    <t>S0440</t>
  </si>
  <si>
    <t>1010004-2120011-4</t>
  </si>
  <si>
    <t>社会福祉士科一般養成課程（通信）実習あり</t>
  </si>
  <si>
    <t>S0441</t>
  </si>
  <si>
    <t>1010004-2210011-4</t>
  </si>
  <si>
    <t>介護福祉士実務者研修科（通信課程ヘルパー２級修了者＋喀痰吸引等研修修了者）</t>
  </si>
  <si>
    <t>S0442</t>
  </si>
  <si>
    <t>1010004-2210021-7</t>
  </si>
  <si>
    <t>介護福祉士実務者研修科（通信課程初任者研修修了者＋喀痰吸引等研修修了者）</t>
  </si>
  <si>
    <t>S0443</t>
  </si>
  <si>
    <t>1010004-2220011-4</t>
  </si>
  <si>
    <t>社会福祉士科短期養成課程（通信）実習あり</t>
  </si>
  <si>
    <t>S0444</t>
  </si>
  <si>
    <t>1010004-2320011-4</t>
  </si>
  <si>
    <t>看護師科（２年課程通信制）</t>
  </si>
  <si>
    <t>S0445</t>
  </si>
  <si>
    <t>1010004-2320021-7</t>
  </si>
  <si>
    <t>精神保健福祉士科一般養成課程（通信）実習免除</t>
  </si>
  <si>
    <t>S0446</t>
  </si>
  <si>
    <t>1010004-2320031-0</t>
  </si>
  <si>
    <t>精神保健福祉士科一般養成課程（通信）実習あり</t>
  </si>
  <si>
    <t>S0447</t>
  </si>
  <si>
    <t>1010005-2310011-6</t>
  </si>
  <si>
    <t>言語聴覚学科</t>
  </si>
  <si>
    <t>1010005</t>
  </si>
  <si>
    <t>前橋医療福祉専門学校</t>
  </si>
  <si>
    <t>言語聴覚士</t>
  </si>
  <si>
    <t>S0448</t>
  </si>
  <si>
    <t>1010006-1820011-8</t>
  </si>
  <si>
    <t>1010006</t>
  </si>
  <si>
    <t>高崎市医師会看護専門学校</t>
  </si>
  <si>
    <t>S0449</t>
  </si>
  <si>
    <t>1010009-1510011-3</t>
  </si>
  <si>
    <t>准看護師課程</t>
  </si>
  <si>
    <t>1010009</t>
  </si>
  <si>
    <t>前橋准看護学校</t>
  </si>
  <si>
    <t>S0450</t>
  </si>
  <si>
    <t>1010010-1510011-1</t>
  </si>
  <si>
    <t>看護専門課程　看護学科（夜間）</t>
  </si>
  <si>
    <t>1010010</t>
  </si>
  <si>
    <t>前橋高等看護学院</t>
  </si>
  <si>
    <t>S0451</t>
  </si>
  <si>
    <t>1010011-1510011-3</t>
  </si>
  <si>
    <t>ブライダル・ホテル・トラベル学科　ホテルコース</t>
  </si>
  <si>
    <t>1010011</t>
  </si>
  <si>
    <t>東日本ブライダル・ホテル・トラベル専門学校</t>
  </si>
  <si>
    <t>S0452</t>
  </si>
  <si>
    <t>1010011-1510021-6</t>
  </si>
  <si>
    <t>ブライダル・ホテル・トラベル学科　ブライダルビジネスコース</t>
  </si>
  <si>
    <t>S0453</t>
  </si>
  <si>
    <t>1010011-1510031-9</t>
  </si>
  <si>
    <t>ブライダル・ホテル・トラベル学科　トラベルコース</t>
  </si>
  <si>
    <t>S0454</t>
  </si>
  <si>
    <t>1010013-1510011-7</t>
  </si>
  <si>
    <t>1010013</t>
  </si>
  <si>
    <t>東日本栄養医薬専門学校</t>
  </si>
  <si>
    <t>S0455</t>
  </si>
  <si>
    <t>1010014-2010011-9</t>
  </si>
  <si>
    <t>精神保健福祉士短期養成通信課程（実習免除）</t>
  </si>
  <si>
    <t>1010014</t>
  </si>
  <si>
    <t>群馬社会福祉専門学校</t>
  </si>
  <si>
    <t>S0456</t>
  </si>
  <si>
    <t>1010014-2310011-9</t>
  </si>
  <si>
    <t>精神保健福祉士短期養成通信課程（実習該当）</t>
  </si>
  <si>
    <t>S0457</t>
  </si>
  <si>
    <t>1010014-2310021-1</t>
  </si>
  <si>
    <t>精神保健福祉士短期養成通信課程（実習一部免除）</t>
  </si>
  <si>
    <t>S0458</t>
  </si>
  <si>
    <t>1010016-2210011-2</t>
  </si>
  <si>
    <t>通信課程　美容修得者課程</t>
  </si>
  <si>
    <t>1010016</t>
  </si>
  <si>
    <t>群馬県理容専門学校</t>
  </si>
  <si>
    <t>S0459</t>
  </si>
  <si>
    <t>1010016-2220011-2</t>
  </si>
  <si>
    <t>通信課程　通常課程</t>
  </si>
  <si>
    <t>S0460</t>
  </si>
  <si>
    <t>1010016-2310011-2</t>
  </si>
  <si>
    <t>理容専門課程</t>
  </si>
  <si>
    <t>S0461</t>
  </si>
  <si>
    <t>1010017-1510011-4</t>
  </si>
  <si>
    <t>1010017</t>
  </si>
  <si>
    <t>群馬調理師専門学校</t>
  </si>
  <si>
    <t>S0462</t>
  </si>
  <si>
    <t>1010017-1810011-4</t>
  </si>
  <si>
    <t>調理高度テクニカル学科</t>
  </si>
  <si>
    <t>S0463</t>
  </si>
  <si>
    <t>1010018-1510011-6</t>
  </si>
  <si>
    <t>看護学科２年課程定時制（昼間）</t>
  </si>
  <si>
    <t>1010018</t>
  </si>
  <si>
    <t>桐生市医師会立桐生高等看護学院</t>
  </si>
  <si>
    <t>S0464</t>
  </si>
  <si>
    <t>1010019-2120011-8</t>
  </si>
  <si>
    <t>1010019</t>
  </si>
  <si>
    <t>群馬県美容専門学校</t>
  </si>
  <si>
    <t>S0465</t>
  </si>
  <si>
    <t>1010020-1510011-6</t>
  </si>
  <si>
    <t>1010020</t>
  </si>
  <si>
    <t>中央医療歯科専門学校</t>
  </si>
  <si>
    <t>S0466</t>
  </si>
  <si>
    <t>1010024-1510071-0</t>
  </si>
  <si>
    <t>医療福祉秘書学科</t>
  </si>
  <si>
    <t>1010024</t>
  </si>
  <si>
    <t>中央情報経理専門学校</t>
  </si>
  <si>
    <t>S0467</t>
  </si>
  <si>
    <t>1010026-1510011-7</t>
  </si>
  <si>
    <t>アグリビジネス学科</t>
  </si>
  <si>
    <t>1010026</t>
  </si>
  <si>
    <t>専門学校　中央農業大学校</t>
  </si>
  <si>
    <t>S0468</t>
  </si>
  <si>
    <t>1010027-1510011-9</t>
  </si>
  <si>
    <t>保育科（保育士コース）</t>
  </si>
  <si>
    <t>1010027</t>
  </si>
  <si>
    <t>大泉保育福祉専門学校</t>
  </si>
  <si>
    <t>S0469</t>
  </si>
  <si>
    <t>1010027-2210011-9</t>
  </si>
  <si>
    <t>福祉科</t>
  </si>
  <si>
    <t>S0470</t>
  </si>
  <si>
    <t>1010029-1910011-2</t>
  </si>
  <si>
    <t>鍼灸学科　ＩＩ部（午後部）</t>
  </si>
  <si>
    <t>1010029</t>
  </si>
  <si>
    <t>育英メディカル専門学校</t>
  </si>
  <si>
    <t>S0471</t>
  </si>
  <si>
    <t>1010029-2210011-2</t>
  </si>
  <si>
    <t>鍼灸学科　Ｉ部（午前部）</t>
  </si>
  <si>
    <t>S0472</t>
  </si>
  <si>
    <t>1010029-2310011-2</t>
  </si>
  <si>
    <t>柔道整復学科　Ｉ部（午前部）</t>
  </si>
  <si>
    <t>S0473</t>
  </si>
  <si>
    <t>1010029-2310021-5</t>
  </si>
  <si>
    <t>柔道整復学科　ＩＩ部（午後部）</t>
  </si>
  <si>
    <t>S0474</t>
  </si>
  <si>
    <t>1010030-1720011-0</t>
  </si>
  <si>
    <t>建築科</t>
  </si>
  <si>
    <t>1010030</t>
  </si>
  <si>
    <t>フェリカ家づくり専門学校</t>
  </si>
  <si>
    <t>S0475</t>
  </si>
  <si>
    <t>1010033-1610011-6</t>
  </si>
  <si>
    <t>動物総合学科プロトリマーコース</t>
  </si>
  <si>
    <t>1010033</t>
  </si>
  <si>
    <t>群馬動物専門学校</t>
  </si>
  <si>
    <t>S0476</t>
  </si>
  <si>
    <t>1010034-1710011-8</t>
  </si>
  <si>
    <t>生活学科こども学専攻</t>
  </si>
  <si>
    <t>1010034</t>
  </si>
  <si>
    <t>共愛学園前橋国際大学短期大学部</t>
  </si>
  <si>
    <t>S0477</t>
  </si>
  <si>
    <t>1010034-1710021-0</t>
  </si>
  <si>
    <t>生活学科栄養専攻</t>
  </si>
  <si>
    <t>S0478</t>
  </si>
  <si>
    <t>1010035-1810011-0</t>
  </si>
  <si>
    <t>医療専門課程　看護学科</t>
  </si>
  <si>
    <t>1010035</t>
  </si>
  <si>
    <t>公益社団法人前橋積善会　前橋東看護学校</t>
  </si>
  <si>
    <t>S0479</t>
  </si>
  <si>
    <t>1010036-2210011-1</t>
  </si>
  <si>
    <t>1010036</t>
  </si>
  <si>
    <t>伊勢崎敬愛看護学院</t>
  </si>
  <si>
    <t>S0480</t>
  </si>
  <si>
    <t>1010037-1810011-3</t>
  </si>
  <si>
    <t>製菓製パン本科</t>
  </si>
  <si>
    <t>1010037</t>
  </si>
  <si>
    <t>東日本製菓技術専門学校</t>
  </si>
  <si>
    <t>S0481</t>
  </si>
  <si>
    <t>1010038-1810011-5</t>
  </si>
  <si>
    <t>1010038</t>
  </si>
  <si>
    <t>東日本調理師専門学校</t>
  </si>
  <si>
    <t>S0482</t>
  </si>
  <si>
    <t>1010038-2110011-5</t>
  </si>
  <si>
    <t>S0483</t>
  </si>
  <si>
    <t>1010039-1820011-7</t>
  </si>
  <si>
    <t>精神保健福祉士短期養成通信課程（実習あり）</t>
  </si>
  <si>
    <t>1010039</t>
  </si>
  <si>
    <t>東京福祉大学</t>
  </si>
  <si>
    <t>S0484</t>
  </si>
  <si>
    <t>1010039-2120011-7</t>
  </si>
  <si>
    <t>精神保健福祉士短期養成通信課程（実習なし）</t>
  </si>
  <si>
    <t>S0485</t>
  </si>
  <si>
    <t>1010042-2010011-9</t>
  </si>
  <si>
    <t>1010042</t>
  </si>
  <si>
    <t>桐生大学</t>
  </si>
  <si>
    <t>S0486</t>
  </si>
  <si>
    <t>1010043-2020011-0</t>
  </si>
  <si>
    <t>臨床工学科</t>
  </si>
  <si>
    <t>1010043</t>
  </si>
  <si>
    <t>太田医療技術専門学校</t>
  </si>
  <si>
    <t>S0487</t>
  </si>
  <si>
    <t>1010043-2020021-3</t>
  </si>
  <si>
    <t>S0488</t>
  </si>
  <si>
    <t>1010043-2020031-6</t>
  </si>
  <si>
    <t>医療事務管理学科</t>
  </si>
  <si>
    <t>S0489</t>
  </si>
  <si>
    <t>1010043-2020051-1</t>
  </si>
  <si>
    <t>S0490</t>
  </si>
  <si>
    <t>1010044-2020011-2</t>
  </si>
  <si>
    <t>ゲームクリエイタ学科ゲームプログラムコース</t>
  </si>
  <si>
    <t>1010044</t>
  </si>
  <si>
    <t>太田情報商科専門学校</t>
  </si>
  <si>
    <t>S0491</t>
  </si>
  <si>
    <t>1010044-2020021-5</t>
  </si>
  <si>
    <t>ゲームクリエイタ学科ゲームグラフィックスコース</t>
  </si>
  <si>
    <t>S0492</t>
  </si>
  <si>
    <t>1010045-2020011-4</t>
  </si>
  <si>
    <t>1010045</t>
  </si>
  <si>
    <t>専門学校　太田自動車大学校</t>
  </si>
  <si>
    <t>S0493</t>
  </si>
  <si>
    <t>1010046-2110011-6</t>
  </si>
  <si>
    <t>スポーツ柔整学科</t>
  </si>
  <si>
    <t>1010046</t>
  </si>
  <si>
    <t>中央スポーツ医療専門学校</t>
  </si>
  <si>
    <t>S0494</t>
  </si>
  <si>
    <t>1012001-2220011-9</t>
  </si>
  <si>
    <t>美容専門課程</t>
  </si>
  <si>
    <t>1012001</t>
  </si>
  <si>
    <t>伊勢崎美容専門学校</t>
  </si>
  <si>
    <t>S0495</t>
  </si>
  <si>
    <t>1012001-2220021-1</t>
  </si>
  <si>
    <t>美容通信課程</t>
  </si>
  <si>
    <t>S0496</t>
  </si>
  <si>
    <t>1012002-2220011-0</t>
  </si>
  <si>
    <t>自動車整備専門課程　二級自動車整備科</t>
  </si>
  <si>
    <t>1012002</t>
  </si>
  <si>
    <t>専門学校　群馬自動車大学校</t>
  </si>
  <si>
    <t>S0497</t>
  </si>
  <si>
    <t>1012003-2310011-2</t>
  </si>
  <si>
    <t>国際美容師学科（２年制）</t>
  </si>
  <si>
    <t>1012003</t>
  </si>
  <si>
    <t>高崎ビューティモード専門学校</t>
  </si>
  <si>
    <t>S0498</t>
  </si>
  <si>
    <t>1012004-2310011-4</t>
  </si>
  <si>
    <t>看護実践教育センター認定看護師教育課程（摂食嚥下障害看護）</t>
  </si>
  <si>
    <t>1012004</t>
  </si>
  <si>
    <t>群馬パース大学</t>
  </si>
  <si>
    <t>S0499</t>
  </si>
  <si>
    <t>1012004-2410011-4</t>
  </si>
  <si>
    <t>看護実践教育センター特定行為研修課程（栄養及び水分管理に係る薬剤投与関連）</t>
  </si>
  <si>
    <t>S0500</t>
  </si>
  <si>
    <t>1012005-2310011-6</t>
  </si>
  <si>
    <t>1012005</t>
  </si>
  <si>
    <t>東群馬看護専門学校</t>
  </si>
  <si>
    <t>S0501</t>
  </si>
  <si>
    <t>1012006-2310011-8</t>
  </si>
  <si>
    <t>共同教育学部日本手話実践力育成プログラム　ベーシックコース</t>
  </si>
  <si>
    <t>1012006</t>
  </si>
  <si>
    <t>国立大学法人　群馬大学</t>
  </si>
  <si>
    <t>S0502</t>
  </si>
  <si>
    <t>1012006-2510011-8</t>
  </si>
  <si>
    <t>共同教育学部日本手話実践力育成プログラム　アドバンスコース</t>
  </si>
  <si>
    <t>S0503</t>
  </si>
  <si>
    <t>1012007-2310011-0</t>
  </si>
  <si>
    <t>1012007</t>
  </si>
  <si>
    <t>育英短期大学</t>
  </si>
  <si>
    <t>S0504</t>
  </si>
  <si>
    <t>1012008-2310011-1</t>
  </si>
  <si>
    <t>情報システム学科プログラム専攻</t>
  </si>
  <si>
    <t>1012008</t>
  </si>
  <si>
    <t>専門学校　中央情報大学校</t>
  </si>
  <si>
    <t>S0505</t>
  </si>
  <si>
    <t>1012008-2310021-4</t>
  </si>
  <si>
    <t>クリエイティブデザイン学科　グラフィックデザイン専攻</t>
  </si>
  <si>
    <t>S0506</t>
  </si>
  <si>
    <t>1012008-2310031-7</t>
  </si>
  <si>
    <t>電気通信学科　電気工事士専攻</t>
  </si>
  <si>
    <t>S0507</t>
  </si>
  <si>
    <t>1012009-2410011-3</t>
  </si>
  <si>
    <t>1012009</t>
  </si>
  <si>
    <t>中央医療歯科専門学校高崎校</t>
  </si>
  <si>
    <t>S0508</t>
  </si>
  <si>
    <t>1012010-2510011-1</t>
  </si>
  <si>
    <t>看護学科（三年課程）</t>
  </si>
  <si>
    <t>1012010</t>
  </si>
  <si>
    <t>高崎総合医療センター附属高崎看護学校</t>
  </si>
  <si>
    <t>S0509</t>
  </si>
  <si>
    <t>1012011-2510011-3</t>
  </si>
  <si>
    <t>動物飼育学科</t>
  </si>
  <si>
    <t>1012011</t>
  </si>
  <si>
    <t>中央動物看護専門学校</t>
  </si>
  <si>
    <t>S0510</t>
  </si>
  <si>
    <t>1012012-2510011-5</t>
  </si>
  <si>
    <t>ネットワークスペシャリスト合格講座</t>
  </si>
  <si>
    <t>1012012</t>
  </si>
  <si>
    <t>Ｓｍａｒｔ　Ｉｎｎｏｖａｔｉｏｎ株式会社</t>
  </si>
  <si>
    <t>情報通信技術関係資格（ネットワークスペシャリスト）</t>
  </si>
  <si>
    <t>第5類型</t>
  </si>
  <si>
    <t>S0511</t>
  </si>
  <si>
    <t>1012012-2510021-8</t>
  </si>
  <si>
    <t>ネットワークスペシャリスト合格講座（基礎固め＋添削サービス）</t>
  </si>
  <si>
    <t>S0512</t>
  </si>
  <si>
    <t>1012012-2510031-0</t>
  </si>
  <si>
    <t>ネットワークスペシャリスト合格講座（コンサルプラン）</t>
  </si>
  <si>
    <t>S0513</t>
  </si>
  <si>
    <t>1012012-2510041-3</t>
  </si>
  <si>
    <t>情報処理安全確保支援士合格講座</t>
  </si>
  <si>
    <t>情報通信技術関係資格（情報処理安全確保支援士）</t>
  </si>
  <si>
    <t>S0514</t>
  </si>
  <si>
    <t>1012012-2510051-6</t>
  </si>
  <si>
    <t>情報処理安全確保支援士合格講座（基礎固め＋添削サービス）</t>
  </si>
  <si>
    <t>S0515</t>
  </si>
  <si>
    <t>1012012-2510061-9</t>
  </si>
  <si>
    <t>情報処理安全確保支援士合格講座（コンサルプラン）</t>
  </si>
  <si>
    <t>S0516</t>
  </si>
  <si>
    <t>1012012-2510071-1</t>
  </si>
  <si>
    <t>ＣＣＮＰ　Ｅｎｔｅｒｐｒｉｓｅ認定取得講座</t>
  </si>
  <si>
    <t>情報通信技術関係資格（シスコ技術者認定　CCNP）</t>
  </si>
  <si>
    <t>S0517</t>
  </si>
  <si>
    <t>1012012-2510081-4</t>
  </si>
  <si>
    <t>ＣＣＮＰ　Ｅｎｔｅｒｐｒｉｓｅ認定取得講座（基礎固め＋対策問題集付）</t>
  </si>
  <si>
    <t>S0518</t>
  </si>
  <si>
    <t>1110002-1420011-1</t>
  </si>
  <si>
    <t>1110002</t>
  </si>
  <si>
    <t>吉川福祉専門学校</t>
  </si>
  <si>
    <t>S0519</t>
  </si>
  <si>
    <t>1110003-1420011-3</t>
  </si>
  <si>
    <t>鍼灸マッサージ科Ｉ部</t>
  </si>
  <si>
    <t>1110003</t>
  </si>
  <si>
    <t>大宮呉竹医療専門学校</t>
  </si>
  <si>
    <t>S0520</t>
  </si>
  <si>
    <t>1110003-1420021-6</t>
  </si>
  <si>
    <t>鍼灸科ＩＩ部</t>
  </si>
  <si>
    <t>S0521</t>
  </si>
  <si>
    <t>1110006-1420021-1</t>
  </si>
  <si>
    <t>情報ビジネス科（情報ビジネスコース）</t>
  </si>
  <si>
    <t>1110006</t>
  </si>
  <si>
    <t>アルスコンピュータ専門学校</t>
  </si>
  <si>
    <t>S0522</t>
  </si>
  <si>
    <t>1110006-1420031-4</t>
  </si>
  <si>
    <t>情報ビジネス科（保健・医療ビジネスコース）</t>
  </si>
  <si>
    <t>S0523</t>
  </si>
  <si>
    <t>1110006-1720011-9</t>
  </si>
  <si>
    <t>情報システム科（システム開発コース）</t>
  </si>
  <si>
    <t>S0524</t>
  </si>
  <si>
    <t>1110006-2020011-9</t>
  </si>
  <si>
    <t>情報システム科（プロダクトデザイナー・ＣＡＤコース）</t>
  </si>
  <si>
    <t>S0525</t>
  </si>
  <si>
    <t>1110007-2410011-0</t>
  </si>
  <si>
    <t>1110007</t>
  </si>
  <si>
    <t>朝霞地区医師会立朝霞准看護学校</t>
  </si>
  <si>
    <t>S0526</t>
  </si>
  <si>
    <t>1110009-1420011-4</t>
  </si>
  <si>
    <t>1110009</t>
  </si>
  <si>
    <t>川越市医師会川越看護専門学校</t>
  </si>
  <si>
    <t>S0527</t>
  </si>
  <si>
    <t>1110009-1610011-4</t>
  </si>
  <si>
    <t>看護学科（２年課程定時制）</t>
  </si>
  <si>
    <t>S0528</t>
  </si>
  <si>
    <t>1110013-1510011-8</t>
  </si>
  <si>
    <t>准看護科</t>
  </si>
  <si>
    <t>1110013</t>
  </si>
  <si>
    <t>狭山市医師会立狭山准看護学校</t>
  </si>
  <si>
    <t>S0529</t>
  </si>
  <si>
    <t>1110015-1510011-1</t>
  </si>
  <si>
    <t>1110015</t>
  </si>
  <si>
    <t>葵メディカルアカデミー</t>
  </si>
  <si>
    <t>S0530</t>
  </si>
  <si>
    <t>1110017-1820011-5</t>
  </si>
  <si>
    <t>1110017</t>
  </si>
  <si>
    <t>桶川北本伊奈地区医師会立准看護学校</t>
  </si>
  <si>
    <t>S0531</t>
  </si>
  <si>
    <t>1110018-2310011-7</t>
  </si>
  <si>
    <t>1110018</t>
  </si>
  <si>
    <t>北埼玉医師会准看護学校</t>
  </si>
  <si>
    <t>S0532</t>
  </si>
  <si>
    <t>1110019-1510011-9</t>
  </si>
  <si>
    <t>1110019</t>
  </si>
  <si>
    <t>朝霞地区看護専門学校</t>
  </si>
  <si>
    <t>S0533</t>
  </si>
  <si>
    <t>1110020-1510011-7</t>
  </si>
  <si>
    <t>1110020</t>
  </si>
  <si>
    <t>国際医療専門学校</t>
  </si>
  <si>
    <t>S0534</t>
  </si>
  <si>
    <t>1110021-1510021-1</t>
  </si>
  <si>
    <t>1110021</t>
  </si>
  <si>
    <t>国際学院埼玉短期大学</t>
  </si>
  <si>
    <t>S0535</t>
  </si>
  <si>
    <t>1110022-1510011-0</t>
  </si>
  <si>
    <t>保健学科</t>
  </si>
  <si>
    <t>1110022</t>
  </si>
  <si>
    <t>早稲田医療技術専門学校</t>
  </si>
  <si>
    <t>S0536</t>
  </si>
  <si>
    <t>1110023-1510011-2</t>
  </si>
  <si>
    <t>調理師科　１年制　昼間部</t>
  </si>
  <si>
    <t>1110023</t>
  </si>
  <si>
    <t>西武調理師アート専門学校</t>
  </si>
  <si>
    <t>S0537</t>
  </si>
  <si>
    <t>1110023-2320011-2</t>
  </si>
  <si>
    <t>調理師科　１．５年制　夜間部</t>
  </si>
  <si>
    <t>S0538</t>
  </si>
  <si>
    <t>1110024-2210011-4</t>
  </si>
  <si>
    <t>1110024</t>
  </si>
  <si>
    <t>草加八潮医師会准看護学校</t>
  </si>
  <si>
    <t>S0539</t>
  </si>
  <si>
    <t>1110025-1510011-6</t>
  </si>
  <si>
    <t>看護学科三年課程</t>
  </si>
  <si>
    <t>1110025</t>
  </si>
  <si>
    <t>深谷大里看護専門学校</t>
  </si>
  <si>
    <t>S0540</t>
  </si>
  <si>
    <t>1110025-1710011-6</t>
  </si>
  <si>
    <t>看護学科　２年課程通信制</t>
  </si>
  <si>
    <t>S0541</t>
  </si>
  <si>
    <t>1110026-1820011-8</t>
  </si>
  <si>
    <t>1110026</t>
  </si>
  <si>
    <t>秋草学園福祉教育専門学校</t>
  </si>
  <si>
    <t>S0542</t>
  </si>
  <si>
    <t>1110027-1520011-0</t>
  </si>
  <si>
    <t>看護師科</t>
  </si>
  <si>
    <t>1110027</t>
  </si>
  <si>
    <t>専門学校　日本医科学大学校</t>
  </si>
  <si>
    <t>S0543</t>
  </si>
  <si>
    <t>1110027-1820011-0</t>
  </si>
  <si>
    <t>視能訓練士科</t>
  </si>
  <si>
    <t>S0544</t>
  </si>
  <si>
    <t>1110028-1610011-1</t>
  </si>
  <si>
    <t>1110028</t>
  </si>
  <si>
    <t>上尾市医師会上尾看護専門学校</t>
  </si>
  <si>
    <t>S0545</t>
  </si>
  <si>
    <t>1110029-1610011-3</t>
  </si>
  <si>
    <t>1110029</t>
  </si>
  <si>
    <t>熊谷准看護学校</t>
  </si>
  <si>
    <t>S0546</t>
  </si>
  <si>
    <t>1110030-1610011-1</t>
  </si>
  <si>
    <t>看護教員養成プログラム</t>
  </si>
  <si>
    <t>1110030</t>
  </si>
  <si>
    <t>人間総合科学大学</t>
  </si>
  <si>
    <t>S0547</t>
  </si>
  <si>
    <t>1110031-2310011-3</t>
  </si>
  <si>
    <t>第一学科（看護専門課程　３年課程全日制）</t>
  </si>
  <si>
    <t>1110031</t>
  </si>
  <si>
    <t>上尾中央看護専門学校</t>
  </si>
  <si>
    <t>S0548</t>
  </si>
  <si>
    <t>1110033-1620011-7</t>
  </si>
  <si>
    <t>健康生活学科　健康栄養専攻</t>
  </si>
  <si>
    <t>1110033</t>
  </si>
  <si>
    <t>武蔵丘短期大学</t>
  </si>
  <si>
    <t>S0549</t>
  </si>
  <si>
    <t>1110034-1620011-9</t>
  </si>
  <si>
    <t>1110034</t>
  </si>
  <si>
    <t>国立障害者リハビリテーションセンター学院</t>
  </si>
  <si>
    <t>S0550</t>
  </si>
  <si>
    <t>1110036-2210011-2</t>
  </si>
  <si>
    <t>1110036</t>
  </si>
  <si>
    <t>所沢看護専門学校</t>
  </si>
  <si>
    <t>S0551</t>
  </si>
  <si>
    <t>1110037-1710011-4</t>
  </si>
  <si>
    <t>1110037</t>
  </si>
  <si>
    <t>大宮歯科衛生士専門学校</t>
  </si>
  <si>
    <t>S0552</t>
  </si>
  <si>
    <t>1110040-2320011-6</t>
  </si>
  <si>
    <t>1110040</t>
  </si>
  <si>
    <t>大宮スイーツ＆カフェ専門学校</t>
  </si>
  <si>
    <t>S0553</t>
  </si>
  <si>
    <t>1110041-2220011-8</t>
  </si>
  <si>
    <t>1110041</t>
  </si>
  <si>
    <t>埼玉歯科衛生専門学校</t>
  </si>
  <si>
    <t>S0554</t>
  </si>
  <si>
    <t>1110042-1810011-0</t>
  </si>
  <si>
    <t>健康寿命延伸のための食環境整備に関わる高度人材養成プログラム</t>
  </si>
  <si>
    <t>1110042</t>
  </si>
  <si>
    <t>女子栄養大学大学院</t>
  </si>
  <si>
    <t>S0555</t>
  </si>
  <si>
    <t>1110044-1810011-3</t>
  </si>
  <si>
    <t>1110044</t>
  </si>
  <si>
    <t>飯能看護専門学校</t>
  </si>
  <si>
    <t>S0556</t>
  </si>
  <si>
    <t>1110044-1810021-6</t>
  </si>
  <si>
    <t>高等看護科</t>
  </si>
  <si>
    <t>S0557</t>
  </si>
  <si>
    <t>1110045-1820011-5</t>
  </si>
  <si>
    <t>美容学科（昼間）</t>
  </si>
  <si>
    <t>1110045</t>
  </si>
  <si>
    <t>ミス・パリ・ビューティ専門学校大宮校</t>
  </si>
  <si>
    <t>S0558</t>
  </si>
  <si>
    <t>1110046-1820011-7</t>
  </si>
  <si>
    <t>サービスエンジニア学科</t>
  </si>
  <si>
    <t>1110046</t>
  </si>
  <si>
    <t>ホンダテクニカルカレッジ関東</t>
  </si>
  <si>
    <t>S0559</t>
  </si>
  <si>
    <t>1110048-2210011-0</t>
  </si>
  <si>
    <t>二級自動車整備科</t>
  </si>
  <si>
    <t>1110048</t>
  </si>
  <si>
    <t>専門学校　関東工業自動車大学校</t>
  </si>
  <si>
    <t>S0560</t>
  </si>
  <si>
    <t>1110049-1910011-2</t>
  </si>
  <si>
    <t>栄養士科</t>
  </si>
  <si>
    <t>1110049</t>
  </si>
  <si>
    <t>西武学園医学技術専門学校</t>
  </si>
  <si>
    <t>S0561</t>
  </si>
  <si>
    <t>1110051-1910011-2</t>
  </si>
  <si>
    <t>1110051</t>
  </si>
  <si>
    <t>藤仁館医療福祉カレッジ</t>
  </si>
  <si>
    <t>S0562</t>
  </si>
  <si>
    <t>1110051-1910021-5</t>
  </si>
  <si>
    <t>S0563</t>
  </si>
  <si>
    <t>1110051-1910031-8</t>
  </si>
  <si>
    <t>S0564</t>
  </si>
  <si>
    <t>1110051-2210011-2</t>
  </si>
  <si>
    <t>介護福祉士実務者研修科（通信課程ヘルパー２級修了＋喀痰吸引等研修修了者）</t>
  </si>
  <si>
    <t>S0565</t>
  </si>
  <si>
    <t>1110051-2210021-5</t>
  </si>
  <si>
    <t>介護福祉士実務者研修科（通信課程初任者研修修了＋喀痰吸引等研修修了者）</t>
  </si>
  <si>
    <t>S0566</t>
  </si>
  <si>
    <t>1110052-2220011-4</t>
  </si>
  <si>
    <t>1110052</t>
  </si>
  <si>
    <t>大宮こども専門学校</t>
  </si>
  <si>
    <t>S0567</t>
  </si>
  <si>
    <t>1110053-1920011-6</t>
  </si>
  <si>
    <t>鍼灸科午後部</t>
  </si>
  <si>
    <t>1110053</t>
  </si>
  <si>
    <t>浦和専門学校</t>
  </si>
  <si>
    <t>S0568</t>
  </si>
  <si>
    <t>1110053-1920021-9</t>
  </si>
  <si>
    <t>S0569</t>
  </si>
  <si>
    <t>1110053-2420011-6</t>
  </si>
  <si>
    <t>鍼灸科午前部</t>
  </si>
  <si>
    <t>S0570</t>
  </si>
  <si>
    <t>1110054-2010011-8</t>
  </si>
  <si>
    <t>園芸１類学科花き生産コース</t>
  </si>
  <si>
    <t>1110054</t>
  </si>
  <si>
    <t>テクノ・ホルティ園芸専門学校</t>
  </si>
  <si>
    <t>S0571</t>
  </si>
  <si>
    <t>1110054-2010021-0</t>
  </si>
  <si>
    <t>園芸１類学科野菜生産コース</t>
  </si>
  <si>
    <t>S0572</t>
  </si>
  <si>
    <t>1110054-2010031-3</t>
  </si>
  <si>
    <t>園芸１類学科グリーンコーディネートコース</t>
  </si>
  <si>
    <t>S0573</t>
  </si>
  <si>
    <t>1110054-2010041-6</t>
  </si>
  <si>
    <t>園芸１類学科フラワーコーディネートコース</t>
  </si>
  <si>
    <t>S0574</t>
  </si>
  <si>
    <t>1110054-2010051-9</t>
  </si>
  <si>
    <t>園芸１類学科造園コース</t>
  </si>
  <si>
    <t>S0575</t>
  </si>
  <si>
    <t>1110055-2010011-0</t>
  </si>
  <si>
    <t>キャリアコンサルタント養成講習</t>
  </si>
  <si>
    <t>1110055</t>
  </si>
  <si>
    <t>一般社団法人　地域連携プラットフォーム</t>
  </si>
  <si>
    <t>キャリアコンサルタント</t>
  </si>
  <si>
    <t>S0576</t>
  </si>
  <si>
    <t>1110056-2020011-1</t>
  </si>
  <si>
    <t>介護福祉士実務者研修（ホームヘルパー２級修了者）</t>
  </si>
  <si>
    <t>1110056</t>
  </si>
  <si>
    <t>アミカレッジ</t>
  </si>
  <si>
    <t>S0577</t>
  </si>
  <si>
    <t>1110056-2020021-4</t>
  </si>
  <si>
    <t>介護福祉士実務者研修（介護職員初任者研修修了者）</t>
  </si>
  <si>
    <t>S0578</t>
  </si>
  <si>
    <t>1110056-2020031-7</t>
  </si>
  <si>
    <t>S0579</t>
  </si>
  <si>
    <t>1110058-2110011-5</t>
  </si>
  <si>
    <t>社会福祉士養成科</t>
  </si>
  <si>
    <t>1110058</t>
  </si>
  <si>
    <t>埼玉福祉保育医療製菓調理専門学校</t>
  </si>
  <si>
    <t>S0580</t>
  </si>
  <si>
    <t>1110058-2110021-8</t>
  </si>
  <si>
    <t>社会福祉士養成科（実務）</t>
  </si>
  <si>
    <t>S0581</t>
  </si>
  <si>
    <t>1110058-2420011-5</t>
  </si>
  <si>
    <t>保育士科（夜間主コース）</t>
  </si>
  <si>
    <t>S0582</t>
  </si>
  <si>
    <t>1110059-2110011-7</t>
  </si>
  <si>
    <t>第二学科看護２年課程（全日制）</t>
  </si>
  <si>
    <t>1110059</t>
  </si>
  <si>
    <t>幸手看護専門学校</t>
  </si>
  <si>
    <t>S0583</t>
  </si>
  <si>
    <t>1110059-2110021-0</t>
  </si>
  <si>
    <t>第三学科准看護課程（全日制）</t>
  </si>
  <si>
    <t>S0584</t>
  </si>
  <si>
    <t>1110059-2120011-7</t>
  </si>
  <si>
    <t>第一学科看護３年課程（全日制）</t>
  </si>
  <si>
    <t>S0585</t>
  </si>
  <si>
    <t>1110059-2420011-7</t>
  </si>
  <si>
    <t>保健学科１年課程（全日制）</t>
  </si>
  <si>
    <t>S0586</t>
  </si>
  <si>
    <t>1112001-2320011-0</t>
  </si>
  <si>
    <t>1112001</t>
  </si>
  <si>
    <t>大宮ビューティー＆ブライダル専門学校</t>
  </si>
  <si>
    <t>S0587</t>
  </si>
  <si>
    <t>1112002-2410011-1</t>
  </si>
  <si>
    <t>埼玉医科大学看護学生実習指導者講習会</t>
  </si>
  <si>
    <t>1112002</t>
  </si>
  <si>
    <t>埼玉医科大学</t>
  </si>
  <si>
    <t>S0588</t>
  </si>
  <si>
    <t>1112002-2410021-4</t>
  </si>
  <si>
    <t>埼玉医科大学認定看護管理者教育課程セカンドレベル</t>
  </si>
  <si>
    <t>S0589</t>
  </si>
  <si>
    <t>1112003-2410011-3</t>
  </si>
  <si>
    <t>1112003</t>
  </si>
  <si>
    <t>戸田中央看護専門学校</t>
  </si>
  <si>
    <t>S0590</t>
  </si>
  <si>
    <t>1112005-2510011-7</t>
  </si>
  <si>
    <t>1112005</t>
  </si>
  <si>
    <t>埼玉東萌短期大学</t>
  </si>
  <si>
    <t>S0591</t>
  </si>
  <si>
    <t>1112006-2520011-9</t>
  </si>
  <si>
    <t>1112006</t>
  </si>
  <si>
    <t>埼玉東萌美容専門学校</t>
  </si>
  <si>
    <t>S0592</t>
  </si>
  <si>
    <t>1112007-2520011-0</t>
  </si>
  <si>
    <t>理学療法学科（夜間）</t>
  </si>
  <si>
    <t>1112007</t>
  </si>
  <si>
    <t>埼玉医療福祉専門学校</t>
  </si>
  <si>
    <t>理学療法士</t>
  </si>
  <si>
    <t>S0593</t>
  </si>
  <si>
    <t>1210003-2010011-4</t>
  </si>
  <si>
    <t>Ｗｅｂクリエイター科</t>
  </si>
  <si>
    <t>1210003</t>
  </si>
  <si>
    <t>船橋情報ビジネス専門学校</t>
  </si>
  <si>
    <t>S0594</t>
  </si>
  <si>
    <t>1210004-1420011-6</t>
  </si>
  <si>
    <t>成田国際福祉専門学校　保育士学科</t>
  </si>
  <si>
    <t>1210004</t>
  </si>
  <si>
    <t>成田国際福祉専門学校</t>
  </si>
  <si>
    <t>S0595</t>
  </si>
  <si>
    <t>1210005-2020011-8</t>
  </si>
  <si>
    <t>社会福祉士養成学科通信課程（実習免除）</t>
  </si>
  <si>
    <t>1210005</t>
  </si>
  <si>
    <t>江戸川学園おおたかの森専門学校</t>
  </si>
  <si>
    <t>S0596</t>
  </si>
  <si>
    <t>1210008-1510011-3</t>
  </si>
  <si>
    <t>第一看護学科</t>
  </si>
  <si>
    <t>1210008</t>
  </si>
  <si>
    <t>千葉県立野田看護専門学校</t>
  </si>
  <si>
    <t>S0597</t>
  </si>
  <si>
    <t>1210008-1510021-6</t>
  </si>
  <si>
    <t>第二看護学科</t>
  </si>
  <si>
    <t>S0598</t>
  </si>
  <si>
    <t>1210009-1510011-5</t>
  </si>
  <si>
    <t>1210009</t>
  </si>
  <si>
    <t>亀田医療技術専門学校</t>
  </si>
  <si>
    <t>S0599</t>
  </si>
  <si>
    <t>1210009-2010011-5</t>
  </si>
  <si>
    <t>S0600</t>
  </si>
  <si>
    <t>1210010-1510011-3</t>
  </si>
  <si>
    <t>衛生専門課程総合美容科</t>
  </si>
  <si>
    <t>1210010</t>
  </si>
  <si>
    <t>パリ総合美容専門学校柏校</t>
  </si>
  <si>
    <t>S0601</t>
  </si>
  <si>
    <t>1210011-2310011-5</t>
  </si>
  <si>
    <t>1210011</t>
  </si>
  <si>
    <t>千葉県立鶴舞看護専門学校</t>
  </si>
  <si>
    <t>S0602</t>
  </si>
  <si>
    <t>1210012-1510011-7</t>
  </si>
  <si>
    <t>会計ファイナンス研究科（会計プロフェッションコース）</t>
  </si>
  <si>
    <t>1210012</t>
  </si>
  <si>
    <t>千葉商科大学大学院</t>
  </si>
  <si>
    <t>専門職学位（会計）</t>
  </si>
  <si>
    <t>S0603</t>
  </si>
  <si>
    <t>1210012-1510021-0</t>
  </si>
  <si>
    <t>会計ファイナンス研究科（税務プロフェッションコース）</t>
  </si>
  <si>
    <t>S0604</t>
  </si>
  <si>
    <t>1210012-2010011-7</t>
  </si>
  <si>
    <t>商学研究科修士課程中小企業診断士登録養成課程</t>
  </si>
  <si>
    <t>職業実践力育成プログラム（正規課程）（社会科学・社会）</t>
  </si>
  <si>
    <t>S0605</t>
  </si>
  <si>
    <t>1210014-1510011-0</t>
  </si>
  <si>
    <t>1210014</t>
  </si>
  <si>
    <t>船橋市立看護専門学校</t>
  </si>
  <si>
    <t>S0606</t>
  </si>
  <si>
    <t>1210016-2120011-4</t>
  </si>
  <si>
    <t>航空機整備科</t>
  </si>
  <si>
    <t>1210016</t>
  </si>
  <si>
    <t>関東職業能力開発大学校附属千葉職業能力開発短期大学校成田校</t>
  </si>
  <si>
    <t>航空運航整備士</t>
  </si>
  <si>
    <t>S0607</t>
  </si>
  <si>
    <t>1210017-1920011-6</t>
  </si>
  <si>
    <t>専門課程総合美容科</t>
  </si>
  <si>
    <t>1210017</t>
  </si>
  <si>
    <t>パリ総合美容専門学校千葉校</t>
  </si>
  <si>
    <t>S0608</t>
  </si>
  <si>
    <t>1210023-1610011-3</t>
  </si>
  <si>
    <t>1210023</t>
  </si>
  <si>
    <t>千葉労災看護専門学校</t>
  </si>
  <si>
    <t>S0609</t>
  </si>
  <si>
    <t>1210024-2010011-5</t>
  </si>
  <si>
    <t>1210024</t>
  </si>
  <si>
    <t>専門学校千葉県自動車大学校</t>
  </si>
  <si>
    <t>S0610</t>
  </si>
  <si>
    <t>1210025-1710011-7</t>
  </si>
  <si>
    <t>1210025</t>
  </si>
  <si>
    <t>千葉市青葉看護専門学校</t>
  </si>
  <si>
    <t>S0611</t>
  </si>
  <si>
    <t>1210027-2210011-0</t>
  </si>
  <si>
    <t>歯科衛生士養成　昼間コース</t>
  </si>
  <si>
    <t>1210027</t>
  </si>
  <si>
    <t>北原学院歯科衛生専門学校</t>
  </si>
  <si>
    <t>S0612</t>
  </si>
  <si>
    <t>1210027-2210021-3</t>
  </si>
  <si>
    <t>歯科衛生士養成　夜間コース</t>
  </si>
  <si>
    <t>S0613</t>
  </si>
  <si>
    <t>1210028-1720011-2</t>
  </si>
  <si>
    <t>ＣＣＮＰ２科目トレーニングコース</t>
  </si>
  <si>
    <t>1210028</t>
  </si>
  <si>
    <t>ＩＳＡパソコンスクール</t>
  </si>
  <si>
    <t>S0614</t>
  </si>
  <si>
    <t>1210030-1810011-2</t>
  </si>
  <si>
    <t>1210030</t>
  </si>
  <si>
    <t>香取おみがわ医療センター附属看護専門学校</t>
  </si>
  <si>
    <t>S0615</t>
  </si>
  <si>
    <t>1210031-1820011-4</t>
  </si>
  <si>
    <t>1210031</t>
  </si>
  <si>
    <t>安房医療福祉専門学校</t>
  </si>
  <si>
    <t>S0616</t>
  </si>
  <si>
    <t>1210033-1910011-8</t>
  </si>
  <si>
    <t>1210033</t>
  </si>
  <si>
    <t>千葉こども専門学校</t>
  </si>
  <si>
    <t>S0617</t>
  </si>
  <si>
    <t>1210034-1910011-0</t>
  </si>
  <si>
    <t>はり・きゅう科（昼間部）</t>
  </si>
  <si>
    <t>1210034</t>
  </si>
  <si>
    <t>関東鍼灸専門学校</t>
  </si>
  <si>
    <t>S0618</t>
  </si>
  <si>
    <t>1210034-1910021-2</t>
  </si>
  <si>
    <t>はり・きゅう科（夜間部）</t>
  </si>
  <si>
    <t>S0619</t>
  </si>
  <si>
    <t>1210037-2010011-5</t>
  </si>
  <si>
    <t>理学療法学科　昼間コース</t>
  </si>
  <si>
    <t>1210037</t>
  </si>
  <si>
    <t>八千代リハビリテーション学院</t>
  </si>
  <si>
    <t>S0620</t>
  </si>
  <si>
    <t>1210037-2110011-5</t>
  </si>
  <si>
    <t>作業療法学科　昼間コース</t>
  </si>
  <si>
    <t>S0621</t>
  </si>
  <si>
    <t>1210038-2010011-7</t>
  </si>
  <si>
    <t>1210038</t>
  </si>
  <si>
    <t>ジェイヘアメイク美容専門学校</t>
  </si>
  <si>
    <t>S0622</t>
  </si>
  <si>
    <t>1210039-2010011-9</t>
  </si>
  <si>
    <t>アカデミック・リンク教育・学修支援専門職養成履修証明プログラム</t>
  </si>
  <si>
    <t>1210039</t>
  </si>
  <si>
    <t>千葉大学</t>
  </si>
  <si>
    <t>職業実践力育成プログラム（特別の課程）（教育）</t>
  </si>
  <si>
    <t>S0623</t>
  </si>
  <si>
    <t>1210040-2020011-7</t>
  </si>
  <si>
    <t>1210040</t>
  </si>
  <si>
    <t>旭中央病院附属看護専門学校</t>
  </si>
  <si>
    <t>S0624</t>
  </si>
  <si>
    <t>1210041-2110011-9</t>
  </si>
  <si>
    <t>衛生専門課程理容科</t>
  </si>
  <si>
    <t>1210041</t>
  </si>
  <si>
    <t>東洋理容美容専門学校</t>
  </si>
  <si>
    <t>S0625</t>
  </si>
  <si>
    <t>1210041-2110021-1</t>
  </si>
  <si>
    <t>衛生専門課程美容科</t>
  </si>
  <si>
    <t>S0626</t>
  </si>
  <si>
    <t>1210042-2210011-0</t>
  </si>
  <si>
    <t>危機管理学研究科危機管理学専攻修士課程医療マネジメントコース</t>
  </si>
  <si>
    <t>1210042</t>
  </si>
  <si>
    <t>千葉科学大学大学院</t>
  </si>
  <si>
    <t>S0627</t>
  </si>
  <si>
    <t>1210042-2210021-3</t>
  </si>
  <si>
    <t>危機管理学研究科危機管理学専攻修士課程総合危機管理学コース</t>
  </si>
  <si>
    <t>職業実践力育成プログラム（正規課程）（その他）</t>
  </si>
  <si>
    <t>S0628</t>
  </si>
  <si>
    <t>1210043-2210011-2</t>
  </si>
  <si>
    <t>歯科衛生士科夜間コース</t>
  </si>
  <si>
    <t>1210043</t>
  </si>
  <si>
    <t>北原学院千葉歯科衛生専門学校</t>
  </si>
  <si>
    <t>S0629</t>
  </si>
  <si>
    <t>1212002-2310011-2</t>
  </si>
  <si>
    <t>1212002</t>
  </si>
  <si>
    <t>勤医会東葛看護専門学校</t>
  </si>
  <si>
    <t>S0630</t>
  </si>
  <si>
    <t>1212003-2310011-4</t>
  </si>
  <si>
    <t>介護福祉士実務者研修（訪問介護員２級修了者）</t>
  </si>
  <si>
    <t>1212003</t>
  </si>
  <si>
    <t>ほっとスペース稲毛ペコリーノ</t>
  </si>
  <si>
    <t>S0631</t>
  </si>
  <si>
    <t>1212003-2310021-7</t>
  </si>
  <si>
    <t>S0632</t>
  </si>
  <si>
    <t>1212004-2320011-6</t>
  </si>
  <si>
    <t>1212004</t>
  </si>
  <si>
    <t>千葉ビューティー＆ブライダル専門学校</t>
  </si>
  <si>
    <t>S0633</t>
  </si>
  <si>
    <t>1212004-2520011-6</t>
  </si>
  <si>
    <t>S0634</t>
  </si>
  <si>
    <t>1212005-2320011-8</t>
  </si>
  <si>
    <t>1212005</t>
  </si>
  <si>
    <t>日本医科大学看護専門学校</t>
  </si>
  <si>
    <t>S0635</t>
  </si>
  <si>
    <t>1212006-2410011-0</t>
  </si>
  <si>
    <t>専門課程看護科（３年課程）</t>
  </si>
  <si>
    <t>1212006</t>
  </si>
  <si>
    <t>君津中央病院附属看護学校</t>
  </si>
  <si>
    <t>S0636</t>
  </si>
  <si>
    <t>1212007-2420011-1</t>
  </si>
  <si>
    <t>1212007</t>
  </si>
  <si>
    <t>千葉リゾート＆スポーツ専門学校</t>
  </si>
  <si>
    <t>S0637</t>
  </si>
  <si>
    <t>1212008-2510011-3</t>
  </si>
  <si>
    <t>リハビリテーション学科作業療法士コース</t>
  </si>
  <si>
    <t>1212008</t>
  </si>
  <si>
    <t>国際医療福祉専門学校</t>
  </si>
  <si>
    <t>S0638</t>
  </si>
  <si>
    <t>1212009-2510011-5</t>
  </si>
  <si>
    <t>千葉看護学研究科看護学専攻</t>
  </si>
  <si>
    <t>1212009</t>
  </si>
  <si>
    <t>東京医療保健大学大学院千葉看護学研究科</t>
  </si>
  <si>
    <t>S0639</t>
  </si>
  <si>
    <t>1212010-2510011-3</t>
  </si>
  <si>
    <t>理学療法学科</t>
  </si>
  <si>
    <t>1212010</t>
  </si>
  <si>
    <t>千葉医療福祉専門学校</t>
  </si>
  <si>
    <t>S0640</t>
  </si>
  <si>
    <t>1212010-2510021-6</t>
  </si>
  <si>
    <t>作業療法学科</t>
  </si>
  <si>
    <t>S0641</t>
  </si>
  <si>
    <t>1212011-2520011-5</t>
  </si>
  <si>
    <t>健康科学研究科健康科学専攻リハビリテーション学領域</t>
  </si>
  <si>
    <t>1212011</t>
  </si>
  <si>
    <t>城西国際大学大学院　千葉東金キャンパス</t>
  </si>
  <si>
    <t>S0642</t>
  </si>
  <si>
    <t>1212012-2520011-7</t>
  </si>
  <si>
    <t>1212012</t>
  </si>
  <si>
    <t>千葉・柏リハビリテーション学院</t>
  </si>
  <si>
    <t>S0643</t>
  </si>
  <si>
    <t>1310001-2320011-1</t>
  </si>
  <si>
    <t>経営学研究科技術経営専攻</t>
  </si>
  <si>
    <t>1310001</t>
  </si>
  <si>
    <t>東京理科大学大学院</t>
  </si>
  <si>
    <t>S0644</t>
  </si>
  <si>
    <t>1310004-2110011-7</t>
  </si>
  <si>
    <t>美容専門課程・美容科</t>
  </si>
  <si>
    <t>1310004</t>
  </si>
  <si>
    <t>東京総合美容専門学校</t>
  </si>
  <si>
    <t>S0645</t>
  </si>
  <si>
    <t>1310006-1420021-3</t>
  </si>
  <si>
    <t>歯科衛生士科ＩＩ部</t>
  </si>
  <si>
    <t>1310006</t>
  </si>
  <si>
    <t>新東京歯科衛生士学校</t>
  </si>
  <si>
    <t>S0646</t>
  </si>
  <si>
    <t>1310006-1910011-0</t>
  </si>
  <si>
    <t>歯科衛生士科Ｉ部</t>
  </si>
  <si>
    <t>S0647</t>
  </si>
  <si>
    <t>1310008-1420011-4</t>
  </si>
  <si>
    <t>調理師課程（夜間部）</t>
  </si>
  <si>
    <t>1310008</t>
  </si>
  <si>
    <t>東京マスダ学院調理師専門学校</t>
  </si>
  <si>
    <t>S0648</t>
  </si>
  <si>
    <t>1310008-1910011-4</t>
  </si>
  <si>
    <t>調理師課程（昼間部）</t>
  </si>
  <si>
    <t>S0649</t>
  </si>
  <si>
    <t>1310009-1420011-6</t>
  </si>
  <si>
    <t>歯科技工士科Ｉ部</t>
  </si>
  <si>
    <t>1310009</t>
  </si>
  <si>
    <t>新東京歯科技工士学校</t>
  </si>
  <si>
    <t>S0650</t>
  </si>
  <si>
    <t>1310010-1420011-4</t>
  </si>
  <si>
    <t>人文社会ビジネス科学学術院国際経営プロフェッショナル専攻</t>
  </si>
  <si>
    <t>1310010</t>
  </si>
  <si>
    <t>筑波大学大学院（夜間大学院）</t>
  </si>
  <si>
    <t>S0651</t>
  </si>
  <si>
    <t>1310010-2110011-4</t>
  </si>
  <si>
    <t>人文社会ビジネス科学学術院法曹専攻（法学既修者コース）</t>
  </si>
  <si>
    <t>S0652</t>
  </si>
  <si>
    <t>1310010-2410011-4</t>
  </si>
  <si>
    <t>人文社会ビジネス科学学術院法曹専攻（法学未修者コース）</t>
  </si>
  <si>
    <t>S0653</t>
  </si>
  <si>
    <t>1310011-1720011-6</t>
  </si>
  <si>
    <t>鍼灸学科</t>
  </si>
  <si>
    <t>1310011</t>
  </si>
  <si>
    <t>新宿医療専門学校</t>
  </si>
  <si>
    <t>S0654</t>
  </si>
  <si>
    <t>1310011-1720021-9</t>
  </si>
  <si>
    <t>柔道整復学科</t>
  </si>
  <si>
    <t>S0655</t>
  </si>
  <si>
    <t>1310011-1820011-6</t>
  </si>
  <si>
    <t>S0656</t>
  </si>
  <si>
    <t>1310013-1510011-0</t>
  </si>
  <si>
    <t>あん摩マッサージ指圧師科　夜間部</t>
  </si>
  <si>
    <t>1310013</t>
  </si>
  <si>
    <t>長生学園</t>
  </si>
  <si>
    <t>S0657</t>
  </si>
  <si>
    <t>1310013-2220011-0</t>
  </si>
  <si>
    <t>あん摩マッサージ指圧師科　昼間部</t>
  </si>
  <si>
    <t>S0658</t>
  </si>
  <si>
    <t>1310014-1910011-1</t>
  </si>
  <si>
    <t>産業技術研究科　産業技術専攻　情報アーキテクチャコース</t>
  </si>
  <si>
    <t>1310014</t>
  </si>
  <si>
    <t>東京都立産業技術大学院大学</t>
  </si>
  <si>
    <t>専門職学位（その他）</t>
  </si>
  <si>
    <t>S0659</t>
  </si>
  <si>
    <t>1310014-1920011-1</t>
  </si>
  <si>
    <t>産業技術研究科　産業技術専攻　創造技術コース</t>
  </si>
  <si>
    <t>S0660</t>
  </si>
  <si>
    <t>1310015-1420011-3</t>
  </si>
  <si>
    <t>理学療法学科　昼間部</t>
  </si>
  <si>
    <t>1310015</t>
  </si>
  <si>
    <t>専門学校　社会医学技術学院</t>
  </si>
  <si>
    <t>S0661</t>
  </si>
  <si>
    <t>1310015-2510011-3</t>
  </si>
  <si>
    <t>理学療法学科　夜間部</t>
  </si>
  <si>
    <t>S0662</t>
  </si>
  <si>
    <t>1310016-2110011-5</t>
  </si>
  <si>
    <t>1310016</t>
  </si>
  <si>
    <t>専門学校東京工科自動車大学校</t>
  </si>
  <si>
    <t>S0663</t>
  </si>
  <si>
    <t>1310016-2410011-5</t>
  </si>
  <si>
    <t>エンジンメンテナンス科</t>
  </si>
  <si>
    <t>S0664</t>
  </si>
  <si>
    <t>1310017-2110011-7</t>
  </si>
  <si>
    <t>1310017</t>
  </si>
  <si>
    <t>専門学校　東京工科自動車大学校　世田谷校</t>
  </si>
  <si>
    <t>S0665</t>
  </si>
  <si>
    <t>1310017-2510011-7</t>
  </si>
  <si>
    <t>自動車整備科（夜間課程）</t>
  </si>
  <si>
    <t>S0666</t>
  </si>
  <si>
    <t>1310018-1420011-9</t>
  </si>
  <si>
    <t>経営研究科経営専攻</t>
  </si>
  <si>
    <t>1310018</t>
  </si>
  <si>
    <t>グロービス経営大学院大学</t>
  </si>
  <si>
    <t>S0667</t>
  </si>
  <si>
    <t>1310018-1420021-1</t>
  </si>
  <si>
    <t>経営研究科経営専攻（Ｆｕｌｌ－ｔｉｍｅ　ＭＢＡ）オンラインＭＢＡ履修可</t>
  </si>
  <si>
    <t>S0668</t>
  </si>
  <si>
    <t>1310019-1420081-0</t>
  </si>
  <si>
    <t>法学研究科法曹養成専攻（法学既修者コース）</t>
  </si>
  <si>
    <t>1310019</t>
  </si>
  <si>
    <t>早稲田大学大学院</t>
  </si>
  <si>
    <t>S0669</t>
  </si>
  <si>
    <t>1310019-2010011-0</t>
  </si>
  <si>
    <t>法学研究科先端法学専攻知的財産法ＬＬ．Ｍ．コース</t>
  </si>
  <si>
    <t>職業実践力育成プログラム（正規課程）（人文科学・人文）</t>
  </si>
  <si>
    <t>S0670</t>
  </si>
  <si>
    <t>1310019-2010031-6</t>
  </si>
  <si>
    <t>経営管理研究科１年制総合ＭＢＡプログラム</t>
  </si>
  <si>
    <t>S0671</t>
  </si>
  <si>
    <t>1310019-2010041-9</t>
  </si>
  <si>
    <t>経営管理研究科夜間主総合ＭＢＡプログラム</t>
  </si>
  <si>
    <t>S0672</t>
  </si>
  <si>
    <t>1310019-2010051-1</t>
  </si>
  <si>
    <t>経営管理研究科夜間主プロフェッショナルマネジメント専修ＭＢＡプログラム</t>
  </si>
  <si>
    <t>S0673</t>
  </si>
  <si>
    <t>1310019-2210011-0</t>
  </si>
  <si>
    <t>経営管理研究科夜間主プロフェッショナルファイナンス専修ＭＢＡプログラム</t>
  </si>
  <si>
    <t>S0674</t>
  </si>
  <si>
    <t>1310019-2410011-0</t>
  </si>
  <si>
    <t>教育学研究科高度教職実践専攻コース（１年）</t>
  </si>
  <si>
    <t>S0675</t>
  </si>
  <si>
    <t>1310019-2510011-0</t>
  </si>
  <si>
    <t>法学研究科法曹養成専攻（法学未修者コース）</t>
  </si>
  <si>
    <t>S0676</t>
  </si>
  <si>
    <t>1310020-2020011-9</t>
  </si>
  <si>
    <t>柔道整復科　第２部</t>
  </si>
  <si>
    <t>1310020</t>
  </si>
  <si>
    <t>日本柔道整復専門学校</t>
  </si>
  <si>
    <t>S0677</t>
  </si>
  <si>
    <t>1310021-1420011-0</t>
  </si>
  <si>
    <t>本科（鍼灸あん摩マッサージ指圧科）第１部</t>
  </si>
  <si>
    <t>1310021</t>
  </si>
  <si>
    <t>日本鍼灸理療専門学校</t>
  </si>
  <si>
    <t>S0678</t>
  </si>
  <si>
    <t>1310021-1420021-3</t>
  </si>
  <si>
    <t>本科（鍼灸あん摩マッサージ指圧科）第２部</t>
  </si>
  <si>
    <t>S0679</t>
  </si>
  <si>
    <t>1310021-1420031-6</t>
  </si>
  <si>
    <t>専科（鍼灸科）第１部</t>
  </si>
  <si>
    <t>S0680</t>
  </si>
  <si>
    <t>1310021-1420041-9</t>
  </si>
  <si>
    <t>専科（鍼灸科）第２部</t>
  </si>
  <si>
    <t>S0681</t>
  </si>
  <si>
    <t>1310022-1420011-2</t>
  </si>
  <si>
    <t>経営管理研究科　国際企業戦略専攻　２年プログラム</t>
  </si>
  <si>
    <t>1310022</t>
  </si>
  <si>
    <t>一橋大学大学院</t>
  </si>
  <si>
    <t>S0682</t>
  </si>
  <si>
    <t>1310022-1420031-8</t>
  </si>
  <si>
    <t>経営管理研究科　国際企業戦略専攻　１年プログラム</t>
  </si>
  <si>
    <t>S0683</t>
  </si>
  <si>
    <t>1310022-1710011-2</t>
  </si>
  <si>
    <t>法学研究科　ビジネスロー専攻</t>
  </si>
  <si>
    <t>S0684</t>
  </si>
  <si>
    <t>1310022-1810011-2</t>
  </si>
  <si>
    <t>経営管理研究科　経営管理専攻　金融戦略・経営財務プログラム</t>
  </si>
  <si>
    <t>S0685</t>
  </si>
  <si>
    <t>1310022-1920011-2</t>
  </si>
  <si>
    <t>法学研究科法務専攻（法学未修者）</t>
  </si>
  <si>
    <t>S0686</t>
  </si>
  <si>
    <t>1310022-1920021-5</t>
  </si>
  <si>
    <t>法学研究科法務専攻（法学既修者）</t>
  </si>
  <si>
    <t>S0687</t>
  </si>
  <si>
    <t>1310023-2020011-4</t>
  </si>
  <si>
    <t>経営学研究科経営管理専攻</t>
  </si>
  <si>
    <t>1310023</t>
  </si>
  <si>
    <t>ビジネス・ブレークスルー大学</t>
  </si>
  <si>
    <t>S0688</t>
  </si>
  <si>
    <t>1310024-1510011-6</t>
  </si>
  <si>
    <t>社会福祉士短期養成通信課程（実習免除者のみ）</t>
  </si>
  <si>
    <t>1310024</t>
  </si>
  <si>
    <t>東京福祉専門学校</t>
  </si>
  <si>
    <t>S0689</t>
  </si>
  <si>
    <t>1310024-1710011-6</t>
  </si>
  <si>
    <t>社会福祉士一般養成科（実習免除なし）</t>
  </si>
  <si>
    <t>S0690</t>
  </si>
  <si>
    <t>1310024-2020011-6</t>
  </si>
  <si>
    <t>こども保育科（昼間コース）</t>
  </si>
  <si>
    <t>S0691</t>
  </si>
  <si>
    <t>1310024-2310011-6</t>
  </si>
  <si>
    <t>社会福祉士一般養成科（実習免除あり）</t>
  </si>
  <si>
    <t>S0692</t>
  </si>
  <si>
    <t>1310024-2510011-6</t>
  </si>
  <si>
    <t>社会福祉士一般養成通信課程（実習免除あり）</t>
  </si>
  <si>
    <t>S0693</t>
  </si>
  <si>
    <t>1310024-2510021-9</t>
  </si>
  <si>
    <t>社会福祉士一般養成通信課程（実習免除なし）</t>
  </si>
  <si>
    <t>S0694</t>
  </si>
  <si>
    <t>1310025-2110011-8</t>
  </si>
  <si>
    <t>職業実践専門課程　理容科</t>
  </si>
  <si>
    <t>1310025</t>
  </si>
  <si>
    <t>国際理容美容専門学校</t>
  </si>
  <si>
    <t>S0695</t>
  </si>
  <si>
    <t>1310025-2110021-0</t>
  </si>
  <si>
    <t>職業実践専門課程　美容科</t>
  </si>
  <si>
    <t>S0696</t>
  </si>
  <si>
    <t>1310026-1420081-9</t>
  </si>
  <si>
    <t>スタイリスト学科　広告・雑誌スタイリスト専攻</t>
  </si>
  <si>
    <t>1310026</t>
  </si>
  <si>
    <t>東京モード学園</t>
  </si>
  <si>
    <t>職業実践専門課程（服飾・家政その他）</t>
  </si>
  <si>
    <t>S0697</t>
  </si>
  <si>
    <t>1310026-2210021-2</t>
  </si>
  <si>
    <t>美容学科　通信コース（従事者）</t>
  </si>
  <si>
    <t>S0698</t>
  </si>
  <si>
    <t>1310026-2320011-0</t>
  </si>
  <si>
    <t>美容学科　ヘアスタイリスト専攻</t>
  </si>
  <si>
    <t>S0699</t>
  </si>
  <si>
    <t>1310026-2320021-2</t>
  </si>
  <si>
    <t>スタイリスト学科　ファッションスタイリスト専攻</t>
  </si>
  <si>
    <t>S0700</t>
  </si>
  <si>
    <t>1310027-1420011-1</t>
  </si>
  <si>
    <t>柔道整復専門課程（昼間部）</t>
  </si>
  <si>
    <t>1310027</t>
  </si>
  <si>
    <t>東京柔道整復専門学校</t>
  </si>
  <si>
    <t>S0701</t>
  </si>
  <si>
    <t>1310027-1420021-4</t>
  </si>
  <si>
    <t>柔道整復専門課程（夜間部）</t>
  </si>
  <si>
    <t>S0702</t>
  </si>
  <si>
    <t>1310028-1720011-3</t>
  </si>
  <si>
    <t>1310028</t>
  </si>
  <si>
    <t>東京医薬看護専門学校</t>
  </si>
  <si>
    <t>S0703</t>
  </si>
  <si>
    <t>1310028-2210021-6</t>
  </si>
  <si>
    <t>S0704</t>
  </si>
  <si>
    <t>1310028-2310011-3</t>
  </si>
  <si>
    <t>医療事務専科</t>
  </si>
  <si>
    <t>キャリア形成促進プログラム（専門課程）（医療関係）</t>
  </si>
  <si>
    <t>S0705</t>
  </si>
  <si>
    <t>1310030-1420011-3</t>
  </si>
  <si>
    <t>高等課程　調理師科</t>
  </si>
  <si>
    <t>1310030</t>
  </si>
  <si>
    <t>西東京調理師専門学校</t>
  </si>
  <si>
    <t>S0706</t>
  </si>
  <si>
    <t>1310030-1910011-3</t>
  </si>
  <si>
    <t>専門課程　調理師科</t>
  </si>
  <si>
    <t>S0707</t>
  </si>
  <si>
    <t>1310030-2210011-3</t>
  </si>
  <si>
    <t>専門課程　専門調理師科</t>
  </si>
  <si>
    <t>S0708</t>
  </si>
  <si>
    <t>1310033-1420011-9</t>
  </si>
  <si>
    <t>1310033</t>
  </si>
  <si>
    <t>東京呉竹医療専門学校</t>
  </si>
  <si>
    <t>S0709</t>
  </si>
  <si>
    <t>1310033-1420041-7</t>
  </si>
  <si>
    <t>鍼灸科夜間特修コース</t>
  </si>
  <si>
    <t>S0710</t>
  </si>
  <si>
    <t>1310033-1520011-9</t>
  </si>
  <si>
    <t>鍼灸マッサージ教員養成科</t>
  </si>
  <si>
    <t>S0711</t>
  </si>
  <si>
    <t>1310033-2520011-9</t>
  </si>
  <si>
    <t>鍼灸科Ｉ部</t>
  </si>
  <si>
    <t>S0712</t>
  </si>
  <si>
    <t>1310034-1820011-0</t>
  </si>
  <si>
    <t>助産師全日制（１年）</t>
  </si>
  <si>
    <t>1310034</t>
  </si>
  <si>
    <t>中林病院助産師学院</t>
  </si>
  <si>
    <t>S0713</t>
  </si>
  <si>
    <t>1310035-1420021-5</t>
  </si>
  <si>
    <t>歯科衛生士学科夜間部</t>
  </si>
  <si>
    <t>1310035</t>
  </si>
  <si>
    <t>日本医歯薬専門学校</t>
  </si>
  <si>
    <t>S0714</t>
  </si>
  <si>
    <t>1310035-1820011-2</t>
  </si>
  <si>
    <t>歯科衛生士学科午前部</t>
  </si>
  <si>
    <t>S0715</t>
  </si>
  <si>
    <t>1310035-1910011-2</t>
  </si>
  <si>
    <t>視能訓練士学科夜間部</t>
  </si>
  <si>
    <t>S0716</t>
  </si>
  <si>
    <t>1310035-2220011-2</t>
  </si>
  <si>
    <t>視能訓練士学科午前部</t>
  </si>
  <si>
    <t>S0717</t>
  </si>
  <si>
    <t>1310037-1420011-6</t>
  </si>
  <si>
    <t>調理専門課程調理師科（昼間部）</t>
  </si>
  <si>
    <t>1310037</t>
  </si>
  <si>
    <t>織田調理師専門学校</t>
  </si>
  <si>
    <t>S0718</t>
  </si>
  <si>
    <t>1310038-1620011-8</t>
  </si>
  <si>
    <t>情報処理科</t>
  </si>
  <si>
    <t>1310038</t>
  </si>
  <si>
    <t>日本電子専門学校</t>
  </si>
  <si>
    <t>S0719</t>
  </si>
  <si>
    <t>1310038-1620021-0</t>
  </si>
  <si>
    <t>情報システム開発科</t>
  </si>
  <si>
    <t>S0720</t>
  </si>
  <si>
    <t>1310038-1620041-6</t>
  </si>
  <si>
    <t>電気工事技術科</t>
  </si>
  <si>
    <t>S0721</t>
  </si>
  <si>
    <t>1310038-2110021-0</t>
  </si>
  <si>
    <t>電気工学科</t>
  </si>
  <si>
    <t>S0722</t>
  </si>
  <si>
    <t>1310038-2120011-8</t>
  </si>
  <si>
    <t>ＡＩシステム科</t>
  </si>
  <si>
    <t>S0723</t>
  </si>
  <si>
    <t>1310038-2420011-8</t>
  </si>
  <si>
    <t>グラフィックデザイン科</t>
  </si>
  <si>
    <t>S0724</t>
  </si>
  <si>
    <t>1310038-2420021-0</t>
  </si>
  <si>
    <t>モバイルアプリケーション開発科</t>
  </si>
  <si>
    <t>S0725</t>
  </si>
  <si>
    <t>1310038-2420031-3</t>
  </si>
  <si>
    <t>電子応用工学科</t>
  </si>
  <si>
    <t>S0726</t>
  </si>
  <si>
    <t>1310038-2520011-8</t>
  </si>
  <si>
    <t>アニメーション科</t>
  </si>
  <si>
    <t>S0727</t>
  </si>
  <si>
    <t>1310039-2410011-0</t>
  </si>
  <si>
    <t>1310039</t>
  </si>
  <si>
    <t>東京ベルエポック美容専門学校</t>
  </si>
  <si>
    <t>S0728</t>
  </si>
  <si>
    <t>1310040-1420011-8</t>
  </si>
  <si>
    <t>建築設備設計科</t>
  </si>
  <si>
    <t>1310040</t>
  </si>
  <si>
    <t>中央工学校</t>
  </si>
  <si>
    <t>S0729</t>
  </si>
  <si>
    <t>1310040-1420021-0</t>
  </si>
  <si>
    <t>測量科</t>
  </si>
  <si>
    <t>S0730</t>
  </si>
  <si>
    <t>1310040-1510011-8</t>
  </si>
  <si>
    <t>S0731</t>
  </si>
  <si>
    <t>1310041-1810011-0</t>
  </si>
  <si>
    <t>1310041</t>
  </si>
  <si>
    <t>専門学校東京工科自動車大学校品川校</t>
  </si>
  <si>
    <t>S0732</t>
  </si>
  <si>
    <t>1310042-1420011-1</t>
  </si>
  <si>
    <t>臨床工学技士特科</t>
  </si>
  <si>
    <t>1310042</t>
  </si>
  <si>
    <t>首都医校</t>
  </si>
  <si>
    <t>S0733</t>
  </si>
  <si>
    <t>1310042-1420061-5</t>
  </si>
  <si>
    <t>柔道整復学科　夜間部</t>
  </si>
  <si>
    <t>S0734</t>
  </si>
  <si>
    <t>1310042-2010011-1</t>
  </si>
  <si>
    <t>精神保健福祉士学科（実習有り）</t>
  </si>
  <si>
    <t>S0735</t>
  </si>
  <si>
    <t>1310042-2010021-4</t>
  </si>
  <si>
    <t>社会福祉士学科（実習有り）</t>
  </si>
  <si>
    <t>S0736</t>
  </si>
  <si>
    <t>1310042-2010031-7</t>
  </si>
  <si>
    <t>助産師学科</t>
  </si>
  <si>
    <t>S0737</t>
  </si>
  <si>
    <t>1310042-2020011-1</t>
  </si>
  <si>
    <t>鍼灸学科　夜間部</t>
  </si>
  <si>
    <t>S0738</t>
  </si>
  <si>
    <t>1310042-2020021-4</t>
  </si>
  <si>
    <t>実践看護学科ＩＩ</t>
  </si>
  <si>
    <t>S0739</t>
  </si>
  <si>
    <t>1310042-2120011-1</t>
  </si>
  <si>
    <t>鍼灸学科　昼間部</t>
  </si>
  <si>
    <t>S0740</t>
  </si>
  <si>
    <t>1310042-2120021-4</t>
  </si>
  <si>
    <t>S0741</t>
  </si>
  <si>
    <t>1310042-2220011-1</t>
  </si>
  <si>
    <t>歯科衛生学科（夜間部）</t>
  </si>
  <si>
    <t>S0742</t>
  </si>
  <si>
    <t>1310042-2320011-1</t>
  </si>
  <si>
    <t>歯科衛生学科　昼間部</t>
  </si>
  <si>
    <t>S0743</t>
  </si>
  <si>
    <t>1310042-2420011-1</t>
  </si>
  <si>
    <t>S0744</t>
  </si>
  <si>
    <t>1310042-2520011-1</t>
  </si>
  <si>
    <t>高度臨床工学学科</t>
  </si>
  <si>
    <t>S0745</t>
  </si>
  <si>
    <t>1310042-2520021-4</t>
  </si>
  <si>
    <t>高度看護保健学科</t>
  </si>
  <si>
    <t>S0746</t>
  </si>
  <si>
    <t>1310042-2520031-7</t>
  </si>
  <si>
    <t>高度理学療法学科</t>
  </si>
  <si>
    <t>S0747</t>
  </si>
  <si>
    <t>1310042-2520041-0</t>
  </si>
  <si>
    <t>アスレティックトレーナー学科</t>
  </si>
  <si>
    <t>S0748</t>
  </si>
  <si>
    <t>1310042-2520051-2</t>
  </si>
  <si>
    <t>実践看護　学科Ｉ</t>
  </si>
  <si>
    <t>S0749</t>
  </si>
  <si>
    <t>1310044-1420021-8</t>
  </si>
  <si>
    <t>東洋医療総合学科１部</t>
  </si>
  <si>
    <t>1310044</t>
  </si>
  <si>
    <t>東京衛生学園専門学校</t>
  </si>
  <si>
    <t>S0750</t>
  </si>
  <si>
    <t>1310044-1610011-5</t>
  </si>
  <si>
    <t>看護学科二年課程（通信制）</t>
  </si>
  <si>
    <t>S0751</t>
  </si>
  <si>
    <t>1310044-2520011-5</t>
  </si>
  <si>
    <t>東洋医療総合学科２部</t>
  </si>
  <si>
    <t>S0752</t>
  </si>
  <si>
    <t>1310045-1420011-7</t>
  </si>
  <si>
    <t>鍼灸科　昼間部</t>
  </si>
  <si>
    <t>1310045</t>
  </si>
  <si>
    <t>東洋鍼灸専門学校</t>
  </si>
  <si>
    <t>S0753</t>
  </si>
  <si>
    <t>1310045-1420021-0</t>
  </si>
  <si>
    <t>鍼灸科　夜間部</t>
  </si>
  <si>
    <t>S0754</t>
  </si>
  <si>
    <t>1310045-1420031-2</t>
  </si>
  <si>
    <t>鍼灸あん摩マッサージ指圧科　昼間部</t>
  </si>
  <si>
    <t>S0755</t>
  </si>
  <si>
    <t>1310045-1420041-5</t>
  </si>
  <si>
    <t>鍼灸あん摩マッサージ指圧科　夜間部</t>
  </si>
  <si>
    <t>S0756</t>
  </si>
  <si>
    <t>1310047-1420021-3</t>
  </si>
  <si>
    <t>電子・電気科　電気工学コース</t>
  </si>
  <si>
    <t>1310047</t>
  </si>
  <si>
    <t>日本工学院八王子専門学校</t>
  </si>
  <si>
    <t>S0757</t>
  </si>
  <si>
    <t>1310047-1610041-9</t>
  </si>
  <si>
    <t>放送芸術科</t>
  </si>
  <si>
    <t>S0758</t>
  </si>
  <si>
    <t>1310047-1820011-0</t>
  </si>
  <si>
    <t>電子・電気科　電気工事コース</t>
  </si>
  <si>
    <t>S0759</t>
  </si>
  <si>
    <t>1310047-2120011-0</t>
  </si>
  <si>
    <t>ネットワークセキュリティ科</t>
  </si>
  <si>
    <t>S0760</t>
  </si>
  <si>
    <t>1310047-2220011-0</t>
  </si>
  <si>
    <t>機械設計科</t>
  </si>
  <si>
    <t>S0761</t>
  </si>
  <si>
    <t>1310047-2220021-3</t>
  </si>
  <si>
    <t>柔道整復科</t>
  </si>
  <si>
    <t>S0762</t>
  </si>
  <si>
    <t>1310047-2410011-0</t>
  </si>
  <si>
    <t>医療事務科</t>
  </si>
  <si>
    <t>S0763</t>
  </si>
  <si>
    <t>1310047-2410021-3</t>
  </si>
  <si>
    <t>S0764</t>
  </si>
  <si>
    <t>1310047-2510011-0</t>
  </si>
  <si>
    <t>ロボット科</t>
  </si>
  <si>
    <t>S0765</t>
  </si>
  <si>
    <t>1310047-2510021-3</t>
  </si>
  <si>
    <t>土木・造園科</t>
  </si>
  <si>
    <t>S0766</t>
  </si>
  <si>
    <t>1310047-2510031-6</t>
  </si>
  <si>
    <t>電子・電気科　電子工学コース</t>
  </si>
  <si>
    <t>S0767</t>
  </si>
  <si>
    <t>1310048-2110011-2</t>
  </si>
  <si>
    <t>1310048</t>
  </si>
  <si>
    <t>専門学校　東京テクニカルカレッジ</t>
  </si>
  <si>
    <t>S0768</t>
  </si>
  <si>
    <t>1310048-2110021-5</t>
  </si>
  <si>
    <t>建築科　夜間　建築士専科</t>
  </si>
  <si>
    <t>S0769</t>
  </si>
  <si>
    <t>1310048-2110031-8</t>
  </si>
  <si>
    <t>S0770</t>
  </si>
  <si>
    <t>1310048-2110041-0</t>
  </si>
  <si>
    <t>ゲームプログラミング科</t>
  </si>
  <si>
    <t>S0771</t>
  </si>
  <si>
    <t>1310048-2110051-3</t>
  </si>
  <si>
    <t>S0772</t>
  </si>
  <si>
    <t>1310048-2110061-6</t>
  </si>
  <si>
    <t>Ｗｅｂ動画クリエイター科</t>
  </si>
  <si>
    <t>S0773</t>
  </si>
  <si>
    <t>1310048-2110071-9</t>
  </si>
  <si>
    <t>環境テクノロジー科</t>
  </si>
  <si>
    <t>S0774</t>
  </si>
  <si>
    <t>1310048-2110081-1</t>
  </si>
  <si>
    <t>バイオテクノロジー科</t>
  </si>
  <si>
    <t>S0775</t>
  </si>
  <si>
    <t>1310049-2420011-4</t>
  </si>
  <si>
    <t>鍼灸師科（午前コース）</t>
  </si>
  <si>
    <t>1310049</t>
  </si>
  <si>
    <t>東京メディカル・スポーツ専門学校</t>
  </si>
  <si>
    <t>S0776</t>
  </si>
  <si>
    <t>1310050-1520011-2</t>
  </si>
  <si>
    <t>歯科衛生士ＩＩ科</t>
  </si>
  <si>
    <t>1310050</t>
  </si>
  <si>
    <t>早稲田医学院歯科衛生士専門学校</t>
  </si>
  <si>
    <t>S0777</t>
  </si>
  <si>
    <t>1310052-1420011-6</t>
  </si>
  <si>
    <t>1310052</t>
  </si>
  <si>
    <t>アルファ医療福祉専門学校</t>
  </si>
  <si>
    <t>S0778</t>
  </si>
  <si>
    <t>1310052-1420021-9</t>
  </si>
  <si>
    <t>S0779</t>
  </si>
  <si>
    <t>1310052-1510011-6</t>
  </si>
  <si>
    <t>社会福祉士一般養成コース（実習必要者）</t>
  </si>
  <si>
    <t>S0780</t>
  </si>
  <si>
    <t>1310052-1510021-9</t>
  </si>
  <si>
    <t>社会福祉士短期養成コース（実習必要者）</t>
  </si>
  <si>
    <t>S0781</t>
  </si>
  <si>
    <t>1310052-1510031-1</t>
  </si>
  <si>
    <t>精神保健福祉士一般養成コース（実習必要者）</t>
  </si>
  <si>
    <t>S0782</t>
  </si>
  <si>
    <t>1310052-1510041-4</t>
  </si>
  <si>
    <t>精神保健福祉士短期養成コース（実習必要者）</t>
  </si>
  <si>
    <t>S0783</t>
  </si>
  <si>
    <t>1310052-1510051-7</t>
  </si>
  <si>
    <t>S0784</t>
  </si>
  <si>
    <t>1310052-1910011-6</t>
  </si>
  <si>
    <t>S0785</t>
  </si>
  <si>
    <t>1310052-2110011-6</t>
  </si>
  <si>
    <t>社会福祉士一般養成コース（実習不要者）</t>
  </si>
  <si>
    <t>S0786</t>
  </si>
  <si>
    <t>1310052-2110041-4</t>
  </si>
  <si>
    <t>社会福祉士短期養成コース（実習不要者）</t>
  </si>
  <si>
    <t>S0787</t>
  </si>
  <si>
    <t>1310052-2110051-7</t>
  </si>
  <si>
    <t>精神保健福祉士一般養成コース（実習不要者）</t>
  </si>
  <si>
    <t>S0788</t>
  </si>
  <si>
    <t>1310052-2110061-0</t>
  </si>
  <si>
    <t>精神保健福祉士短期養成コース（実習不要者）</t>
  </si>
  <si>
    <t>S0789</t>
  </si>
  <si>
    <t>1310057-2110011-5</t>
  </si>
  <si>
    <t>1310057</t>
  </si>
  <si>
    <t>日本工学院専門学校</t>
  </si>
  <si>
    <t>S0790</t>
  </si>
  <si>
    <t>1310057-2110021-8</t>
  </si>
  <si>
    <t>音響芸術科</t>
  </si>
  <si>
    <t>S0791</t>
  </si>
  <si>
    <t>1310057-2110031-0</t>
  </si>
  <si>
    <t>放送芸術科　カメラマンコース</t>
  </si>
  <si>
    <t>S0792</t>
  </si>
  <si>
    <t>1310057-2110041-3</t>
  </si>
  <si>
    <t>放送芸術科　照明コース</t>
  </si>
  <si>
    <t>S0793</t>
  </si>
  <si>
    <t>1310058-1420011-7</t>
  </si>
  <si>
    <t>ゲーム学科ゲームプログラム専攻［昼２年・専門士・職業実践専門課程］</t>
  </si>
  <si>
    <t>1310058</t>
  </si>
  <si>
    <t>ＨＡＬ東京</t>
  </si>
  <si>
    <t>S0794</t>
  </si>
  <si>
    <t>1310058-1420021-0</t>
  </si>
  <si>
    <t>ＣＧ学科ＣＧアニメーション専攻［昼２年・専門士・職業実践専門課程］</t>
  </si>
  <si>
    <t>S0795</t>
  </si>
  <si>
    <t>1310058-1420031-2</t>
  </si>
  <si>
    <t>ＣＧ学科ＣＧデザイン専攻［昼２年・専門士・職業実践専門課程］</t>
  </si>
  <si>
    <t>S0796</t>
  </si>
  <si>
    <t>1310058-1420041-5</t>
  </si>
  <si>
    <t>ＷＥＢ学科ＷＥＢプログラム専攻［昼２年・専門士・職業実践専門課程］</t>
  </si>
  <si>
    <t>S0797</t>
  </si>
  <si>
    <t>1310058-1420051-8</t>
  </si>
  <si>
    <t>情報処理学科情報処理プログラム専攻［昼２年・専門士・職業実践専門課程］</t>
  </si>
  <si>
    <t>S0798</t>
  </si>
  <si>
    <t>1310058-1420061-0</t>
  </si>
  <si>
    <t>ミュージック学科コンピュータミュージック専攻［昼２年・専門士・職業実践専門課程］</t>
  </si>
  <si>
    <t>S0799</t>
  </si>
  <si>
    <t>1310058-1420071-3</t>
  </si>
  <si>
    <t>ミュージック学科ＰＡ・レコーディング専攻［昼２年・専門士・職業実践専門課程］</t>
  </si>
  <si>
    <t>S0800</t>
  </si>
  <si>
    <t>1310060-2110011-7</t>
  </si>
  <si>
    <t>専門課程　美容科</t>
  </si>
  <si>
    <t>1310060</t>
  </si>
  <si>
    <t>国際文化理容美容専門学校渋谷校</t>
  </si>
  <si>
    <t>S0801</t>
  </si>
  <si>
    <t>1310060-2110021-0</t>
  </si>
  <si>
    <t>専門課程　理容科</t>
  </si>
  <si>
    <t>S0802</t>
  </si>
  <si>
    <t>1310061-2110011-9</t>
  </si>
  <si>
    <t>1310061</t>
  </si>
  <si>
    <t>国際文化理容美容専門学校国分寺校</t>
  </si>
  <si>
    <t>S0803</t>
  </si>
  <si>
    <t>1310061-2110021-1</t>
  </si>
  <si>
    <t>S0804</t>
  </si>
  <si>
    <t>1310064-1420011-4</t>
  </si>
  <si>
    <t>精神保健福祉士養成学科（昼間）（実習免除なし）</t>
  </si>
  <si>
    <t>1310064</t>
  </si>
  <si>
    <t>日本福祉教育専門学校</t>
  </si>
  <si>
    <t>S0805</t>
  </si>
  <si>
    <t>1310064-1420021-7</t>
  </si>
  <si>
    <t>精神保健福祉士養成科（夜間）（実習免除なし）</t>
  </si>
  <si>
    <t>S0806</t>
  </si>
  <si>
    <t>1310064-1420031-0</t>
  </si>
  <si>
    <t>社会福祉士養成学科（昼間）（実習免除なし）</t>
  </si>
  <si>
    <t>S0807</t>
  </si>
  <si>
    <t>1310064-1420041-2</t>
  </si>
  <si>
    <t>社会福祉士養成科（夜間）（実習免除なし）</t>
  </si>
  <si>
    <t>S0808</t>
  </si>
  <si>
    <t>1310064-1610011-4</t>
  </si>
  <si>
    <t>精神保健福祉士短期養成通信課程（実習免除なし）</t>
  </si>
  <si>
    <t>S0809</t>
  </si>
  <si>
    <t>1310064-1820011-4</t>
  </si>
  <si>
    <t>社会福祉士養成通信課程（実習免除あり）</t>
  </si>
  <si>
    <t>S0810</t>
  </si>
  <si>
    <t>1310064-1920011-4</t>
  </si>
  <si>
    <t>言語聴覚療法学科</t>
  </si>
  <si>
    <t>S0811</t>
  </si>
  <si>
    <t>1310064-2020021-7</t>
  </si>
  <si>
    <t>精神保健福祉士養成科（夜間）（実習免除あり）</t>
  </si>
  <si>
    <t>S0812</t>
  </si>
  <si>
    <t>1310064-2020031-0</t>
  </si>
  <si>
    <t>社会福祉士養成学科（昼間）（実習免除あり）</t>
  </si>
  <si>
    <t>S0813</t>
  </si>
  <si>
    <t>1310064-2020041-2</t>
  </si>
  <si>
    <t>社会福祉士養成科（夜間）（実習免除あり）</t>
  </si>
  <si>
    <t>S0814</t>
  </si>
  <si>
    <t>1310064-2120011-4</t>
  </si>
  <si>
    <t>社会福祉士養成通信課程（実習免除なし）</t>
  </si>
  <si>
    <t>S0815</t>
  </si>
  <si>
    <t>1310064-2210011-4</t>
  </si>
  <si>
    <t>精神保健福祉士短期養成通信課程（実習免除あり）</t>
  </si>
  <si>
    <t>S0816</t>
  </si>
  <si>
    <t>1310064-2410011-4</t>
  </si>
  <si>
    <t>精神保健福祉士一般養成通信課程（実習免除あり）</t>
  </si>
  <si>
    <t>S0817</t>
  </si>
  <si>
    <t>1310064-2510011-4</t>
  </si>
  <si>
    <t>精神保健福祉士養成学科（昼間）（実習免除あり）</t>
  </si>
  <si>
    <t>S0818</t>
  </si>
  <si>
    <t>1310065-1420011-6</t>
  </si>
  <si>
    <t>栄養科</t>
  </si>
  <si>
    <t>1310065</t>
  </si>
  <si>
    <t>武蔵野栄養専門学校</t>
  </si>
  <si>
    <t>S0819</t>
  </si>
  <si>
    <t>1310066-1510011-8</t>
  </si>
  <si>
    <t>看護専門課程　看護学科（三年課程）</t>
  </si>
  <si>
    <t>1310066</t>
  </si>
  <si>
    <t>東京都立荏原看護専門学校</t>
  </si>
  <si>
    <t>S0820</t>
  </si>
  <si>
    <t>1310067-1610011-0</t>
  </si>
  <si>
    <t>1310067</t>
  </si>
  <si>
    <t>読売理工医療福祉専門学校</t>
  </si>
  <si>
    <t>S0821</t>
  </si>
  <si>
    <t>1310069-1510021-6</t>
  </si>
  <si>
    <t>医療専門課程指圧科（夜間部）</t>
  </si>
  <si>
    <t>1310069</t>
  </si>
  <si>
    <t>日本指圧専門学校</t>
  </si>
  <si>
    <t>S0822</t>
  </si>
  <si>
    <t>1310069-2120011-3</t>
  </si>
  <si>
    <t>医療専門課程指圧科（昼間部）</t>
  </si>
  <si>
    <t>S0823</t>
  </si>
  <si>
    <t>1310070-1510021-4</t>
  </si>
  <si>
    <t>社会福祉学科　社会福祉士一般養成コース夜間通学課程（一年制）</t>
  </si>
  <si>
    <t>1310070</t>
  </si>
  <si>
    <t>大原医療秘書福祉保育専門学校</t>
  </si>
  <si>
    <t>S0824</t>
  </si>
  <si>
    <t>1310070-1720011-1</t>
  </si>
  <si>
    <t>S0825</t>
  </si>
  <si>
    <t>1310070-2020011-1</t>
  </si>
  <si>
    <t>S0826</t>
  </si>
  <si>
    <t>1310070-2110011-1</t>
  </si>
  <si>
    <t>社会福祉学科　社会福祉士一般養成コース夜間通学課程（一年制：実習免除者）</t>
  </si>
  <si>
    <t>S0827</t>
  </si>
  <si>
    <t>1310071-1520011-3</t>
  </si>
  <si>
    <t>経理本科２年制学科２年制税理士・公認会計士コース（税理士コース）</t>
  </si>
  <si>
    <t>1310071</t>
  </si>
  <si>
    <t>大原簿記学校</t>
  </si>
  <si>
    <t>職業実践専門課程（経理・簿記）</t>
  </si>
  <si>
    <t>S0828</t>
  </si>
  <si>
    <t>1310074-1510011-9</t>
  </si>
  <si>
    <t>技術経営研究科技術経営専攻</t>
  </si>
  <si>
    <t>1310074</t>
  </si>
  <si>
    <t>日本工業大学大学院</t>
  </si>
  <si>
    <t>S0829</t>
  </si>
  <si>
    <t>1310075-2120011-0</t>
  </si>
  <si>
    <t>1310075</t>
  </si>
  <si>
    <t>多摩リハビリテーション学院専門学校</t>
  </si>
  <si>
    <t>S0830</t>
  </si>
  <si>
    <t>1310075-2220011-0</t>
  </si>
  <si>
    <t>S0831</t>
  </si>
  <si>
    <t>1310076-1510011-2</t>
  </si>
  <si>
    <t>工学府産業技術専攻</t>
  </si>
  <si>
    <t>1310076</t>
  </si>
  <si>
    <t>東京農工大学大学院</t>
  </si>
  <si>
    <t>S0832</t>
  </si>
  <si>
    <t>1310077-1510011-4</t>
  </si>
  <si>
    <t>昼間部調理師科</t>
  </si>
  <si>
    <t>1310077</t>
  </si>
  <si>
    <t>武蔵野調理師専門学校</t>
  </si>
  <si>
    <t>S0833</t>
  </si>
  <si>
    <t>1310078-1510011-6</t>
  </si>
  <si>
    <t>看護専門課程看護学科（三年課程）</t>
  </si>
  <si>
    <t>1310078</t>
  </si>
  <si>
    <t>東京都立南多摩看護専門学校</t>
  </si>
  <si>
    <t>S0834</t>
  </si>
  <si>
    <t>1310079-1510011-8</t>
  </si>
  <si>
    <t>1310079</t>
  </si>
  <si>
    <t>ＪＣＨＯ東京新宿メディカルセンター附属看護専門学校</t>
  </si>
  <si>
    <t>S0835</t>
  </si>
  <si>
    <t>1310080-1510011-6</t>
  </si>
  <si>
    <t>1310080</t>
  </si>
  <si>
    <t>東京南看護専門学校</t>
  </si>
  <si>
    <t>S0836</t>
  </si>
  <si>
    <t>1310081-1510011-8</t>
  </si>
  <si>
    <t>1310081</t>
  </si>
  <si>
    <t>東京都立広尾看護専門学校</t>
  </si>
  <si>
    <t>S0837</t>
  </si>
  <si>
    <t>1310082-1510011-0</t>
  </si>
  <si>
    <t>1310082</t>
  </si>
  <si>
    <t>東京都立青梅看護専門学校</t>
  </si>
  <si>
    <t>S0838</t>
  </si>
  <si>
    <t>1310083-1510011-1</t>
  </si>
  <si>
    <t>全日制一年コース</t>
  </si>
  <si>
    <t>1310083</t>
  </si>
  <si>
    <t>母子保健研修センター助産師学校</t>
  </si>
  <si>
    <t>S0839</t>
  </si>
  <si>
    <t>1310084-1510021-6</t>
  </si>
  <si>
    <t>1310084</t>
  </si>
  <si>
    <t>町田福祉保育専門学校</t>
  </si>
  <si>
    <t>S0840</t>
  </si>
  <si>
    <t>1310085-1510011-5</t>
  </si>
  <si>
    <t>1310085</t>
  </si>
  <si>
    <t>町田美容専門学校</t>
  </si>
  <si>
    <t>S0841</t>
  </si>
  <si>
    <t>1310087-2520011-9</t>
  </si>
  <si>
    <t>専門課程美容科</t>
  </si>
  <si>
    <t>1310087</t>
  </si>
  <si>
    <t>マリールイズ美容専門学校</t>
  </si>
  <si>
    <t>S0842</t>
  </si>
  <si>
    <t>1310088-1510011-0</t>
  </si>
  <si>
    <t>1310088</t>
  </si>
  <si>
    <t>東京都立北多摩看護専門学校</t>
  </si>
  <si>
    <t>S0843</t>
  </si>
  <si>
    <t>1310089-1510011-2</t>
  </si>
  <si>
    <t>調理師科１年制</t>
  </si>
  <si>
    <t>1310089</t>
  </si>
  <si>
    <t>町田調理師専門学校</t>
  </si>
  <si>
    <t>S0844</t>
  </si>
  <si>
    <t>1310090-2310011-0</t>
  </si>
  <si>
    <t>総合美容学科ヘアメイクビューティコース、トータルビューティコース</t>
  </si>
  <si>
    <t>1310090</t>
  </si>
  <si>
    <t>ハリウッド美容専門大学校</t>
  </si>
  <si>
    <t>S0845</t>
  </si>
  <si>
    <t>1310091-1510011-2</t>
  </si>
  <si>
    <t>1310091</t>
  </si>
  <si>
    <t>吉祥寺二葉栄養調理専門職学校</t>
  </si>
  <si>
    <t>S0846</t>
  </si>
  <si>
    <t>1310091-1510021-5</t>
  </si>
  <si>
    <t>S0847</t>
  </si>
  <si>
    <t>1310091-1910011-2</t>
  </si>
  <si>
    <t>調理実践科</t>
  </si>
  <si>
    <t>S0848</t>
  </si>
  <si>
    <t>1310091-2110011-2</t>
  </si>
  <si>
    <t>管理栄養士科</t>
  </si>
  <si>
    <t>管理栄養士</t>
  </si>
  <si>
    <t>S0849</t>
  </si>
  <si>
    <t>1310092-1510011-4</t>
  </si>
  <si>
    <t>1310092</t>
  </si>
  <si>
    <t>東京都立府中看護専門学校</t>
  </si>
  <si>
    <t>S0850</t>
  </si>
  <si>
    <t>1310093-1510011-6</t>
  </si>
  <si>
    <t>栄養専門課程栄養士科</t>
  </si>
  <si>
    <t>1310093</t>
  </si>
  <si>
    <t>華学園栄養専門学校</t>
  </si>
  <si>
    <t>S0851</t>
  </si>
  <si>
    <t>1310093-2010011-6</t>
  </si>
  <si>
    <t>栄養専門課程管理栄養士科</t>
  </si>
  <si>
    <t>S0852</t>
  </si>
  <si>
    <t>1310094-1510011-8</t>
  </si>
  <si>
    <t>環境・社会理工学院技術経営専門職学位課程</t>
  </si>
  <si>
    <t>1310094</t>
  </si>
  <si>
    <t>東京科学大学大岡山キャンパス</t>
  </si>
  <si>
    <t>S0853</t>
  </si>
  <si>
    <t>1310095-1510011-0</t>
  </si>
  <si>
    <t>1310095</t>
  </si>
  <si>
    <t>東京都立板橋看護専門学校</t>
  </si>
  <si>
    <t>S0854</t>
  </si>
  <si>
    <t>1310096-1510021-4</t>
  </si>
  <si>
    <t>社会福祉学科　精神保健福祉士通信コース</t>
  </si>
  <si>
    <t>1310096</t>
  </si>
  <si>
    <t>東京豊島ＩＴ医療福祉専門学校</t>
  </si>
  <si>
    <t>S0855</t>
  </si>
  <si>
    <t>1310096-2110011-1</t>
  </si>
  <si>
    <t>社会福祉学科　精神保健福祉士通信コース（施設実習免除）</t>
  </si>
  <si>
    <t>S0856</t>
  </si>
  <si>
    <t>1310096-2510011-1</t>
  </si>
  <si>
    <t>社会福祉学科　社会福祉士通信コース</t>
  </si>
  <si>
    <t>S0857</t>
  </si>
  <si>
    <t>1310096-2510021-4</t>
  </si>
  <si>
    <t>社会福祉学科　社会福祉士通信コース（施設実習免除）</t>
  </si>
  <si>
    <t>S0858</t>
  </si>
  <si>
    <t>1310097-1510011-3</t>
  </si>
  <si>
    <t>調理師技術科</t>
  </si>
  <si>
    <t>1310097</t>
  </si>
  <si>
    <t>東京調理製菓専門学校</t>
  </si>
  <si>
    <t>S0859</t>
  </si>
  <si>
    <t>1310097-2110011-3</t>
  </si>
  <si>
    <t>高度調理師技術科</t>
  </si>
  <si>
    <t>S0860</t>
  </si>
  <si>
    <t>1310098-1510011-5</t>
  </si>
  <si>
    <t>イノベーション・マネジメント研究科イノベーション・マネジメント専攻　（１年制）</t>
  </si>
  <si>
    <t>1310098</t>
  </si>
  <si>
    <t>法政大学大学院</t>
  </si>
  <si>
    <t>S0861</t>
  </si>
  <si>
    <t>1310098-1510021-8</t>
  </si>
  <si>
    <t>イノベーション・マネジメント研究科イノベーション・マネジメント専攻　（２年制）</t>
  </si>
  <si>
    <t>S0862</t>
  </si>
  <si>
    <t>1310098-1710011-5</t>
  </si>
  <si>
    <t>地域創造インスティテュート</t>
  </si>
  <si>
    <t>S0863</t>
  </si>
  <si>
    <t>1310099-1510011-7</t>
  </si>
  <si>
    <t>国際マネジメント研究科国際マネジメント専攻イブニングコース</t>
  </si>
  <si>
    <t>1310099</t>
  </si>
  <si>
    <t>青山学院大学大学院</t>
  </si>
  <si>
    <t>S0864</t>
  </si>
  <si>
    <t>1310099-1620011-7</t>
  </si>
  <si>
    <t>青山学院大学ワークショップデザイナー育成プログラム</t>
  </si>
  <si>
    <t>S0865</t>
  </si>
  <si>
    <t>1310099-2110011-7</t>
  </si>
  <si>
    <t>青山・情報システムアーキテクト育成プログラム（履修証明１２０時間対応）</t>
  </si>
  <si>
    <t>職業実践力育成プログラム（特別の課程）（工学・工業）</t>
  </si>
  <si>
    <t>S0866</t>
  </si>
  <si>
    <t>1310100-1520011-7</t>
  </si>
  <si>
    <t>1310100</t>
  </si>
  <si>
    <t>日本医専</t>
  </si>
  <si>
    <t>S0867</t>
  </si>
  <si>
    <t>1310100-1820011-7</t>
  </si>
  <si>
    <t>S0868</t>
  </si>
  <si>
    <t>1310100-2220011-7</t>
  </si>
  <si>
    <t>S0869</t>
  </si>
  <si>
    <t>1310101-1510031-4</t>
  </si>
  <si>
    <t>戦略経営研究科戦略経営専攻</t>
  </si>
  <si>
    <t>1310101</t>
  </si>
  <si>
    <t>中央大学大学院</t>
  </si>
  <si>
    <t>S0870</t>
  </si>
  <si>
    <t>1310102-2210011-0</t>
  </si>
  <si>
    <t>理容学科　本科コース</t>
  </si>
  <si>
    <t>1310102</t>
  </si>
  <si>
    <t>窪田理容美容専門学校</t>
  </si>
  <si>
    <t>S0871</t>
  </si>
  <si>
    <t>1310102-2210021-3</t>
  </si>
  <si>
    <t>S0872</t>
  </si>
  <si>
    <t>1310104-1510011-4</t>
  </si>
  <si>
    <t>美容専門課程専門科夜間部</t>
  </si>
  <si>
    <t>1310104</t>
  </si>
  <si>
    <t>日本美容専門学校</t>
  </si>
  <si>
    <t>S0873</t>
  </si>
  <si>
    <t>1310104-1910011-4</t>
  </si>
  <si>
    <t>美容専門課程　専門科昼間部</t>
  </si>
  <si>
    <t>S0874</t>
  </si>
  <si>
    <t>1310104-1910031-0</t>
  </si>
  <si>
    <t>通信課程通信科　美容室従事者コース</t>
  </si>
  <si>
    <t>S0875</t>
  </si>
  <si>
    <t>1310105-1510011-6</t>
  </si>
  <si>
    <t>1310105</t>
  </si>
  <si>
    <t>東京西の森歯科衛生士専門学校</t>
  </si>
  <si>
    <t>S0876</t>
  </si>
  <si>
    <t>1310107-1910021-2</t>
  </si>
  <si>
    <t>調理師科２年制</t>
  </si>
  <si>
    <t>1310107</t>
  </si>
  <si>
    <t>東京誠心調理師専門学校</t>
  </si>
  <si>
    <t>S0877</t>
  </si>
  <si>
    <t>1310107-2310011-0</t>
  </si>
  <si>
    <t>S0878</t>
  </si>
  <si>
    <t>1310108-2310011-1</t>
  </si>
  <si>
    <t>製菓総合専門士科</t>
  </si>
  <si>
    <t>1310108</t>
  </si>
  <si>
    <t>国際製菓専門学校</t>
  </si>
  <si>
    <t>S0879</t>
  </si>
  <si>
    <t>1310109-1510011-3</t>
  </si>
  <si>
    <t>法務研究科　法曹養成専攻　法学既修者コース</t>
  </si>
  <si>
    <t>1310109</t>
  </si>
  <si>
    <t>慶應義塾大学大学院</t>
  </si>
  <si>
    <t>S0880</t>
  </si>
  <si>
    <t>1310109-1510021-6</t>
  </si>
  <si>
    <t>法務研究科　法曹養成専攻　法学未修者コース</t>
  </si>
  <si>
    <t>S0881</t>
  </si>
  <si>
    <t>1310109-1610011-3</t>
  </si>
  <si>
    <t>文学研究科　図書館・情報学専攻　情報資源管理分野</t>
  </si>
  <si>
    <t>S0882</t>
  </si>
  <si>
    <t>1310109-1610021-6</t>
  </si>
  <si>
    <t>システムデザイン・マネジメント　研究科　修士課程　リサーチインテンシブコース</t>
  </si>
  <si>
    <t>S0883</t>
  </si>
  <si>
    <t>1310109-1610031-9</t>
  </si>
  <si>
    <t>システムデザイン・マネジメント　研究科　修士課程　ラーニングインテンシブコース</t>
  </si>
  <si>
    <t>S0884</t>
  </si>
  <si>
    <t>1310109-1720011-3</t>
  </si>
  <si>
    <t>経営管理研究科　経営管理専攻　ＥＭＢＡプログラム</t>
  </si>
  <si>
    <t>S0885</t>
  </si>
  <si>
    <t>1310110-1510011-1</t>
  </si>
  <si>
    <t>グローバル・ビジネス研究科グローバル・ビジネス専攻</t>
  </si>
  <si>
    <t>1310110</t>
  </si>
  <si>
    <t>明治大学大学院（専門職大学院）</t>
  </si>
  <si>
    <t>S0886</t>
  </si>
  <si>
    <t>1310110-1510021-4</t>
  </si>
  <si>
    <t>ガバナンス研究科ガバナンス専攻（夜間コース）</t>
  </si>
  <si>
    <t>専門職学位（公共政策）</t>
  </si>
  <si>
    <t>S0887</t>
  </si>
  <si>
    <t>1310112-2210011-5</t>
  </si>
  <si>
    <t>工学系研究科　原子力専攻</t>
  </si>
  <si>
    <t>1310112</t>
  </si>
  <si>
    <t>東京大学大学院</t>
  </si>
  <si>
    <t>S0888</t>
  </si>
  <si>
    <t>1310114-1520011-9</t>
  </si>
  <si>
    <t>1310114</t>
  </si>
  <si>
    <t>佐伯栄養専門学校</t>
  </si>
  <si>
    <t>S0889</t>
  </si>
  <si>
    <t>1310116-1520011-2</t>
  </si>
  <si>
    <t>歯科衛生士科昼間部</t>
  </si>
  <si>
    <t>1310116</t>
  </si>
  <si>
    <t>太陽歯科衛生士専門学校</t>
  </si>
  <si>
    <t>S0890</t>
  </si>
  <si>
    <t>1310116-1520021-5</t>
  </si>
  <si>
    <t>歯科衛生士科夜間部</t>
  </si>
  <si>
    <t>S0891</t>
  </si>
  <si>
    <t>1310118-1520011-6</t>
  </si>
  <si>
    <t>はり・きゅう・あん摩マッサージ指圧科</t>
  </si>
  <si>
    <t>1310118</t>
  </si>
  <si>
    <t>東京医療福祉専門学校</t>
  </si>
  <si>
    <t>S0892</t>
  </si>
  <si>
    <t>1310118-1520021-9</t>
  </si>
  <si>
    <t>はり・きゅう科</t>
  </si>
  <si>
    <t>S0893</t>
  </si>
  <si>
    <t>1310118-1520031-1</t>
  </si>
  <si>
    <t>S0894</t>
  </si>
  <si>
    <t>1310119-1520011-8</t>
  </si>
  <si>
    <t>1310119</t>
  </si>
  <si>
    <t>日本ウェルネス歯科衛生専門学校</t>
  </si>
  <si>
    <t>S0895</t>
  </si>
  <si>
    <t>1310119-1920011-8</t>
  </si>
  <si>
    <t>S0896</t>
  </si>
  <si>
    <t>1310120-2510011-6</t>
  </si>
  <si>
    <t>幼稚園教員・保育士養成科（保育士養成コース）</t>
  </si>
  <si>
    <t>1310120</t>
  </si>
  <si>
    <t>草苑保育専門学校</t>
  </si>
  <si>
    <t>S0897</t>
  </si>
  <si>
    <t>1310120-2510021-9</t>
  </si>
  <si>
    <t>幼稚園教員・保育士養科（幼稚園教諭・保育士養成コース）</t>
  </si>
  <si>
    <t>S0898</t>
  </si>
  <si>
    <t>1310121-2310011-8</t>
  </si>
  <si>
    <t>ビューティビジネス研究科ビューティビジネス専攻</t>
  </si>
  <si>
    <t>1310121</t>
  </si>
  <si>
    <t>ハリウッド大学院大学</t>
  </si>
  <si>
    <t>S0899</t>
  </si>
  <si>
    <t>1310122-1520011-0</t>
  </si>
  <si>
    <t>調理師科（夜間部）</t>
  </si>
  <si>
    <t>1310122</t>
  </si>
  <si>
    <t>服部栄養専門学校</t>
  </si>
  <si>
    <t>S0900</t>
  </si>
  <si>
    <t>1310122-1520021-2</t>
  </si>
  <si>
    <t>S0901</t>
  </si>
  <si>
    <t>1310122-1520031-5</t>
  </si>
  <si>
    <t>調理師科（昼間部）</t>
  </si>
  <si>
    <t>S0902</t>
  </si>
  <si>
    <t>1310123-1610011-1</t>
  </si>
  <si>
    <t>1310123</t>
  </si>
  <si>
    <t>東京医療保健大学助産学専攻科</t>
  </si>
  <si>
    <t>S0903</t>
  </si>
  <si>
    <t>1310124-2320011-3</t>
  </si>
  <si>
    <t>1310124</t>
  </si>
  <si>
    <t>アポロ歯科衛生士専門学校</t>
  </si>
  <si>
    <t>S0904</t>
  </si>
  <si>
    <t>1310126-1610011-7</t>
  </si>
  <si>
    <t>社会福祉士養成課程一般養成科１年６か月コース（一部科目履修免除者対象）</t>
  </si>
  <si>
    <t>1310126</t>
  </si>
  <si>
    <t>ＮＨＫ学園</t>
  </si>
  <si>
    <t>S0905</t>
  </si>
  <si>
    <t>1310126-1610021-0</t>
  </si>
  <si>
    <t>社会福祉士養成課程短期養成科９か月コース（一部科目履修免除者対象）</t>
  </si>
  <si>
    <t>S0906</t>
  </si>
  <si>
    <t>1310126-2020011-7</t>
  </si>
  <si>
    <t>社会福祉士養成課程　一般養成科　１年コース（一部科目履修免除者対象）</t>
  </si>
  <si>
    <t>S0907</t>
  </si>
  <si>
    <t>1310126-2210011-7</t>
  </si>
  <si>
    <t>社会福祉士養成課程　一般養成科　１年６か月コース（科目履修免除なし）</t>
  </si>
  <si>
    <t>S0908</t>
  </si>
  <si>
    <t>1310127-1610011-9</t>
  </si>
  <si>
    <t>総合マネジメント研究科総合マネジメント専攻経営管理コース</t>
  </si>
  <si>
    <t>1310127</t>
  </si>
  <si>
    <t>産業能率大学大学院</t>
  </si>
  <si>
    <t>S0909</t>
  </si>
  <si>
    <t>1310127-1710011-9</t>
  </si>
  <si>
    <t>総合マネジメント研究科　総合マネジメント専攻　税務マネジメントコース</t>
  </si>
  <si>
    <t>S0910</t>
  </si>
  <si>
    <t>1310127-2110011-9</t>
  </si>
  <si>
    <t>総合マネジメント研究科総合マネジメント専攻　会計マネジメントコース</t>
  </si>
  <si>
    <t>S0911</t>
  </si>
  <si>
    <t>1310129-1610011-2</t>
  </si>
  <si>
    <t>通信科美容コース（従事者）</t>
  </si>
  <si>
    <t>1310129</t>
  </si>
  <si>
    <t>タカラ美容専門学校</t>
  </si>
  <si>
    <t>S0912</t>
  </si>
  <si>
    <t>1310129-2020011-2</t>
  </si>
  <si>
    <t>通信科　理容修得者コース</t>
  </si>
  <si>
    <t>S0913</t>
  </si>
  <si>
    <t>1310129-2220011-2</t>
  </si>
  <si>
    <t>通信科美容コース（非従事者）</t>
  </si>
  <si>
    <t>S0914</t>
  </si>
  <si>
    <t>1310130-2010011-0</t>
  </si>
  <si>
    <t>歯科衛生士科　昼間部</t>
  </si>
  <si>
    <t>1310130</t>
  </si>
  <si>
    <t>東京医学技術専門学校</t>
  </si>
  <si>
    <t>S0915</t>
  </si>
  <si>
    <t>1310130-2310011-0</t>
  </si>
  <si>
    <t>歯科衛生士科　夜間部</t>
  </si>
  <si>
    <t>S0916</t>
  </si>
  <si>
    <t>1310132-1710011-4</t>
  </si>
  <si>
    <t>医療保健学研究科医療保健学専攻　看護マネジメント学領域</t>
  </si>
  <si>
    <t>1310132</t>
  </si>
  <si>
    <t>東京医療保健大学大学院</t>
  </si>
  <si>
    <t>S0917</t>
  </si>
  <si>
    <t>1310132-1710021-7</t>
  </si>
  <si>
    <t>医療保健学研究科医療保健学専攻　感染制御学領域</t>
  </si>
  <si>
    <t>S0918</t>
  </si>
  <si>
    <t>1310132-1710031-0</t>
  </si>
  <si>
    <t>医療保健学研究科医療保健学専攻　医療栄養学領域</t>
  </si>
  <si>
    <t>S0919</t>
  </si>
  <si>
    <t>1310132-1720011-4</t>
  </si>
  <si>
    <t>医療保健学研究科医療保健学専攻　看護実践開発学領域</t>
  </si>
  <si>
    <t>S0920</t>
  </si>
  <si>
    <t>1310132-2020011-4</t>
  </si>
  <si>
    <t>医療保健学研究科医療保健学専攻　助産学領域</t>
  </si>
  <si>
    <t>S0921</t>
  </si>
  <si>
    <t>1310134-1610011-8</t>
  </si>
  <si>
    <t>事業構想プロジェクト研究</t>
  </si>
  <si>
    <t>1310134</t>
  </si>
  <si>
    <t>事業構想大学院大学</t>
  </si>
  <si>
    <t>S0922</t>
  </si>
  <si>
    <t>1310134-1710011-8</t>
  </si>
  <si>
    <t>事業構想研究科事業構想専攻</t>
  </si>
  <si>
    <t>S0923</t>
  </si>
  <si>
    <t>1310135-1610011-0</t>
  </si>
  <si>
    <t>会計研究科　会計専攻</t>
  </si>
  <si>
    <t>1310135</t>
  </si>
  <si>
    <t>大原大学院大学</t>
  </si>
  <si>
    <t>S0924</t>
  </si>
  <si>
    <t>1310136-2310011-1</t>
  </si>
  <si>
    <t>助産師専門課程助産学科</t>
  </si>
  <si>
    <t>1310136</t>
  </si>
  <si>
    <t>日本赤十字社助産師学校</t>
  </si>
  <si>
    <t>S0925</t>
  </si>
  <si>
    <t>1310137-1910021-6</t>
  </si>
  <si>
    <t>パティシエテクニカル科</t>
  </si>
  <si>
    <t>1310137</t>
  </si>
  <si>
    <t>華調理製菓専門学校</t>
  </si>
  <si>
    <t>S0926</t>
  </si>
  <si>
    <t>1310137-2020011-3</t>
  </si>
  <si>
    <t>調理ベーシック科</t>
  </si>
  <si>
    <t>S0927</t>
  </si>
  <si>
    <t>1310138-2320011-5</t>
  </si>
  <si>
    <t>看護専門課程　看護学科（２年課程定時制）</t>
  </si>
  <si>
    <t>1310138</t>
  </si>
  <si>
    <t>上板橋看護専門学校</t>
  </si>
  <si>
    <t>S0928</t>
  </si>
  <si>
    <t>1310139-1620011-7</t>
  </si>
  <si>
    <t>1310139</t>
  </si>
  <si>
    <t>東京女子医科大学看護専門学校</t>
  </si>
  <si>
    <t>S0929</t>
  </si>
  <si>
    <t>1310141-1620011-7</t>
  </si>
  <si>
    <t>インテリア工学科</t>
  </si>
  <si>
    <t>1310141</t>
  </si>
  <si>
    <t>青山製図専門学校</t>
  </si>
  <si>
    <t>S0930</t>
  </si>
  <si>
    <t>1310141-1620021-0</t>
  </si>
  <si>
    <t>商空間デザイン科</t>
  </si>
  <si>
    <t>S0931</t>
  </si>
  <si>
    <t>1310141-1720011-7</t>
  </si>
  <si>
    <t>建築設計デザイン科（建築デザインコース）</t>
  </si>
  <si>
    <t>S0932</t>
  </si>
  <si>
    <t>1310141-1720021-0</t>
  </si>
  <si>
    <t>建築設計デザイン科（環境デザインコース）</t>
  </si>
  <si>
    <t>S0933</t>
  </si>
  <si>
    <t>1310141-1720031-2</t>
  </si>
  <si>
    <t>建築インテリアデザイン科</t>
  </si>
  <si>
    <t>S0934</t>
  </si>
  <si>
    <t>1310141-1720041-5</t>
  </si>
  <si>
    <t>S0935</t>
  </si>
  <si>
    <t>1310141-2020011-7</t>
  </si>
  <si>
    <t>住宅設計デザイン科</t>
  </si>
  <si>
    <t>S0936</t>
  </si>
  <si>
    <t>1310143-1620011-0</t>
  </si>
  <si>
    <t>福祉マネジメント研究科</t>
  </si>
  <si>
    <t>1310143</t>
  </si>
  <si>
    <t>日本社会事業大学大学院</t>
  </si>
  <si>
    <t>S0937</t>
  </si>
  <si>
    <t>1310144-1620021-5</t>
  </si>
  <si>
    <t>履修証明プログラム　女性のためのスマートキャリアプログラム（総合ビジネスコース）</t>
  </si>
  <si>
    <t>1310144</t>
  </si>
  <si>
    <t>明治大学</t>
  </si>
  <si>
    <t>S0938</t>
  </si>
  <si>
    <t>1310147-1620011-8</t>
  </si>
  <si>
    <t>ＣＣＮＰ合格保証コース</t>
  </si>
  <si>
    <t>1310147</t>
  </si>
  <si>
    <t>システムアーキテクチュアナレッジ</t>
  </si>
  <si>
    <t>S0939</t>
  </si>
  <si>
    <t>1310147-2420011-8</t>
  </si>
  <si>
    <t>ネットワークエンジニア就転職コース</t>
  </si>
  <si>
    <t>S0940</t>
  </si>
  <si>
    <t>1310147-2420021-0</t>
  </si>
  <si>
    <t>ネットワークエンジニア養成コース</t>
  </si>
  <si>
    <t>S0941</t>
  </si>
  <si>
    <t>1310148-2010011-0</t>
  </si>
  <si>
    <t>1310148</t>
  </si>
  <si>
    <t>西新井看護専門学校</t>
  </si>
  <si>
    <t>S0942</t>
  </si>
  <si>
    <t>1310149-1710011-1</t>
  </si>
  <si>
    <t>社会福祉士養成所通信課程（実習あり）</t>
  </si>
  <si>
    <t>1310149</t>
  </si>
  <si>
    <t>日本知的障害者福祉協会社会福祉士養成所</t>
  </si>
  <si>
    <t>S0943</t>
  </si>
  <si>
    <t>1310149-2510011-1</t>
  </si>
  <si>
    <t>社会福祉士養成所通信課程（実習免除）</t>
  </si>
  <si>
    <t>S0944</t>
  </si>
  <si>
    <t>1310150-1710011-0</t>
  </si>
  <si>
    <t>1310150</t>
  </si>
  <si>
    <t>東京栄養食糧専門学校</t>
  </si>
  <si>
    <t>S0945</t>
  </si>
  <si>
    <t>1310150-1910011-0</t>
  </si>
  <si>
    <t>S0946</t>
  </si>
  <si>
    <t>1310151-1810021-4</t>
  </si>
  <si>
    <t>公衆衛生学研究科専門職学位課程（２年コース）</t>
  </si>
  <si>
    <t>1310151</t>
  </si>
  <si>
    <t>帝京大学</t>
  </si>
  <si>
    <t>専門職学位（公衆衛生）</t>
  </si>
  <si>
    <t>S0947</t>
  </si>
  <si>
    <t>1310151-2510011-1</t>
  </si>
  <si>
    <t>帝京大学産業保健高度専門職養成の大学院プログラム（スキルアップコース）</t>
  </si>
  <si>
    <t>S0948</t>
  </si>
  <si>
    <t>1310152-1710021-6</t>
  </si>
  <si>
    <t>人間科学研究科　人間科学専攻　臨床心理学領域</t>
  </si>
  <si>
    <t>1310152</t>
  </si>
  <si>
    <t>東洋英和女学院大学大学院</t>
  </si>
  <si>
    <t>S0949</t>
  </si>
  <si>
    <t>1310152-2010011-3</t>
  </si>
  <si>
    <t>人間科学研究科　人間科学専攻　幼児教育・発達臨床学領域</t>
  </si>
  <si>
    <t>S0950</t>
  </si>
  <si>
    <t>1310152-2210011-3</t>
  </si>
  <si>
    <t>人間科学研究科人間科学専攻修士課程人間科学領域</t>
  </si>
  <si>
    <t>S0951</t>
  </si>
  <si>
    <t>1310152-2210021-6</t>
  </si>
  <si>
    <t>国際協力研究科国際協力専攻修士課程</t>
  </si>
  <si>
    <t>S0952</t>
  </si>
  <si>
    <t>1310154-2210011-7</t>
  </si>
  <si>
    <t>1310154</t>
  </si>
  <si>
    <t>板橋中央看護専門学校</t>
  </si>
  <si>
    <t>S0953</t>
  </si>
  <si>
    <t>1310155-1710011-9</t>
  </si>
  <si>
    <t>グリーフケア人材養成講座グリーフケア人材養成課程</t>
  </si>
  <si>
    <t>1310155</t>
  </si>
  <si>
    <t>上智大学</t>
  </si>
  <si>
    <t>S0954</t>
  </si>
  <si>
    <t>1310157-2020011-2</t>
  </si>
  <si>
    <t>経営管理研究科・アントレプレナー専攻</t>
  </si>
  <si>
    <t>1310157</t>
  </si>
  <si>
    <t>ＳＢＩ大学院大学</t>
  </si>
  <si>
    <t>S0955</t>
  </si>
  <si>
    <t>1310158-1710011-4</t>
  </si>
  <si>
    <t>社会福祉士短期養成課程（要実習）</t>
  </si>
  <si>
    <t>1310158</t>
  </si>
  <si>
    <t>日本社会事業大学通信教育科</t>
  </si>
  <si>
    <t>S0956</t>
  </si>
  <si>
    <t>1310158-1710021-7</t>
  </si>
  <si>
    <t>精神保健福祉士短期養成課程（要実習）</t>
  </si>
  <si>
    <t>S0957</t>
  </si>
  <si>
    <t>1310158-1910011-4</t>
  </si>
  <si>
    <t>社会福祉士一般養成課程（要実習）</t>
  </si>
  <si>
    <t>S0958</t>
  </si>
  <si>
    <t>1310158-2210011-4</t>
  </si>
  <si>
    <t>社会福祉士一般養成課程（実習免除）</t>
  </si>
  <si>
    <t>S0959</t>
  </si>
  <si>
    <t>1310158-2310011-4</t>
  </si>
  <si>
    <t>社会福祉士一般養成課程（要実習・６０時間免除）</t>
  </si>
  <si>
    <t>S0960</t>
  </si>
  <si>
    <t>1310158-2310021-7</t>
  </si>
  <si>
    <t>社会福祉士短期養成課程（実習免除）</t>
  </si>
  <si>
    <t>S0961</t>
  </si>
  <si>
    <t>1310158-2310031-0</t>
  </si>
  <si>
    <t>精神保健福祉士短期養成課程（要実習・６０時間免除）</t>
  </si>
  <si>
    <t>S0962</t>
  </si>
  <si>
    <t>1310158-2310041-2</t>
  </si>
  <si>
    <t>精神保健福祉士短期養成課程（実習免除）</t>
  </si>
  <si>
    <t>S0963</t>
  </si>
  <si>
    <t>1310158-2410011-4</t>
  </si>
  <si>
    <t>社会福祉士短期養成課程（要実習・６０時間免除）</t>
  </si>
  <si>
    <t>S0964</t>
  </si>
  <si>
    <t>1310159-1710011-6</t>
  </si>
  <si>
    <t>未来科学研究科情報メディア学専攻国際化サイバーセキュリティ学特別コース－４月開講</t>
  </si>
  <si>
    <t>1310159</t>
  </si>
  <si>
    <t>東京電機大学大学院</t>
  </si>
  <si>
    <t>S0965</t>
  </si>
  <si>
    <t>1310159-2010011-6</t>
  </si>
  <si>
    <t>未来科学研究科情報メディア学専攻国際化サイバーセキュリティ学特別コース－９月開講</t>
  </si>
  <si>
    <t>S0966</t>
  </si>
  <si>
    <t>1310160-1710011-4</t>
  </si>
  <si>
    <t>経営情報学研究科経営情報学専攻ＭＢＡコース</t>
  </si>
  <si>
    <t>1310160</t>
  </si>
  <si>
    <t>多摩大学大学院</t>
  </si>
  <si>
    <t>S0967</t>
  </si>
  <si>
    <t>1310161-1710011-6</t>
  </si>
  <si>
    <t>調理師養成本科昼間部</t>
  </si>
  <si>
    <t>1310161</t>
  </si>
  <si>
    <t>新宿調理師専門学校</t>
  </si>
  <si>
    <t>S0968</t>
  </si>
  <si>
    <t>1310162-1710011-8</t>
  </si>
  <si>
    <t>1310162</t>
  </si>
  <si>
    <t>東京福祉保育専門学校</t>
  </si>
  <si>
    <t>S0969</t>
  </si>
  <si>
    <t>1310162-2310011-8</t>
  </si>
  <si>
    <t>S0970</t>
  </si>
  <si>
    <t>1310162-2310021-0</t>
  </si>
  <si>
    <t>S0971</t>
  </si>
  <si>
    <t>1310162-2410011-8</t>
  </si>
  <si>
    <t>精神保健福祉士養成通信課程（実習免除あり）</t>
  </si>
  <si>
    <t>S0972</t>
  </si>
  <si>
    <t>1310162-2510011-8</t>
  </si>
  <si>
    <t>S0973</t>
  </si>
  <si>
    <t>1310162-2510021-0</t>
  </si>
  <si>
    <t>S0974</t>
  </si>
  <si>
    <t>1310165-1720021-6</t>
  </si>
  <si>
    <t>社会福祉士一般養成通信課程（実習免除有）</t>
  </si>
  <si>
    <t>1310165</t>
  </si>
  <si>
    <t>東京未来大学福祉保育専門学校</t>
  </si>
  <si>
    <t>S0975</t>
  </si>
  <si>
    <t>1310165-1910011-3</t>
  </si>
  <si>
    <t>S0976</t>
  </si>
  <si>
    <t>1310165-2010011-3</t>
  </si>
  <si>
    <t>精神保健福祉士短期養成課程（実習免除有）</t>
  </si>
  <si>
    <t>S0977</t>
  </si>
  <si>
    <t>1310165-2210011-3</t>
  </si>
  <si>
    <t>S0978</t>
  </si>
  <si>
    <t>1310166-1720011-5</t>
  </si>
  <si>
    <t>品川区社会福祉協議会社会福祉士養成コース（実習履修者）</t>
  </si>
  <si>
    <t>1310166</t>
  </si>
  <si>
    <t>品川区社会福祉協議会</t>
  </si>
  <si>
    <t>S0979</t>
  </si>
  <si>
    <t>1310166-2020011-5</t>
  </si>
  <si>
    <t>品川区社会福祉協議会社会福祉士養成コース（実習免除者）</t>
  </si>
  <si>
    <t>S0980</t>
  </si>
  <si>
    <t>1310167-1720011-7</t>
  </si>
  <si>
    <t>ＧＣＤＦ－Ｊａｐａｎキャリアカウンセラートレーニングプログラム</t>
  </si>
  <si>
    <t>1310167</t>
  </si>
  <si>
    <t>特定非営利活動法人　キャリアカウンセリング協会</t>
  </si>
  <si>
    <t>S0981</t>
  </si>
  <si>
    <t>1310167-1820011-7</t>
  </si>
  <si>
    <t>ＧＣＤＦ－Ｊａｐａｎキャリアカウンセラートレーニングプログラム（ロング）</t>
  </si>
  <si>
    <t>S0982</t>
  </si>
  <si>
    <t>1310168-1720011-9</t>
  </si>
  <si>
    <t>キャリアコンサルタント養成講座（総合）</t>
  </si>
  <si>
    <t>1310168</t>
  </si>
  <si>
    <t>株式会社　日本マンパワー</t>
  </si>
  <si>
    <t>S0983</t>
  </si>
  <si>
    <t>1310169-1720011-0</t>
  </si>
  <si>
    <t>リカレント　キャリアコンサルタント養成講座</t>
  </si>
  <si>
    <t>1310169</t>
  </si>
  <si>
    <t>リカレントキャリアデザインスクール</t>
  </si>
  <si>
    <t>S0984</t>
  </si>
  <si>
    <t>1310169-1720021-3</t>
  </si>
  <si>
    <t>リカレント　キャリアコンサルタント養成ライブ通信講座</t>
  </si>
  <si>
    <t>S0985</t>
  </si>
  <si>
    <t>1310169-2020011-0</t>
  </si>
  <si>
    <t>リカレント　キャリアコンサルタント養成ライブ通信講座（選抜クラス）</t>
  </si>
  <si>
    <t>S0986</t>
  </si>
  <si>
    <t>1310170-1720011-9</t>
  </si>
  <si>
    <t>ＬＥＣ東京リーガルマインドキャリアコンサルタント養成講座</t>
  </si>
  <si>
    <t>1310170</t>
  </si>
  <si>
    <t>株式会社　東京リーガルマインド</t>
  </si>
  <si>
    <t>S0987</t>
  </si>
  <si>
    <t>1310171-1920011-0</t>
  </si>
  <si>
    <t>一般社団法人日本産業カウンセラー協会キャリアコンサルタント養成講習</t>
  </si>
  <si>
    <t>1310171</t>
  </si>
  <si>
    <t>一般社団法人　日本産業カウンセラー協会</t>
  </si>
  <si>
    <t>S0988</t>
  </si>
  <si>
    <t>1310172-1720011-2</t>
  </si>
  <si>
    <t>1310172</t>
  </si>
  <si>
    <t>東京こども専門学校</t>
  </si>
  <si>
    <t>S0989</t>
  </si>
  <si>
    <t>1310173-1720011-4</t>
  </si>
  <si>
    <t>キャリアコンサルタント養成講座</t>
  </si>
  <si>
    <t>1310173</t>
  </si>
  <si>
    <t>公益財団法人日本生産性本部</t>
  </si>
  <si>
    <t>S0990</t>
  </si>
  <si>
    <t>1310174-2120011-6</t>
  </si>
  <si>
    <t>本科（あん摩マッサージ指圧、はり、きゅう）</t>
  </si>
  <si>
    <t>1310174</t>
  </si>
  <si>
    <t>国際鍼灸専門学校</t>
  </si>
  <si>
    <t>S0991</t>
  </si>
  <si>
    <t>1310175-1720011-8</t>
  </si>
  <si>
    <t>ＣＭＣＡキャリアコンサルタント養成講習</t>
  </si>
  <si>
    <t>1310175</t>
  </si>
  <si>
    <t>日本キャリア・マネージメント・カウンセラー協会</t>
  </si>
  <si>
    <t>S0992</t>
  </si>
  <si>
    <t>1310176-2420011-0</t>
  </si>
  <si>
    <t>理容修得者課程</t>
  </si>
  <si>
    <t>1310176</t>
  </si>
  <si>
    <t>中央理美容専門学校</t>
  </si>
  <si>
    <t>S0993</t>
  </si>
  <si>
    <t>1310176-2420021-2</t>
  </si>
  <si>
    <t>美容修得者課程</t>
  </si>
  <si>
    <t>S0994</t>
  </si>
  <si>
    <t>1310176-2510011-0</t>
  </si>
  <si>
    <t>S0995</t>
  </si>
  <si>
    <t>1310176-2510021-2</t>
  </si>
  <si>
    <t>S0996</t>
  </si>
  <si>
    <t>1310182-1810021-0</t>
  </si>
  <si>
    <t>1310182</t>
  </si>
  <si>
    <t>スポーツ健康医療専門学校</t>
  </si>
  <si>
    <t>S0997</t>
  </si>
  <si>
    <t>1310184-2120011-0</t>
  </si>
  <si>
    <t>1310184</t>
  </si>
  <si>
    <t>日本健康医療専門学校</t>
  </si>
  <si>
    <t>S0998</t>
  </si>
  <si>
    <t>1310186-2210011-4</t>
  </si>
  <si>
    <t>感染制御実践看護学講座</t>
  </si>
  <si>
    <t>1310186</t>
  </si>
  <si>
    <t>東京医療保健大学感染制御学教育研究センター</t>
  </si>
  <si>
    <t>S0999</t>
  </si>
  <si>
    <t>1310187-1810011-6</t>
  </si>
  <si>
    <t>ビジネスデザイン研究科ビジネスデザイン専攻社会人試験区分入学者</t>
  </si>
  <si>
    <t>1310187</t>
  </si>
  <si>
    <t>立教大学大学院</t>
  </si>
  <si>
    <t>S1000</t>
  </si>
  <si>
    <t>1310187-2310011-6</t>
  </si>
  <si>
    <t>人工知能科学研究科人工知能科学専攻博士課程前期課程</t>
  </si>
  <si>
    <t>S1001</t>
  </si>
  <si>
    <t>1310187-2320011-6</t>
  </si>
  <si>
    <t>経営学研究科経営学専攻博士課程前期課程（リーダーシップ開発コース）</t>
  </si>
  <si>
    <t>S1002</t>
  </si>
  <si>
    <t>1310189-2310011-0</t>
  </si>
  <si>
    <t>ＩＴＩＬ（Ｒ）エキスパート研修</t>
  </si>
  <si>
    <t>1310189</t>
  </si>
  <si>
    <t>株式会社　アーク</t>
  </si>
  <si>
    <t>情報通信技術関係資格（ITILエキスパート）</t>
  </si>
  <si>
    <t>S1003</t>
  </si>
  <si>
    <t>1310190-2520011-8</t>
  </si>
  <si>
    <t>保育科２部</t>
  </si>
  <si>
    <t>1310190</t>
  </si>
  <si>
    <t>東京保育専門学校</t>
  </si>
  <si>
    <t>S1004</t>
  </si>
  <si>
    <t>1310192-2220011-1</t>
  </si>
  <si>
    <t>ジーズアカデミー　ＤＥＶコース</t>
  </si>
  <si>
    <t>1310192</t>
  </si>
  <si>
    <t>ジーズアカデミーＴＯＫＹＯ</t>
  </si>
  <si>
    <t>第四次産業革命スキル習得講座</t>
  </si>
  <si>
    <t>S1005</t>
  </si>
  <si>
    <t>1310192-2520011-1</t>
  </si>
  <si>
    <t>ＤＥＶコース（火曜クラス）</t>
  </si>
  <si>
    <t>S1006</t>
  </si>
  <si>
    <t>1310192-2520021-4</t>
  </si>
  <si>
    <t>ＤＥＶコース（水金曜クラス）</t>
  </si>
  <si>
    <t>S1007</t>
  </si>
  <si>
    <t>1310192-2520031-7</t>
  </si>
  <si>
    <t>ＤＥＶコース（木曜クラス）</t>
  </si>
  <si>
    <t>S1008</t>
  </si>
  <si>
    <t>1310193-2210011-3</t>
  </si>
  <si>
    <t>1310193</t>
  </si>
  <si>
    <t>八王子市立看護専門学校</t>
  </si>
  <si>
    <t>S1009</t>
  </si>
  <si>
    <t>1310195-1810011-7</t>
  </si>
  <si>
    <t>1310195</t>
  </si>
  <si>
    <t>山手調理製菓専門学校</t>
  </si>
  <si>
    <t>S1010</t>
  </si>
  <si>
    <t>1310195-2020011-7</t>
  </si>
  <si>
    <t>製菓総合本科</t>
  </si>
  <si>
    <t>S1011</t>
  </si>
  <si>
    <t>1310197-2310011-0</t>
  </si>
  <si>
    <t>教育学研究科教職専攻専門職学位課程（教職大学院）</t>
  </si>
  <si>
    <t>1310197</t>
  </si>
  <si>
    <t>玉川大学大学院</t>
  </si>
  <si>
    <t>S1012</t>
  </si>
  <si>
    <t>1310198-2210011-2</t>
  </si>
  <si>
    <t>法学政治学研究科法曹養成専攻（既修者コース）</t>
  </si>
  <si>
    <t>1310198</t>
  </si>
  <si>
    <t>東京大学法科大学院</t>
  </si>
  <si>
    <t>S1013</t>
  </si>
  <si>
    <t>1310198-2210021-5</t>
  </si>
  <si>
    <t>法学政治学研究科法曹養成専攻（未修者コース）</t>
  </si>
  <si>
    <t>S1014</t>
  </si>
  <si>
    <t>1310200-1820011-4</t>
  </si>
  <si>
    <t>1310200</t>
  </si>
  <si>
    <t>ヒューマンアカデミー株式会社</t>
  </si>
  <si>
    <t>S1015</t>
  </si>
  <si>
    <t>1310201-1820011-6</t>
  </si>
  <si>
    <t>リモートセンシングデータ解析技術者養成講座</t>
  </si>
  <si>
    <t>1310201</t>
  </si>
  <si>
    <t>一般財団法人　リモート・センシング技術センター</t>
  </si>
  <si>
    <t>S1016</t>
  </si>
  <si>
    <t>1310202-2210011-8</t>
  </si>
  <si>
    <t>データサイエンティスト養成コース（ベーシック）</t>
  </si>
  <si>
    <t>1310202</t>
  </si>
  <si>
    <t>株式会社　ディジタルグロースアカデミア</t>
  </si>
  <si>
    <t>S1017</t>
  </si>
  <si>
    <t>1310202-2210021-0</t>
  </si>
  <si>
    <t>「ＡＩ活用コンサルタント」育成トレーニング～ＡＩｅｒ育成プログラム～</t>
  </si>
  <si>
    <t>S1018</t>
  </si>
  <si>
    <t>1310203-1820011-0</t>
  </si>
  <si>
    <t>サイバーセキュリティ技術者育成コース（昼間クラス）</t>
  </si>
  <si>
    <t>1310203</t>
  </si>
  <si>
    <t>ヒートウェーブＩＴアカデミー</t>
  </si>
  <si>
    <t>S1019</t>
  </si>
  <si>
    <t>1310203-1820021-2</t>
  </si>
  <si>
    <t>サイバーセキュリティ技術者育成コース（夜間クラス）</t>
  </si>
  <si>
    <t>S1020</t>
  </si>
  <si>
    <t>1310203-2020011-0</t>
  </si>
  <si>
    <t>ホワイトハッカー育成コース</t>
  </si>
  <si>
    <t>S1021</t>
  </si>
  <si>
    <t>1310205-1820011-3</t>
  </si>
  <si>
    <t>1310205</t>
  </si>
  <si>
    <t>東邦歯科医療専門学校</t>
  </si>
  <si>
    <t>S1022</t>
  </si>
  <si>
    <t>1310205-1820021-6</t>
  </si>
  <si>
    <t>歯科技工士学科</t>
  </si>
  <si>
    <t>S1023</t>
  </si>
  <si>
    <t>1310208-1910011-9</t>
  </si>
  <si>
    <t>早稲田リーダーシップカレッジ</t>
  </si>
  <si>
    <t>1310208</t>
  </si>
  <si>
    <t>早稲田大学</t>
  </si>
  <si>
    <t>S1024</t>
  </si>
  <si>
    <t>1310208-1910021-1</t>
  </si>
  <si>
    <t>スマートエスイーＩｏＴ／ＡＩコース</t>
  </si>
  <si>
    <t>S1025</t>
  </si>
  <si>
    <t>1310211-2310011-0</t>
  </si>
  <si>
    <t>ＤＸを推進するＡＩ・データサイエンス人材育成コース</t>
  </si>
  <si>
    <t>1310211</t>
  </si>
  <si>
    <t>株式会社　キカガク</t>
  </si>
  <si>
    <t>S1026</t>
  </si>
  <si>
    <t>1310211-2420011-0</t>
  </si>
  <si>
    <t>生成ＡＩビジネス実践コース</t>
  </si>
  <si>
    <t>S1027</t>
  </si>
  <si>
    <t>1310211-2420021-3</t>
  </si>
  <si>
    <t>ＡＩ・データサイエンス実践長期コース</t>
  </si>
  <si>
    <t>S1028</t>
  </si>
  <si>
    <t>1310211-2510011-0</t>
  </si>
  <si>
    <t>ＡＷＳエンジニア育成コース</t>
  </si>
  <si>
    <t>S1029</t>
  </si>
  <si>
    <t>1310213-1910011-4</t>
  </si>
  <si>
    <t>介護福祉士実務者養成研修（資格をお持ちでない方）</t>
  </si>
  <si>
    <t>1310213</t>
  </si>
  <si>
    <t>ケアサービスひかり</t>
  </si>
  <si>
    <t>S1030</t>
  </si>
  <si>
    <t>1310213-1910021-7</t>
  </si>
  <si>
    <t>介護福祉士実務者養成研修（ヘルパー２級取得者）</t>
  </si>
  <si>
    <t>S1031</t>
  </si>
  <si>
    <t>1310213-1910031-0</t>
  </si>
  <si>
    <t>介護福祉士実務者養成研修（介護職員初任者研修修了者）</t>
  </si>
  <si>
    <t>S1032</t>
  </si>
  <si>
    <t>1310214-1910011-6</t>
  </si>
  <si>
    <t>調理専門課程調理マイスター科</t>
  </si>
  <si>
    <t>1310214</t>
  </si>
  <si>
    <t>香川調理製菓専門学校</t>
  </si>
  <si>
    <t>S1033</t>
  </si>
  <si>
    <t>1310215-1910011-8</t>
  </si>
  <si>
    <t>1310215</t>
  </si>
  <si>
    <t>東京歯科衛生専門学校</t>
  </si>
  <si>
    <t>S1034</t>
  </si>
  <si>
    <t>1310216-2120011-0</t>
  </si>
  <si>
    <t>気象データアナリスト養成講座</t>
  </si>
  <si>
    <t>1310216</t>
  </si>
  <si>
    <t>株式会社　ピープルドット</t>
  </si>
  <si>
    <t>S1035</t>
  </si>
  <si>
    <t>1310216-2310011-0</t>
  </si>
  <si>
    <t>ＨＲアナリスト養成講座</t>
  </si>
  <si>
    <t>S1036</t>
  </si>
  <si>
    <t>1310216-2410011-0</t>
  </si>
  <si>
    <t>プロダクト・データアナリスト育成講座</t>
  </si>
  <si>
    <t>S1037</t>
  </si>
  <si>
    <t>1310216-2410021-2</t>
  </si>
  <si>
    <t>基礎から学べるデータサイエンティスト育成講座</t>
  </si>
  <si>
    <t>S1038</t>
  </si>
  <si>
    <t>1310216-2420011-0</t>
  </si>
  <si>
    <t>基礎から学べる気象データアナリスト養成講座</t>
  </si>
  <si>
    <t>S1039</t>
  </si>
  <si>
    <t>1310216-2420021-2</t>
  </si>
  <si>
    <t>ＨＲアナリスト養成コース　パートタイムプログラム</t>
  </si>
  <si>
    <t>S1040</t>
  </si>
  <si>
    <t>1310216-2510011-0</t>
  </si>
  <si>
    <t>基礎から学べるプロダクト・データアナリスト育成講座</t>
  </si>
  <si>
    <t>S1041</t>
  </si>
  <si>
    <t>1310216-2510021-2</t>
  </si>
  <si>
    <t>基礎から学べるＨＲアナリスト養成講座</t>
  </si>
  <si>
    <t>S1042</t>
  </si>
  <si>
    <t>1310216-2510031-5</t>
  </si>
  <si>
    <t>データサイエンティスト育成コース　パートタイムプログラム</t>
  </si>
  <si>
    <t>S1043</t>
  </si>
  <si>
    <t>1310221-1910011-5</t>
  </si>
  <si>
    <t>1310221</t>
  </si>
  <si>
    <t>東京高尾看護専門学校</t>
  </si>
  <si>
    <t>S1044</t>
  </si>
  <si>
    <t>1310222-1910011-7</t>
  </si>
  <si>
    <t>介護福祉士実務者研修（通信課程）</t>
  </si>
  <si>
    <t>1310222</t>
  </si>
  <si>
    <t>大原学園</t>
  </si>
  <si>
    <t>S1045</t>
  </si>
  <si>
    <t>1310222-1910021-0</t>
  </si>
  <si>
    <t>介護福祉士実務者研修（通信課程：ホームヘルパー２級取得者）</t>
  </si>
  <si>
    <t>S1046</t>
  </si>
  <si>
    <t>1310222-1910031-2</t>
  </si>
  <si>
    <t>介護福祉士実務者研修（通信課程：介護職員初任者研修修了者）</t>
  </si>
  <si>
    <t>S1047</t>
  </si>
  <si>
    <t>1310222-1910041-5</t>
  </si>
  <si>
    <t>介護福祉士実務者研修（通信課程：ヘルパー２級取得者）３ヶ月コース</t>
  </si>
  <si>
    <t>S1048</t>
  </si>
  <si>
    <t>1310222-1910051-8</t>
  </si>
  <si>
    <t>介護福祉士実務者研修（通信課程：初任者研修修了者）３ヶ月コース</t>
  </si>
  <si>
    <t>S1049</t>
  </si>
  <si>
    <t>1310222-2010011-7</t>
  </si>
  <si>
    <t>S1050</t>
  </si>
  <si>
    <t>1310223-2310011-9</t>
  </si>
  <si>
    <t>Ｅ資格対応パッケージプラン講座</t>
  </si>
  <si>
    <t>1310223</t>
  </si>
  <si>
    <t>エッジテクノロジー株式会社</t>
  </si>
  <si>
    <t>S1051</t>
  </si>
  <si>
    <t>1310224-1920011-0</t>
  </si>
  <si>
    <t>1310224</t>
  </si>
  <si>
    <t>ミス・パリ・ビューティ専門学校</t>
  </si>
  <si>
    <t>S1052</t>
  </si>
  <si>
    <t>1310227-1920011-6</t>
  </si>
  <si>
    <t>昼間部　理容師養成コース</t>
  </si>
  <si>
    <t>1310227</t>
  </si>
  <si>
    <t>東京理容専修学校</t>
  </si>
  <si>
    <t>S1053</t>
  </si>
  <si>
    <t>1310227-1920021-9</t>
  </si>
  <si>
    <t>昼間部　美容修得者コース</t>
  </si>
  <si>
    <t>S1054</t>
  </si>
  <si>
    <t>1310227-1920031-1</t>
  </si>
  <si>
    <t>通信部　理容師養成コース</t>
  </si>
  <si>
    <t>S1055</t>
  </si>
  <si>
    <t>1310227-2020011-6</t>
  </si>
  <si>
    <t>通信部　美容修得者コース</t>
  </si>
  <si>
    <t>S1056</t>
  </si>
  <si>
    <t>1310228-1920011-8</t>
  </si>
  <si>
    <t>認定看護師教育課程（訪問看護）</t>
  </si>
  <si>
    <t>1310228</t>
  </si>
  <si>
    <t>聖路加国際大学看護リカレント教育部</t>
  </si>
  <si>
    <t>S1057</t>
  </si>
  <si>
    <t>1310228-1920021-0</t>
  </si>
  <si>
    <t>認定看護師教育課程（認知症看護）</t>
  </si>
  <si>
    <t>S1058</t>
  </si>
  <si>
    <t>1310229-2120011-0</t>
  </si>
  <si>
    <t>ＤＭＭ　ＷＥＢＣＡＭＰ　エンジニア転職　専門技術コースオンライン</t>
  </si>
  <si>
    <t>1310229</t>
  </si>
  <si>
    <t>株式会社　インフラトップ</t>
  </si>
  <si>
    <t>S1059</t>
  </si>
  <si>
    <t>1310229-2320011-0</t>
  </si>
  <si>
    <t>ＤＭＭ　ＷＥＢＣＡＭＰ　エンジニア転職　就業両立コース</t>
  </si>
  <si>
    <t>S1060</t>
  </si>
  <si>
    <t>1310230-1920011-8</t>
  </si>
  <si>
    <t>チャイルドケアカレッジこども保育専攻</t>
  </si>
  <si>
    <t>1310230</t>
  </si>
  <si>
    <t>総合学園ヒューマンアカデミー東京校</t>
  </si>
  <si>
    <t>S1061</t>
  </si>
  <si>
    <t>1310231-1920011-0</t>
  </si>
  <si>
    <t>実務者研修（無資格者）</t>
  </si>
  <si>
    <t>1310231</t>
  </si>
  <si>
    <t>三幸福祉カレッジ</t>
  </si>
  <si>
    <t>S1062</t>
  </si>
  <si>
    <t>1310231-1920021-2</t>
  </si>
  <si>
    <t>実務者研修（訪問介護員２級修了者）</t>
  </si>
  <si>
    <t>S1063</t>
  </si>
  <si>
    <t>1310231-1920031-5</t>
  </si>
  <si>
    <t>実務者研修（介護職員初任者研修修了者）</t>
  </si>
  <si>
    <t>S1064</t>
  </si>
  <si>
    <t>1310232-2310011-1</t>
  </si>
  <si>
    <t>０から学ぶ「機械学習エンジニア」コース</t>
  </si>
  <si>
    <t>1310232</t>
  </si>
  <si>
    <t>株式会社　スキルアップＮｅＸｔ</t>
  </si>
  <si>
    <t>S1065</t>
  </si>
  <si>
    <t>1310232-2310021-4</t>
  </si>
  <si>
    <t>Ｐｙｔｈｏｎ経験者向け「クラウドＡＩエンジニア」コース</t>
  </si>
  <si>
    <t>S1066</t>
  </si>
  <si>
    <t>1310232-2310031-7</t>
  </si>
  <si>
    <t>Ｐｙｔｈｏｎ未経験からはじめる「機械学習エンジニア」コース</t>
  </si>
  <si>
    <t>S1067</t>
  </si>
  <si>
    <t>1310232-2310041-0</t>
  </si>
  <si>
    <t>Ｐｙｔｈｏｎ未経験からはじめる「気象データアナリスト」コース</t>
  </si>
  <si>
    <t>S1068</t>
  </si>
  <si>
    <t>1310232-2310051-2</t>
  </si>
  <si>
    <t>基礎から学べる気象データアナリスト実践講座</t>
  </si>
  <si>
    <t>S1069</t>
  </si>
  <si>
    <t>1310232-2310061-5</t>
  </si>
  <si>
    <t>機械エンジニアが学ぶ「ディープラーニング基礎」コース（オンライン）</t>
  </si>
  <si>
    <t>S1070</t>
  </si>
  <si>
    <t>1310232-2310071-8</t>
  </si>
  <si>
    <t>機械エンジニアが学ぶ「ディープラーニング基礎」コース</t>
  </si>
  <si>
    <t>S1071</t>
  </si>
  <si>
    <t>1310232-2410011-1</t>
  </si>
  <si>
    <t>Ｐｙｔｈｏｎ経験者向け「プロンプトエンジニア」コース</t>
  </si>
  <si>
    <t>S1072</t>
  </si>
  <si>
    <t>1310232-2410021-4</t>
  </si>
  <si>
    <t>Ｐｙｔｈｏｎ未経験からはじめる「プロンプトエンジニア」コース</t>
  </si>
  <si>
    <t>S1073</t>
  </si>
  <si>
    <t>1310232-2410031-7</t>
  </si>
  <si>
    <t>Ｐｙｔｈｏｎ経験者向け「機械学習エンジニア」コース（オンライン）</t>
  </si>
  <si>
    <t>S1074</t>
  </si>
  <si>
    <t>1310232-2410041-0</t>
  </si>
  <si>
    <t>Ｐｙｔｈｏｎ経験者向け「機械学習エンジニア」コース</t>
  </si>
  <si>
    <t>S1075</t>
  </si>
  <si>
    <t>1310232-2520011-1</t>
  </si>
  <si>
    <t>０から学ぶ「機械学習エンジニア」コース＜２０２５年１０月～＞</t>
  </si>
  <si>
    <t>S1076</t>
  </si>
  <si>
    <t>1310232-2520021-4</t>
  </si>
  <si>
    <t>Ｐｙｔｈｏｎ未経験からはじめる「機械学習エンジニア」コース＜２０２５年１０月～＞</t>
  </si>
  <si>
    <t>S1077</t>
  </si>
  <si>
    <t>1310232-2520031-7</t>
  </si>
  <si>
    <t>Ｐｙｔｈｏｎ経験者向け「機械学習エンジニア」コース＜２０２５年１０月～＞</t>
  </si>
  <si>
    <t>S1078</t>
  </si>
  <si>
    <t>1310232-2520041-0</t>
  </si>
  <si>
    <t>機械学習エンジニアが学ぶ「ディープラーニング基礎」コース＜２０２５年１０月～＞</t>
  </si>
  <si>
    <t>S1079</t>
  </si>
  <si>
    <t>1310232-2520051-2</t>
  </si>
  <si>
    <t>機械学習エンジニアが学ぶ「ディープラーニング基礎」コース（配信）２０２５．１０～</t>
  </si>
  <si>
    <t>S1080</t>
  </si>
  <si>
    <t>1310232-2520061-5</t>
  </si>
  <si>
    <t>基礎から学べる気象データアナリスト実践講座＜２０２５年１０月～＞</t>
  </si>
  <si>
    <t>S1081</t>
  </si>
  <si>
    <t>1310232-2520071-8</t>
  </si>
  <si>
    <t>Ｐｙｔｈｏｎ未経験からはじめる「気象データアナリスト」コース　２０２５年１０月～</t>
  </si>
  <si>
    <t>S1082</t>
  </si>
  <si>
    <t>1310232-2520081-0</t>
  </si>
  <si>
    <t>Ｐｙｔｈｏｎ未経験からはじめるプロンプトエンジニアコース＜２０２５年１０月～＞</t>
  </si>
  <si>
    <t>S1083</t>
  </si>
  <si>
    <t>1310232-2520091-3</t>
  </si>
  <si>
    <t>Ｐｙｔｈｏｎ経験者向けプロンプトエンジニアコース＜２０２５年１０月～＞</t>
  </si>
  <si>
    <t>S1084</t>
  </si>
  <si>
    <t>1310233-2010011-3</t>
  </si>
  <si>
    <t>1310233</t>
  </si>
  <si>
    <t>千住介護福祉専門学校</t>
  </si>
  <si>
    <t>S1085</t>
  </si>
  <si>
    <t>1310234-1920011-5</t>
  </si>
  <si>
    <t>1310234</t>
  </si>
  <si>
    <t>ＨＡＰＰＹ＆ＳＭＩＬＥ　ＣＯＬＬＥＧＥ</t>
  </si>
  <si>
    <t>S1086</t>
  </si>
  <si>
    <t>1310234-1920021-8</t>
  </si>
  <si>
    <t>介護福祉士実務者研修（訪問介護員養成研修２級課程修了者）</t>
  </si>
  <si>
    <t>S1087</t>
  </si>
  <si>
    <t>1310234-1920031-0</t>
  </si>
  <si>
    <t>S1088</t>
  </si>
  <si>
    <t>1310235-2010011-7</t>
  </si>
  <si>
    <t>1310235</t>
  </si>
  <si>
    <t>東京立川こども専門学校</t>
  </si>
  <si>
    <t>S1089</t>
  </si>
  <si>
    <t>1310236-2010011-9</t>
  </si>
  <si>
    <t>ＪＰＣＡものづくりアカデミー電子回路製造プロセスデジタル人財育成講座</t>
  </si>
  <si>
    <t>1310236</t>
  </si>
  <si>
    <t>一般社団法人　日本電子回路工業会</t>
  </si>
  <si>
    <t>S1090</t>
  </si>
  <si>
    <t>1310237-2010011-0</t>
  </si>
  <si>
    <t>ウェディングプランナー科　ホテルウェディングコース　ブライダルビジネスセレクト</t>
  </si>
  <si>
    <t>1310237</t>
  </si>
  <si>
    <t>東京ウェディング＆ブライダル専門学校</t>
  </si>
  <si>
    <t>S1091</t>
  </si>
  <si>
    <t>1310237-2010021-3</t>
  </si>
  <si>
    <t>S1092</t>
  </si>
  <si>
    <t>1310237-2010041-9</t>
  </si>
  <si>
    <t>S1093</t>
  </si>
  <si>
    <t>1310238-2010011-2</t>
  </si>
  <si>
    <t>経営学研究科　ビジネス・会計ファイナンス専攻中小企業診断士登録養成コース</t>
  </si>
  <si>
    <t>1310238</t>
  </si>
  <si>
    <t>東洋大学大学院</t>
  </si>
  <si>
    <t>S1094</t>
  </si>
  <si>
    <t>1310238-2020011-2</t>
  </si>
  <si>
    <t>経済学研究科　公民連携専攻</t>
  </si>
  <si>
    <t>S1095</t>
  </si>
  <si>
    <t>1310238-2520011-2</t>
  </si>
  <si>
    <t>経済学研究科公民連携専攻プロフェッショナルコース</t>
  </si>
  <si>
    <t>S1096</t>
  </si>
  <si>
    <t>1310239-2010011-4</t>
  </si>
  <si>
    <t>大学院海洋科学技術研究科食品流通安全管理専攻　博士前期課程</t>
  </si>
  <si>
    <t>1310239</t>
  </si>
  <si>
    <t>東京海洋大学大学院</t>
  </si>
  <si>
    <t>職業実践力育成プログラム（正規課程）（農学・農業）</t>
  </si>
  <si>
    <t>S1097</t>
  </si>
  <si>
    <t>1310240-2010011-2</t>
  </si>
  <si>
    <t>ＩｏＴ／ＡＩ人材育成講座</t>
  </si>
  <si>
    <t>1310240</t>
  </si>
  <si>
    <t>一般社団法人　日本能率協会</t>
  </si>
  <si>
    <t>S1098</t>
  </si>
  <si>
    <t>1310241-2010011-4</t>
  </si>
  <si>
    <t>コミュニケーションデザイン研究科　コミュニケーションデザイン専攻</t>
  </si>
  <si>
    <t>1310241</t>
  </si>
  <si>
    <t>社会構想大学院大学</t>
  </si>
  <si>
    <t>S1099</t>
  </si>
  <si>
    <t>1310241-2410011-4</t>
  </si>
  <si>
    <t>実務教育研究科　実務教育専攻</t>
  </si>
  <si>
    <t>S1100</t>
  </si>
  <si>
    <t>1310242-2010011-6</t>
  </si>
  <si>
    <t>公衆衛生学修士（専門職）１年コース</t>
  </si>
  <si>
    <t>1310242</t>
  </si>
  <si>
    <t>聖路加国際大学大学院</t>
  </si>
  <si>
    <t>S1101</t>
  </si>
  <si>
    <t>1310242-2010021-9</t>
  </si>
  <si>
    <t>公衆衛生学修士（専門職）２年コース</t>
  </si>
  <si>
    <t>S1102</t>
  </si>
  <si>
    <t>1310243-2010011-8</t>
  </si>
  <si>
    <t>ハクビ実務者研修</t>
  </si>
  <si>
    <t>1310243</t>
  </si>
  <si>
    <t>ヘルス・ケア・サポート　ハクビ</t>
  </si>
  <si>
    <t>S1103</t>
  </si>
  <si>
    <t>1310243-2010021-0</t>
  </si>
  <si>
    <t>ハクビ実務者研修（ホームヘルパー２級修了者）</t>
  </si>
  <si>
    <t>S1104</t>
  </si>
  <si>
    <t>1310243-2010031-3</t>
  </si>
  <si>
    <t>ハクビ実務者研修（初任者研修修了者）</t>
  </si>
  <si>
    <t>S1105</t>
  </si>
  <si>
    <t>1310244-2020011-0</t>
  </si>
  <si>
    <t>はり師きゅう師学科昼間部</t>
  </si>
  <si>
    <t>1310244</t>
  </si>
  <si>
    <t>お茶の水はりきゅう専門学校</t>
  </si>
  <si>
    <t>S1106</t>
  </si>
  <si>
    <t>1310244-2020021-2</t>
  </si>
  <si>
    <t>はり師きゅう師学科夜間部</t>
  </si>
  <si>
    <t>S1107</t>
  </si>
  <si>
    <t>1310246-2020011-3</t>
  </si>
  <si>
    <t>ＡＩアプリ開発講座（３ヶ月）</t>
  </si>
  <si>
    <t>1310246</t>
  </si>
  <si>
    <t>株式会社　アイデミー</t>
  </si>
  <si>
    <t>S1108</t>
  </si>
  <si>
    <t>1310246-2020021-6</t>
  </si>
  <si>
    <t>ＡＩアプリ開発講座（６ヶ月）</t>
  </si>
  <si>
    <t>S1109</t>
  </si>
  <si>
    <t>1310246-2020031-9</t>
  </si>
  <si>
    <t>データ分析講座（３ヶ月）</t>
  </si>
  <si>
    <t>S1110</t>
  </si>
  <si>
    <t>1310246-2020041-1</t>
  </si>
  <si>
    <t>データ分析講座（６ヶ月）</t>
  </si>
  <si>
    <t>S1111</t>
  </si>
  <si>
    <t>1310246-2020051-4</t>
  </si>
  <si>
    <t>自然言語処理講座（３ヶ月）</t>
  </si>
  <si>
    <t>S1112</t>
  </si>
  <si>
    <t>1310246-2020061-7</t>
  </si>
  <si>
    <t>自然言語処理講座（６ヶ月）</t>
  </si>
  <si>
    <t>S1113</t>
  </si>
  <si>
    <t>1310246-2120011-3</t>
  </si>
  <si>
    <t>Ｅ資格対策講座</t>
  </si>
  <si>
    <t>S1114</t>
  </si>
  <si>
    <t>1310246-2520011-3</t>
  </si>
  <si>
    <t>生成ＡＩ活用　実践講座（１２週間プラン）</t>
  </si>
  <si>
    <t>S1115</t>
  </si>
  <si>
    <t>1310247-2020011-5</t>
  </si>
  <si>
    <t>Ｉｍｍｅｒｓｉｖｅ　Ｂｏｏｔｃａｍｐ</t>
  </si>
  <si>
    <t>1310247</t>
  </si>
  <si>
    <t>Ｃｏｄｅ　Ｃｈｒｙｓａｌｉｓ</t>
  </si>
  <si>
    <t>S1116</t>
  </si>
  <si>
    <t>1310247-2310011-5</t>
  </si>
  <si>
    <t>Ｉｍｍｅｒｓｉｖｅ　Ｐａｒｔ－Ｔｉｍｅ（イマーシブパートタイム）</t>
  </si>
  <si>
    <t>S1117</t>
  </si>
  <si>
    <t>1310248-2020011-7</t>
  </si>
  <si>
    <t>1310248</t>
  </si>
  <si>
    <t>東京山手調理師専門学校</t>
  </si>
  <si>
    <t>S1118</t>
  </si>
  <si>
    <t>1310248-2220011-7</t>
  </si>
  <si>
    <t>調理総合本科</t>
  </si>
  <si>
    <t>S1119</t>
  </si>
  <si>
    <t>1310248-2420011-7</t>
  </si>
  <si>
    <t>キャリアアシスト科</t>
  </si>
  <si>
    <t>S1120</t>
  </si>
  <si>
    <t>1310249-2020011-9</t>
  </si>
  <si>
    <t>ＡＩコース　８週間プラン</t>
  </si>
  <si>
    <t>1310249</t>
  </si>
  <si>
    <t>テックアカデミー</t>
  </si>
  <si>
    <t>S1121</t>
  </si>
  <si>
    <t>1310249-2020041-7</t>
  </si>
  <si>
    <t>データサイエンスコース　８週間プラン</t>
  </si>
  <si>
    <t>S1122</t>
  </si>
  <si>
    <t>1310249-2020061-2</t>
  </si>
  <si>
    <t>データサイエンスコース　１６週間プラン</t>
  </si>
  <si>
    <t>S1123</t>
  </si>
  <si>
    <t>1310249-2020071-5</t>
  </si>
  <si>
    <t>Ｐｙｔｈｏｎ＋ＡＩセット　８週間プラン</t>
  </si>
  <si>
    <t>S1124</t>
  </si>
  <si>
    <t>1310249-2020081-8</t>
  </si>
  <si>
    <t>Ｐｙｔｈｏｎ＋ＡＩセット　１２週間プラン</t>
  </si>
  <si>
    <t>S1125</t>
  </si>
  <si>
    <t>1310249-2020091-0</t>
  </si>
  <si>
    <t>Ｐｙｔｈｏｎ＋ＡＩセット　１６週間プラン</t>
  </si>
  <si>
    <t>S1126</t>
  </si>
  <si>
    <t>1310249-2020101-1</t>
  </si>
  <si>
    <t>Ｐｙｔｈｏｎ＋ＡＩセット　２４週間プラン</t>
  </si>
  <si>
    <t>S1127</t>
  </si>
  <si>
    <t>1310249-2020111-4</t>
  </si>
  <si>
    <t>Ｐｙｔｈｏｎ＋データサイエンスセット　８週間プラン</t>
  </si>
  <si>
    <t>S1128</t>
  </si>
  <si>
    <t>1310249-2020121-7</t>
  </si>
  <si>
    <t>Ｐｙｔｈｏｎ＋データサイエンスセット　１２週間プラン</t>
  </si>
  <si>
    <t>S1129</t>
  </si>
  <si>
    <t>1310249-2020131-0</t>
  </si>
  <si>
    <t>Ｐｙｔｈｏｎ＋データサイエンスセット　１６週間プラン</t>
  </si>
  <si>
    <t>S1130</t>
  </si>
  <si>
    <t>1310249-2020141-2</t>
  </si>
  <si>
    <t>Ｐｙｔｈｏｎ＋データサイエンスセット　２４週間プラン</t>
  </si>
  <si>
    <t>S1131</t>
  </si>
  <si>
    <t>1310249-2020151-5</t>
  </si>
  <si>
    <t>Ｐｙｔｈｏｎ＋ＡＩ＋データサイエンスセット</t>
  </si>
  <si>
    <t>S1132</t>
  </si>
  <si>
    <t>1310250-2020011-7</t>
  </si>
  <si>
    <t>臨床心理学研究科臨床心理学専攻</t>
  </si>
  <si>
    <t>1310250</t>
  </si>
  <si>
    <t>帝京平成大学大学院</t>
  </si>
  <si>
    <t>専門職学位（臨床心理）</t>
  </si>
  <si>
    <t>S1133</t>
  </si>
  <si>
    <t>1310251-2020011-9</t>
  </si>
  <si>
    <t>保育福祉科　夜間主コース　土曜クラス</t>
  </si>
  <si>
    <t>1310251</t>
  </si>
  <si>
    <t>日本児童教育専門学校</t>
  </si>
  <si>
    <t>S1134</t>
  </si>
  <si>
    <t>1310251-2020021-1</t>
  </si>
  <si>
    <t>保育福祉科　夜間主コース　トワイライトクラス</t>
  </si>
  <si>
    <t>S1135</t>
  </si>
  <si>
    <t>1310251-2410011-9</t>
  </si>
  <si>
    <t>保育福祉科　昼間コース　時短クラス</t>
  </si>
  <si>
    <t>S1136</t>
  </si>
  <si>
    <t>1310252-2310011-0</t>
  </si>
  <si>
    <t>データ分析力養成講座</t>
  </si>
  <si>
    <t>1310252</t>
  </si>
  <si>
    <t>株式会社　データサイエンス研究所</t>
  </si>
  <si>
    <t>S1137</t>
  </si>
  <si>
    <t>1310252-2320011-0</t>
  </si>
  <si>
    <t>ビジネスデータサイエンス実践力養成講座</t>
  </si>
  <si>
    <t>S1138</t>
  </si>
  <si>
    <t>1310252-2320021-3</t>
  </si>
  <si>
    <t>マニュファクチュアリングデータサイエンス実践力養成講座</t>
  </si>
  <si>
    <t>S1139</t>
  </si>
  <si>
    <t>1310252-2320031-6</t>
  </si>
  <si>
    <t>メディカルデータサイエンス実践力養成講座</t>
  </si>
  <si>
    <t>S1140</t>
  </si>
  <si>
    <t>1310252-2420011-0</t>
  </si>
  <si>
    <t>マーケティングデータサイエンティスト育成講座</t>
  </si>
  <si>
    <t>S1141</t>
  </si>
  <si>
    <t>1310254-2020011-4</t>
  </si>
  <si>
    <t>ＪＤＬＡ「Ｅ資格」向け認定プログラム</t>
  </si>
  <si>
    <t>1310254</t>
  </si>
  <si>
    <t>株式会社　ｚｅｒｏ　ｔｏ　ｏｎｅ　東京オフィス</t>
  </si>
  <si>
    <t>S1142</t>
  </si>
  <si>
    <t>1310254-2020021-7</t>
  </si>
  <si>
    <t>機械学習オンライン</t>
  </si>
  <si>
    <t>S1143</t>
  </si>
  <si>
    <t>1310254-2120011-4</t>
  </si>
  <si>
    <t>自動運転システム構築完全講座</t>
  </si>
  <si>
    <t>S1144</t>
  </si>
  <si>
    <t>1310254-2320011-4</t>
  </si>
  <si>
    <t>ディープラーニングオンライン</t>
  </si>
  <si>
    <t>S1145</t>
  </si>
  <si>
    <t>1310254-2510011-4</t>
  </si>
  <si>
    <t>クラウドエンジニア養成講座</t>
  </si>
  <si>
    <t>S1146</t>
  </si>
  <si>
    <t>1310255-2020011-6</t>
  </si>
  <si>
    <t>１００年キャリア講座　キャリアコンサルタント養成講習</t>
  </si>
  <si>
    <t>1310255</t>
  </si>
  <si>
    <t>株式会社パソナ　生涯キャリア支援協会</t>
  </si>
  <si>
    <t>S1147</t>
  </si>
  <si>
    <t>1310256-2110011-8</t>
  </si>
  <si>
    <t>1310256</t>
  </si>
  <si>
    <t>東京ビューティー＆ブライダル専門学校</t>
  </si>
  <si>
    <t>S1148</t>
  </si>
  <si>
    <t>1310257-2510011-0</t>
  </si>
  <si>
    <t>フラワービジネス学科　ブライダルフラワーコース</t>
  </si>
  <si>
    <t>1310257</t>
  </si>
  <si>
    <t>東京テクノ・ホルティ園芸専門学校</t>
  </si>
  <si>
    <t>S1149</t>
  </si>
  <si>
    <t>1310257-2510021-2</t>
  </si>
  <si>
    <t>フラワービジネス学科　フラワーデザインコース</t>
  </si>
  <si>
    <t>S1150</t>
  </si>
  <si>
    <t>1310259-2110011-3</t>
  </si>
  <si>
    <t>イノベーション経営学術院　イノベーション経営専攻経営修士［専門職］プログラム</t>
  </si>
  <si>
    <t>1310259</t>
  </si>
  <si>
    <t>大学院大学至善館</t>
  </si>
  <si>
    <t>S1151</t>
  </si>
  <si>
    <t>1310260-2110011-1</t>
  </si>
  <si>
    <t>パティスリーモデーヌ科</t>
  </si>
  <si>
    <t>1310260</t>
  </si>
  <si>
    <t>吉祥寺二葉製菓専門職学校</t>
  </si>
  <si>
    <t>S1152</t>
  </si>
  <si>
    <t>1310261-2110011-3</t>
  </si>
  <si>
    <t>公共健康医学専攻　２年コース</t>
  </si>
  <si>
    <t>1310261</t>
  </si>
  <si>
    <t>東京大学大学院医学系研究科</t>
  </si>
  <si>
    <t>S1153</t>
  </si>
  <si>
    <t>1310261-2510011-3</t>
  </si>
  <si>
    <t>公共健康医学専攻　１年コース</t>
  </si>
  <si>
    <t>S1154</t>
  </si>
  <si>
    <t>1310262-2110011-5</t>
  </si>
  <si>
    <t>データサイエンスアカデミー　エキスパートコース</t>
  </si>
  <si>
    <t>1310262</t>
  </si>
  <si>
    <t>株式会社　Ｄ４ｃアカデミー</t>
  </si>
  <si>
    <t>S1155</t>
  </si>
  <si>
    <t>1310264-2410011-9</t>
  </si>
  <si>
    <t>ＩｏＴエンジニア育成コースＡ＋作品制作講座</t>
  </si>
  <si>
    <t>1310264</t>
  </si>
  <si>
    <t>インターネット・アカデミー</t>
  </si>
  <si>
    <t>S1156</t>
  </si>
  <si>
    <t>1310264-2410021-1</t>
  </si>
  <si>
    <t>ＩＴエンジニア総合コース＋Ｐｙｔｈｏｎ講座＋ＡＩプログラミング講座</t>
  </si>
  <si>
    <t>S1157</t>
  </si>
  <si>
    <t>1310264-2410031-4</t>
  </si>
  <si>
    <t>ＡＩ×ＩｏＴエンジニア育成コース＋サーバー講座</t>
  </si>
  <si>
    <t>S1158</t>
  </si>
  <si>
    <t>1310264-2410041-7</t>
  </si>
  <si>
    <t>ＩｏＴエンジニア育成コースＡ＋ＥＣＨＯＮＥＴ　ＩｏＴ　ＭＡＳＴＥＲ</t>
  </si>
  <si>
    <t>S1159</t>
  </si>
  <si>
    <t>1310264-2410051-0</t>
  </si>
  <si>
    <t>ＡＩデータ活用実践コース</t>
  </si>
  <si>
    <t>S1160</t>
  </si>
  <si>
    <t>1310264-2510011-9</t>
  </si>
  <si>
    <t>ビジネス改善実践コース</t>
  </si>
  <si>
    <t>S1161</t>
  </si>
  <si>
    <t>1310264-2510021-1</t>
  </si>
  <si>
    <t>ブランドデザイン実践コース</t>
  </si>
  <si>
    <t>S1162</t>
  </si>
  <si>
    <t>1310264-2510031-4</t>
  </si>
  <si>
    <t>ＵＩ／ＵＸデザイナーコース</t>
  </si>
  <si>
    <t>S1163</t>
  </si>
  <si>
    <t>1310264-2520011-9</t>
  </si>
  <si>
    <t>データストラテジストコース</t>
  </si>
  <si>
    <t>S1164</t>
  </si>
  <si>
    <t>1310264-2520021-1</t>
  </si>
  <si>
    <t>サイバーセキュリティマネージャーコース</t>
  </si>
  <si>
    <t>S1165</t>
  </si>
  <si>
    <t>1310265-2120011-0</t>
  </si>
  <si>
    <t>ウェブ開発コース（フルタイム）</t>
  </si>
  <si>
    <t>1310265</t>
  </si>
  <si>
    <t>Ｌｅ　Ｗａｇｏｎ　Ｔｏｋｙｏ</t>
  </si>
  <si>
    <t>S1166</t>
  </si>
  <si>
    <t>1310265-2120021-3</t>
  </si>
  <si>
    <t>データサイエンスコース（フルタイム）</t>
  </si>
  <si>
    <t>S1167</t>
  </si>
  <si>
    <t>1310265-2120031-6</t>
  </si>
  <si>
    <t>ウェブ開発コース（パートタイム）</t>
  </si>
  <si>
    <t>S1168</t>
  </si>
  <si>
    <t>1310265-2220011-0</t>
  </si>
  <si>
    <t>データサイエンスコース（パートタイム）</t>
  </si>
  <si>
    <t>S1169</t>
  </si>
  <si>
    <t>1310266-2120011-2</t>
  </si>
  <si>
    <t>ＮＣＣＰキャリアコンサルタント養成講習</t>
  </si>
  <si>
    <t>1310266</t>
  </si>
  <si>
    <t>特定非営利活動法人　日本カウンセリングカレッジ</t>
  </si>
  <si>
    <t>S1170</t>
  </si>
  <si>
    <t>1310269-2120011-8</t>
  </si>
  <si>
    <t>認定看護管理者教育課程セカンドレベル</t>
  </si>
  <si>
    <t>1310269</t>
  </si>
  <si>
    <t>国際医療福祉大学生涯学習センター</t>
  </si>
  <si>
    <t>S1171</t>
  </si>
  <si>
    <t>1310269-2120021-0</t>
  </si>
  <si>
    <t>認定看護管理者教育課程サードレベル</t>
  </si>
  <si>
    <t>S1172</t>
  </si>
  <si>
    <t>1310269-2120031-3</t>
  </si>
  <si>
    <t>保健師助産師看護師実習指導者講習会</t>
  </si>
  <si>
    <t>S1173</t>
  </si>
  <si>
    <t>1310270-2320041-4</t>
  </si>
  <si>
    <t>ＤＬ４Ｅ｜ＤｅｅｐＬｅａｒｎｉｎｇ基礎理論講座（Ｅ資格対応）同期型ｅラーニング</t>
  </si>
  <si>
    <t>1310270</t>
  </si>
  <si>
    <t>ｉＬｅｃｔ　Ｓｔｕｄｉｏ</t>
  </si>
  <si>
    <t>S1174</t>
  </si>
  <si>
    <t>1310271-2120011-8</t>
  </si>
  <si>
    <t>テックキャンプ短期集中スタイル通学プラン</t>
  </si>
  <si>
    <t>1310271</t>
  </si>
  <si>
    <t>テックキャンプ</t>
  </si>
  <si>
    <t>S1175</t>
  </si>
  <si>
    <t>1310271-2120021-0</t>
  </si>
  <si>
    <t>テックキャンプ短期集中スタイルオンラインプラン</t>
  </si>
  <si>
    <t>S1176</t>
  </si>
  <si>
    <t>1310271-2120031-3</t>
  </si>
  <si>
    <t>テックキャンプ夜間・休日スタイル通学プラン</t>
  </si>
  <si>
    <t>S1177</t>
  </si>
  <si>
    <t>1310271-2120041-6</t>
  </si>
  <si>
    <t>テックキャンプ夜間・休日スタイルオンラインプラン</t>
  </si>
  <si>
    <t>S1178</t>
  </si>
  <si>
    <t>1310272-2210011-0</t>
  </si>
  <si>
    <t>1310272</t>
  </si>
  <si>
    <t>昭和医科大学看護キャリア開発・研究センター</t>
  </si>
  <si>
    <t>S1179</t>
  </si>
  <si>
    <t>1310272-2210021-2</t>
  </si>
  <si>
    <t>S1180</t>
  </si>
  <si>
    <t>1310273-2210011-1</t>
  </si>
  <si>
    <t>修士課程　高度実践看護コース</t>
  </si>
  <si>
    <t>1310273</t>
  </si>
  <si>
    <t>東京医療保健大学大学院看護学研究科</t>
  </si>
  <si>
    <t>S1181</t>
  </si>
  <si>
    <t>1310274-2210011-3</t>
  </si>
  <si>
    <t>経営情報学研究科起業マネジメント専攻中小企業診断士登録養成課程</t>
  </si>
  <si>
    <t>1310274</t>
  </si>
  <si>
    <t>城西国際大学大学院</t>
  </si>
  <si>
    <t>S1182</t>
  </si>
  <si>
    <t>1310276-2210011-7</t>
  </si>
  <si>
    <t>ＩＳＭＳ審査員研修コース</t>
  </si>
  <si>
    <t>1310276</t>
  </si>
  <si>
    <t>株式会社　グローバルテクノ</t>
  </si>
  <si>
    <t>S1183</t>
  </si>
  <si>
    <t>1310276-2220011-7</t>
  </si>
  <si>
    <t>S1184</t>
  </si>
  <si>
    <t>1310276-2310011-7</t>
  </si>
  <si>
    <t>Ｐｙｔｈｏｎデータサイエンス基礎講座</t>
  </si>
  <si>
    <t>S1185</t>
  </si>
  <si>
    <t>1310276-2510011-7</t>
  </si>
  <si>
    <t>ＩＳＭＳ審査員研修コース（オンライン４日間＋通学１日）</t>
  </si>
  <si>
    <t>S1186</t>
  </si>
  <si>
    <t>1310278-2210011-0</t>
  </si>
  <si>
    <t>Ｃｅｒｔｉｆｉｃａｔｅ　Ｐｒｏｇｒａｍ　ｉｎ　ＴＥＳＯＬ（履修証明プログラム）</t>
  </si>
  <si>
    <t>1310278</t>
  </si>
  <si>
    <t>神田外語大学大学院</t>
  </si>
  <si>
    <t>職業実践力育成プログラム（特別の課程）（人文科学・人文）</t>
  </si>
  <si>
    <t>S1187</t>
  </si>
  <si>
    <t>1312001-2220011-1</t>
  </si>
  <si>
    <t>ブーストコース（ＰＨＰ）</t>
  </si>
  <si>
    <t>1312001</t>
  </si>
  <si>
    <t>ｔｅｃｈ　ｂｏｏｓｔ</t>
  </si>
  <si>
    <t>S1188</t>
  </si>
  <si>
    <t>1312001-2220021-4</t>
  </si>
  <si>
    <t>ブーストコース（Ｒｕｂｙ）</t>
  </si>
  <si>
    <t>S1189</t>
  </si>
  <si>
    <t>1312001-2310011-1</t>
  </si>
  <si>
    <t>ブーストコース（Ｊａｖａ）</t>
  </si>
  <si>
    <t>S1190</t>
  </si>
  <si>
    <t>1312001-2320011-1</t>
  </si>
  <si>
    <t>ブーストコース（ＪａｖａＳｃｒｉｐｔ＋ＰＨＰ）</t>
  </si>
  <si>
    <t>S1191</t>
  </si>
  <si>
    <t>1312003-2220011-5</t>
  </si>
  <si>
    <t>イノベーションマネジメント研究科イノベーションマネジメント専攻</t>
  </si>
  <si>
    <t>1312003</t>
  </si>
  <si>
    <t>ＫＩＴ虎ノ門大学院</t>
  </si>
  <si>
    <t>S1192</t>
  </si>
  <si>
    <t>1312004-2420011-7</t>
  </si>
  <si>
    <t>ＡＩエンジニア育成講座（Ｅ資格対応）［オンライン］</t>
  </si>
  <si>
    <t>1312004</t>
  </si>
  <si>
    <t>株式会社　Ｐｒｅｓｅｎｔ　Ｓｑｕａｒｅ</t>
  </si>
  <si>
    <t>S1193</t>
  </si>
  <si>
    <t>1312004-2420021-0</t>
  </si>
  <si>
    <t>ゼロから始めるＡＩエンジニア講座セット（Ｅ資格対応）［オンライン］</t>
  </si>
  <si>
    <t>S1194</t>
  </si>
  <si>
    <t>1312004-2420031-2</t>
  </si>
  <si>
    <t>ＡＩエンジニア育成講座（Ｅ資格対応）［ライブ］</t>
  </si>
  <si>
    <t>S1195</t>
  </si>
  <si>
    <t>1312005-2220011-9</t>
  </si>
  <si>
    <t>科学技術イノベーション政策プログラム（修士課程）</t>
  </si>
  <si>
    <t>1312005</t>
  </si>
  <si>
    <t>政策研究大学院大学</t>
  </si>
  <si>
    <t>S1196</t>
  </si>
  <si>
    <t>1312006-2310011-0</t>
  </si>
  <si>
    <t>大学院教育学研究科教育実践専門職高度化専攻</t>
  </si>
  <si>
    <t>1312006</t>
  </si>
  <si>
    <t>東京学芸大学大学院</t>
  </si>
  <si>
    <t>S1197</t>
  </si>
  <si>
    <t>1312007-2310011-2</t>
  </si>
  <si>
    <t>保育士養成コース（昼間コース）</t>
  </si>
  <si>
    <t>1312007</t>
  </si>
  <si>
    <t>学研アカデミー保育士養成コース</t>
  </si>
  <si>
    <t>S1198</t>
  </si>
  <si>
    <t>1312007-2310021-5</t>
  </si>
  <si>
    <t>保育士養成コース（夜間主コース）</t>
  </si>
  <si>
    <t>S1199</t>
  </si>
  <si>
    <t>1312008-2310011-4</t>
  </si>
  <si>
    <t>データサイエンス本格養成プログラム</t>
  </si>
  <si>
    <t>1312008</t>
  </si>
  <si>
    <t>国立大学法人　東京大学大学院情報理工学系研究科</t>
  </si>
  <si>
    <t>S1200</t>
  </si>
  <si>
    <t>1312009-2310011-6</t>
  </si>
  <si>
    <t>看護学専攻博士前期課程　がん看護分野ＣＮＳコース</t>
  </si>
  <si>
    <t>1312009</t>
  </si>
  <si>
    <t>東邦大学大学院看護学研究科</t>
  </si>
  <si>
    <t>S1201</t>
  </si>
  <si>
    <t>1312010-2310011-4</t>
  </si>
  <si>
    <t>ＩｏＴ実践講座：自動運転システム制作コース（上級）</t>
  </si>
  <si>
    <t>1312010</t>
  </si>
  <si>
    <t>株式会社　エンベックスエデュケーション</t>
  </si>
  <si>
    <t>S1202</t>
  </si>
  <si>
    <t>1312011-2310011-6</t>
  </si>
  <si>
    <t>認定看護師教育課程手術看護分野</t>
  </si>
  <si>
    <t>1312011</t>
  </si>
  <si>
    <t>昭和医科大学認定看護師教育センター</t>
  </si>
  <si>
    <t>S1203</t>
  </si>
  <si>
    <t>1312011-2310021-9</t>
  </si>
  <si>
    <t>認定看護師教育課程腎不全看護分野</t>
  </si>
  <si>
    <t>S1204</t>
  </si>
  <si>
    <t>1312011-2310031-1</t>
  </si>
  <si>
    <t>認定看護師教育課程認知症看護分野</t>
  </si>
  <si>
    <t>S1205</t>
  </si>
  <si>
    <t>1312011-2510011-6</t>
  </si>
  <si>
    <t>認定看護師教育課程感染管理分野</t>
  </si>
  <si>
    <t>S1206</t>
  </si>
  <si>
    <t>1312011-2510021-9</t>
  </si>
  <si>
    <t>認定看護師教育課程クリティカルケア分野</t>
  </si>
  <si>
    <t>S1207</t>
  </si>
  <si>
    <t>1312012-2310011-8</t>
  </si>
  <si>
    <t>ＤＸデザイナー養成講座　ｆｏｒ　ＭａａＳ</t>
  </si>
  <si>
    <t>1312012</t>
  </si>
  <si>
    <t>ＩＧＳ株式会社</t>
  </si>
  <si>
    <t>S1208</t>
  </si>
  <si>
    <t>1312013-2320011-0</t>
  </si>
  <si>
    <t>1312013</t>
  </si>
  <si>
    <t>東京警察病院看護専門学校</t>
  </si>
  <si>
    <t>S1209</t>
  </si>
  <si>
    <t>1312014-2320011-1</t>
  </si>
  <si>
    <t>Ｗｅｂエンジニア就職コース　６ヶ月</t>
  </si>
  <si>
    <t>1312014</t>
  </si>
  <si>
    <t>ＴｅｃｈＭｅｎｔｏｒ</t>
  </si>
  <si>
    <t>S1210</t>
  </si>
  <si>
    <t>1312014-2410011-1</t>
  </si>
  <si>
    <t>Ｗｅｂエンジニア就職コース　３ヶ月</t>
  </si>
  <si>
    <t>S1211</t>
  </si>
  <si>
    <t>1312014-2410021-4</t>
  </si>
  <si>
    <t>Ｗｅｂ制作＆デザインコース　３ヶ月</t>
  </si>
  <si>
    <t>S1212</t>
  </si>
  <si>
    <t>1312014-2410031-7</t>
  </si>
  <si>
    <t>Ｗｅｂ制作＆デザインコース　６ヶ月</t>
  </si>
  <si>
    <t>S1213</t>
  </si>
  <si>
    <t>1312014-2410041-0</t>
  </si>
  <si>
    <t>Ｗｅｂエンジニア就職コース　ＰＨＰ　３ヶ月</t>
  </si>
  <si>
    <t>S1214</t>
  </si>
  <si>
    <t>1312014-2410051-2</t>
  </si>
  <si>
    <t>Ｗｅｂエンジニア就職コース　ＰＨＰ　６ヶ月</t>
  </si>
  <si>
    <t>S1215</t>
  </si>
  <si>
    <t>1312014-2510011-1</t>
  </si>
  <si>
    <t>Ｗｅｂエンジニア就職コース　Ｊａｖａ　３ヶ月</t>
  </si>
  <si>
    <t>S1216</t>
  </si>
  <si>
    <t>1312014-2510021-4</t>
  </si>
  <si>
    <t>Ｗｅｂエンジニア就職コース　Ｊａｖａ　５ヶ月</t>
  </si>
  <si>
    <t>S1217</t>
  </si>
  <si>
    <t>1312014-2510031-7</t>
  </si>
  <si>
    <t>Ｗｅｂエンジニア就職コース　Ｐｙｔｈｏｎ　６ヶ月</t>
  </si>
  <si>
    <t>S1218</t>
  </si>
  <si>
    <t>1312014-2510041-0</t>
  </si>
  <si>
    <t>Ｗｅｂエンジニア就職コース　９ヶ月</t>
  </si>
  <si>
    <t>S1219</t>
  </si>
  <si>
    <t>1312014-2520011-1</t>
  </si>
  <si>
    <t>Ｗｅｂデザインコース　６ヵ月</t>
  </si>
  <si>
    <t>S1220</t>
  </si>
  <si>
    <t>1312014-2520021-4</t>
  </si>
  <si>
    <t>生成ＡＩエンジニアコース　３ヵ月</t>
  </si>
  <si>
    <t>S1221</t>
  </si>
  <si>
    <t>1312014-2520031-7</t>
  </si>
  <si>
    <t>ＡＩ駆動開発コース　３ヵ月</t>
  </si>
  <si>
    <t>S1222</t>
  </si>
  <si>
    <t>1312014-2520041-0</t>
  </si>
  <si>
    <t>Ｗｅｂ制作＆デザインコース　９ヵ月</t>
  </si>
  <si>
    <t>S1223</t>
  </si>
  <si>
    <t>1312015-2320011-3</t>
  </si>
  <si>
    <t>ＤＸ／データサイエンス実践教育</t>
  </si>
  <si>
    <t>1312015</t>
  </si>
  <si>
    <t>株式会社　デジタルコンティニュエ</t>
  </si>
  <si>
    <t>S1224</t>
  </si>
  <si>
    <t>1312016-2320011-5</t>
  </si>
  <si>
    <t>実務者研修３２０時間コース（訪問介護員養成研修（ヘルパー）２級修了者対象）</t>
  </si>
  <si>
    <t>1312016</t>
  </si>
  <si>
    <t>介護労働安定センター</t>
  </si>
  <si>
    <t>S1225</t>
  </si>
  <si>
    <t>1312016-2320021-8</t>
  </si>
  <si>
    <t>実務者研修３２０時間コース（介護職員初任者研修修了者対象）</t>
  </si>
  <si>
    <t>S1226</t>
  </si>
  <si>
    <t>1312017-2320011-7</t>
  </si>
  <si>
    <t>Ｗｅｂ開発スタンダードコース</t>
  </si>
  <si>
    <t>1312017</t>
  </si>
  <si>
    <t>ＲＵＮＴＥＱ</t>
  </si>
  <si>
    <t>S1227</t>
  </si>
  <si>
    <t>1312018-2320011-9</t>
  </si>
  <si>
    <t>インターン型実践プログラム</t>
  </si>
  <si>
    <t>1312018</t>
  </si>
  <si>
    <t>ＫＲＥＤＯ　ＪＡＰＡＮ株式会社</t>
  </si>
  <si>
    <t>S1228</t>
  </si>
  <si>
    <t>1312019-2320011-0</t>
  </si>
  <si>
    <t>保育士養成科</t>
  </si>
  <si>
    <t>1312019</t>
  </si>
  <si>
    <t>八王子保育専門学院</t>
  </si>
  <si>
    <t>S1229</t>
  </si>
  <si>
    <t>1312020-2320011-9</t>
  </si>
  <si>
    <t>データサイエンス学科</t>
  </si>
  <si>
    <t>1312020</t>
  </si>
  <si>
    <t>一般財団法人　高度人材育成機構</t>
  </si>
  <si>
    <t>S1230</t>
  </si>
  <si>
    <t>1312020-2320021-1</t>
  </si>
  <si>
    <t>データアナリストコース</t>
  </si>
  <si>
    <t>S1231</t>
  </si>
  <si>
    <t>1312021-2320011-0</t>
  </si>
  <si>
    <t>ノーコード技術を活用して学ぶ、現場主導型ＤＸ人材育成講座</t>
  </si>
  <si>
    <t>1312021</t>
  </si>
  <si>
    <t>株式会社　セラピア</t>
  </si>
  <si>
    <t>S1232</t>
  </si>
  <si>
    <t>1312022-2410011-2</t>
  </si>
  <si>
    <t>心理学実践研究学位プログラム　ポジティブ心理分野</t>
  </si>
  <si>
    <t>1312022</t>
  </si>
  <si>
    <t>桜美林大学大学院</t>
  </si>
  <si>
    <t>S1233</t>
  </si>
  <si>
    <t>1312023-2410011-4</t>
  </si>
  <si>
    <t>Ｃｒａｆｔ　Ｃｏｌｌｅｇｅ　ＡＩ・データサイエンスコース　スタンダードプラン</t>
  </si>
  <si>
    <t>1312023</t>
  </si>
  <si>
    <t>Ｃｒａｆｔ　Ｃｏｌｌｅｇｅ運営事務所</t>
  </si>
  <si>
    <t>S1234</t>
  </si>
  <si>
    <t>1312024-2410011-6</t>
  </si>
  <si>
    <t>看護学研究科　修士課程看護学専攻　専門看護師（ＣＮＳ）コース</t>
  </si>
  <si>
    <t>1312024</t>
  </si>
  <si>
    <t>日本赤十字看護大学大学院</t>
  </si>
  <si>
    <t>S1235</t>
  </si>
  <si>
    <t>1312024-2410021-9</t>
  </si>
  <si>
    <t>看護学研究科　修士課程看護学専攻　実践コース（看護教育学／看護管理学）</t>
  </si>
  <si>
    <t>S1236</t>
  </si>
  <si>
    <t>1312024-2410031-1</t>
  </si>
  <si>
    <t>看護学研究科　修士課程　国際保健助産学専攻（実践コース）</t>
  </si>
  <si>
    <t>S1237</t>
  </si>
  <si>
    <t>1312025-2410011-8</t>
  </si>
  <si>
    <t>ＡＩデータサイエンスコース（２４週間）</t>
  </si>
  <si>
    <t>1312025</t>
  </si>
  <si>
    <t>ＳＡＭＵＲＡＩ　ＥＮＧＩＮＥＥＲ</t>
  </si>
  <si>
    <t>S1238</t>
  </si>
  <si>
    <t>1312025-2420011-8</t>
  </si>
  <si>
    <t>Ｗｅｂデザイン・制作実践コース（２４週間）</t>
  </si>
  <si>
    <t>S1239</t>
  </si>
  <si>
    <t>1312025-2420021-0</t>
  </si>
  <si>
    <t>クラウドエンジニア実践コース（２４週間）</t>
  </si>
  <si>
    <t>S1240</t>
  </si>
  <si>
    <t>1312025-2420031-3</t>
  </si>
  <si>
    <t>Ｗｅｂエンジニア実践コース（Ｊａｖａ・２４週間）</t>
  </si>
  <si>
    <t>S1241</t>
  </si>
  <si>
    <t>1312025-2420041-6</t>
  </si>
  <si>
    <t>Ｗｅｂエンジニア実践コース（ＰＨＰ・２４週間）</t>
  </si>
  <si>
    <t>S1242</t>
  </si>
  <si>
    <t>1312025-2420051-9</t>
  </si>
  <si>
    <t>Ｗｅｂデザイン・制作実践コース（３６週間）</t>
  </si>
  <si>
    <t>S1243</t>
  </si>
  <si>
    <t>1312025-2420061-1</t>
  </si>
  <si>
    <t>Ｗｅｂエンジニア実践コース（ＰＨＰ・１６週間）</t>
  </si>
  <si>
    <t>S1244</t>
  </si>
  <si>
    <t>1312025-2420071-4</t>
  </si>
  <si>
    <t>Ｗｅｂエンジニア実践コース（Ｊａｖａ・１６週間）</t>
  </si>
  <si>
    <t>S1245</t>
  </si>
  <si>
    <t>1312025-2510011-8</t>
  </si>
  <si>
    <t>Ｗｅｂデザイン・制作実践コース（４８週間）</t>
  </si>
  <si>
    <t>S1246</t>
  </si>
  <si>
    <t>1312025-2510021-0</t>
  </si>
  <si>
    <t>Ｗｅｂエンジニア実践コース（Ｐｙｔｈｏｎ・２４週間）</t>
  </si>
  <si>
    <t>S1247</t>
  </si>
  <si>
    <t>1312025-2510031-3</t>
  </si>
  <si>
    <t>Ｗｅｂデザイン・制作実践コース（１６週間）</t>
  </si>
  <si>
    <t>S1248</t>
  </si>
  <si>
    <t>1312025-2510041-6</t>
  </si>
  <si>
    <t>Ｗｅｂエンジニア実践コース（Ｐｙｔｈｏｎ・１６週間）</t>
  </si>
  <si>
    <t>S1249</t>
  </si>
  <si>
    <t>1312025-2520011-8</t>
  </si>
  <si>
    <t>クラウドエンジニア実践コース（３６週間）</t>
  </si>
  <si>
    <t>S1250</t>
  </si>
  <si>
    <t>1312025-2520021-0</t>
  </si>
  <si>
    <t>Ｗｅｂエンジニア実践コース（Ｊａｖａ・３６週間）</t>
  </si>
  <si>
    <t>S1251</t>
  </si>
  <si>
    <t>1312025-2520031-3</t>
  </si>
  <si>
    <t>Ｗｅｂエンジニア実践コース（ＰＨＰ・３６週間）</t>
  </si>
  <si>
    <t>S1252</t>
  </si>
  <si>
    <t>1312025-2520041-6</t>
  </si>
  <si>
    <t>Ｗｅｂエンジニア実践コース（Ｐｙｔｈｏｎ・３６週間）</t>
  </si>
  <si>
    <t>S1253</t>
  </si>
  <si>
    <t>1312025-2520051-9</t>
  </si>
  <si>
    <t>Ｗｅｂデザイナー実践コース（２４週間）</t>
  </si>
  <si>
    <t>S1254</t>
  </si>
  <si>
    <t>1312025-2520061-1</t>
  </si>
  <si>
    <t>クラウドエンジニア実践コース（１６週間）</t>
  </si>
  <si>
    <t>S1255</t>
  </si>
  <si>
    <t>1312025-2520071-4</t>
  </si>
  <si>
    <t>ＡＩデータサイエンスコース（１６週間）</t>
  </si>
  <si>
    <t>S1256</t>
  </si>
  <si>
    <t>1312026-2410011-0</t>
  </si>
  <si>
    <t>ＡＩ入門＆エンジニア初級</t>
  </si>
  <si>
    <t>1312026</t>
  </si>
  <si>
    <t>株式会社　トリプルアイズ</t>
  </si>
  <si>
    <t>S1257</t>
  </si>
  <si>
    <t>1312026-2410021-2</t>
  </si>
  <si>
    <t>ＡＩ入門＆Ｐｙｔｈｏｎ基礎＆エンジニア初級</t>
  </si>
  <si>
    <t>S1258</t>
  </si>
  <si>
    <t>1312026-2410031-5</t>
  </si>
  <si>
    <t>ＡＩ入門＆エンジニア初級＆中級</t>
  </si>
  <si>
    <t>S1259</t>
  </si>
  <si>
    <t>1312026-2410041-8</t>
  </si>
  <si>
    <t>ＡＩ入門＆Ｐｙｔｈｏｎ基礎＆エンジニア初級＆中級</t>
  </si>
  <si>
    <t>S1260</t>
  </si>
  <si>
    <t>1312027-2410011-1</t>
  </si>
  <si>
    <t>1312027</t>
  </si>
  <si>
    <t>アポロ美容理容専門学校</t>
  </si>
  <si>
    <t>S1261</t>
  </si>
  <si>
    <t>1312027-2410021-4</t>
  </si>
  <si>
    <t>S1262</t>
  </si>
  <si>
    <t>1312027-2420011-1</t>
  </si>
  <si>
    <t>通信課程　美容科</t>
  </si>
  <si>
    <t>S1263</t>
  </si>
  <si>
    <t>1312027-2420021-4</t>
  </si>
  <si>
    <t>S1264</t>
  </si>
  <si>
    <t>1312028-2410011-3</t>
  </si>
  <si>
    <t>ＺｅｒｏＰｌｕｓ　Ｗｅｂアプリケーション集団コース</t>
  </si>
  <si>
    <t>1312028</t>
  </si>
  <si>
    <t>株式会社　ＴＯＭＡＰ</t>
  </si>
  <si>
    <t>S1265</t>
  </si>
  <si>
    <t>1312028-2410021-6</t>
  </si>
  <si>
    <t>ＺｅｒｏＰｌｕｓ　Ｗｅｂデザイン集団コース</t>
  </si>
  <si>
    <t>S1266</t>
  </si>
  <si>
    <t>1312028-2410031-9</t>
  </si>
  <si>
    <t>ＺｅｒｏＰｌｕｓ　Ｗｅｂデザイン少人数コース</t>
  </si>
  <si>
    <t>S1267</t>
  </si>
  <si>
    <t>1312028-2420011-3</t>
  </si>
  <si>
    <t>ＺｅｒｏＰｌｕｓ　Ｗｅｂデザイン個別コース</t>
  </si>
  <si>
    <t>S1268</t>
  </si>
  <si>
    <t>1312028-2520011-3</t>
  </si>
  <si>
    <t>ＺｅｒｏＰｌｕｓ　Ｗｅｂアプリケーション少人数コース</t>
  </si>
  <si>
    <t>S1269</t>
  </si>
  <si>
    <t>1312028-2520021-6</t>
  </si>
  <si>
    <t>ＺｅｒｏＰｌｕｓ　Ｗｅｂアプリケーション個別コース</t>
  </si>
  <si>
    <t>S1270</t>
  </si>
  <si>
    <t>1312029-2410011-5</t>
  </si>
  <si>
    <t>０からはじめるコンペで学ぶＡＩ・データサイエンス実践講座</t>
  </si>
  <si>
    <t>1312029</t>
  </si>
  <si>
    <t>株式会社　ＳＩＧＮＡＴＥ</t>
  </si>
  <si>
    <t>S1271</t>
  </si>
  <si>
    <t>1312029-2420011-5</t>
  </si>
  <si>
    <t>０からはじめるコンペで学ぶＡＩ・データサイエンス実践講座（３か月）</t>
  </si>
  <si>
    <t>S1272</t>
  </si>
  <si>
    <t>1312029-2510011-5</t>
  </si>
  <si>
    <t>ＡＩ・データ活用人材育成プログラム</t>
  </si>
  <si>
    <t>S1273</t>
  </si>
  <si>
    <t>1312029-2510021-8</t>
  </si>
  <si>
    <t>ＡＩ・データ活用人材育成プログラム（Ｐｙｔｈｏｎ）</t>
  </si>
  <si>
    <t>S1274</t>
  </si>
  <si>
    <t>1312029-2510031-0</t>
  </si>
  <si>
    <t>ビジネスアーキテクト育成プログラム</t>
  </si>
  <si>
    <t>S1275</t>
  </si>
  <si>
    <t>1312029-2510041-3</t>
  </si>
  <si>
    <t>データサイエンティスト育成プログラム</t>
  </si>
  <si>
    <t>S1276</t>
  </si>
  <si>
    <t>1312030-2410011-3</t>
  </si>
  <si>
    <t>ＬＳＳ　ＧＢ、業務変革とＤＸ推進リーダー育成講座</t>
  </si>
  <si>
    <t>1312030</t>
  </si>
  <si>
    <t>ライズマネジメント株式会社</t>
  </si>
  <si>
    <t>S1277</t>
  </si>
  <si>
    <t>1312030-2410021-6</t>
  </si>
  <si>
    <t>ＤＦＳＳ　ＧＢ、プロセスデザインとＤＸ推進リーダー育成講座</t>
  </si>
  <si>
    <t>S1278</t>
  </si>
  <si>
    <t>1312031-2410011-5</t>
  </si>
  <si>
    <t>ＣＹＢＥＲＧＹＭ’ｓ　Ｚｅｒｏ　ｔｏ　Ｈｅｒｏ</t>
  </si>
  <si>
    <t>1312031</t>
  </si>
  <si>
    <t>ＣＹＢＥＲＧＹＭ赤坂アリーナ</t>
  </si>
  <si>
    <t>S1279</t>
  </si>
  <si>
    <t>1312031-2410021-8</t>
  </si>
  <si>
    <t>ＣＹＢＥＲＧＹＭ’ｓ　Ｚｅｒｏ　ｔｏ　Ｈｅｒｏ【Ｎｅｏ】</t>
  </si>
  <si>
    <t>S1280</t>
  </si>
  <si>
    <t>1312032-2410011-7</t>
  </si>
  <si>
    <t>食物栄養科</t>
  </si>
  <si>
    <t>1312032</t>
  </si>
  <si>
    <t>戸板女子短期大学</t>
  </si>
  <si>
    <t>S1281</t>
  </si>
  <si>
    <t>1312033-2410011-9</t>
  </si>
  <si>
    <t>ＵＸ／ＵＩ総合コース</t>
  </si>
  <si>
    <t>1312033</t>
  </si>
  <si>
    <t>東京デザインプレックス研究所</t>
  </si>
  <si>
    <t>S1282</t>
  </si>
  <si>
    <t>1312033-2410021-1</t>
  </si>
  <si>
    <t>サービスデザインＤＸコース</t>
  </si>
  <si>
    <t>S1283</t>
  </si>
  <si>
    <t>1312033-2410031-4</t>
  </si>
  <si>
    <t>ブランドデザイン戦略（グラフィック＆Ｗｅｂ）コース</t>
  </si>
  <si>
    <t>S1284</t>
  </si>
  <si>
    <t>1312033-2410041-7</t>
  </si>
  <si>
    <t>ＵＸ総合コース</t>
  </si>
  <si>
    <t>S1285</t>
  </si>
  <si>
    <t>1312033-2410051-0</t>
  </si>
  <si>
    <t>ＵＸ／ＵＩ総合＋Ｗｅｂサイト制作コース</t>
  </si>
  <si>
    <t>S1286</t>
  </si>
  <si>
    <t>1312033-2420011-9</t>
  </si>
  <si>
    <t>アートディレクター総合コース</t>
  </si>
  <si>
    <t>S1287</t>
  </si>
  <si>
    <t>1312033-2420021-1</t>
  </si>
  <si>
    <t>デジタルコミュニケーションデザイン総合コース</t>
  </si>
  <si>
    <t>S1288</t>
  </si>
  <si>
    <t>1312033-2420031-4</t>
  </si>
  <si>
    <t>ＵＸデジタルプロダクトデザイン総合コース</t>
  </si>
  <si>
    <t>S1289</t>
  </si>
  <si>
    <t>1312033-2510011-9</t>
  </si>
  <si>
    <t>Ｗｅｂグラフィックデザイン総合コース</t>
  </si>
  <si>
    <t>S1290</t>
  </si>
  <si>
    <t>1312034-2420011-0</t>
  </si>
  <si>
    <t>ゼロから始めるスクラム実践トレーニング－プロダクトオーナー編－</t>
  </si>
  <si>
    <t>1312034</t>
  </si>
  <si>
    <t>株式会社　Ｇａｉｎｓ　Ｌｉｎｅ</t>
  </si>
  <si>
    <t>S1291</t>
  </si>
  <si>
    <t>1312035-2420011-2</t>
  </si>
  <si>
    <t>ＤａｔａＲｏｂｏｔＡＩアカデミー</t>
  </si>
  <si>
    <t>1312035</t>
  </si>
  <si>
    <t>株式会社　エスタイル</t>
  </si>
  <si>
    <t>S1292</t>
  </si>
  <si>
    <t>1312036-2420011-4</t>
  </si>
  <si>
    <t>Ｅ資格対策ディープラーニング短期集中講座　会場受験</t>
  </si>
  <si>
    <t>1312036</t>
  </si>
  <si>
    <t>株式会社　ＶＯＳＴ</t>
  </si>
  <si>
    <t>S1293</t>
  </si>
  <si>
    <t>1312036-2420021-7</t>
  </si>
  <si>
    <t>Ｅ資格対策ディープラーニング短期集中講座　ライブウェビナー</t>
  </si>
  <si>
    <t>S1294</t>
  </si>
  <si>
    <t>1312036-2420031-0</t>
  </si>
  <si>
    <t>Ｅ資格対策ディープラーニング短期集中講座　ｅラーニング版</t>
  </si>
  <si>
    <t>S1295</t>
  </si>
  <si>
    <t>1312037-2420011-6</t>
  </si>
  <si>
    <t>エンジニアエキスパートプラン</t>
  </si>
  <si>
    <t>1312037</t>
  </si>
  <si>
    <t>株式会社　ＰＲＯＧＲＥＳＳ</t>
  </si>
  <si>
    <t>S1296</t>
  </si>
  <si>
    <t>1312037-2420021-9</t>
  </si>
  <si>
    <t>エンジニアスタンダートプラン</t>
  </si>
  <si>
    <t>S1297</t>
  </si>
  <si>
    <t>1312038-2420011-8</t>
  </si>
  <si>
    <t>Ｐｙｔｈｏｎコース（８週間）</t>
  </si>
  <si>
    <t>1312038</t>
  </si>
  <si>
    <t>Ａｌｔｏ　Ｓｏｆｔｗａｒｅ株式会社</t>
  </si>
  <si>
    <t>S1298</t>
  </si>
  <si>
    <t>1312038-2420021-0</t>
  </si>
  <si>
    <t>ＡＩコース（８週間）</t>
  </si>
  <si>
    <t>S1299</t>
  </si>
  <si>
    <t>1312038-2420031-3</t>
  </si>
  <si>
    <t>データサイエンスコース（８週間）</t>
  </si>
  <si>
    <t>S1300</t>
  </si>
  <si>
    <t>1312038-2420041-6</t>
  </si>
  <si>
    <t>Ｐｙｔｈｏｎ＋ＡＩコース（１２週間）</t>
  </si>
  <si>
    <t>S1301</t>
  </si>
  <si>
    <t>1312038-2420051-9</t>
  </si>
  <si>
    <t>Ｐｙｔｈｏｎ＋データサイエンスコース（１２週間）</t>
  </si>
  <si>
    <t>S1302</t>
  </si>
  <si>
    <t>1312038-2420061-1</t>
  </si>
  <si>
    <t>Ｐｙｔｈｏｎ＋ＡＩ＋データサイエンスコース（２４週間）</t>
  </si>
  <si>
    <t>S1303</t>
  </si>
  <si>
    <t>1312038-2510011-8</t>
  </si>
  <si>
    <t>Ｐｙｔｈｏｎコース（４週間）</t>
  </si>
  <si>
    <t>S1304</t>
  </si>
  <si>
    <t>1312038-2510021-0</t>
  </si>
  <si>
    <t>Ｐｙｔｈｏｎコース（１２週間）</t>
  </si>
  <si>
    <t>S1305</t>
  </si>
  <si>
    <t>1312038-2510031-3</t>
  </si>
  <si>
    <t>ＡＩコース（４週間）</t>
  </si>
  <si>
    <t>S1306</t>
  </si>
  <si>
    <t>1312038-2510041-6</t>
  </si>
  <si>
    <t>ＡＩコース（１２週間）</t>
  </si>
  <si>
    <t>S1307</t>
  </si>
  <si>
    <t>1312038-2510051-9</t>
  </si>
  <si>
    <t>データサイエンスコース（４週間）</t>
  </si>
  <si>
    <t>S1308</t>
  </si>
  <si>
    <t>1312038-2510061-1</t>
  </si>
  <si>
    <t>データサイエンスコース（１２週間）</t>
  </si>
  <si>
    <t>S1309</t>
  </si>
  <si>
    <t>1312038-2510071-4</t>
  </si>
  <si>
    <t>Ｐｙｔｈｏｎ＋ＡＩコース（８週間）</t>
  </si>
  <si>
    <t>S1310</t>
  </si>
  <si>
    <t>1312038-2510081-7</t>
  </si>
  <si>
    <t>Ｐｙｔｈｏｎ＋ＡＩコース（１６週間）</t>
  </si>
  <si>
    <t>S1311</t>
  </si>
  <si>
    <t>1312038-2510091-0</t>
  </si>
  <si>
    <t>Ｐｙｔｈｏｎ＋データサイエンスコース（８週間）</t>
  </si>
  <si>
    <t>S1312</t>
  </si>
  <si>
    <t>1312038-2510101-0</t>
  </si>
  <si>
    <t>Ｐｙｔｈｏｎ＋データサイエンスコース（１６週間）</t>
  </si>
  <si>
    <t>S1313</t>
  </si>
  <si>
    <t>1312038-2510111-3</t>
  </si>
  <si>
    <t>Ｐｙｔｈｏｎ＋ＡＩ＋データサイエンスコース（８週間）</t>
  </si>
  <si>
    <t>S1314</t>
  </si>
  <si>
    <t>1312038-2510121-6</t>
  </si>
  <si>
    <t>Ｐｙｔｈｏｎ＋ＡＩ＋データサイエンスコース（１２週間）</t>
  </si>
  <si>
    <t>S1315</t>
  </si>
  <si>
    <t>1312038-2510131-9</t>
  </si>
  <si>
    <t>Ｐｙｔｈｏｎ＋ＡＩ＋データサイエンスコース（１６週間）</t>
  </si>
  <si>
    <t>S1316</t>
  </si>
  <si>
    <t>1312039-2420011-0</t>
  </si>
  <si>
    <t>フードデザイン学科　栄養士コース</t>
  </si>
  <si>
    <t>1312039</t>
  </si>
  <si>
    <t>新渡戸文化短期大学</t>
  </si>
  <si>
    <t>S1317</t>
  </si>
  <si>
    <t>1312039-2510011-0</t>
  </si>
  <si>
    <t>フードデザイン学科食生活デザインコース</t>
  </si>
  <si>
    <t>職業実践力育成プログラム（正規課程）（家政）</t>
  </si>
  <si>
    <t>S1318</t>
  </si>
  <si>
    <t>1312040-2420011-8</t>
  </si>
  <si>
    <t>動物トータルケア学科</t>
  </si>
  <si>
    <t>1312040</t>
  </si>
  <si>
    <t>ヤマザキ動物看護専門職短期大学</t>
  </si>
  <si>
    <t>専門職短期大学、短期大学の専門職学科の課程（農学関係）</t>
  </si>
  <si>
    <t>第6類型</t>
  </si>
  <si>
    <t>S1319</t>
  </si>
  <si>
    <t>1312041-2420011-0</t>
  </si>
  <si>
    <t>データサイエンティスト養成講座</t>
  </si>
  <si>
    <t>1312041</t>
  </si>
  <si>
    <t>株式会社　ワークシフト研究所</t>
  </si>
  <si>
    <t>S1320</t>
  </si>
  <si>
    <t>1312042-2420011-1</t>
  </si>
  <si>
    <t>Ｄｅｅｐ　Ｌｅａｒｎｉｎｇ入門【ＪＤＬＡ　Ｅ資格対応】</t>
  </si>
  <si>
    <t>1312042</t>
  </si>
  <si>
    <t>すうがくぶんか</t>
  </si>
  <si>
    <t>S1321</t>
  </si>
  <si>
    <t>1312042-2420021-4</t>
  </si>
  <si>
    <t>Ｐｙｔｈｏｎで学ぶ機械学習</t>
  </si>
  <si>
    <t>S1322</t>
  </si>
  <si>
    <t>1312043-2420011-3</t>
  </si>
  <si>
    <t>人間社会研究科　人間学専攻　言語聴覚コース　２年制コース</t>
  </si>
  <si>
    <t>1312043</t>
  </si>
  <si>
    <t>武蔵野大学大学院</t>
  </si>
  <si>
    <t>S1323</t>
  </si>
  <si>
    <t>1312044-2420011-5</t>
  </si>
  <si>
    <t>ＰＲＵＭエンジニア留学　Ｆｏｒ　Ｗｅｂエンジニアコース</t>
  </si>
  <si>
    <t>1312044</t>
  </si>
  <si>
    <t>株式会社　ＰＲＵＭ</t>
  </si>
  <si>
    <t>S1324</t>
  </si>
  <si>
    <t>1312045-2420011-7</t>
  </si>
  <si>
    <t>ＣｏｄｅＳｔｒａｔｅｇｙ　ベーシックコース</t>
  </si>
  <si>
    <t>1312045</t>
  </si>
  <si>
    <t>Ｃｏｄｅ　Ｓｔｒａｔｅｇｙ</t>
  </si>
  <si>
    <t>S1325</t>
  </si>
  <si>
    <t>1312046-2420011-9</t>
  </si>
  <si>
    <t>ＭＥＲＣ　Ｅｄｕｃａｔｉｏｎ「マーケティング戦略講座」</t>
  </si>
  <si>
    <t>1312046</t>
  </si>
  <si>
    <t>株式会社　ＭＥＲＣ</t>
  </si>
  <si>
    <t>S1326</t>
  </si>
  <si>
    <t>1312046-2420021-1</t>
  </si>
  <si>
    <t>ＭＥＲＣ　Ｅｄｕｃａｔｉｏｎ「広告運用者育成講座」</t>
  </si>
  <si>
    <t>S1327</t>
  </si>
  <si>
    <t>1312047-2420011-0</t>
  </si>
  <si>
    <t>ＳｉｉＤ　Ｃａｒｅｅｒコース</t>
  </si>
  <si>
    <t>1312047</t>
  </si>
  <si>
    <t>合同会社　ＢｕｇＦｉｘ</t>
  </si>
  <si>
    <t>S1328</t>
  </si>
  <si>
    <t>1312048-2420011-2</t>
  </si>
  <si>
    <t>ＩＴ道場　開発エンジニア育成講座＋ＤＢ　通常コース</t>
  </si>
  <si>
    <t>1312048</t>
  </si>
  <si>
    <t>株式会社　エスワイシステム</t>
  </si>
  <si>
    <t>S1329</t>
  </si>
  <si>
    <t>1312049-2420011-4</t>
  </si>
  <si>
    <t>クリエイターコース　Ｕｎｉｔｙ総合学科</t>
  </si>
  <si>
    <t>1312049</t>
  </si>
  <si>
    <t>ＭＥキャンパス</t>
  </si>
  <si>
    <t>S1330</t>
  </si>
  <si>
    <t>1312050-2510011-2</t>
  </si>
  <si>
    <t>給付金対象Ｒａｉｌｓエンジニアコース</t>
  </si>
  <si>
    <t>1312050</t>
  </si>
  <si>
    <t>株式会社　ロッカ</t>
  </si>
  <si>
    <t>S1331</t>
  </si>
  <si>
    <t>1312051-2510011-4</t>
  </si>
  <si>
    <t>家政科食物栄養専攻</t>
  </si>
  <si>
    <t>1312051</t>
  </si>
  <si>
    <t>愛国学園短期大学</t>
  </si>
  <si>
    <t>S1332</t>
  </si>
  <si>
    <t>1312052-2510011-6</t>
  </si>
  <si>
    <t>バブソン大学オンラインＭＢＡ</t>
  </si>
  <si>
    <t>1312052</t>
  </si>
  <si>
    <t>株式会社　Ａｏｂａ－ＢＢＴ</t>
  </si>
  <si>
    <t>外国の大学院の学位の取得のための課程</t>
  </si>
  <si>
    <t>S1333</t>
  </si>
  <si>
    <t>1312052-2520011-6</t>
  </si>
  <si>
    <t>ボンド大学　ＭＢＡプログラム</t>
  </si>
  <si>
    <t>S1334</t>
  </si>
  <si>
    <t>1312053-2510011-8</t>
  </si>
  <si>
    <t>マサチューセッツ州立大学ＭＢＡプログラム</t>
  </si>
  <si>
    <t>1312053</t>
  </si>
  <si>
    <t>アビタス</t>
  </si>
  <si>
    <t>S1335</t>
  </si>
  <si>
    <t>1312055-2510011-1</t>
  </si>
  <si>
    <t>Ｕｎｉｔｙコース</t>
  </si>
  <si>
    <t>1312055</t>
  </si>
  <si>
    <t>ＴＥＣＨＳＴＡＤＩＵＭ運営事務所</t>
  </si>
  <si>
    <t>S1336</t>
  </si>
  <si>
    <t>1312055-2510021-4</t>
  </si>
  <si>
    <t>ＵｎｒｅａｌＥｎｇｉｎｅコース</t>
  </si>
  <si>
    <t>S1337</t>
  </si>
  <si>
    <t>1312055-2520011-1</t>
  </si>
  <si>
    <t>３ＤＣＧコース</t>
  </si>
  <si>
    <t>S1338</t>
  </si>
  <si>
    <t>1312056-2410011-3</t>
  </si>
  <si>
    <t>人間中心設計プロセスへの理解と、実践的デザイン思考力の獲得</t>
  </si>
  <si>
    <t>1312056</t>
  </si>
  <si>
    <t>株式会社　Ｕ’ｅｙｅｓ　Ｄｅｓｉｇｎ</t>
  </si>
  <si>
    <t>S1339</t>
  </si>
  <si>
    <t>1312057-2510011-5</t>
  </si>
  <si>
    <t>ＵＷＴＳＤ　ＭＢＡプログラム</t>
  </si>
  <si>
    <t>1312057</t>
  </si>
  <si>
    <t>ヒューマンアカデミー　ビジネススクール</t>
  </si>
  <si>
    <t>S1340</t>
  </si>
  <si>
    <t>1312058-2510011-7</t>
  </si>
  <si>
    <t>1312058</t>
  </si>
  <si>
    <t>国立療養所多磨全生園附属看護学校</t>
  </si>
  <si>
    <t>S1341</t>
  </si>
  <si>
    <t>1312059-2510011-9</t>
  </si>
  <si>
    <t>美容師科（通学２４ヵ月）</t>
  </si>
  <si>
    <t>1312059</t>
  </si>
  <si>
    <t>資生堂美容技術専門学校</t>
  </si>
  <si>
    <t>S1342</t>
  </si>
  <si>
    <t>1312059-2520011-9</t>
  </si>
  <si>
    <t>美容師通信科（非従事者コース）</t>
  </si>
  <si>
    <t>S1343</t>
  </si>
  <si>
    <t>1312060-2410011-7</t>
  </si>
  <si>
    <t>コーディングブートキャンプ　超集中コース（６か月）</t>
  </si>
  <si>
    <t>1312060</t>
  </si>
  <si>
    <t>Ｍｓ．Ｅｎｇｉｎｅｅｒ株式会社</t>
  </si>
  <si>
    <t>S1344</t>
  </si>
  <si>
    <t>1312060-2410021-0</t>
  </si>
  <si>
    <t>コーディングブートキャンプ　集中コース（９か月）</t>
  </si>
  <si>
    <t>S1345</t>
  </si>
  <si>
    <t>1312060-2410031-2</t>
  </si>
  <si>
    <t>コーディングブートキャンプ　スタンダードコース（１２か月）</t>
  </si>
  <si>
    <t>S1346</t>
  </si>
  <si>
    <t>1312061-2510011-9</t>
  </si>
  <si>
    <t>専科Ｗｅｂデザイナー専攻</t>
  </si>
  <si>
    <t>1312061</t>
  </si>
  <si>
    <t>デジタルハリウッドＳＴＵＤＩＯ</t>
  </si>
  <si>
    <t>S1347</t>
  </si>
  <si>
    <t>1312061-2510021-1</t>
  </si>
  <si>
    <t>専科３ＤＣＧデザイナー専攻</t>
  </si>
  <si>
    <t>S1348</t>
  </si>
  <si>
    <t>1312061-2510031-4</t>
  </si>
  <si>
    <t>本科ＵＩ／ＵＸデザイン専攻サービスデザインコース</t>
  </si>
  <si>
    <t>S1349</t>
  </si>
  <si>
    <t>1312061-2510041-7</t>
  </si>
  <si>
    <t>本科ＵＩ／ＵＸデザイン専攻インタラクションＵＩ実装コース</t>
  </si>
  <si>
    <t>S1350</t>
  </si>
  <si>
    <t>1312061-2510051-0</t>
  </si>
  <si>
    <t>本科ＸＲ専攻</t>
  </si>
  <si>
    <t>S1351</t>
  </si>
  <si>
    <t>1312061-2520011-9</t>
  </si>
  <si>
    <t>グラフィックデザインマスター講座</t>
  </si>
  <si>
    <t>S1352</t>
  </si>
  <si>
    <t>1312061-2520021-1</t>
  </si>
  <si>
    <t>専科　ネット動画クリエイター専攻</t>
  </si>
  <si>
    <t>S1353</t>
  </si>
  <si>
    <t>1312061-2520031-4</t>
  </si>
  <si>
    <t>本科　ＣＧ／ＶＦＸ専攻</t>
  </si>
  <si>
    <t>S1354</t>
  </si>
  <si>
    <t>1312062-2510011-0</t>
  </si>
  <si>
    <t>Ｗｅｂアプリケーションコース（３ヶ月）</t>
  </si>
  <si>
    <t>1312062</t>
  </si>
  <si>
    <t>ＣＯＡＣＨＴＥＣＨ運営事務所</t>
  </si>
  <si>
    <t>S1355</t>
  </si>
  <si>
    <t>1312062-2510021-3</t>
  </si>
  <si>
    <t>Ｗｅｂアプリケーションコース（６ヶ月）</t>
  </si>
  <si>
    <t>S1356</t>
  </si>
  <si>
    <t>1312062-2510031-6</t>
  </si>
  <si>
    <t>Ｗｅｂアプリケーションコース（９ヶ月）</t>
  </si>
  <si>
    <t>S1357</t>
  </si>
  <si>
    <t>1312062-2510041-9</t>
  </si>
  <si>
    <t>Ｗｅｂアプリケーションコース（１２ヶ月）</t>
  </si>
  <si>
    <t>S1358</t>
  </si>
  <si>
    <t>1312064-2510011-4</t>
  </si>
  <si>
    <t>デジタル戦略クリエイター養成講座</t>
  </si>
  <si>
    <t>1312064</t>
  </si>
  <si>
    <t>Ｗｏｎｄｅｒ　ｌａｂｏ</t>
  </si>
  <si>
    <t>S1359</t>
  </si>
  <si>
    <t>1312065-2510011-6</t>
  </si>
  <si>
    <t>エンジニア転職コース</t>
  </si>
  <si>
    <t>1312065</t>
  </si>
  <si>
    <t>コードキャンプ株式会社</t>
  </si>
  <si>
    <t>S1360</t>
  </si>
  <si>
    <t>1312065-2510021-9</t>
  </si>
  <si>
    <t>プログラミングアドバンスコース</t>
  </si>
  <si>
    <t>S1361</t>
  </si>
  <si>
    <t>1312066-2520011-8</t>
  </si>
  <si>
    <t>実践的ＷＥＢアプリケーション開発研修（スタンダードコース）</t>
  </si>
  <si>
    <t>1312066</t>
  </si>
  <si>
    <t>Ｘｌａｂｏセンター</t>
  </si>
  <si>
    <t>S1362</t>
  </si>
  <si>
    <t>1312066-2520021-0</t>
  </si>
  <si>
    <t>実践型ＡＷＳハンズオン＋ソリューションアーキテクトアソシエイト資格対策コース</t>
  </si>
  <si>
    <t>S1363</t>
  </si>
  <si>
    <t>1312067-2520011-0</t>
  </si>
  <si>
    <t>Ｗｅｂエンジニア育成コース</t>
  </si>
  <si>
    <t>1312067</t>
  </si>
  <si>
    <t>スタディング</t>
  </si>
  <si>
    <t>S1364</t>
  </si>
  <si>
    <t>1312068-2520011-1</t>
  </si>
  <si>
    <t>Ｗａｗｉｗａデータアナリストプログラム</t>
  </si>
  <si>
    <t>1312068</t>
  </si>
  <si>
    <t>オーアール・ラボ株式会社</t>
  </si>
  <si>
    <t>S1365</t>
  </si>
  <si>
    <t>1312069-2520011-3</t>
  </si>
  <si>
    <t>1312069</t>
  </si>
  <si>
    <t>関東リハビリテーション専門学校</t>
  </si>
  <si>
    <t>S1366</t>
  </si>
  <si>
    <t>1312070-2520011-1</t>
  </si>
  <si>
    <t>ＬＡＤ　Ｌｉｃｅｎｓｅ　ｏｆ　Ａｄａｐｔｉｖｅ　Ｄａｔａ　Ｓｃｉｅｎｃｅ基礎講座</t>
  </si>
  <si>
    <t>1312070</t>
  </si>
  <si>
    <t>株式会社　グラフ</t>
  </si>
  <si>
    <t>S1367</t>
  </si>
  <si>
    <t>1312071-2520011-3</t>
  </si>
  <si>
    <t>通信課程美容科</t>
  </si>
  <si>
    <t>1312071</t>
  </si>
  <si>
    <t>東京マックス美容専門学校</t>
  </si>
  <si>
    <t>S1368</t>
  </si>
  <si>
    <t>1312072-2520011-5</t>
  </si>
  <si>
    <t>ホワイトハッカー／サイバーセキュリティコース（１２ヶ月・東京校）</t>
  </si>
  <si>
    <t>1312072</t>
  </si>
  <si>
    <t>ＫＡＤＯＫＡＷＡドワンゴ情報工科学院</t>
  </si>
  <si>
    <t>S1369</t>
  </si>
  <si>
    <t>1312073-2520011-7</t>
  </si>
  <si>
    <t>ＭＩＴＲＡｔｅｃｈ　データサイエンスコース</t>
  </si>
  <si>
    <t>1312073</t>
  </si>
  <si>
    <t>株式会社　三虎データサイエンス</t>
  </si>
  <si>
    <t>S1370</t>
  </si>
  <si>
    <t>1312073-2520021-0</t>
  </si>
  <si>
    <t>ＭＩＴＲＡｔｅｃｈ　ＡＩエンジニアコース</t>
  </si>
  <si>
    <t>S1371</t>
  </si>
  <si>
    <t>1312074-2520011-9</t>
  </si>
  <si>
    <t>ＡＩ　Ａｃａｄｅｍｙ　Ｂｏｏｔｃａｍｐ　ＡＩ人材プラン（１２０分）</t>
  </si>
  <si>
    <t>1312074</t>
  </si>
  <si>
    <t>株式会社　アガルート</t>
  </si>
  <si>
    <t>S1372</t>
  </si>
  <si>
    <t>1312075-2520011-0</t>
  </si>
  <si>
    <t>データ分析マスターコース</t>
  </si>
  <si>
    <t>1312075</t>
  </si>
  <si>
    <t>株式会社　ｄｏｔｃｏｎｆ</t>
  </si>
  <si>
    <t>S1373</t>
  </si>
  <si>
    <t>1312076-2520011-2</t>
  </si>
  <si>
    <t>元脳科学研究者と学ぶＥ資格講座（フルコース講座）対面講義形式</t>
  </si>
  <si>
    <t>1312076</t>
  </si>
  <si>
    <t>株式会社　ＬＩＮＫＩ’Ｎ　ＦＥＬＬＯＷＳ</t>
  </si>
  <si>
    <t>S1374</t>
  </si>
  <si>
    <t>1312076-2520021-5</t>
  </si>
  <si>
    <t>元脳科学研究者と学ぶＥ資格講座（フルコース講座）オンライン講義形式</t>
  </si>
  <si>
    <t>S1375</t>
  </si>
  <si>
    <t>1312077-2520011-4</t>
  </si>
  <si>
    <t>ＩＴコーディネータ資格認定用　ケース研修</t>
  </si>
  <si>
    <t>1312077</t>
  </si>
  <si>
    <t>特定非営利活動法人　ＩＴコーディネータ協会</t>
  </si>
  <si>
    <t>S1376</t>
  </si>
  <si>
    <t>1312078-2520011-6</t>
  </si>
  <si>
    <t>スタートアップ・アドバイザー・アカデミー</t>
  </si>
  <si>
    <t>1312078</t>
  </si>
  <si>
    <t>株式会社　ユニコーンファーム</t>
  </si>
  <si>
    <t>S1377</t>
  </si>
  <si>
    <t>1312079-2520011-8</t>
  </si>
  <si>
    <t>Ｗｅｂデザイナー専攻</t>
  </si>
  <si>
    <t>1312079</t>
  </si>
  <si>
    <t>デジタルハリウッドＳＴＵＤＩＯ上野ｂｙＬＩＧ</t>
  </si>
  <si>
    <t>S1378</t>
  </si>
  <si>
    <t>1312079-2520021-0</t>
  </si>
  <si>
    <t>Ｗｅｂデザイナー専攻ＵＩデザインプラン</t>
  </si>
  <si>
    <t>S1379</t>
  </si>
  <si>
    <t>1312079-2520031-3</t>
  </si>
  <si>
    <t>Ｗｅｂデザイナー専攻デザイン集中講座プラン</t>
  </si>
  <si>
    <t>S1380</t>
  </si>
  <si>
    <t>1312080-2520011-6</t>
  </si>
  <si>
    <t>実務経験が積めるＷｅｂデザイン×Ｗｅｂマーケティングコース</t>
  </si>
  <si>
    <t>1312080</t>
  </si>
  <si>
    <t>株式会社　Ｓｈａｒｅｗａｙ</t>
  </si>
  <si>
    <t>S1381</t>
  </si>
  <si>
    <t>1410001-1420011-2</t>
  </si>
  <si>
    <t>1410001</t>
  </si>
  <si>
    <t>横浜ビューティー＆ブライダル専門学校</t>
  </si>
  <si>
    <t>S1382</t>
  </si>
  <si>
    <t>1410001-2410011-2</t>
  </si>
  <si>
    <t>S1383</t>
  </si>
  <si>
    <t>1410002-1920011-4</t>
  </si>
  <si>
    <t>柔道整復学科ＩＩ部（午後）</t>
  </si>
  <si>
    <t>1410002</t>
  </si>
  <si>
    <t>神奈川柔整鍼灸専門学校</t>
  </si>
  <si>
    <t>S1384</t>
  </si>
  <si>
    <t>1410002-2210011-4</t>
  </si>
  <si>
    <t>鍼灸学科ＩＩ部（午後）</t>
  </si>
  <si>
    <t>S1385</t>
  </si>
  <si>
    <t>1410003-2320011-6</t>
  </si>
  <si>
    <t>東洋医療総合学科</t>
  </si>
  <si>
    <t>1410003</t>
  </si>
  <si>
    <t>神奈川衛生学園専門学校</t>
  </si>
  <si>
    <t>S1386</t>
  </si>
  <si>
    <t>1410004-1820011-8</t>
  </si>
  <si>
    <t>1410004</t>
  </si>
  <si>
    <t>横浜こども専門学校</t>
  </si>
  <si>
    <t>S1387</t>
  </si>
  <si>
    <t>1410005-1420011-0</t>
  </si>
  <si>
    <t>国際ビジネス学科　貿易・航空ビジネスコース</t>
  </si>
  <si>
    <t>1410005</t>
  </si>
  <si>
    <t>外語ビジネス専門学校</t>
  </si>
  <si>
    <t>S1388</t>
  </si>
  <si>
    <t>1410005-1420021-2</t>
  </si>
  <si>
    <t>国際ビジネス学科　英語コミュニケーションコース</t>
  </si>
  <si>
    <t>S1389</t>
  </si>
  <si>
    <t>1410005-1720011-0</t>
  </si>
  <si>
    <t>ホテルブライダル観光学科</t>
  </si>
  <si>
    <t>S1390</t>
  </si>
  <si>
    <t>1410005-1910011-0</t>
  </si>
  <si>
    <t>グローバルＩＣＴ学科</t>
  </si>
  <si>
    <t>S1391</t>
  </si>
  <si>
    <t>1410006-2020011-1</t>
  </si>
  <si>
    <t>鍼灸マッサージ科午後コース</t>
  </si>
  <si>
    <t>1410006</t>
  </si>
  <si>
    <t>横浜呉竹医療専門学校</t>
  </si>
  <si>
    <t>S1392</t>
  </si>
  <si>
    <t>1410006-2120011-1</t>
  </si>
  <si>
    <t>柔道整復科特修コース</t>
  </si>
  <si>
    <t>S1393</t>
  </si>
  <si>
    <t>1410006-2220011-1</t>
  </si>
  <si>
    <t>鍼灸マッサージ科午前コース</t>
  </si>
  <si>
    <t>S1394</t>
  </si>
  <si>
    <t>1410006-2320011-1</t>
  </si>
  <si>
    <t>鍼灸科特修コース</t>
  </si>
  <si>
    <t>S1395</t>
  </si>
  <si>
    <t>1410007-2010011-3</t>
  </si>
  <si>
    <t>1410007</t>
  </si>
  <si>
    <t>新横浜歯科衛生士・歯科技工士専門学校</t>
  </si>
  <si>
    <t>S1396</t>
  </si>
  <si>
    <t>1410009-2210011-7</t>
  </si>
  <si>
    <t>東洋療法科</t>
  </si>
  <si>
    <t>1410009</t>
  </si>
  <si>
    <t>湘南医療福祉専門学校</t>
  </si>
  <si>
    <t>S1397</t>
  </si>
  <si>
    <t>1410012-2020011-9</t>
  </si>
  <si>
    <t>1410012</t>
  </si>
  <si>
    <t>横浜歯科医療専門学校</t>
  </si>
  <si>
    <t>S1398</t>
  </si>
  <si>
    <t>1410012-2120011-9</t>
  </si>
  <si>
    <t>S1399</t>
  </si>
  <si>
    <t>1410013-1510021-3</t>
  </si>
  <si>
    <t>柔道整復師科夜間部</t>
  </si>
  <si>
    <t>1410013</t>
  </si>
  <si>
    <t>横浜医療専門学校</t>
  </si>
  <si>
    <t>S1400</t>
  </si>
  <si>
    <t>1410013-1510031-6</t>
  </si>
  <si>
    <t>鍼灸師科昼間部</t>
  </si>
  <si>
    <t>きゅう師</t>
  </si>
  <si>
    <t>S1401</t>
  </si>
  <si>
    <t>1410013-1510051-1</t>
  </si>
  <si>
    <t>鍼灸師科夜間部</t>
  </si>
  <si>
    <t>S1402</t>
  </si>
  <si>
    <t>1410015-1510011-4</t>
  </si>
  <si>
    <t>1410015</t>
  </si>
  <si>
    <t>国立病院機構　横浜医療センター附属横浜看護学校</t>
  </si>
  <si>
    <t>S1403</t>
  </si>
  <si>
    <t>1410016-1510011-6</t>
  </si>
  <si>
    <t>情報処理科システム開発コース</t>
  </si>
  <si>
    <t>1410016</t>
  </si>
  <si>
    <t>情報科学専門学校</t>
  </si>
  <si>
    <t>S1404</t>
  </si>
  <si>
    <t>1410016-2410011-6</t>
  </si>
  <si>
    <t>実践ｌｏＴ科</t>
  </si>
  <si>
    <t>S1405</t>
  </si>
  <si>
    <t>1410018-1510011-0</t>
  </si>
  <si>
    <t>1410018</t>
  </si>
  <si>
    <t>おだわら看護専門学校</t>
  </si>
  <si>
    <t>S1406</t>
  </si>
  <si>
    <t>1410021-2510011-1</t>
  </si>
  <si>
    <t>1410021</t>
  </si>
  <si>
    <t>神奈川県立平塚看護大学校</t>
  </si>
  <si>
    <t>S1407</t>
  </si>
  <si>
    <t>1410022-1620011-3</t>
  </si>
  <si>
    <t>社会福祉科</t>
  </si>
  <si>
    <t>1410022</t>
  </si>
  <si>
    <t>神奈川社会福祉専門学校</t>
  </si>
  <si>
    <t>S1408</t>
  </si>
  <si>
    <t>1410023-1510011-5</t>
  </si>
  <si>
    <t>看護師養成　看護学科</t>
  </si>
  <si>
    <t>1410023</t>
  </si>
  <si>
    <t>厚木看護専門学校</t>
  </si>
  <si>
    <t>S1409</t>
  </si>
  <si>
    <t>1410024-1910011-7</t>
  </si>
  <si>
    <t>1410024</t>
  </si>
  <si>
    <t>神奈川県立衛生看護専門学校</t>
  </si>
  <si>
    <t>S1410</t>
  </si>
  <si>
    <t>1410025-1510011-9</t>
  </si>
  <si>
    <t>1410025</t>
  </si>
  <si>
    <t>茅ヶ崎看護専門学校</t>
  </si>
  <si>
    <t>S1411</t>
  </si>
  <si>
    <t>1410027-1910011-2</t>
  </si>
  <si>
    <t>製菓製パン科２年制（洋菓子専攻コース）</t>
  </si>
  <si>
    <t>1410027</t>
  </si>
  <si>
    <t>国際フード製菓専門学校</t>
  </si>
  <si>
    <t>S1412</t>
  </si>
  <si>
    <t>1410027-1910021-5</t>
  </si>
  <si>
    <t>製菓製パン科２年制（和菓子専攻コース）</t>
  </si>
  <si>
    <t>S1413</t>
  </si>
  <si>
    <t>1410027-1910031-8</t>
  </si>
  <si>
    <t>製菓製パン科２年制（パン専攻コース）</t>
  </si>
  <si>
    <t>S1414</t>
  </si>
  <si>
    <t>1410027-1910051-3</t>
  </si>
  <si>
    <t>通信課程製菓製パン科１年制</t>
  </si>
  <si>
    <t>S1415</t>
  </si>
  <si>
    <t>1410029-1820011-6</t>
  </si>
  <si>
    <t>ファッションクリエイティブ科（夜間部）</t>
  </si>
  <si>
    <t>1410029</t>
  </si>
  <si>
    <t>横浜ファッションデザイン専門学校</t>
  </si>
  <si>
    <t>S1416</t>
  </si>
  <si>
    <t>1410030-1910011-4</t>
  </si>
  <si>
    <t>和泉短期大学児童福祉学科</t>
  </si>
  <si>
    <t>1410030</t>
  </si>
  <si>
    <t>和泉短期大学</t>
  </si>
  <si>
    <t>S1417</t>
  </si>
  <si>
    <t>1410030-2410011-4</t>
  </si>
  <si>
    <t>和泉短期大学　専攻科　ヒューマンケア専攻</t>
  </si>
  <si>
    <t>S1418</t>
  </si>
  <si>
    <t>1410033-2520011-0</t>
  </si>
  <si>
    <t>1410033</t>
  </si>
  <si>
    <t>湘南歯科衛生士専門学校</t>
  </si>
  <si>
    <t>S1419</t>
  </si>
  <si>
    <t>1410034-2310011-1</t>
  </si>
  <si>
    <t>1410034</t>
  </si>
  <si>
    <t>神奈川歯科大学短期大学部</t>
  </si>
  <si>
    <t>S1420</t>
  </si>
  <si>
    <t>1410036-1610011-5</t>
  </si>
  <si>
    <t>1410036</t>
  </si>
  <si>
    <t>茅ヶ崎リハビリテーション専門学校</t>
  </si>
  <si>
    <t>S1421</t>
  </si>
  <si>
    <t>1410036-1710011-5</t>
  </si>
  <si>
    <t>社会福祉専攻科</t>
  </si>
  <si>
    <t>S1422</t>
  </si>
  <si>
    <t>1410036-2310011-5</t>
  </si>
  <si>
    <t>社会福祉専攻科（実習免除）</t>
  </si>
  <si>
    <t>S1423</t>
  </si>
  <si>
    <t>1410037-1610011-7</t>
  </si>
  <si>
    <t>1410037</t>
  </si>
  <si>
    <t>小田原短期大学</t>
  </si>
  <si>
    <t>S1424</t>
  </si>
  <si>
    <t>1410037-1610021-0</t>
  </si>
  <si>
    <t>S1425</t>
  </si>
  <si>
    <t>1410039-1610011-0</t>
  </si>
  <si>
    <t>1410039</t>
  </si>
  <si>
    <t>横浜労災看護専門学校</t>
  </si>
  <si>
    <t>S1426</t>
  </si>
  <si>
    <t>1410040-2510011-9</t>
  </si>
  <si>
    <t>エンバーミング学科</t>
  </si>
  <si>
    <t>1410040</t>
  </si>
  <si>
    <t>日本ヒューマンセレモニー専門学校</t>
  </si>
  <si>
    <t>S1427</t>
  </si>
  <si>
    <t>1410041-1620011-0</t>
  </si>
  <si>
    <t>1410041</t>
  </si>
  <si>
    <t>横浜市病院協会看護専門学校</t>
  </si>
  <si>
    <t>S1428</t>
  </si>
  <si>
    <t>1410042-1620011-2</t>
  </si>
  <si>
    <t>認定看護師教育課程（感染管理）</t>
  </si>
  <si>
    <t>1410042</t>
  </si>
  <si>
    <t>北里大学看護キャリア開発・研究センター</t>
  </si>
  <si>
    <t>S1429</t>
  </si>
  <si>
    <t>1410042-1620031-8</t>
  </si>
  <si>
    <t>認定看護師教育課程（慢性心不全看護）</t>
  </si>
  <si>
    <t>S1430</t>
  </si>
  <si>
    <t>1410043-2010011-4</t>
  </si>
  <si>
    <t>1410043</t>
  </si>
  <si>
    <t>日産横浜自動車大学校</t>
  </si>
  <si>
    <t>S1431</t>
  </si>
  <si>
    <t>1410044-2520011-6</t>
  </si>
  <si>
    <t>社会福祉士通信課程短期養成コース（実習免除）</t>
  </si>
  <si>
    <t>1410044</t>
  </si>
  <si>
    <t>全国社会福祉協議会中央福祉学院</t>
  </si>
  <si>
    <t>S1432</t>
  </si>
  <si>
    <t>1410045-2510011-8</t>
  </si>
  <si>
    <t>1410045</t>
  </si>
  <si>
    <t>イムス横浜国際看護専門学校</t>
  </si>
  <si>
    <t>S1433</t>
  </si>
  <si>
    <t>1410046-1710011-0</t>
  </si>
  <si>
    <t>国際社会科学府経営学専攻（社会人専修コース）</t>
  </si>
  <si>
    <t>1410046</t>
  </si>
  <si>
    <t>横浜国立大学大学院</t>
  </si>
  <si>
    <t>S1434</t>
  </si>
  <si>
    <t>1410047-1710021-4</t>
  </si>
  <si>
    <t>調理師養成講座　昼間部　専門課程</t>
  </si>
  <si>
    <t>1410047</t>
  </si>
  <si>
    <t>横浜調理師専門学校</t>
  </si>
  <si>
    <t>S1435</t>
  </si>
  <si>
    <t>1410047-1710031-7</t>
  </si>
  <si>
    <t>調理師養成講座　夜間部</t>
  </si>
  <si>
    <t>S1436</t>
  </si>
  <si>
    <t>1410048-1720011-3</t>
  </si>
  <si>
    <t>1410048</t>
  </si>
  <si>
    <t>株式会社　テクノファ</t>
  </si>
  <si>
    <t>S1437</t>
  </si>
  <si>
    <t>1410048-2320011-3</t>
  </si>
  <si>
    <t>ＪＲＣＡ承認ＩＳＭＳ審査員研修コース</t>
  </si>
  <si>
    <t>S1438</t>
  </si>
  <si>
    <t>1410052-2310011-7</t>
  </si>
  <si>
    <t>1410052</t>
  </si>
  <si>
    <t>横浜未来看護専門学校</t>
  </si>
  <si>
    <t>S1439</t>
  </si>
  <si>
    <t>1410053-1910011-9</t>
  </si>
  <si>
    <t>1410053</t>
  </si>
  <si>
    <t>湘南看護専門学校</t>
  </si>
  <si>
    <t>S1440</t>
  </si>
  <si>
    <t>1410054-1910011-0</t>
  </si>
  <si>
    <t>衛生専門課程調理師専科</t>
  </si>
  <si>
    <t>1410054</t>
  </si>
  <si>
    <t>ヨコスカ調理製菓専門学校</t>
  </si>
  <si>
    <t>S1441</t>
  </si>
  <si>
    <t>1410055-1910011-2</t>
  </si>
  <si>
    <t>教育実践研究科教育実践専攻（専門職学位課程）</t>
  </si>
  <si>
    <t>1410055</t>
  </si>
  <si>
    <t>星槎大学大学院</t>
  </si>
  <si>
    <t>S1442</t>
  </si>
  <si>
    <t>1410056-2310011-4</t>
  </si>
  <si>
    <t>1410056</t>
  </si>
  <si>
    <t>横浜スイーツ＆カフェ専門学校</t>
  </si>
  <si>
    <t>S1443</t>
  </si>
  <si>
    <t>1410057-2010011-6</t>
  </si>
  <si>
    <t>精神保健福祉科（実習２１０時間）</t>
  </si>
  <si>
    <t>1410057</t>
  </si>
  <si>
    <t>ＹＭＣＡ健康福祉専門学校</t>
  </si>
  <si>
    <t>S1444</t>
  </si>
  <si>
    <t>1410057-2110011-6</t>
  </si>
  <si>
    <t>社会福祉科（実習なし）</t>
  </si>
  <si>
    <t>S1445</t>
  </si>
  <si>
    <t>1410057-2310011-6</t>
  </si>
  <si>
    <t>精神保健福祉科（実習なし）</t>
  </si>
  <si>
    <t>S1446</t>
  </si>
  <si>
    <t>1410057-2310021-9</t>
  </si>
  <si>
    <t>精神保健福祉科（実習１５０時間）</t>
  </si>
  <si>
    <t>S1447</t>
  </si>
  <si>
    <t>1410057-2410011-6</t>
  </si>
  <si>
    <t>社会福祉科（実習２４０時間）</t>
  </si>
  <si>
    <t>S1448</t>
  </si>
  <si>
    <t>1410058-2010011-8</t>
  </si>
  <si>
    <t>介護実務者研修修了通信課程（初任者研修修了者科目免除コース）</t>
  </si>
  <si>
    <t>1410058</t>
  </si>
  <si>
    <t>湘南国際アカデミー</t>
  </si>
  <si>
    <t>S1449</t>
  </si>
  <si>
    <t>1410058-2010021-0</t>
  </si>
  <si>
    <t>介護実務者研修修了通信課程（訪問介護員２級修了者科目免除コース）</t>
  </si>
  <si>
    <t>S1450</t>
  </si>
  <si>
    <t>1410058-2010031-3</t>
  </si>
  <si>
    <t>介護実務者研修修了通信課程（無資格・経験者コース）</t>
  </si>
  <si>
    <t>S1451</t>
  </si>
  <si>
    <t>1410060-2020011-8</t>
  </si>
  <si>
    <t>チャイルドケアカレッジ　こども保育専攻</t>
  </si>
  <si>
    <t>1410060</t>
  </si>
  <si>
    <t>総合学園ヒューマンアカデミー横浜校</t>
  </si>
  <si>
    <t>S1452</t>
  </si>
  <si>
    <t>1410061-2110011-0</t>
  </si>
  <si>
    <t>1410061</t>
  </si>
  <si>
    <t>横浜中央看護専門学校</t>
  </si>
  <si>
    <t>S1453</t>
  </si>
  <si>
    <t>1410062-2110011-1</t>
  </si>
  <si>
    <t>トータルリレイションキャリアコンサルタント養成講習</t>
  </si>
  <si>
    <t>1410062</t>
  </si>
  <si>
    <t>株式会社　キャリアドライブ</t>
  </si>
  <si>
    <t>S1454</t>
  </si>
  <si>
    <t>1410063-2110011-3</t>
  </si>
  <si>
    <t>栄養科学部　管理栄養学科</t>
  </si>
  <si>
    <t>1410063</t>
  </si>
  <si>
    <t>相模女子大学</t>
  </si>
  <si>
    <t>S1455</t>
  </si>
  <si>
    <t>1410063-2220011-3</t>
  </si>
  <si>
    <t>専門職大学院社会起業研究科</t>
  </si>
  <si>
    <t>S1456</t>
  </si>
  <si>
    <t>1410064-2120011-5</t>
  </si>
  <si>
    <t>1410064</t>
  </si>
  <si>
    <t>相模原看護専門学校</t>
  </si>
  <si>
    <t>S1457</t>
  </si>
  <si>
    <t>1410065-2210011-7</t>
  </si>
  <si>
    <t>ＹＣＵ医療経営・政策プログラム</t>
  </si>
  <si>
    <t>1410065</t>
  </si>
  <si>
    <t>横浜市立大学大学院医学研究科</t>
  </si>
  <si>
    <t>S1458</t>
  </si>
  <si>
    <t>1410066-2210011-9</t>
  </si>
  <si>
    <t>1410066</t>
  </si>
  <si>
    <t>横浜栄養専門学校</t>
  </si>
  <si>
    <t>S1459</t>
  </si>
  <si>
    <t>1412001-2220011-2</t>
  </si>
  <si>
    <t>1412001</t>
  </si>
  <si>
    <t>湘南ビューティーカレッジ</t>
  </si>
  <si>
    <t>S1460</t>
  </si>
  <si>
    <t>1412001-2220031-8</t>
  </si>
  <si>
    <t>通信修得者課程　理容科</t>
  </si>
  <si>
    <t>S1461</t>
  </si>
  <si>
    <t>1412001-2220041-0</t>
  </si>
  <si>
    <t>通信修得者課程　美容科</t>
  </si>
  <si>
    <t>S1462</t>
  </si>
  <si>
    <t>1412001-2520011-2</t>
  </si>
  <si>
    <t>S1463</t>
  </si>
  <si>
    <t>1412002-2320011-4</t>
  </si>
  <si>
    <t>ＤａｔａＳｃｉｅｎｃｅＢｏｏｔｃａｍｐ</t>
  </si>
  <si>
    <t>1412002</t>
  </si>
  <si>
    <t>株式会社　ＣＯＤＯＲ</t>
  </si>
  <si>
    <t>S1464</t>
  </si>
  <si>
    <t>1412003-2220011-6</t>
  </si>
  <si>
    <t>1412003</t>
  </si>
  <si>
    <t>国際総合ビューティーカレッジ</t>
  </si>
  <si>
    <t>S1465</t>
  </si>
  <si>
    <t>1412004-2310011-8</t>
  </si>
  <si>
    <t>1412004</t>
  </si>
  <si>
    <t>聖マリアンナ医科大学看護専門学校</t>
  </si>
  <si>
    <t>S1466</t>
  </si>
  <si>
    <t>1412005-2310011-0</t>
  </si>
  <si>
    <t>材料・表面技術マイスタープログラム</t>
  </si>
  <si>
    <t>1412005</t>
  </si>
  <si>
    <t>関東学院大学</t>
  </si>
  <si>
    <t>S1467</t>
  </si>
  <si>
    <t>1412005-2310021-2</t>
  </si>
  <si>
    <t>材料・表面技術マイスタープログラム（オンライン講座）</t>
  </si>
  <si>
    <t>S1468</t>
  </si>
  <si>
    <t>1412006-2320011-1</t>
  </si>
  <si>
    <t>スポーツインストラクター科</t>
  </si>
  <si>
    <t>1412006</t>
  </si>
  <si>
    <t>横浜リゾート＆スポーツ専門学校</t>
  </si>
  <si>
    <t>S1469</t>
  </si>
  <si>
    <t>1412007-2410011-3</t>
  </si>
  <si>
    <t>ＩＳＯ／ＩＥＣ　２７００１審査員研修ＩＳＭＳ（ＪＲＣＡ承認）</t>
  </si>
  <si>
    <t>1412007</t>
  </si>
  <si>
    <t>ＢＳＩグループジャパン株式会社</t>
  </si>
  <si>
    <t>S1470</t>
  </si>
  <si>
    <t>1412007-2410021-6</t>
  </si>
  <si>
    <t>ＩＳＯ／ＩＥＣ　２７００１審査員研修ＩＳＭＳ（ＣＱＩ　ａｎｄ　ＩＲＣＡ認定）</t>
  </si>
  <si>
    <t>S1471</t>
  </si>
  <si>
    <t>1412007-2410031-9</t>
  </si>
  <si>
    <t>ＩＳＯ／ＩＥＣ　２００００－１審査員研修（ＣＱＩ　ａｎｄ　ＩＲＣＡ認定）</t>
  </si>
  <si>
    <t>S1472</t>
  </si>
  <si>
    <t>1412008-2410011-5</t>
  </si>
  <si>
    <t>ヘルスイノベーション研究科ヘルスイノベーション専攻</t>
  </si>
  <si>
    <t>1412008</t>
  </si>
  <si>
    <t>神奈川県立保健福祉大学大学院ヘルスイノベーション研究科</t>
  </si>
  <si>
    <t>S1473</t>
  </si>
  <si>
    <t>1412009-2320011-7</t>
  </si>
  <si>
    <t>Ｗｅｂエンジニア４ケ月短期集中コース（オンライン）</t>
  </si>
  <si>
    <t>1412009</t>
  </si>
  <si>
    <t>ディープロ（ＤＰｒｏ）</t>
  </si>
  <si>
    <t>S1474</t>
  </si>
  <si>
    <t>1412009-2320021-0</t>
  </si>
  <si>
    <t>Ｗｅｂエンジニア４ケ月短期集中コース（通学）</t>
  </si>
  <si>
    <t>S1475</t>
  </si>
  <si>
    <t>1412009-2320031-2</t>
  </si>
  <si>
    <t>Ｗｅｂエンジニア６ケ月集中コース（オンライン）</t>
  </si>
  <si>
    <t>S1476</t>
  </si>
  <si>
    <t>1412010-2410011-5</t>
  </si>
  <si>
    <t>保健福祉学研究科博士前期課程栄養領域</t>
  </si>
  <si>
    <t>1412010</t>
  </si>
  <si>
    <t>神奈川県立保健福祉大学大学院保健福祉学研究科</t>
  </si>
  <si>
    <t>S1477</t>
  </si>
  <si>
    <t>1412010-2410021-8</t>
  </si>
  <si>
    <t>保健福祉学研究科博士前期課程社会福祉領域</t>
  </si>
  <si>
    <t>S1478</t>
  </si>
  <si>
    <t>1412010-2410031-0</t>
  </si>
  <si>
    <t>保健福祉学研究科博士前期課程リハビリテーション領域</t>
  </si>
  <si>
    <t>S1479</t>
  </si>
  <si>
    <t>1412010-2510011-5</t>
  </si>
  <si>
    <t>保健福祉学研究科博士前期課程看護領域</t>
  </si>
  <si>
    <t>S1480</t>
  </si>
  <si>
    <t>1412012-2410011-9</t>
  </si>
  <si>
    <t>専攻科　公衆衛生看護学専攻</t>
  </si>
  <si>
    <t>1412012</t>
  </si>
  <si>
    <t>湘南医療大学</t>
  </si>
  <si>
    <t>S1481</t>
  </si>
  <si>
    <t>1412012-2410021-1</t>
  </si>
  <si>
    <t>専攻科　助産学専攻</t>
  </si>
  <si>
    <t>S1482</t>
  </si>
  <si>
    <t>1412013-2510011-0</t>
  </si>
  <si>
    <t>1412013</t>
  </si>
  <si>
    <t>神奈川県立よこはま看護専門学校</t>
  </si>
  <si>
    <t>S1483</t>
  </si>
  <si>
    <t>1412014-2510011-2</t>
  </si>
  <si>
    <t>起業家・社内起業家向けビジネス変革実践研修ＳＨＩＦＴ</t>
  </si>
  <si>
    <t>1412014</t>
  </si>
  <si>
    <t>株式会社　ＴＩＭＥＷＥＬＬ</t>
  </si>
  <si>
    <t>S1484</t>
  </si>
  <si>
    <t>1412015-2510011-4</t>
  </si>
  <si>
    <t>湘南医療大学大学院　保健医療学研究科修士課程　助産学領域</t>
  </si>
  <si>
    <t>1412015</t>
  </si>
  <si>
    <t>湘南医療大学東戸塚キャンパス</t>
  </si>
  <si>
    <t>S1485</t>
  </si>
  <si>
    <t>1412015-2510021-7</t>
  </si>
  <si>
    <t>湘南医療大学大学院　保健医療学研究科修士課程　心身機能回復領域</t>
  </si>
  <si>
    <t>S1486</t>
  </si>
  <si>
    <t>1510001-2310011-3</t>
  </si>
  <si>
    <t>工学研究科修士課程工学専攻システム安全工学分野</t>
  </si>
  <si>
    <t>1510001</t>
  </si>
  <si>
    <t>長岡技術科学大学大学院</t>
  </si>
  <si>
    <t>S1487</t>
  </si>
  <si>
    <t>1510002-1420011-5</t>
  </si>
  <si>
    <t>1510002</t>
  </si>
  <si>
    <t>新潟調理師専門学校</t>
  </si>
  <si>
    <t>S1488</t>
  </si>
  <si>
    <t>1510005-2420011-0</t>
  </si>
  <si>
    <t>大学院学校教育研究科　教育実践高度化専攻　学校教育実践研究コース</t>
  </si>
  <si>
    <t>1510005</t>
  </si>
  <si>
    <t>上越教育大学大学院</t>
  </si>
  <si>
    <t>S1489</t>
  </si>
  <si>
    <t>1510005-2420021-3</t>
  </si>
  <si>
    <t>大学院学校教育研究科　教育実践高度化専攻　教科教育・教科複合実践研究コース</t>
  </si>
  <si>
    <t>S1490</t>
  </si>
  <si>
    <t>1510005-2520011-0</t>
  </si>
  <si>
    <t>大学院学校教育研究科　教育実践高度化専攻　発達支援教育実践研究コース</t>
  </si>
  <si>
    <t>S1491</t>
  </si>
  <si>
    <t>1510008-1510011-6</t>
  </si>
  <si>
    <t>食料農業経営科　栽培エキスパートコース</t>
  </si>
  <si>
    <t>1510008</t>
  </si>
  <si>
    <t>新潟農業・バイオ専門学校</t>
  </si>
  <si>
    <t>S1492</t>
  </si>
  <si>
    <t>1510008-1520011-6</t>
  </si>
  <si>
    <t>バイオテクノロジー科　発酵食品・醸造コース</t>
  </si>
  <si>
    <t>S1493</t>
  </si>
  <si>
    <t>1510008-1520021-9</t>
  </si>
  <si>
    <t>バイオテクノロジー科　環境・植物バイオコース</t>
  </si>
  <si>
    <t>S1494</t>
  </si>
  <si>
    <t>1510008-1520031-1</t>
  </si>
  <si>
    <t>フラワーデザイン科</t>
  </si>
  <si>
    <t>S1495</t>
  </si>
  <si>
    <t>1510008-1810011-6</t>
  </si>
  <si>
    <t>食料農業経営科　農業機械ライセンスコース</t>
  </si>
  <si>
    <t>S1496</t>
  </si>
  <si>
    <t>1510009-1510021-0</t>
  </si>
  <si>
    <t>1510009</t>
  </si>
  <si>
    <t>国際メディカル専門学校</t>
  </si>
  <si>
    <t>S1497</t>
  </si>
  <si>
    <t>1510009-1510041-6</t>
  </si>
  <si>
    <t>鍼灸学科（夜間）</t>
  </si>
  <si>
    <t>S1498</t>
  </si>
  <si>
    <t>1510009-2120011-8</t>
  </si>
  <si>
    <t>S1499</t>
  </si>
  <si>
    <t>1510011-2120011-8</t>
  </si>
  <si>
    <t>２級自動車整備学科</t>
  </si>
  <si>
    <t>1510011</t>
  </si>
  <si>
    <t>専門学校新潟国際自動車大学校</t>
  </si>
  <si>
    <t>S1500</t>
  </si>
  <si>
    <t>1510013-1820011-1</t>
  </si>
  <si>
    <t>コーチ・審判専攻科　コーチコース</t>
  </si>
  <si>
    <t>1510013</t>
  </si>
  <si>
    <t>ＪＡＰＡＮサッカーカレッジ</t>
  </si>
  <si>
    <t>S1501</t>
  </si>
  <si>
    <t>1510013-1820021-4</t>
  </si>
  <si>
    <t>サッカービジネス科</t>
  </si>
  <si>
    <t>S1502</t>
  </si>
  <si>
    <t>1510013-1920011-1</t>
  </si>
  <si>
    <t>マネージャー・トレーナー科</t>
  </si>
  <si>
    <t>S1503</t>
  </si>
  <si>
    <t>1510013-2120011-1</t>
  </si>
  <si>
    <t>コーチ・審判専攻科　審判コース</t>
  </si>
  <si>
    <t>S1504</t>
  </si>
  <si>
    <t>1510015-1510011-5</t>
  </si>
  <si>
    <t>1510015</t>
  </si>
  <si>
    <t>長岡崇徳福祉専門学校</t>
  </si>
  <si>
    <t>S1505</t>
  </si>
  <si>
    <t>1510016-1510021-0</t>
  </si>
  <si>
    <t>水族館・ドルフィン学科</t>
  </si>
  <si>
    <t>1510016</t>
  </si>
  <si>
    <t>国際ペットワールド専門学校</t>
  </si>
  <si>
    <t>S1506</t>
  </si>
  <si>
    <t>1510016-1710011-7</t>
  </si>
  <si>
    <t>ドッグトレーニング学科</t>
  </si>
  <si>
    <t>S1507</t>
  </si>
  <si>
    <t>1510016-1910011-7</t>
  </si>
  <si>
    <t>ペット美容学科</t>
  </si>
  <si>
    <t>S1508</t>
  </si>
  <si>
    <t>1510016-1910021-0</t>
  </si>
  <si>
    <t>ペット栄養・メディカルトリマー学科</t>
  </si>
  <si>
    <t>S1509</t>
  </si>
  <si>
    <t>1510016-2210011-7</t>
  </si>
  <si>
    <t>ネイチャーアクアリウム学科</t>
  </si>
  <si>
    <t>S1510</t>
  </si>
  <si>
    <t>1510017-2410011-9</t>
  </si>
  <si>
    <t>教育実践開発専攻　教育実践コース</t>
  </si>
  <si>
    <t>1510017</t>
  </si>
  <si>
    <t>新潟大学大学院</t>
  </si>
  <si>
    <t>S1511</t>
  </si>
  <si>
    <t>1510017-2510011-9</t>
  </si>
  <si>
    <t>教育実践開発専攻　学校経営コース</t>
  </si>
  <si>
    <t>S1512</t>
  </si>
  <si>
    <t>1510019-1510021-5</t>
  </si>
  <si>
    <t>1510019</t>
  </si>
  <si>
    <t>国際こども・福祉カレッジ</t>
  </si>
  <si>
    <t>S1513</t>
  </si>
  <si>
    <t>1510019-1520011-2</t>
  </si>
  <si>
    <t>S1514</t>
  </si>
  <si>
    <t>1510019-2210011-2</t>
  </si>
  <si>
    <t>介護福祉学科・介護福祉士コース</t>
  </si>
  <si>
    <t>S1515</t>
  </si>
  <si>
    <t>1510021-1510011-2</t>
  </si>
  <si>
    <t>国際文化観光科　英語キャリアコース</t>
  </si>
  <si>
    <t>1510021</t>
  </si>
  <si>
    <t>国際外語・観光・エアライン専門学校</t>
  </si>
  <si>
    <t>S1516</t>
  </si>
  <si>
    <t>1510021-1520011-2</t>
  </si>
  <si>
    <t>国際文化観光科　観光デザインコース</t>
  </si>
  <si>
    <t>S1517</t>
  </si>
  <si>
    <t>1510021-1520031-8</t>
  </si>
  <si>
    <t>国際エアライン科</t>
  </si>
  <si>
    <t>S1518</t>
  </si>
  <si>
    <t>1510021-1710011-2</t>
  </si>
  <si>
    <t>国際文化観光科　韓国語キャリアコース</t>
  </si>
  <si>
    <t>S1519</t>
  </si>
  <si>
    <t>1510023-1510021-9</t>
  </si>
  <si>
    <t>音響・照明科　ＰＡ音響エンジニアコース</t>
  </si>
  <si>
    <t>1510023</t>
  </si>
  <si>
    <t>国際音楽・ダンス・エンタテイメント専門学校</t>
  </si>
  <si>
    <t>S1520</t>
  </si>
  <si>
    <t>1510023-1510031-1</t>
  </si>
  <si>
    <t>音響・照明科　照明エンジニアコース</t>
  </si>
  <si>
    <t>S1521</t>
  </si>
  <si>
    <t>1510023-1810011-6</t>
  </si>
  <si>
    <t>音楽ビジネス科　芸能マネージャーコース</t>
  </si>
  <si>
    <t>S1522</t>
  </si>
  <si>
    <t>1510024-1520011-8</t>
  </si>
  <si>
    <t>社会福祉士短期通信学科（実習免除者）</t>
  </si>
  <si>
    <t>1510024</t>
  </si>
  <si>
    <t>日本こども福祉専門学校</t>
  </si>
  <si>
    <t>S1523</t>
  </si>
  <si>
    <t>1510024-1920011-8</t>
  </si>
  <si>
    <t>社会福祉士一般通信学科（実習該当者）</t>
  </si>
  <si>
    <t>S1524</t>
  </si>
  <si>
    <t>1510024-2220011-8</t>
  </si>
  <si>
    <t>社会福祉士一般通信学科（実習免除者）</t>
  </si>
  <si>
    <t>S1525</t>
  </si>
  <si>
    <t>1510024-2220021-0</t>
  </si>
  <si>
    <t>くすり総合学科</t>
  </si>
  <si>
    <t>S1526</t>
  </si>
  <si>
    <t>1510024-2420011-8</t>
  </si>
  <si>
    <t>こども保育学科（保育士・幼稚園教諭コース）</t>
  </si>
  <si>
    <t>S1527</t>
  </si>
  <si>
    <t>1510026-2510011-1</t>
  </si>
  <si>
    <t>コスチュームデザイン科</t>
  </si>
  <si>
    <t>1510026</t>
  </si>
  <si>
    <t>国際トータルファッション専門学校</t>
  </si>
  <si>
    <t>S1528</t>
  </si>
  <si>
    <t>1510026-2510021-4</t>
  </si>
  <si>
    <t>ファッションビジネス科</t>
  </si>
  <si>
    <t>S1529</t>
  </si>
  <si>
    <t>1510027-1920011-3</t>
  </si>
  <si>
    <t>葬祭ディレクター科</t>
  </si>
  <si>
    <t>1510027</t>
  </si>
  <si>
    <t>国際ホテル・ブライダル専門学校</t>
  </si>
  <si>
    <t>S1530</t>
  </si>
  <si>
    <t>1510031-1610011-7</t>
  </si>
  <si>
    <t>1510031</t>
  </si>
  <si>
    <t>日本歯科大学新潟短期大学</t>
  </si>
  <si>
    <t>S1531</t>
  </si>
  <si>
    <t>1510034-1620011-2</t>
  </si>
  <si>
    <t>事業創造研究科事業創造専攻（夜間）</t>
  </si>
  <si>
    <t>1510034</t>
  </si>
  <si>
    <t>事業創造大学院大学</t>
  </si>
  <si>
    <t>S1532</t>
  </si>
  <si>
    <t>1510036-1710011-6</t>
  </si>
  <si>
    <t>1510036</t>
  </si>
  <si>
    <t>新潟看護医療専門学校</t>
  </si>
  <si>
    <t>S1533</t>
  </si>
  <si>
    <t>1510036-1710021-9</t>
  </si>
  <si>
    <t>東洋医療学科</t>
  </si>
  <si>
    <t>S1534</t>
  </si>
  <si>
    <t>1510037-1710021-0</t>
  </si>
  <si>
    <t>1510037</t>
  </si>
  <si>
    <t>新潟青陵大学短期大学部</t>
  </si>
  <si>
    <t>S1535</t>
  </si>
  <si>
    <t>1510038-1720011-0</t>
  </si>
  <si>
    <t>調理師学科（１年制）</t>
  </si>
  <si>
    <t>1510038</t>
  </si>
  <si>
    <t>国際調理製菓専門学校</t>
  </si>
  <si>
    <t>S1536</t>
  </si>
  <si>
    <t>1510038-1820011-0</t>
  </si>
  <si>
    <t>シェフ学科</t>
  </si>
  <si>
    <t>S1537</t>
  </si>
  <si>
    <t>1510038-1820021-2</t>
  </si>
  <si>
    <t>健康調理学科</t>
  </si>
  <si>
    <t>S1538</t>
  </si>
  <si>
    <t>1510038-1820031-5</t>
  </si>
  <si>
    <t>カフェ学科</t>
  </si>
  <si>
    <t>S1539</t>
  </si>
  <si>
    <t>1510038-1820041-8</t>
  </si>
  <si>
    <t>パティシェ学科</t>
  </si>
  <si>
    <t>S1540</t>
  </si>
  <si>
    <t>1510038-1820051-0</t>
  </si>
  <si>
    <t>S1541</t>
  </si>
  <si>
    <t>1510039-1910011-1</t>
  </si>
  <si>
    <t>Ｋ＆Ｋ介護福祉士実務者研修（無資格者）</t>
  </si>
  <si>
    <t>1510039</t>
  </si>
  <si>
    <t>Ｋ＆Ｋ　ｈｅａｒｔ　ｓｃｈｏｏｌ</t>
  </si>
  <si>
    <t>S1542</t>
  </si>
  <si>
    <t>1510039-1910021-4</t>
  </si>
  <si>
    <t>Ｋ＆Ｋ介護福祉士実務者研修（訪問介護員２級履修者）</t>
  </si>
  <si>
    <t>S1543</t>
  </si>
  <si>
    <t>1510040-1910011-0</t>
  </si>
  <si>
    <t>1510040</t>
  </si>
  <si>
    <t>村上看護専門学校</t>
  </si>
  <si>
    <t>S1544</t>
  </si>
  <si>
    <t>1510041-1910011-1</t>
  </si>
  <si>
    <t>1510041</t>
  </si>
  <si>
    <t>上越看護専門学校</t>
  </si>
  <si>
    <t>S1545</t>
  </si>
  <si>
    <t>1510042-1920011-3</t>
  </si>
  <si>
    <t>情報ビジネス学科</t>
  </si>
  <si>
    <t>1510042</t>
  </si>
  <si>
    <t>新潟ビジネス専門学校</t>
  </si>
  <si>
    <t>S1546</t>
  </si>
  <si>
    <t>1510042-1920021-6</t>
  </si>
  <si>
    <t>くすり・登録販売者学科</t>
  </si>
  <si>
    <t>S1547</t>
  </si>
  <si>
    <t>1510042-2010011-3</t>
  </si>
  <si>
    <t>医療秘書・事務学科　医療事務総合コース</t>
  </si>
  <si>
    <t>S1548</t>
  </si>
  <si>
    <t>1510042-2010021-6</t>
  </si>
  <si>
    <t>販売・マーケティング学科　デュアルコース</t>
  </si>
  <si>
    <t>S1549</t>
  </si>
  <si>
    <t>1510042-2010031-9</t>
  </si>
  <si>
    <t>ビジネス秘書・事務学科</t>
  </si>
  <si>
    <t>S1550</t>
  </si>
  <si>
    <t>1510042-2010041-1</t>
  </si>
  <si>
    <t>イベントビジネス学科　イベントプランナーコース</t>
  </si>
  <si>
    <t>S1551</t>
  </si>
  <si>
    <t>1510043-1920011-5</t>
  </si>
  <si>
    <t>経理ビジネス学科</t>
  </si>
  <si>
    <t>1510043</t>
  </si>
  <si>
    <t>新潟会計ビジネス専門学校</t>
  </si>
  <si>
    <t>S1552</t>
  </si>
  <si>
    <t>1510043-1920021-8</t>
  </si>
  <si>
    <t>税理士学科（２年制）</t>
  </si>
  <si>
    <t>S1553</t>
  </si>
  <si>
    <t>1510043-1920031-0</t>
  </si>
  <si>
    <t>ＩＴビジネス総合学科</t>
  </si>
  <si>
    <t>S1554</t>
  </si>
  <si>
    <t>1510044-1920011-7</t>
  </si>
  <si>
    <t>アニメーター科</t>
  </si>
  <si>
    <t>1510044</t>
  </si>
  <si>
    <t>日本アニメ・マンガ専門学校</t>
  </si>
  <si>
    <t>S1555</t>
  </si>
  <si>
    <t>1510044-2010011-7</t>
  </si>
  <si>
    <t>キャラクターデザイン科</t>
  </si>
  <si>
    <t>S1556</t>
  </si>
  <si>
    <t>1510045-1920011-9</t>
  </si>
  <si>
    <t>1510045</t>
  </si>
  <si>
    <t>国際ビューティモード専門学校</t>
  </si>
  <si>
    <t>S1557</t>
  </si>
  <si>
    <t>1510046-1920011-0</t>
  </si>
  <si>
    <t>グラフィックデザイン科（２年制）</t>
  </si>
  <si>
    <t>1510046</t>
  </si>
  <si>
    <t>新潟デザイン専門学校</t>
  </si>
  <si>
    <t>S1558</t>
  </si>
  <si>
    <t>1510046-2010011-0</t>
  </si>
  <si>
    <t>美術・造形デザイン科（２年制）</t>
  </si>
  <si>
    <t>S1559</t>
  </si>
  <si>
    <t>1510046-2010021-3</t>
  </si>
  <si>
    <t>キャラクターイラストデザイン科（２年制）</t>
  </si>
  <si>
    <t>S1560</t>
  </si>
  <si>
    <t>1510046-2010031-6</t>
  </si>
  <si>
    <t>雑貨・ジュエリーデザイン科（２年制）</t>
  </si>
  <si>
    <t>S1561</t>
  </si>
  <si>
    <t>1510046-2010041-9</t>
  </si>
  <si>
    <t>イラストレーション科（２年制）</t>
  </si>
  <si>
    <t>S1562</t>
  </si>
  <si>
    <t>1510046-2010051-1</t>
  </si>
  <si>
    <t>写真デザイン科（２年制）</t>
  </si>
  <si>
    <t>S1563</t>
  </si>
  <si>
    <t>1512001-2220011-3</t>
  </si>
  <si>
    <t>ＡＩ・情報システム科</t>
  </si>
  <si>
    <t>1512001</t>
  </si>
  <si>
    <t>長岡公務員・情報ビジネス専門学校</t>
  </si>
  <si>
    <t>S1564</t>
  </si>
  <si>
    <t>1512001-2220021-6</t>
  </si>
  <si>
    <t>ＣＧデザイン科</t>
  </si>
  <si>
    <t>S1565</t>
  </si>
  <si>
    <t>1512002-2220011-5</t>
  </si>
  <si>
    <t>医療ＡＩ・事務科</t>
  </si>
  <si>
    <t>1512002</t>
  </si>
  <si>
    <t>長岡こども・医療・介護専門学校</t>
  </si>
  <si>
    <t>S1566</t>
  </si>
  <si>
    <t>1512003-2220011-7</t>
  </si>
  <si>
    <t>事務・ビジネス総合科　オフィス事務コース</t>
  </si>
  <si>
    <t>1512003</t>
  </si>
  <si>
    <t>上越公務員・情報ビジネス専門学校</t>
  </si>
  <si>
    <t>職業実践専門課程（ビジネス）</t>
  </si>
  <si>
    <t>S1567</t>
  </si>
  <si>
    <t>1512003-2220041-5</t>
  </si>
  <si>
    <t>情報システム科　アプリ・システム開発コース</t>
  </si>
  <si>
    <t>S1568</t>
  </si>
  <si>
    <t>1512003-2220081-6</t>
  </si>
  <si>
    <t>医療事務・くすり科　医療事務総合・一般事務コース</t>
  </si>
  <si>
    <t>S1569</t>
  </si>
  <si>
    <t>1512004-2410011-9</t>
  </si>
  <si>
    <t>ゲームクリエーター科２年制</t>
  </si>
  <si>
    <t>1512004</t>
  </si>
  <si>
    <t>新潟コンピュータ専門学校</t>
  </si>
  <si>
    <t>S1570</t>
  </si>
  <si>
    <t>1512004-2410021-1</t>
  </si>
  <si>
    <t>ｅスポーツ科２年制</t>
  </si>
  <si>
    <t>S1571</t>
  </si>
  <si>
    <t>1512004-2410031-4</t>
  </si>
  <si>
    <t>ＣＧ・Ｗｅｂクリエーター科２年制</t>
  </si>
  <si>
    <t>S1572</t>
  </si>
  <si>
    <t>1512005-2310011-0</t>
  </si>
  <si>
    <t>医療専門課程　看護学科（３年課程）</t>
  </si>
  <si>
    <t>1512005</t>
  </si>
  <si>
    <t>長岡赤十字看護専門学校</t>
  </si>
  <si>
    <t>S1573</t>
  </si>
  <si>
    <t>1512006-2410011-2</t>
  </si>
  <si>
    <t>専門課程　看護科　３年課程</t>
  </si>
  <si>
    <t>1512006</t>
  </si>
  <si>
    <t>新潟県立十日町看護専門学校</t>
  </si>
  <si>
    <t>S1574</t>
  </si>
  <si>
    <t>1512007-2410011-4</t>
  </si>
  <si>
    <t>1512007</t>
  </si>
  <si>
    <t>三条看護・医療・歯科衛生専門学校</t>
  </si>
  <si>
    <t>S1575</t>
  </si>
  <si>
    <t>1512007-2410021-7</t>
  </si>
  <si>
    <t>医療事務学科</t>
  </si>
  <si>
    <t>S1576</t>
  </si>
  <si>
    <t>1512007-2510011-4</t>
  </si>
  <si>
    <t>S1577</t>
  </si>
  <si>
    <t>1512008-2410011-6</t>
  </si>
  <si>
    <t>調理本科（１年制）</t>
  </si>
  <si>
    <t>1512008</t>
  </si>
  <si>
    <t>シェフパティシエ専門学校</t>
  </si>
  <si>
    <t>S1578</t>
  </si>
  <si>
    <t>1512009-2510011-8</t>
  </si>
  <si>
    <t>1512009</t>
  </si>
  <si>
    <t>看護リハビリ新潟保健医療専門学校</t>
  </si>
  <si>
    <t>S1579</t>
  </si>
  <si>
    <t>1512009-2510021-0</t>
  </si>
  <si>
    <t>S1580</t>
  </si>
  <si>
    <t>1512010-2510011-6</t>
  </si>
  <si>
    <t>アウトドアプロインストラクター学科</t>
  </si>
  <si>
    <t>1512010</t>
  </si>
  <si>
    <t>国際自然環境アウトドア専門学校</t>
  </si>
  <si>
    <t>S1581</t>
  </si>
  <si>
    <t>1512011-2510011-8</t>
  </si>
  <si>
    <t>1512011</t>
  </si>
  <si>
    <t>長岡美容専門学校</t>
  </si>
  <si>
    <t>S1582</t>
  </si>
  <si>
    <t>1512012-2510011-0</t>
  </si>
  <si>
    <t>1512012</t>
  </si>
  <si>
    <t>新潟県立新発田病院附属看護専門学校</t>
  </si>
  <si>
    <t>S1583</t>
  </si>
  <si>
    <t>1610001-1720011-4</t>
  </si>
  <si>
    <t>ホテル・ブライダル学科</t>
  </si>
  <si>
    <t>1610001</t>
  </si>
  <si>
    <t>富山情報ビジネス専門学校</t>
  </si>
  <si>
    <t>S1584</t>
  </si>
  <si>
    <t>1610001-1720031-0</t>
  </si>
  <si>
    <t>情報システム学科</t>
  </si>
  <si>
    <t>S1585</t>
  </si>
  <si>
    <t>1610001-1720041-2</t>
  </si>
  <si>
    <t>S1586</t>
  </si>
  <si>
    <t>1610004-1510011-0</t>
  </si>
  <si>
    <t>精神保健福祉学科（実習あり）</t>
  </si>
  <si>
    <t>1610004</t>
  </si>
  <si>
    <t>北陸ビジネス福祉専門学校</t>
  </si>
  <si>
    <t>S1587</t>
  </si>
  <si>
    <t>1610004-1910011-0</t>
  </si>
  <si>
    <t>介護福祉士実務者研修講座（通信教育課程：無資格者）</t>
  </si>
  <si>
    <t>S1588</t>
  </si>
  <si>
    <t>1610004-1910021-2</t>
  </si>
  <si>
    <t>介護福祉士実務者研修講座（通信教育課程：初任者研修修了者）</t>
  </si>
  <si>
    <t>S1589</t>
  </si>
  <si>
    <t>1610004-1910031-5</t>
  </si>
  <si>
    <t>介護福祉士実務者研修講座（通信教育課程：訪問介護養成研修２級課程修了者）</t>
  </si>
  <si>
    <t>S1590</t>
  </si>
  <si>
    <t>1610007-1920011-5</t>
  </si>
  <si>
    <t>1610007</t>
  </si>
  <si>
    <t>富山短期大学</t>
  </si>
  <si>
    <t>S1591</t>
  </si>
  <si>
    <t>1610007-1920021-8</t>
  </si>
  <si>
    <t>S1592</t>
  </si>
  <si>
    <t>1610007-2510011-5</t>
  </si>
  <si>
    <t>健康福祉学科介護福祉士養成課程</t>
  </si>
  <si>
    <t>S1593</t>
  </si>
  <si>
    <t>1610008-2020011-7</t>
  </si>
  <si>
    <t>1610008</t>
  </si>
  <si>
    <t>富山歯科総合学院</t>
  </si>
  <si>
    <t>S1594</t>
  </si>
  <si>
    <t>1610008-2020021-0</t>
  </si>
  <si>
    <t>S1595</t>
  </si>
  <si>
    <t>1612001-2310011-4</t>
  </si>
  <si>
    <t>1612001</t>
  </si>
  <si>
    <t>公益社団法人砺波医師会　砺波准看護学院</t>
  </si>
  <si>
    <t>S1596</t>
  </si>
  <si>
    <t>1612002-2410011-6</t>
  </si>
  <si>
    <t>1612002</t>
  </si>
  <si>
    <t>富山市医師会看護専門学校</t>
  </si>
  <si>
    <t>S1597</t>
  </si>
  <si>
    <t>1612003-2420011-8</t>
  </si>
  <si>
    <t>製菓技術科</t>
  </si>
  <si>
    <t>1612003</t>
  </si>
  <si>
    <t>富山調理製菓専門学校</t>
  </si>
  <si>
    <t>S1598</t>
  </si>
  <si>
    <t>1612003-2420021-0</t>
  </si>
  <si>
    <t>調理技術科</t>
  </si>
  <si>
    <t>S1599</t>
  </si>
  <si>
    <t>1612004-2420011-0</t>
  </si>
  <si>
    <t>看護学専攻科公衆衛生看護学専攻</t>
  </si>
  <si>
    <t>1612004</t>
  </si>
  <si>
    <t>富山県立大学　富山キャンパス</t>
  </si>
  <si>
    <t>S1600</t>
  </si>
  <si>
    <t>1612004-2420021-2</t>
  </si>
  <si>
    <t>看護学専攻科助産学専攻</t>
  </si>
  <si>
    <t>S1601</t>
  </si>
  <si>
    <t>1612005-2520011-1</t>
  </si>
  <si>
    <t>1612005</t>
  </si>
  <si>
    <t>富山県高岡看護専門学校</t>
  </si>
  <si>
    <t>S1602</t>
  </si>
  <si>
    <t>1710001-2110011-5</t>
  </si>
  <si>
    <t>調理師養成講座</t>
  </si>
  <si>
    <t>1710001</t>
  </si>
  <si>
    <t>石川県調理師専門学校</t>
  </si>
  <si>
    <t>S1603</t>
  </si>
  <si>
    <t>1710002-2110011-7</t>
  </si>
  <si>
    <t>製菓技術経営科</t>
  </si>
  <si>
    <t>1710002</t>
  </si>
  <si>
    <t>金沢製菓調理専門学校</t>
  </si>
  <si>
    <t>S1604</t>
  </si>
  <si>
    <t>1710002-2110021-0</t>
  </si>
  <si>
    <t>S1605</t>
  </si>
  <si>
    <t>1710003-1420011-9</t>
  </si>
  <si>
    <t>1710003</t>
  </si>
  <si>
    <t>金沢看護専門学校</t>
  </si>
  <si>
    <t>S1606</t>
  </si>
  <si>
    <t>1710006-1510011-4</t>
  </si>
  <si>
    <t>1710006</t>
  </si>
  <si>
    <t>金沢福祉専門学校</t>
  </si>
  <si>
    <t>S1607</t>
  </si>
  <si>
    <t>1710007-1820011-6</t>
  </si>
  <si>
    <t>1710007</t>
  </si>
  <si>
    <t>石川県歯科医師会立歯科医療専門学校</t>
  </si>
  <si>
    <t>S1608</t>
  </si>
  <si>
    <t>1710009-1610011-0</t>
  </si>
  <si>
    <t>1710009</t>
  </si>
  <si>
    <t>金沢医療技術専門学校</t>
  </si>
  <si>
    <t>S1609</t>
  </si>
  <si>
    <t>1710009-2210011-0</t>
  </si>
  <si>
    <t>S1610</t>
  </si>
  <si>
    <t>1710012-1720011-1</t>
  </si>
  <si>
    <t>情報処理学科　ＩＴスペシャリスト　システム開発コース</t>
  </si>
  <si>
    <t>1710012</t>
  </si>
  <si>
    <t>金沢情報ＩＴクリエイター専門学校</t>
  </si>
  <si>
    <t>S1611</t>
  </si>
  <si>
    <t>1710012-1720021-4</t>
  </si>
  <si>
    <t>情報処理学科　ゲームプログラミングコース</t>
  </si>
  <si>
    <t>S1612</t>
  </si>
  <si>
    <t>1710012-1720041-0</t>
  </si>
  <si>
    <t>デザイン学科　グラフィックデザインコース</t>
  </si>
  <si>
    <t>S1613</t>
  </si>
  <si>
    <t>1710012-1720071-8</t>
  </si>
  <si>
    <t>デザイン学科　インテリアデザイナーコース</t>
  </si>
  <si>
    <t>S1614</t>
  </si>
  <si>
    <t>1710012-2410011-1</t>
  </si>
  <si>
    <t>デザイン学科　ＣＧ・映像制作コース</t>
  </si>
  <si>
    <t>S1615</t>
  </si>
  <si>
    <t>1710014-1810011-5</t>
  </si>
  <si>
    <t>ものづくり人材スキルアッププログラム（総合コース）</t>
  </si>
  <si>
    <t>1710014</t>
  </si>
  <si>
    <t>公立小松大学</t>
  </si>
  <si>
    <t>S1616</t>
  </si>
  <si>
    <t>1710015-1810011-7</t>
  </si>
  <si>
    <t>1710015</t>
  </si>
  <si>
    <t>金沢学院短期大学</t>
  </si>
  <si>
    <t>S1617</t>
  </si>
  <si>
    <t>1710016-1820011-9</t>
  </si>
  <si>
    <t>1710016</t>
  </si>
  <si>
    <t>小松市医師会附属小松准看護学院</t>
  </si>
  <si>
    <t>S1618</t>
  </si>
  <si>
    <t>1710017-1910011-0</t>
  </si>
  <si>
    <t>介護福祉士実務者研修（４５０Ｈ）</t>
  </si>
  <si>
    <t>1710017</t>
  </si>
  <si>
    <t>ケア・クリエイト</t>
  </si>
  <si>
    <t>S1619</t>
  </si>
  <si>
    <t>1710017-1910031-6</t>
  </si>
  <si>
    <t>介護福祉士実務者研修（初任者研修修了３２０Ｈ３ヶ月）</t>
  </si>
  <si>
    <t>S1620</t>
  </si>
  <si>
    <t>1710017-1910041-9</t>
  </si>
  <si>
    <t>介護福祉士実務者研修（ホームヘルパー２級修了３２０Ｈ３ヶ月）</t>
  </si>
  <si>
    <t>S1621</t>
  </si>
  <si>
    <t>1710017-1910051-1</t>
  </si>
  <si>
    <t>介護福祉士実務者研修（初任者／喀痰吸引等研修修了２７０Ｈ３ヶ月）</t>
  </si>
  <si>
    <t>S1622</t>
  </si>
  <si>
    <t>1710017-2020011-0</t>
  </si>
  <si>
    <t>介護福祉士実務者研修（認知症介護実践者研修修了４２０Ｈ６ヶ月）</t>
  </si>
  <si>
    <t>S1623</t>
  </si>
  <si>
    <t>1712001-2310011-5</t>
  </si>
  <si>
    <t>理容科（通信課程３００時間）</t>
  </si>
  <si>
    <t>1712001</t>
  </si>
  <si>
    <t>石川県理容美容専門学校</t>
  </si>
  <si>
    <t>S1624</t>
  </si>
  <si>
    <t>1712001-2310021-8</t>
  </si>
  <si>
    <t>理容科（通信課程６００時間）</t>
  </si>
  <si>
    <t>S1625</t>
  </si>
  <si>
    <t>1712001-2310031-0</t>
  </si>
  <si>
    <t>美容科（通信課程３００時間）</t>
  </si>
  <si>
    <t>S1626</t>
  </si>
  <si>
    <t>1712001-2310041-3</t>
  </si>
  <si>
    <t>美容科（通信課程６００時間）</t>
  </si>
  <si>
    <t>S1627</t>
  </si>
  <si>
    <t>1712002-2410011-7</t>
  </si>
  <si>
    <t>法学研究科法務専攻標準コース</t>
  </si>
  <si>
    <t>1712002</t>
  </si>
  <si>
    <t>国立大学法人金沢大学大学院法学研究科</t>
  </si>
  <si>
    <t>S1628</t>
  </si>
  <si>
    <t>1712003-2510011-9</t>
  </si>
  <si>
    <t>看護専門課程　看護学科（３年課程）</t>
  </si>
  <si>
    <t>1712003</t>
  </si>
  <si>
    <t>国立病院機構金沢医療センター附属金沢看護学校</t>
  </si>
  <si>
    <t>S1629</t>
  </si>
  <si>
    <t>1810001-1420011-6</t>
  </si>
  <si>
    <t>介護福祉科　介護福祉士キャリアコース</t>
  </si>
  <si>
    <t>1810001</t>
  </si>
  <si>
    <t>大原スポーツ医療保育福祉専門学校</t>
  </si>
  <si>
    <t>S1630</t>
  </si>
  <si>
    <t>1810001-1520011-6</t>
  </si>
  <si>
    <t>医療福祉科　医療秘書コース</t>
  </si>
  <si>
    <t>S1631</t>
  </si>
  <si>
    <t>1810001-1520041-4</t>
  </si>
  <si>
    <t>スポーツ産業科　スポーツトレーナーコース</t>
  </si>
  <si>
    <t>S1632</t>
  </si>
  <si>
    <t>1810001-1520051-7</t>
  </si>
  <si>
    <t>スポーツ産業科　メディカルトレーナーコース</t>
  </si>
  <si>
    <t>S1633</t>
  </si>
  <si>
    <t>1810001-1820011-6</t>
  </si>
  <si>
    <t>スポーツ産業科　スポーツインストラクターコース</t>
  </si>
  <si>
    <t>S1634</t>
  </si>
  <si>
    <t>1810001-1820031-1</t>
  </si>
  <si>
    <t>美容科　美容コース</t>
  </si>
  <si>
    <t>S1635</t>
  </si>
  <si>
    <t>1810002-2010011-8</t>
  </si>
  <si>
    <t>社会福祉専門課程　こども・介護学科　保育士・幼稚園教諭コース</t>
  </si>
  <si>
    <t>1810002</t>
  </si>
  <si>
    <t>福井県医療福祉専門学校</t>
  </si>
  <si>
    <t>S1636</t>
  </si>
  <si>
    <t>1810002-2010021-0</t>
  </si>
  <si>
    <t>介護福祉士実務者研修（通信制）（無資格）</t>
  </si>
  <si>
    <t>S1637</t>
  </si>
  <si>
    <t>1810002-2010031-3</t>
  </si>
  <si>
    <t>介護福祉士実務者研修（通信制）（訪問介護員研修２級資格保有者）（４ヵ月）</t>
  </si>
  <si>
    <t>S1638</t>
  </si>
  <si>
    <t>1810002-2010041-6</t>
  </si>
  <si>
    <t>介護福祉士実務者研修（通信制）（初任者研修資格保有者）（４ヵ月）</t>
  </si>
  <si>
    <t>S1639</t>
  </si>
  <si>
    <t>1810002-2010051-9</t>
  </si>
  <si>
    <t>介護福祉士実務者研修（通信制）（喀痰吸引等研修資格保有者）（４ヵ月）</t>
  </si>
  <si>
    <t>S1640</t>
  </si>
  <si>
    <t>1810002-2010071-4</t>
  </si>
  <si>
    <t>介護福祉士実務者研修（通信制）（介護職員初任者研修＋喀痰吸引等研修）（４ヵ月）</t>
  </si>
  <si>
    <t>S1641</t>
  </si>
  <si>
    <t>1810004-2020011-1</t>
  </si>
  <si>
    <t>1810004</t>
  </si>
  <si>
    <t>福井県理容美容専門学校</t>
  </si>
  <si>
    <t>S1642</t>
  </si>
  <si>
    <t>1810004-2020021-4</t>
  </si>
  <si>
    <t>通信　修得者課程（理容科）</t>
  </si>
  <si>
    <t>S1643</t>
  </si>
  <si>
    <t>1810004-2110011-1</t>
  </si>
  <si>
    <t>S1644</t>
  </si>
  <si>
    <t>1810004-2120011-1</t>
  </si>
  <si>
    <t>理容通信課程</t>
  </si>
  <si>
    <t>S1645</t>
  </si>
  <si>
    <t>1810004-2120021-4</t>
  </si>
  <si>
    <t>S1646</t>
  </si>
  <si>
    <t>1810004-2520011-1</t>
  </si>
  <si>
    <t>通信　修得者課程（美容科）</t>
  </si>
  <si>
    <t>S1647</t>
  </si>
  <si>
    <t>1810005-1510021-6</t>
  </si>
  <si>
    <t>1810005</t>
  </si>
  <si>
    <t>仁愛女子短期大学</t>
  </si>
  <si>
    <t>S1648</t>
  </si>
  <si>
    <t>1810006-2420011-5</t>
  </si>
  <si>
    <t>理学療法科</t>
  </si>
  <si>
    <t>1810006</t>
  </si>
  <si>
    <t>若狭医療福祉専門学校</t>
  </si>
  <si>
    <t>S1649</t>
  </si>
  <si>
    <t>1810008-1520021-1</t>
  </si>
  <si>
    <t>ビジネスライセンス科　事務・経理職専攻コース</t>
  </si>
  <si>
    <t>1810008</t>
  </si>
  <si>
    <t>大原簿記法律専門学校福井校</t>
  </si>
  <si>
    <t>S1650</t>
  </si>
  <si>
    <t>1810008-1520031-4</t>
  </si>
  <si>
    <t>ビジネスライセンス科　販売・営業サービス専攻コース</t>
  </si>
  <si>
    <t>S1651</t>
  </si>
  <si>
    <t>1810011-2010011-0</t>
  </si>
  <si>
    <t>1810011</t>
  </si>
  <si>
    <t>福井歯科専門学校</t>
  </si>
  <si>
    <t>S1652</t>
  </si>
  <si>
    <t>1810012-1810011-2</t>
  </si>
  <si>
    <t>1810012</t>
  </si>
  <si>
    <t>公立若狭高等看護学院</t>
  </si>
  <si>
    <t>S1653</t>
  </si>
  <si>
    <t>1810013-1920011-4</t>
  </si>
  <si>
    <t>ペット総合学科ペット総合コース</t>
  </si>
  <si>
    <t>1810013</t>
  </si>
  <si>
    <t>国際ペット専門学校福井</t>
  </si>
  <si>
    <t>S1654</t>
  </si>
  <si>
    <t>1810014-2110011-6</t>
  </si>
  <si>
    <t>1810014</t>
  </si>
  <si>
    <t>天谷調理製菓専門学校</t>
  </si>
  <si>
    <t>S1655</t>
  </si>
  <si>
    <t>1812001-2420011-6</t>
  </si>
  <si>
    <t>人間生活学部健康栄養学科（管理栄養士養成課程）</t>
  </si>
  <si>
    <t>1812001</t>
  </si>
  <si>
    <t>仁愛大学</t>
  </si>
  <si>
    <t>S1656</t>
  </si>
  <si>
    <t>1812001-2510011-6</t>
  </si>
  <si>
    <t>人間生活学部健康栄養学科（管理栄養士養成課程）　３年次編入</t>
  </si>
  <si>
    <t>S1657</t>
  </si>
  <si>
    <t>1812002-2420011-8</t>
  </si>
  <si>
    <t>福井大学大学院国際地域マネジメント研究科国際地域マネジメント専攻</t>
  </si>
  <si>
    <t>1812002</t>
  </si>
  <si>
    <t>福井大学大学院国際地域マネジメント研究科</t>
  </si>
  <si>
    <t>S1658</t>
  </si>
  <si>
    <t>1812003-2520011-0</t>
  </si>
  <si>
    <t>介護福祉士実務者研修通信課程（無資格者）</t>
  </si>
  <si>
    <t>1812003</t>
  </si>
  <si>
    <t>福井県民生活協同組合研修センター</t>
  </si>
  <si>
    <t>S1659</t>
  </si>
  <si>
    <t>1812003-2520021-2</t>
  </si>
  <si>
    <t>介護福祉士実務者研修通信課程（介護職員初任者研修修了者）</t>
  </si>
  <si>
    <t>S1660</t>
  </si>
  <si>
    <t>1812003-2520031-5</t>
  </si>
  <si>
    <t>介護福祉士実務者研修通信課程（訪問介護員研修２級修了者）</t>
  </si>
  <si>
    <t>S1661</t>
  </si>
  <si>
    <t>1910002-1910021-1</t>
  </si>
  <si>
    <t>看護第２学科［２年課程（全日制）］</t>
  </si>
  <si>
    <t>1910002</t>
  </si>
  <si>
    <t>甲府看護専門学校</t>
  </si>
  <si>
    <t>S1662</t>
  </si>
  <si>
    <t>1910003-1920011-0</t>
  </si>
  <si>
    <t>1910003</t>
  </si>
  <si>
    <t>山梨県歯科衛生専門学校</t>
  </si>
  <si>
    <t>S1663</t>
  </si>
  <si>
    <t>1910004-1610011-2</t>
  </si>
  <si>
    <t>医療専門課程（看護師３年課程）</t>
  </si>
  <si>
    <t>1910004</t>
  </si>
  <si>
    <t>共立高等看護学院</t>
  </si>
  <si>
    <t>S1664</t>
  </si>
  <si>
    <t>1910007-2020011-8</t>
  </si>
  <si>
    <t>1910007</t>
  </si>
  <si>
    <t>山梨秀峰調理師専門学校</t>
  </si>
  <si>
    <t>S1665</t>
  </si>
  <si>
    <t>1910007-2310011-8</t>
  </si>
  <si>
    <t>専門調理技術科</t>
  </si>
  <si>
    <t>S1666</t>
  </si>
  <si>
    <t>1912001-2310011-7</t>
  </si>
  <si>
    <t>山梨大学ワイン・フロンティアリーダー養成プログラム</t>
  </si>
  <si>
    <t>1912001</t>
  </si>
  <si>
    <t>山梨大学</t>
  </si>
  <si>
    <t>S1667</t>
  </si>
  <si>
    <t>1912002-2510011-9</t>
  </si>
  <si>
    <t>看護学研究科　看護学専攻　研究コース</t>
  </si>
  <si>
    <t>1912002</t>
  </si>
  <si>
    <t>山梨県立大学大学院</t>
  </si>
  <si>
    <t>S1668</t>
  </si>
  <si>
    <t>1912002-2510021-1</t>
  </si>
  <si>
    <t>看護学研究科　看護学専攻　専門看護師コース</t>
  </si>
  <si>
    <t>S1669</t>
  </si>
  <si>
    <t>2010001-1420011-2</t>
  </si>
  <si>
    <t>はりきゅう学科</t>
  </si>
  <si>
    <t>2010001</t>
  </si>
  <si>
    <t>信州スポーツ医療福祉専門学校</t>
  </si>
  <si>
    <t>S1670</t>
  </si>
  <si>
    <t>2010001-1420021-5</t>
  </si>
  <si>
    <t>S1671</t>
  </si>
  <si>
    <t>2010001-2520011-2</t>
  </si>
  <si>
    <t>S1672</t>
  </si>
  <si>
    <t>2010002-2310011-4</t>
  </si>
  <si>
    <t>2010002</t>
  </si>
  <si>
    <t>長野医療衛生専門学校</t>
  </si>
  <si>
    <t>S1673</t>
  </si>
  <si>
    <t>2010003-1420011-6</t>
  </si>
  <si>
    <t>ＩＣＴシステム・デザイン科　モバイルアプリコース</t>
  </si>
  <si>
    <t>2010003</t>
  </si>
  <si>
    <t>長野平青学園</t>
  </si>
  <si>
    <t>S1674</t>
  </si>
  <si>
    <t>2010003-1910011-6</t>
  </si>
  <si>
    <t>医薬サポート科メディカルサポートコース</t>
  </si>
  <si>
    <t>S1675</t>
  </si>
  <si>
    <t>2010003-1910021-9</t>
  </si>
  <si>
    <t>医薬サポート科医薬品スペシャリストコース</t>
  </si>
  <si>
    <t>S1676</t>
  </si>
  <si>
    <t>2010003-1910031-1</t>
  </si>
  <si>
    <t>ＩＣＴシステム・デザイン科メディアデザイナーコース</t>
  </si>
  <si>
    <t>S1677</t>
  </si>
  <si>
    <t>2010003-2310011-6</t>
  </si>
  <si>
    <t>S1678</t>
  </si>
  <si>
    <t>2010004-1420011-8</t>
  </si>
  <si>
    <t>2010004</t>
  </si>
  <si>
    <t>諏訪中央病院看護専門学校</t>
  </si>
  <si>
    <t>S1679</t>
  </si>
  <si>
    <t>2010005-2410011-0</t>
  </si>
  <si>
    <t>介護福祉学科　昼間課程</t>
  </si>
  <si>
    <t>2010005</t>
  </si>
  <si>
    <t>信州介護福祉専門学校</t>
  </si>
  <si>
    <t>S1680</t>
  </si>
  <si>
    <t>2010006-1710011-1</t>
  </si>
  <si>
    <t>第２看護学科</t>
  </si>
  <si>
    <t>2010006</t>
  </si>
  <si>
    <t>長野看護専門学校</t>
  </si>
  <si>
    <t>S1681</t>
  </si>
  <si>
    <t>2010006-2510011-1</t>
  </si>
  <si>
    <t>S1682</t>
  </si>
  <si>
    <t>2010008-1510011-5</t>
  </si>
  <si>
    <t>医療専門課程看護学科（３年課程）</t>
  </si>
  <si>
    <t>2010008</t>
  </si>
  <si>
    <t>諏訪赤十字看護専門学校</t>
  </si>
  <si>
    <t>S1683</t>
  </si>
  <si>
    <t>2010009-1910011-7</t>
  </si>
  <si>
    <t>2010009</t>
  </si>
  <si>
    <t>松本短期大学</t>
  </si>
  <si>
    <t>S1684</t>
  </si>
  <si>
    <t>2010009-2510011-7</t>
  </si>
  <si>
    <t>S1685</t>
  </si>
  <si>
    <t>2010010-1510011-5</t>
  </si>
  <si>
    <t>2010010</t>
  </si>
  <si>
    <t>飯田短期大学</t>
  </si>
  <si>
    <t>S1686</t>
  </si>
  <si>
    <t>2010010-1510021-8</t>
  </si>
  <si>
    <t>専攻科　地域看護学専攻</t>
  </si>
  <si>
    <t>S1687</t>
  </si>
  <si>
    <t>2010010-1810011-5</t>
  </si>
  <si>
    <t>生活科学学科　食物栄養専攻</t>
  </si>
  <si>
    <t>S1688</t>
  </si>
  <si>
    <t>2010010-2110011-5</t>
  </si>
  <si>
    <t>S1689</t>
  </si>
  <si>
    <t>2010012-2010011-9</t>
  </si>
  <si>
    <t>2010012</t>
  </si>
  <si>
    <t>松本情報工科専門学校</t>
  </si>
  <si>
    <t>S1690</t>
  </si>
  <si>
    <t>2010014-1620011-2</t>
  </si>
  <si>
    <t>医療専門課程　看護学科（２年課程）</t>
  </si>
  <si>
    <t>2010014</t>
  </si>
  <si>
    <t>岡谷市看護専門学校</t>
  </si>
  <si>
    <t>S1691</t>
  </si>
  <si>
    <t>2010017-1720011-8</t>
  </si>
  <si>
    <t>2010017</t>
  </si>
  <si>
    <t>飯田コアカレッジ</t>
  </si>
  <si>
    <t>S1692</t>
  </si>
  <si>
    <t>2010017-2010011-8</t>
  </si>
  <si>
    <t>情報キャリア学科</t>
  </si>
  <si>
    <t>S1693</t>
  </si>
  <si>
    <t>2010018-1910011-0</t>
  </si>
  <si>
    <t>長野高齢協　介護福祉士実務者研修（通信）講座＜ヘルパー２級資格保有者＞</t>
  </si>
  <si>
    <t>2010018</t>
  </si>
  <si>
    <t>長野県高齢者生活協同組合</t>
  </si>
  <si>
    <t>S1694</t>
  </si>
  <si>
    <t>2010018-1910021-2</t>
  </si>
  <si>
    <t>長野高齢協　介護福祉士実務者研修（通信）講座＜介護職員初任者研修資格保有者＞</t>
  </si>
  <si>
    <t>S1695</t>
  </si>
  <si>
    <t>2010018-2210011-0</t>
  </si>
  <si>
    <t>長野高齢協　介護福祉士実務者研修（通信）講座＜無資格者＞</t>
  </si>
  <si>
    <t>S1696</t>
  </si>
  <si>
    <t>2010019-1910011-1</t>
  </si>
  <si>
    <t>2010019</t>
  </si>
  <si>
    <t>小諸看護専門学校</t>
  </si>
  <si>
    <t>S1697</t>
  </si>
  <si>
    <t>2010021-1910011-1</t>
  </si>
  <si>
    <t>介護福祉士実務者研修（通信課程）【無資格者】</t>
  </si>
  <si>
    <t>2010021</t>
  </si>
  <si>
    <t>南信州リカレントスクール</t>
  </si>
  <si>
    <t>S1698</t>
  </si>
  <si>
    <t>2010021-1910021-4</t>
  </si>
  <si>
    <t>介護福祉士実務者研修（通信課程）【訪問介護員２級課程修了者】</t>
  </si>
  <si>
    <t>S1699</t>
  </si>
  <si>
    <t>2010021-1910031-7</t>
  </si>
  <si>
    <t>介護福祉士実務者研修（通信課程）【介護職員初任者研修修了者】</t>
  </si>
  <si>
    <t>S1700</t>
  </si>
  <si>
    <t>2010023-1920011-5</t>
  </si>
  <si>
    <t>総合理工学研究科農学専攻地域共生マネージメントプログラム</t>
  </si>
  <si>
    <t>2010023</t>
  </si>
  <si>
    <t>信州大学大学院伊那キャンパス</t>
  </si>
  <si>
    <t>S1701</t>
  </si>
  <si>
    <t>2010024-2110011-7</t>
  </si>
  <si>
    <t>2010024</t>
  </si>
  <si>
    <t>専門学校　長野自動車大学校</t>
  </si>
  <si>
    <t>S1702</t>
  </si>
  <si>
    <t>2010025-2210011-9</t>
  </si>
  <si>
    <t>看護学研究科看護学専攻（修士課程）プライマリケア看護コース</t>
  </si>
  <si>
    <t>2010025</t>
  </si>
  <si>
    <t>佐久大学大学院</t>
  </si>
  <si>
    <t>S1703</t>
  </si>
  <si>
    <t>2012001-2310011-2</t>
  </si>
  <si>
    <t>2012001</t>
  </si>
  <si>
    <t>佐久大学</t>
  </si>
  <si>
    <t>S1704</t>
  </si>
  <si>
    <t>2012002-2310011-4</t>
  </si>
  <si>
    <t>柔道整復師学科</t>
  </si>
  <si>
    <t>2012002</t>
  </si>
  <si>
    <t>長野救命医療専門学校</t>
  </si>
  <si>
    <t>S1705</t>
  </si>
  <si>
    <t>2012003-2410011-6</t>
  </si>
  <si>
    <t>2012003</t>
  </si>
  <si>
    <t>信州リハビリテーション専門学校</t>
  </si>
  <si>
    <t>S1706</t>
  </si>
  <si>
    <t>2012004-2510011-8</t>
  </si>
  <si>
    <t>医療専門課程　看護</t>
  </si>
  <si>
    <t>2012004</t>
  </si>
  <si>
    <t>長野県須坂看護専門学校</t>
  </si>
  <si>
    <t>S1707</t>
  </si>
  <si>
    <t>2012005-2510011-0</t>
  </si>
  <si>
    <t>長野県立大学大学院ソーシャル・イノベーション研究科専門職学位課程</t>
  </si>
  <si>
    <t>2012005</t>
  </si>
  <si>
    <t>長野県立大学</t>
  </si>
  <si>
    <t>S1708</t>
  </si>
  <si>
    <t>2012006-2510011-1</t>
  </si>
  <si>
    <t>2012006</t>
  </si>
  <si>
    <t>信州木曽看護専門学校</t>
  </si>
  <si>
    <t>S1709</t>
  </si>
  <si>
    <t>2110001-1510011-3</t>
  </si>
  <si>
    <t>2110001</t>
  </si>
  <si>
    <t>岐阜県立衛生専門学校</t>
  </si>
  <si>
    <t>S1710</t>
  </si>
  <si>
    <t>2110001-1510021-6</t>
  </si>
  <si>
    <t>第二看護学科（看護師２年課程）</t>
  </si>
  <si>
    <t>S1711</t>
  </si>
  <si>
    <t>2110001-1510031-9</t>
  </si>
  <si>
    <t>S1712</t>
  </si>
  <si>
    <t>2110001-1510041-1</t>
  </si>
  <si>
    <t>S1713</t>
  </si>
  <si>
    <t>2110001-2110011-3</t>
  </si>
  <si>
    <t>S1714</t>
  </si>
  <si>
    <t>2110004-1510011-9</t>
  </si>
  <si>
    <t>自動車整備科二級整備士コース</t>
  </si>
  <si>
    <t>2110004</t>
  </si>
  <si>
    <t>専門学校中部国際自動車大学校</t>
  </si>
  <si>
    <t>S1715</t>
  </si>
  <si>
    <t>2110005-1610011-0</t>
  </si>
  <si>
    <t>１年養成科調理師コース</t>
  </si>
  <si>
    <t>2110005</t>
  </si>
  <si>
    <t>岐阜調理専門学校</t>
  </si>
  <si>
    <t>S1716</t>
  </si>
  <si>
    <t>2110006-1610011-2</t>
  </si>
  <si>
    <t>社会基盤メンテナンスエキスパート養成プログラム</t>
  </si>
  <si>
    <t>2110006</t>
  </si>
  <si>
    <t>岐阜大学</t>
  </si>
  <si>
    <t>S1717</t>
  </si>
  <si>
    <t>2110006-2510011-2</t>
  </si>
  <si>
    <t>気象データアナリスト養成プログラム</t>
  </si>
  <si>
    <t>S1718</t>
  </si>
  <si>
    <t>2110009-1810011-8</t>
  </si>
  <si>
    <t>看護学科２年課程　定時制（修業年限３年）</t>
  </si>
  <si>
    <t>2110009</t>
  </si>
  <si>
    <t>一般社団法人　岐阜市医師会看護学校</t>
  </si>
  <si>
    <t>S1719</t>
  </si>
  <si>
    <t>2110010-2120011-6</t>
  </si>
  <si>
    <t>2110010</t>
  </si>
  <si>
    <t>ＪＡ岐阜厚生連看護専門学校</t>
  </si>
  <si>
    <t>S1720</t>
  </si>
  <si>
    <t>2110012-1910011-0</t>
  </si>
  <si>
    <t>税理士・企業会計科税理士レギュラーコース</t>
  </si>
  <si>
    <t>2110012</t>
  </si>
  <si>
    <t>大原簿記情報医療専門学校岐阜校</t>
  </si>
  <si>
    <t>S1721</t>
  </si>
  <si>
    <t>2110012-1910021-2</t>
  </si>
  <si>
    <t>税理士・企業会計科経理・事務コース</t>
  </si>
  <si>
    <t>S1722</t>
  </si>
  <si>
    <t>2110012-1910031-5</t>
  </si>
  <si>
    <t>医療事務科医療秘書コース</t>
  </si>
  <si>
    <t>S1723</t>
  </si>
  <si>
    <t>2110012-1910041-8</t>
  </si>
  <si>
    <t>医療事務科医療事務コース</t>
  </si>
  <si>
    <t>S1724</t>
  </si>
  <si>
    <t>2110013-1910011-1</t>
  </si>
  <si>
    <t>2110013</t>
  </si>
  <si>
    <t>土岐医師会准看護学校</t>
  </si>
  <si>
    <t>S1725</t>
  </si>
  <si>
    <t>2110015-1910011-5</t>
  </si>
  <si>
    <t>2110015</t>
  </si>
  <si>
    <t>大垣市医師会看護専門学校</t>
  </si>
  <si>
    <t>S1726</t>
  </si>
  <si>
    <t>2110016-2010011-7</t>
  </si>
  <si>
    <t>医療経営士養成プログラム</t>
  </si>
  <si>
    <t>2110016</t>
  </si>
  <si>
    <t>朝日大学</t>
  </si>
  <si>
    <t>S1727</t>
  </si>
  <si>
    <t>2110017-2010011-9</t>
  </si>
  <si>
    <t>2110017</t>
  </si>
  <si>
    <t>中日本自動車短期大学</t>
  </si>
  <si>
    <t>S1728</t>
  </si>
  <si>
    <t>2112001-2220011-3</t>
  </si>
  <si>
    <t>トヨタ生産方式とカイゼンリーダー養成プログラム</t>
  </si>
  <si>
    <t>2112001</t>
  </si>
  <si>
    <t>岐阜協立大学大学院</t>
  </si>
  <si>
    <t>S1729</t>
  </si>
  <si>
    <t>2112002-2420011-5</t>
  </si>
  <si>
    <t>2112002</t>
  </si>
  <si>
    <t>岐阜保健大学医療専門学校</t>
  </si>
  <si>
    <t>S1730</t>
  </si>
  <si>
    <t>2112003-2520011-7</t>
  </si>
  <si>
    <t>航空整備科　２等航空整備士コース（飛行機タービン専攻）</t>
  </si>
  <si>
    <t>2112003</t>
  </si>
  <si>
    <t>中日本航空専門学校</t>
  </si>
  <si>
    <t>航空整備士</t>
  </si>
  <si>
    <t>S1731</t>
  </si>
  <si>
    <t>2112003-2520021-0</t>
  </si>
  <si>
    <t>航空整備科　２等航空整備士コース（飛行機ピストン専攻）</t>
  </si>
  <si>
    <t>S1732</t>
  </si>
  <si>
    <t>2112003-2520031-2</t>
  </si>
  <si>
    <t>航空整備科　２等航空整備士コース（ヘリコプタータービン専攻）</t>
  </si>
  <si>
    <t>S1733</t>
  </si>
  <si>
    <t>2112003-2520041-5</t>
  </si>
  <si>
    <t>エアポート・サービス科　キャビンアテンダント・グランドスタッフコース</t>
  </si>
  <si>
    <t>S1734</t>
  </si>
  <si>
    <t>2112003-2520051-8</t>
  </si>
  <si>
    <t>エアポート・サービス科　グランドハンドリングコース</t>
  </si>
  <si>
    <t>S1735</t>
  </si>
  <si>
    <t>2210001-1510011-4</t>
  </si>
  <si>
    <t>専門課程調理師科</t>
  </si>
  <si>
    <t>2210001</t>
  </si>
  <si>
    <t>東海調理製菓専門学校</t>
  </si>
  <si>
    <t>S1736</t>
  </si>
  <si>
    <t>2210002-2520011-6</t>
  </si>
  <si>
    <t>2210002</t>
  </si>
  <si>
    <t>専門学校　浜松医療学院</t>
  </si>
  <si>
    <t>S1737</t>
  </si>
  <si>
    <t>2210003-2110011-8</t>
  </si>
  <si>
    <t>鍼灸学科　午前部</t>
  </si>
  <si>
    <t>2210003</t>
  </si>
  <si>
    <t>静岡医療学園専門学校</t>
  </si>
  <si>
    <t>S1738</t>
  </si>
  <si>
    <t>2210003-2110021-0</t>
  </si>
  <si>
    <t>柔道整復学科　昼間部</t>
  </si>
  <si>
    <t>S1739</t>
  </si>
  <si>
    <t>2210003-2410011-8</t>
  </si>
  <si>
    <t>S1740</t>
  </si>
  <si>
    <t>2210004-2110011-0</t>
  </si>
  <si>
    <t>2210004</t>
  </si>
  <si>
    <t>静岡福祉医療専門学校</t>
  </si>
  <si>
    <t>S1741</t>
  </si>
  <si>
    <t>2210004-2520011-0</t>
  </si>
  <si>
    <t>視能訓練士学科</t>
  </si>
  <si>
    <t>S1742</t>
  </si>
  <si>
    <t>2210005-2110011-1</t>
  </si>
  <si>
    <t>2210005</t>
  </si>
  <si>
    <t>川口調理師専門学校</t>
  </si>
  <si>
    <t>S1743</t>
  </si>
  <si>
    <t>2210006-1710011-3</t>
  </si>
  <si>
    <t>調理製菓総合学科</t>
  </si>
  <si>
    <t>2210006</t>
  </si>
  <si>
    <t>中央歯科衛生士調理製菓専門学校</t>
  </si>
  <si>
    <t>S1744</t>
  </si>
  <si>
    <t>2210006-1910011-3</t>
  </si>
  <si>
    <t>S1745</t>
  </si>
  <si>
    <t>2210007-1420011-5</t>
  </si>
  <si>
    <t>フードパティシエ専科フルライセンスコース（製菓通信課程併修）</t>
  </si>
  <si>
    <t>2210007</t>
  </si>
  <si>
    <t>中央調理製菓専門学校静岡校</t>
  </si>
  <si>
    <t>S1746</t>
  </si>
  <si>
    <t>2210007-1710011-5</t>
  </si>
  <si>
    <t>上級調理経営学科</t>
  </si>
  <si>
    <t>S1747</t>
  </si>
  <si>
    <t>2210007-1710021-8</t>
  </si>
  <si>
    <t>S1748</t>
  </si>
  <si>
    <t>2210007-1810011-5</t>
  </si>
  <si>
    <t>S1749</t>
  </si>
  <si>
    <t>2210008-2110011-7</t>
  </si>
  <si>
    <t>2210008</t>
  </si>
  <si>
    <t>浜松歯科衛生士専門学校</t>
  </si>
  <si>
    <t>S1750</t>
  </si>
  <si>
    <t>2210009-1510011-9</t>
  </si>
  <si>
    <t>2210009</t>
  </si>
  <si>
    <t>浜松市医師会看護高等専修学校</t>
  </si>
  <si>
    <t>S1751</t>
  </si>
  <si>
    <t>2210011-1610011-9</t>
  </si>
  <si>
    <t>公認会計士税理士科</t>
  </si>
  <si>
    <t>2210011</t>
  </si>
  <si>
    <t>大原簿記情報医療専門学校静岡校</t>
  </si>
  <si>
    <t>S1752</t>
  </si>
  <si>
    <t>2210012-1510011-0</t>
  </si>
  <si>
    <t>ホテル・ブライダル科　ホテルコース</t>
  </si>
  <si>
    <t>2210012</t>
  </si>
  <si>
    <t>大原トラベル・ホテル・ブライダル専門学校静岡校</t>
  </si>
  <si>
    <t>S1753</t>
  </si>
  <si>
    <t>2210015-1910011-6</t>
  </si>
  <si>
    <t>2210015</t>
  </si>
  <si>
    <t>静岡市立静岡看護専門学校</t>
  </si>
  <si>
    <t>S1754</t>
  </si>
  <si>
    <t>2210016-1510011-8</t>
  </si>
  <si>
    <t>2210016</t>
  </si>
  <si>
    <t>静岡市立清水看護専門学校</t>
  </si>
  <si>
    <t>S1755</t>
  </si>
  <si>
    <t>2210017-2210011-0</t>
  </si>
  <si>
    <t>2210017</t>
  </si>
  <si>
    <t>静岡県立大学短期大学部</t>
  </si>
  <si>
    <t>S1756</t>
  </si>
  <si>
    <t>2210017-2410011-0</t>
  </si>
  <si>
    <t>社会福祉学科介護福祉専攻</t>
  </si>
  <si>
    <t>S1757</t>
  </si>
  <si>
    <t>2210017-2510011-0</t>
  </si>
  <si>
    <t>ホスピタル・プレイ・スペシャリスト養成講座</t>
  </si>
  <si>
    <t>S1758</t>
  </si>
  <si>
    <t>2210018-1510011-1</t>
  </si>
  <si>
    <t>2210018</t>
  </si>
  <si>
    <t>東海アクシス看護専門学校</t>
  </si>
  <si>
    <t>S1759</t>
  </si>
  <si>
    <t>2210020-1520011-1</t>
  </si>
  <si>
    <t>音響＆映像メディアクリエイト学科映像メディア研究</t>
  </si>
  <si>
    <t>2210020</t>
  </si>
  <si>
    <t>専門学校静岡電子情報カレッジ</t>
  </si>
  <si>
    <t>S1760</t>
  </si>
  <si>
    <t>2210020-1520021-4</t>
  </si>
  <si>
    <t>音響＆映像メディアクリエイト学科音響エンタメ研究</t>
  </si>
  <si>
    <t>S1761</t>
  </si>
  <si>
    <t>2210020-2320011-1</t>
  </si>
  <si>
    <t>ＩＴゲーム＆ロボットシステム学科　ゲームシステム研究</t>
  </si>
  <si>
    <t>S1762</t>
  </si>
  <si>
    <t>2210020-2320021-4</t>
  </si>
  <si>
    <t>ＩＴゲーム＆ロボットシステム学科　ロボットシステム研究</t>
  </si>
  <si>
    <t>S1763</t>
  </si>
  <si>
    <t>2210020-2320031-7</t>
  </si>
  <si>
    <t>ＩＴゲーム＆ロボットシステム学科　ＩＴスペシャリスト研究</t>
  </si>
  <si>
    <t>S1764</t>
  </si>
  <si>
    <t>2210021-2010011-3</t>
  </si>
  <si>
    <t>2210021</t>
  </si>
  <si>
    <t>富士市立看護専門学校</t>
  </si>
  <si>
    <t>S1765</t>
  </si>
  <si>
    <t>2210022-1610011-5</t>
  </si>
  <si>
    <t>2210022</t>
  </si>
  <si>
    <t>島田市立看護専門学校</t>
  </si>
  <si>
    <t>S1766</t>
  </si>
  <si>
    <t>2210024-1610011-9</t>
  </si>
  <si>
    <t>富士山麓医用機器開発エンジニア養成プログラム</t>
  </si>
  <si>
    <t>2210024</t>
  </si>
  <si>
    <t>沼津工業高等専門学校</t>
  </si>
  <si>
    <t>S1767</t>
  </si>
  <si>
    <t>2210026-1710011-2</t>
  </si>
  <si>
    <t>美容科　専門課程</t>
  </si>
  <si>
    <t>2210026</t>
  </si>
  <si>
    <t>静岡アルス美容専門学校</t>
  </si>
  <si>
    <t>S1768</t>
  </si>
  <si>
    <t>2210026-1710021-5</t>
  </si>
  <si>
    <t>美容科　通信課程（店舗非従事者）</t>
  </si>
  <si>
    <t>S1769</t>
  </si>
  <si>
    <t>2210027-1710011-4</t>
  </si>
  <si>
    <t>総合ビジネス科　情報ビジネスコース</t>
  </si>
  <si>
    <t>2210027</t>
  </si>
  <si>
    <t>大原簿記情報医療専門学校浜松校</t>
  </si>
  <si>
    <t>S1770</t>
  </si>
  <si>
    <t>2210027-1710031-0</t>
  </si>
  <si>
    <t>総合ビジネス科　オフィスビジネスコース</t>
  </si>
  <si>
    <t>S1771</t>
  </si>
  <si>
    <t>2210027-1710041-2</t>
  </si>
  <si>
    <t>S1772</t>
  </si>
  <si>
    <t>2210027-1710051-5</t>
  </si>
  <si>
    <t>S1773</t>
  </si>
  <si>
    <t>2210028-1710011-6</t>
  </si>
  <si>
    <t>2210028</t>
  </si>
  <si>
    <t>大原トラベル・ホテル・ブライダル専門学校浜松校</t>
  </si>
  <si>
    <t>S1774</t>
  </si>
  <si>
    <t>2210028-1710021-9</t>
  </si>
  <si>
    <t>ホテル・ブライダル科　ブライダルコース</t>
  </si>
  <si>
    <t>S1775</t>
  </si>
  <si>
    <t>2210030-1820011-6</t>
  </si>
  <si>
    <t>美容科　通信課程（美容従事者）</t>
  </si>
  <si>
    <t>2210030</t>
  </si>
  <si>
    <t>フリーエース美容学校</t>
  </si>
  <si>
    <t>S1776</t>
  </si>
  <si>
    <t>2210030-1820021-9</t>
  </si>
  <si>
    <t>美容科　通信課程（一般受講者）</t>
  </si>
  <si>
    <t>S1777</t>
  </si>
  <si>
    <t>2210030-2120011-6</t>
  </si>
  <si>
    <t>美容科　昼間課程</t>
  </si>
  <si>
    <t>S1778</t>
  </si>
  <si>
    <t>2210031-1810011-8</t>
  </si>
  <si>
    <t>看護１学科</t>
  </si>
  <si>
    <t>2210031</t>
  </si>
  <si>
    <t>静岡県立看護専門学校</t>
  </si>
  <si>
    <t>S1779</t>
  </si>
  <si>
    <t>2210031-1810021-0</t>
  </si>
  <si>
    <t>看護２学科</t>
  </si>
  <si>
    <t>S1780</t>
  </si>
  <si>
    <t>2210031-2020011-8</t>
  </si>
  <si>
    <t>S1781</t>
  </si>
  <si>
    <t>2210032-1810011-0</t>
  </si>
  <si>
    <t>2210032</t>
  </si>
  <si>
    <t>静岡済生会看護専門学校</t>
  </si>
  <si>
    <t>S1782</t>
  </si>
  <si>
    <t>2210033-1820011-1</t>
  </si>
  <si>
    <t>2210033</t>
  </si>
  <si>
    <t>組合立静岡県中部看護専門学校</t>
  </si>
  <si>
    <t>S1783</t>
  </si>
  <si>
    <t>2210034-1820011-3</t>
  </si>
  <si>
    <t>鍼灸マッサージ科</t>
  </si>
  <si>
    <t>2210034</t>
  </si>
  <si>
    <t>東海医療学園専門学校</t>
  </si>
  <si>
    <t>S1784</t>
  </si>
  <si>
    <t>2210035-1910011-5</t>
  </si>
  <si>
    <t>通信課程一般受験コース</t>
  </si>
  <si>
    <t>2210035</t>
  </si>
  <si>
    <t>池田美容学校</t>
  </si>
  <si>
    <t>S1785</t>
  </si>
  <si>
    <t>2210036-2010011-7</t>
  </si>
  <si>
    <t>2210036</t>
  </si>
  <si>
    <t>専門学校　中央メカニック自動車大学校</t>
  </si>
  <si>
    <t>S1786</t>
  </si>
  <si>
    <t>2210037-2010011-9</t>
  </si>
  <si>
    <t>2210037</t>
  </si>
  <si>
    <t>専門学校中央医療健康大学校</t>
  </si>
  <si>
    <t>S1787</t>
  </si>
  <si>
    <t>2210037-2510011-9</t>
  </si>
  <si>
    <t>S1788</t>
  </si>
  <si>
    <t>2210038-2020011-0</t>
  </si>
  <si>
    <t>専門課程　美容学科</t>
  </si>
  <si>
    <t>2210038</t>
  </si>
  <si>
    <t>静岡県東部総合美容専門学校</t>
  </si>
  <si>
    <t>S1789</t>
  </si>
  <si>
    <t>2210040-2110011-0</t>
  </si>
  <si>
    <t>一般課程　調理師科</t>
  </si>
  <si>
    <t>2210040</t>
  </si>
  <si>
    <t>中遠調理師専門学校</t>
  </si>
  <si>
    <t>S1790</t>
  </si>
  <si>
    <t>2210041-2110011-2</t>
  </si>
  <si>
    <t>歯科衛生学科　夜間部</t>
  </si>
  <si>
    <t>2210041</t>
  </si>
  <si>
    <t>静岡歯科衛生士専門学校</t>
  </si>
  <si>
    <t>S1791</t>
  </si>
  <si>
    <t>2210042-2220011-4</t>
  </si>
  <si>
    <t>2210042</t>
  </si>
  <si>
    <t>国立清水海上技術短期大学校</t>
  </si>
  <si>
    <t>S1792</t>
  </si>
  <si>
    <t>2210044-2510011-8</t>
  </si>
  <si>
    <t>2210044</t>
  </si>
  <si>
    <t>天竜厚生会研修センター</t>
  </si>
  <si>
    <t>S1793</t>
  </si>
  <si>
    <t>2212001-2310011-4</t>
  </si>
  <si>
    <t>生産科学科</t>
  </si>
  <si>
    <t>2212001</t>
  </si>
  <si>
    <t>静岡県立農林環境専門職大学短期大学部</t>
  </si>
  <si>
    <t>S1794</t>
  </si>
  <si>
    <t>2212002-2310011-6</t>
  </si>
  <si>
    <t>介護福祉士実務者研修（通信）無資格</t>
  </si>
  <si>
    <t>2212002</t>
  </si>
  <si>
    <t>ジョブアシストカレッジ</t>
  </si>
  <si>
    <t>S1795</t>
  </si>
  <si>
    <t>2212003-2410011-8</t>
  </si>
  <si>
    <t>動物総合学科ペット美容コース</t>
  </si>
  <si>
    <t>2212003</t>
  </si>
  <si>
    <t>中央動物総合専門学校</t>
  </si>
  <si>
    <t>S1796</t>
  </si>
  <si>
    <t>2212003-2410021-0</t>
  </si>
  <si>
    <t>動物総合学科アニマルマスターコース</t>
  </si>
  <si>
    <t>S1797</t>
  </si>
  <si>
    <t>2212003-2410031-3</t>
  </si>
  <si>
    <t>動物総合学科海洋アクアリウムコース</t>
  </si>
  <si>
    <t>S1798</t>
  </si>
  <si>
    <t>2212004-2410011-0</t>
  </si>
  <si>
    <t>2212004</t>
  </si>
  <si>
    <t>沼津市立看護専門学校</t>
  </si>
  <si>
    <t>S1799</t>
  </si>
  <si>
    <t>2212005-2420011-1</t>
  </si>
  <si>
    <t>介護福祉士実務者研修（無資格　週１回通学）</t>
  </si>
  <si>
    <t>2212005</t>
  </si>
  <si>
    <t>介護・看護求人支援センター浜松</t>
  </si>
  <si>
    <t>S1800</t>
  </si>
  <si>
    <t>2212005-2420021-4</t>
  </si>
  <si>
    <t>介護福祉士実務者研修（保有資格　ホームヘルパー２級　週１回通学）</t>
  </si>
  <si>
    <t>S1801</t>
  </si>
  <si>
    <t>2212005-2420031-7</t>
  </si>
  <si>
    <t>介護福祉士実務者研修（保有資格　介護職員初任者研修　週１回通学）</t>
  </si>
  <si>
    <t>S1802</t>
  </si>
  <si>
    <t>2212006-2510011-3</t>
  </si>
  <si>
    <t>大学院看護学研究科博士前期課程修士論文コース</t>
  </si>
  <si>
    <t>2212006</t>
  </si>
  <si>
    <t>聖隷クリストファー大学</t>
  </si>
  <si>
    <t>S1803</t>
  </si>
  <si>
    <t>2212006-2510021-6</t>
  </si>
  <si>
    <t>大学院リハビリテーション科学研究科博士前期課程理学療法学分野</t>
  </si>
  <si>
    <t>S1804</t>
  </si>
  <si>
    <t>2212007-2510011-5</t>
  </si>
  <si>
    <t>2212007</t>
  </si>
  <si>
    <t>国立病院機構静岡医療センター附属静岡看護学校</t>
  </si>
  <si>
    <t>S1805</t>
  </si>
  <si>
    <t>2212008-2510011-7</t>
  </si>
  <si>
    <t>コンピュータ科</t>
  </si>
  <si>
    <t>2212008</t>
  </si>
  <si>
    <t>沼津情報・ビジネス専門学校</t>
  </si>
  <si>
    <t>S1806</t>
  </si>
  <si>
    <t>2212008-2510021-0</t>
  </si>
  <si>
    <t>ビジネス科</t>
  </si>
  <si>
    <t>S1807</t>
  </si>
  <si>
    <t>2212008-2510031-2</t>
  </si>
  <si>
    <t>製菓・製パン科</t>
  </si>
  <si>
    <t>S1808</t>
  </si>
  <si>
    <t>2212008-2520011-7</t>
  </si>
  <si>
    <t>S1809</t>
  </si>
  <si>
    <t>2212009-2510011-9</t>
  </si>
  <si>
    <t>国家資格キャリアコンサルタント養成講習</t>
  </si>
  <si>
    <t>2212009</t>
  </si>
  <si>
    <t>株式会社　東海道シグマ</t>
  </si>
  <si>
    <t>S1810</t>
  </si>
  <si>
    <t>2310003-1510011-9</t>
  </si>
  <si>
    <t>2310003</t>
  </si>
  <si>
    <t>ナゴノ福祉歯科医療専門学校</t>
  </si>
  <si>
    <t>S1811</t>
  </si>
  <si>
    <t>2310004-1420011-0</t>
  </si>
  <si>
    <t>理容科２年課程</t>
  </si>
  <si>
    <t>2310004</t>
  </si>
  <si>
    <t>アリアーレビューティー専門学校</t>
  </si>
  <si>
    <t>S1812</t>
  </si>
  <si>
    <t>2310004-1420031-6</t>
  </si>
  <si>
    <t>通信課程　理容科　一般コース</t>
  </si>
  <si>
    <t>S1813</t>
  </si>
  <si>
    <t>2310004-1520011-0</t>
  </si>
  <si>
    <t>通信課程　美容科　一般コース</t>
  </si>
  <si>
    <t>S1814</t>
  </si>
  <si>
    <t>2310004-1820011-0</t>
  </si>
  <si>
    <t>通信課程　理容科　サロン従事者</t>
  </si>
  <si>
    <t>S1815</t>
  </si>
  <si>
    <t>2310004-1820021-3</t>
  </si>
  <si>
    <t>通信課程　美容科　サロン従事者</t>
  </si>
  <si>
    <t>S1816</t>
  </si>
  <si>
    <t>2310004-2420011-0</t>
  </si>
  <si>
    <t>美容科２年課程</t>
  </si>
  <si>
    <t>S1817</t>
  </si>
  <si>
    <t>2310005-1420021-5</t>
  </si>
  <si>
    <t>精神保健福祉士短期養成通信課程（一般）</t>
  </si>
  <si>
    <t>2310005</t>
  </si>
  <si>
    <t>保育・介護・ビジネス名古屋専門学校</t>
  </si>
  <si>
    <t>S1818</t>
  </si>
  <si>
    <t>2310005-2020011-2</t>
  </si>
  <si>
    <t>精神保健福祉士短期養成通信課程（一部実習免除者対象）</t>
  </si>
  <si>
    <t>S1819</t>
  </si>
  <si>
    <t>2310005-2020021-5</t>
  </si>
  <si>
    <t>精神保健福祉士短期養成通信課程（実習免除者対象）</t>
  </si>
  <si>
    <t>S1820</t>
  </si>
  <si>
    <t>2310006-1420011-4</t>
  </si>
  <si>
    <t>2310006</t>
  </si>
  <si>
    <t>名古屋ユマニテク歯科衛生専門学校</t>
  </si>
  <si>
    <t>S1821</t>
  </si>
  <si>
    <t>2310007-1420011-6</t>
  </si>
  <si>
    <t>あん摩マッサージ指圧、はり、きゅう科</t>
  </si>
  <si>
    <t>2310007</t>
  </si>
  <si>
    <t>中和医療専門学校</t>
  </si>
  <si>
    <t>S1822</t>
  </si>
  <si>
    <t>2310007-2120011-6</t>
  </si>
  <si>
    <t>はり、きゅう科</t>
  </si>
  <si>
    <t>S1823</t>
  </si>
  <si>
    <t>2310007-2120021-9</t>
  </si>
  <si>
    <t>S1824</t>
  </si>
  <si>
    <t>2310008-1420011-8</t>
  </si>
  <si>
    <t>精神保健福祉学科（実習免除無し）</t>
  </si>
  <si>
    <t>2310008</t>
  </si>
  <si>
    <t>あいち福祉医療専門学校</t>
  </si>
  <si>
    <t>S1825</t>
  </si>
  <si>
    <t>2310009-1420011-0</t>
  </si>
  <si>
    <t>言語聴覚科</t>
  </si>
  <si>
    <t>2310009</t>
  </si>
  <si>
    <t>東海医療科学専門学校</t>
  </si>
  <si>
    <t>S1826</t>
  </si>
  <si>
    <t>2310009-1720011-0</t>
  </si>
  <si>
    <t>作業療法科</t>
  </si>
  <si>
    <t>S1827</t>
  </si>
  <si>
    <t>2310009-1810011-0</t>
  </si>
  <si>
    <t>社会福祉士（通信）</t>
  </si>
  <si>
    <t>S1828</t>
  </si>
  <si>
    <t>2310009-1810021-2</t>
  </si>
  <si>
    <t>精神保健福祉士（通信）</t>
  </si>
  <si>
    <t>S1829</t>
  </si>
  <si>
    <t>2310009-1810031-5</t>
  </si>
  <si>
    <t>S1830</t>
  </si>
  <si>
    <t>2310009-2110011-0</t>
  </si>
  <si>
    <t>社会福祉士（通信　実習免除）</t>
  </si>
  <si>
    <t>S1831</t>
  </si>
  <si>
    <t>2310009-2110021-2</t>
  </si>
  <si>
    <t>精神保健福祉士（通信　実習免除）</t>
  </si>
  <si>
    <t>S1832</t>
  </si>
  <si>
    <t>2310009-2110031-5</t>
  </si>
  <si>
    <t>社会福祉科（実習免除）</t>
  </si>
  <si>
    <t>S1833</t>
  </si>
  <si>
    <t>2310009-2520011-0</t>
  </si>
  <si>
    <t>S1834</t>
  </si>
  <si>
    <t>2310010-1420021-0</t>
  </si>
  <si>
    <t>2310010</t>
  </si>
  <si>
    <t>名古屋医専</t>
  </si>
  <si>
    <t>S1835</t>
  </si>
  <si>
    <t>2310010-1420031-3</t>
  </si>
  <si>
    <t>保健師学科　昼間部</t>
  </si>
  <si>
    <t>S1836</t>
  </si>
  <si>
    <t>2310010-1420051-9</t>
  </si>
  <si>
    <t>精神保健福祉士学科　昼間部</t>
  </si>
  <si>
    <t>S1837</t>
  </si>
  <si>
    <t>2310010-1520031-3</t>
  </si>
  <si>
    <t>助産師学科　昼間部</t>
  </si>
  <si>
    <t>S1838</t>
  </si>
  <si>
    <t>2310010-1920011-8</t>
  </si>
  <si>
    <t>S1839</t>
  </si>
  <si>
    <t>2310010-2010011-8</t>
  </si>
  <si>
    <t>医療秘書学科　昼間部</t>
  </si>
  <si>
    <t>S1840</t>
  </si>
  <si>
    <t>2310010-2120011-8</t>
  </si>
  <si>
    <t>S1841</t>
  </si>
  <si>
    <t>2310010-2120021-0</t>
  </si>
  <si>
    <t>社会福祉士学科　昼間部（相談援助実習あり）</t>
  </si>
  <si>
    <t>S1842</t>
  </si>
  <si>
    <t>2310010-2220011-8</t>
  </si>
  <si>
    <t>S1843</t>
  </si>
  <si>
    <t>2310010-2220021-0</t>
  </si>
  <si>
    <t>実践看護学科ＩＩ　昼間部</t>
  </si>
  <si>
    <t>S1844</t>
  </si>
  <si>
    <t>2310010-2320011-8</t>
  </si>
  <si>
    <t>S1845</t>
  </si>
  <si>
    <t>2310010-2520011-8</t>
  </si>
  <si>
    <t>高度臨床工学学科　昼間部</t>
  </si>
  <si>
    <t>S1846</t>
  </si>
  <si>
    <t>2310010-2520021-0</t>
  </si>
  <si>
    <t>実践看護学科Ｉ　昼間部</t>
  </si>
  <si>
    <t>S1847</t>
  </si>
  <si>
    <t>2310010-2520031-3</t>
  </si>
  <si>
    <t>視能訓練学科　昼間部</t>
  </si>
  <si>
    <t>S1848</t>
  </si>
  <si>
    <t>2310010-2520041-6</t>
  </si>
  <si>
    <t>言語聴覚学科　昼間部</t>
  </si>
  <si>
    <t>S1849</t>
  </si>
  <si>
    <t>2310010-2520051-9</t>
  </si>
  <si>
    <t>S1850</t>
  </si>
  <si>
    <t>2310014-1420011-5</t>
  </si>
  <si>
    <t>2310014</t>
  </si>
  <si>
    <t>ＨＡＬ名古屋</t>
  </si>
  <si>
    <t>S1851</t>
  </si>
  <si>
    <t>2310014-1420021-8</t>
  </si>
  <si>
    <t>S1852</t>
  </si>
  <si>
    <t>2310014-1420031-0</t>
  </si>
  <si>
    <t>S1853</t>
  </si>
  <si>
    <t>2310014-1420041-3</t>
  </si>
  <si>
    <t>S1854</t>
  </si>
  <si>
    <t>2310014-1420061-9</t>
  </si>
  <si>
    <t>S1855</t>
  </si>
  <si>
    <t>2310014-1420071-1</t>
  </si>
  <si>
    <t>S1856</t>
  </si>
  <si>
    <t>2310014-2020011-5</t>
  </si>
  <si>
    <t>S1857</t>
  </si>
  <si>
    <t>2310015-1920011-7</t>
  </si>
  <si>
    <t>2310015</t>
  </si>
  <si>
    <t>名古屋ビューティーアート専門学校</t>
  </si>
  <si>
    <t>S1858</t>
  </si>
  <si>
    <t>2310015-2110011-7</t>
  </si>
  <si>
    <t>S1859</t>
  </si>
  <si>
    <t>2310016-1420011-9</t>
  </si>
  <si>
    <t>ファッションビジネス学科　ファッションコーディネーター専攻</t>
  </si>
  <si>
    <t>2310016</t>
  </si>
  <si>
    <t>名古屋モード学園</t>
  </si>
  <si>
    <t>S1860</t>
  </si>
  <si>
    <t>2310016-1420021-1</t>
  </si>
  <si>
    <t>ファッションビジネス学科　ファッションプロデューサー専攻</t>
  </si>
  <si>
    <t>S1861</t>
  </si>
  <si>
    <t>2310016-1420041-7</t>
  </si>
  <si>
    <t>S1862</t>
  </si>
  <si>
    <t>2310016-1420051-0</t>
  </si>
  <si>
    <t>S1863</t>
  </si>
  <si>
    <t>2310016-2510011-9</t>
  </si>
  <si>
    <t>美容学科　通信コース（一般クラス）</t>
  </si>
  <si>
    <t>S1864</t>
  </si>
  <si>
    <t>2310018-1510011-2</t>
  </si>
  <si>
    <t>社会福祉士養成所通信課程</t>
  </si>
  <si>
    <t>2310018</t>
  </si>
  <si>
    <t>一般財団法人　日本総合研究所</t>
  </si>
  <si>
    <t>S1865</t>
  </si>
  <si>
    <t>2310018-1910011-2</t>
  </si>
  <si>
    <t>社会福祉士養成所通信課程短期養成コース</t>
  </si>
  <si>
    <t>S1866</t>
  </si>
  <si>
    <t>2310018-2110011-2</t>
  </si>
  <si>
    <t>社会福祉士養成所　通信課程　実習免除コース</t>
  </si>
  <si>
    <t>S1867</t>
  </si>
  <si>
    <t>2310018-2210011-2</t>
  </si>
  <si>
    <t>社会福祉士養成所　通信課程　短期養成実習免除コース</t>
  </si>
  <si>
    <t>S1868</t>
  </si>
  <si>
    <t>2310020-2210011-2</t>
  </si>
  <si>
    <t>2310020</t>
  </si>
  <si>
    <t>ニチエイ調理専門学校</t>
  </si>
  <si>
    <t>S1869</t>
  </si>
  <si>
    <t>2310022-2320011-6</t>
  </si>
  <si>
    <t>理学療法学科一部</t>
  </si>
  <si>
    <t>2310022</t>
  </si>
  <si>
    <t>中部リハビリテーション専門学校</t>
  </si>
  <si>
    <t>S1870</t>
  </si>
  <si>
    <t>2310024-1510011-0</t>
  </si>
  <si>
    <t>2310024</t>
  </si>
  <si>
    <t>名古屋福祉専門学校</t>
  </si>
  <si>
    <t>S1871</t>
  </si>
  <si>
    <t>2310025-2120011-1</t>
  </si>
  <si>
    <t>2310025</t>
  </si>
  <si>
    <t>専門学校中部ビューティ・デザイン・デンタルカレッジ</t>
  </si>
  <si>
    <t>S1872</t>
  </si>
  <si>
    <t>2310025-2120021-4</t>
  </si>
  <si>
    <t>美容科　通信課程</t>
  </si>
  <si>
    <t>S1873</t>
  </si>
  <si>
    <t>2310025-2310011-1</t>
  </si>
  <si>
    <t>S1874</t>
  </si>
  <si>
    <t>2310026-1910011-3</t>
  </si>
  <si>
    <t>ウェディングコース</t>
  </si>
  <si>
    <t>2310026</t>
  </si>
  <si>
    <t>大原トラベル・ホテル・ブライダル専門学校</t>
  </si>
  <si>
    <t>S1875</t>
  </si>
  <si>
    <t>2310026-2210011-3</t>
  </si>
  <si>
    <t>ホテルコース</t>
  </si>
  <si>
    <t>S1876</t>
  </si>
  <si>
    <t>2310027-1910011-5</t>
  </si>
  <si>
    <t>経営ビジネス科　経理・事務コース</t>
  </si>
  <si>
    <t>2310027</t>
  </si>
  <si>
    <t>大原簿記情報医療専門学校</t>
  </si>
  <si>
    <t>S1877</t>
  </si>
  <si>
    <t>2310027-1910021-8</t>
  </si>
  <si>
    <t>情報処理科　プログラミングコース</t>
  </si>
  <si>
    <t>S1878</t>
  </si>
  <si>
    <t>2310027-2010011-5</t>
  </si>
  <si>
    <t>公認会計士・税理士科　税理士レギュラーコース</t>
  </si>
  <si>
    <t>S1879</t>
  </si>
  <si>
    <t>2310027-2110011-5</t>
  </si>
  <si>
    <t>公認会計士・税理士科　公認会計士レギュラーコース</t>
  </si>
  <si>
    <t>S1880</t>
  </si>
  <si>
    <t>2310027-2210011-5</t>
  </si>
  <si>
    <t>医療事務科　医療事務コース</t>
  </si>
  <si>
    <t>S1881</t>
  </si>
  <si>
    <t>2310028-1510011-7</t>
  </si>
  <si>
    <t>保育科第１部（昼間部）＜２年＞</t>
  </si>
  <si>
    <t>2310028</t>
  </si>
  <si>
    <t>名古屋文化学園保育専門学校</t>
  </si>
  <si>
    <t>S1882</t>
  </si>
  <si>
    <t>2310028-1510021-0</t>
  </si>
  <si>
    <t>保育科第２部（夜間部）</t>
  </si>
  <si>
    <t>S1883</t>
  </si>
  <si>
    <t>2310029-1820011-9</t>
  </si>
  <si>
    <t>測量研究科昼間部</t>
  </si>
  <si>
    <t>2310029</t>
  </si>
  <si>
    <t>東海工業専門学校金山校</t>
  </si>
  <si>
    <t>測量士</t>
  </si>
  <si>
    <t>S1884</t>
  </si>
  <si>
    <t>2310030-2310011-7</t>
  </si>
  <si>
    <t>2310030</t>
  </si>
  <si>
    <t>国立病院機構　東名古屋病院附属リハビリテーション学院</t>
  </si>
  <si>
    <t>S1885</t>
  </si>
  <si>
    <t>2310031-2110011-9</t>
  </si>
  <si>
    <t>2310031</t>
  </si>
  <si>
    <t>えきさい看護専門学校</t>
  </si>
  <si>
    <t>S1886</t>
  </si>
  <si>
    <t>2310033-1510011-2</t>
  </si>
  <si>
    <t>介護福祉士科</t>
  </si>
  <si>
    <t>2310033</t>
  </si>
  <si>
    <t>日本福祉大学中央福祉専門学校</t>
  </si>
  <si>
    <t>S1887</t>
  </si>
  <si>
    <t>2310033-1810011-2</t>
  </si>
  <si>
    <t>社会福祉士科通信課程</t>
  </si>
  <si>
    <t>S1888</t>
  </si>
  <si>
    <t>2310033-1820011-2</t>
  </si>
  <si>
    <t>言語聴覚士科</t>
  </si>
  <si>
    <t>S1889</t>
  </si>
  <si>
    <t>2310033-1910011-2</t>
  </si>
  <si>
    <t>S1890</t>
  </si>
  <si>
    <t>2310033-1910021-5</t>
  </si>
  <si>
    <t>S1891</t>
  </si>
  <si>
    <t>2310033-1910031-8</t>
  </si>
  <si>
    <t>介護福祉士実務者研修通信課程（訪問介護員養成研修２級課程修了者）</t>
  </si>
  <si>
    <t>S1892</t>
  </si>
  <si>
    <t>2310033-2010011-2</t>
  </si>
  <si>
    <t>介護福祉士実務者研修通信課程（介護職員初任者研修修了者）４か月</t>
  </si>
  <si>
    <t>S1893</t>
  </si>
  <si>
    <t>2310033-2010021-5</t>
  </si>
  <si>
    <t>介護福祉士実務者研修通信課程（訪問介護員養成研修２級課程修了者）４か月</t>
  </si>
  <si>
    <t>S1894</t>
  </si>
  <si>
    <t>2310033-2110021-5</t>
  </si>
  <si>
    <t>社会福祉士科通信課程（実習免除）</t>
  </si>
  <si>
    <t>S1895</t>
  </si>
  <si>
    <t>2310035-1510011-6</t>
  </si>
  <si>
    <t>看護科（３年課程）</t>
  </si>
  <si>
    <t>2310035</t>
  </si>
  <si>
    <t>津島市立看護専門学校</t>
  </si>
  <si>
    <t>S1896</t>
  </si>
  <si>
    <t>2310037-1910011-0</t>
  </si>
  <si>
    <t>法学研究科実務法曹養成専攻（法学既修者コース）</t>
  </si>
  <si>
    <t>2310037</t>
  </si>
  <si>
    <t>名古屋大学大学院</t>
  </si>
  <si>
    <t>S1897</t>
  </si>
  <si>
    <t>2310040-1620011-1</t>
  </si>
  <si>
    <t>プロトリマー科</t>
  </si>
  <si>
    <t>2310040</t>
  </si>
  <si>
    <t>愛知ペット専門学校</t>
  </si>
  <si>
    <t>S1898</t>
  </si>
  <si>
    <t>2310040-1620021-4</t>
  </si>
  <si>
    <t>S1899</t>
  </si>
  <si>
    <t>2310040-2420011-1</t>
  </si>
  <si>
    <t>ナーシング＆トリミング科</t>
  </si>
  <si>
    <t>S1900</t>
  </si>
  <si>
    <t>2310041-1510011-3</t>
  </si>
  <si>
    <t>2310041</t>
  </si>
  <si>
    <t>公立春日井小牧看護専門学校</t>
  </si>
  <si>
    <t>S1901</t>
  </si>
  <si>
    <t>2310042-2120011-5</t>
  </si>
  <si>
    <t>2310042</t>
  </si>
  <si>
    <t>ＭＯＯビューティーアソシエイション</t>
  </si>
  <si>
    <t>S1902</t>
  </si>
  <si>
    <t>2310043-1510011-7</t>
  </si>
  <si>
    <t>2310043</t>
  </si>
  <si>
    <t>名古屋栄養専門学校</t>
  </si>
  <si>
    <t>S1903</t>
  </si>
  <si>
    <t>2310044-2310011-9</t>
  </si>
  <si>
    <t>2310044</t>
  </si>
  <si>
    <t>名古屋綜合美容専門学校</t>
  </si>
  <si>
    <t>S1904</t>
  </si>
  <si>
    <t>2310044-2310021-1</t>
  </si>
  <si>
    <t>S1905</t>
  </si>
  <si>
    <t>2310046-2010011-2</t>
  </si>
  <si>
    <t>救急救命科</t>
  </si>
  <si>
    <t>2310046</t>
  </si>
  <si>
    <t>東海医療工学専門学校</t>
  </si>
  <si>
    <t>S1906</t>
  </si>
  <si>
    <t>2310050-1610011-6</t>
  </si>
  <si>
    <t>第一看護科</t>
  </si>
  <si>
    <t>2310050</t>
  </si>
  <si>
    <t>愛知県立総合看護専門学校</t>
  </si>
  <si>
    <t>S1907</t>
  </si>
  <si>
    <t>2310051-1610011-8</t>
  </si>
  <si>
    <t>2310051</t>
  </si>
  <si>
    <t>名古屋調理師専門学校</t>
  </si>
  <si>
    <t>S1908</t>
  </si>
  <si>
    <t>2310054-1610011-3</t>
  </si>
  <si>
    <t>はり、きゅう、あん摩マッサージ指圧科</t>
  </si>
  <si>
    <t>2310054</t>
  </si>
  <si>
    <t>名古屋鍼灸学校</t>
  </si>
  <si>
    <t>S1909</t>
  </si>
  <si>
    <t>2310055-1610011-5</t>
  </si>
  <si>
    <t>2310055</t>
  </si>
  <si>
    <t>セントラルビューティストカレッジ</t>
  </si>
  <si>
    <t>S1910</t>
  </si>
  <si>
    <t>2310056-1610011-7</t>
  </si>
  <si>
    <t>２年課程（通信制）看護学科</t>
  </si>
  <si>
    <t>2310056</t>
  </si>
  <si>
    <t>弥富看護学校</t>
  </si>
  <si>
    <t>S1911</t>
  </si>
  <si>
    <t>2310057-1610011-9</t>
  </si>
  <si>
    <t>2310057</t>
  </si>
  <si>
    <t>中部労災看護専門学校</t>
  </si>
  <si>
    <t>S1912</t>
  </si>
  <si>
    <t>2310058-2510011-0</t>
  </si>
  <si>
    <t>2310058</t>
  </si>
  <si>
    <t>名古屋医療秘書福祉＆ＩＴ専門学校</t>
  </si>
  <si>
    <t>S1913</t>
  </si>
  <si>
    <t>2310059-1610011-2</t>
  </si>
  <si>
    <t>工学研究科博士前期課程工学専攻社会人イノベーションプログラム</t>
  </si>
  <si>
    <t>2310059</t>
  </si>
  <si>
    <t>名古屋工業大学大学院</t>
  </si>
  <si>
    <t>S1914</t>
  </si>
  <si>
    <t>2310060-1610011-0</t>
  </si>
  <si>
    <t>ＧｅｎｅｒａｌＭａｎａｇｅｒＰｒｏｇｒａｍ</t>
  </si>
  <si>
    <t>2310060</t>
  </si>
  <si>
    <t>名古屋商科大学大学院</t>
  </si>
  <si>
    <t>S1915</t>
  </si>
  <si>
    <t>2310060-1610021-3</t>
  </si>
  <si>
    <t>ＢｕｓｉｎｅｓｓＩｎｎｏｖａｔｉｏｎＰｒｏｇｒａｍ</t>
  </si>
  <si>
    <t>S1916</t>
  </si>
  <si>
    <t>2310060-1610031-6</t>
  </si>
  <si>
    <t>ＴａｘＡｃｃｏｕｎｔａｎｔＰｒｏｇｒａｍ</t>
  </si>
  <si>
    <t>S1917</t>
  </si>
  <si>
    <t>2310060-1610041-9</t>
  </si>
  <si>
    <t>ＧｌｏｂａｌＬｅａｄｅｒＰｒｏｇｒａｍ（１年）</t>
  </si>
  <si>
    <t>S1918</t>
  </si>
  <si>
    <t>2310060-1610051-1</t>
  </si>
  <si>
    <t>ＧｌｏｂａｌＬｅａｄｅｒＰｒｏｇｒａｍ</t>
  </si>
  <si>
    <t>S1919</t>
  </si>
  <si>
    <t>2310060-1620061-4</t>
  </si>
  <si>
    <t>履修証明プログラム（１年）</t>
  </si>
  <si>
    <t>S1920</t>
  </si>
  <si>
    <t>2310060-1720011-0</t>
  </si>
  <si>
    <t>履修証明プログラム（２年）</t>
  </si>
  <si>
    <t>S1921</t>
  </si>
  <si>
    <t>2310061-1610011-2</t>
  </si>
  <si>
    <t>美容師通信課程</t>
  </si>
  <si>
    <t>2310061</t>
  </si>
  <si>
    <t>名古屋ビューティー専門学校</t>
  </si>
  <si>
    <t>S1922</t>
  </si>
  <si>
    <t>2310061-1910011-2</t>
  </si>
  <si>
    <t>昼間課程</t>
  </si>
  <si>
    <t>S1923</t>
  </si>
  <si>
    <t>2310062-2010011-4</t>
  </si>
  <si>
    <t>2310062</t>
  </si>
  <si>
    <t>専門学校　日産愛知自動車大学校</t>
  </si>
  <si>
    <t>S1924</t>
  </si>
  <si>
    <t>2310064-1620011-8</t>
  </si>
  <si>
    <t>食物栄養学科　栄養士専攻</t>
  </si>
  <si>
    <t>2310064</t>
  </si>
  <si>
    <t>名古屋文理大学短期大学部</t>
  </si>
  <si>
    <t>S1925</t>
  </si>
  <si>
    <t>2310066-1710011-1</t>
  </si>
  <si>
    <t>昼間課程美容科</t>
  </si>
  <si>
    <t>2310066</t>
  </si>
  <si>
    <t>アクア理美容学校</t>
  </si>
  <si>
    <t>S1926</t>
  </si>
  <si>
    <t>2310066-1710031-7</t>
  </si>
  <si>
    <t>通信課程美容科（就業者）</t>
  </si>
  <si>
    <t>S1927</t>
  </si>
  <si>
    <t>2310066-1710041-0</t>
  </si>
  <si>
    <t>通信課程理容科（就業者）</t>
  </si>
  <si>
    <t>S1928</t>
  </si>
  <si>
    <t>2310066-1910021-4</t>
  </si>
  <si>
    <t>通信課程理容科（未就業者）</t>
  </si>
  <si>
    <t>S1929</t>
  </si>
  <si>
    <t>2310066-1910031-7</t>
  </si>
  <si>
    <t>通信課程美容科（未就業者）</t>
  </si>
  <si>
    <t>S1930</t>
  </si>
  <si>
    <t>2310066-2020011-1</t>
  </si>
  <si>
    <t>修得者課程通信理容科</t>
  </si>
  <si>
    <t>S1931</t>
  </si>
  <si>
    <t>2310066-2020021-4</t>
  </si>
  <si>
    <t>修得者課程通信美容科</t>
  </si>
  <si>
    <t>S1932</t>
  </si>
  <si>
    <t>2310066-2020031-7</t>
  </si>
  <si>
    <t>修得者課程夜間理容科</t>
  </si>
  <si>
    <t>S1933</t>
  </si>
  <si>
    <t>2310066-2020041-0</t>
  </si>
  <si>
    <t>修得者課程夜間美容科</t>
  </si>
  <si>
    <t>S1934</t>
  </si>
  <si>
    <t>2310067-2110011-3</t>
  </si>
  <si>
    <t>医療専門課程　歯科衛生士科</t>
  </si>
  <si>
    <t>2310067</t>
  </si>
  <si>
    <t>専門学校名古屋デンタル衛生士学院</t>
  </si>
  <si>
    <t>S1935</t>
  </si>
  <si>
    <t>2310069-1710011-7</t>
  </si>
  <si>
    <t>専門課程・調理師科</t>
  </si>
  <si>
    <t>2310069</t>
  </si>
  <si>
    <t>豊橋調理製菓専門学校</t>
  </si>
  <si>
    <t>S1936</t>
  </si>
  <si>
    <t>2310072-1720011-9</t>
  </si>
  <si>
    <t>ＩＣＤＳキャリアコンサルタント養成講座</t>
  </si>
  <si>
    <t>2310072</t>
  </si>
  <si>
    <t>有限会社　キャリアサポーター</t>
  </si>
  <si>
    <t>S1937</t>
  </si>
  <si>
    <t>2310073-1720011-0</t>
  </si>
  <si>
    <t>2310073</t>
  </si>
  <si>
    <t>ビーキュービック美容学校</t>
  </si>
  <si>
    <t>S1938</t>
  </si>
  <si>
    <t>2310074-2020011-2</t>
  </si>
  <si>
    <t>上級調理師科</t>
  </si>
  <si>
    <t>2310074</t>
  </si>
  <si>
    <t>名古屋辻学園調理専門学校</t>
  </si>
  <si>
    <t>S1939</t>
  </si>
  <si>
    <t>2310077-1820011-8</t>
  </si>
  <si>
    <t>生活学科　食物栄養専攻</t>
  </si>
  <si>
    <t>2310077</t>
  </si>
  <si>
    <t>愛知みずほ短期大学</t>
  </si>
  <si>
    <t>S1940</t>
  </si>
  <si>
    <t>2310077-1820021-0</t>
  </si>
  <si>
    <t>現代幼児教育学科</t>
  </si>
  <si>
    <t>S1941</t>
  </si>
  <si>
    <t>2310078-1820011-0</t>
  </si>
  <si>
    <t>2310078</t>
  </si>
  <si>
    <t>三河歯科衛生専門学校</t>
  </si>
  <si>
    <t>S1942</t>
  </si>
  <si>
    <t>2310079-2410011-1</t>
  </si>
  <si>
    <t>ものづくり⌒ＩＴブリッジ人材育成プログラム</t>
  </si>
  <si>
    <t>2310079</t>
  </si>
  <si>
    <t>一般社団法人　中部産業連盟</t>
  </si>
  <si>
    <t>S1943</t>
  </si>
  <si>
    <t>2310080-1910011-0</t>
  </si>
  <si>
    <t>2310080</t>
  </si>
  <si>
    <t>名古屋こども専門学校</t>
  </si>
  <si>
    <t>S1944</t>
  </si>
  <si>
    <t>2310081-1910011-1</t>
  </si>
  <si>
    <t>高度実践看護師（診療看護師［ＮＰ］）コース</t>
  </si>
  <si>
    <t>2310081</t>
  </si>
  <si>
    <t>愛知医科大学大学院看護学研究科</t>
  </si>
  <si>
    <t>S1945</t>
  </si>
  <si>
    <t>2310081-2010011-1</t>
  </si>
  <si>
    <t>高度実践看護師（専門看護師［ＣＮＳ］）コース</t>
  </si>
  <si>
    <t>S1946</t>
  </si>
  <si>
    <t>2310082-1910011-3</t>
  </si>
  <si>
    <t>調理専攻科</t>
  </si>
  <si>
    <t>2310082</t>
  </si>
  <si>
    <t>愛知調理専門学校</t>
  </si>
  <si>
    <t>S1947</t>
  </si>
  <si>
    <t>2310083-2310011-5</t>
  </si>
  <si>
    <t>2310083</t>
  </si>
  <si>
    <t>半田常滑看護専門学校</t>
  </si>
  <si>
    <t>S1948</t>
  </si>
  <si>
    <t>2310085-1920011-9</t>
  </si>
  <si>
    <t>介護福祉士実務者研修（通信制）無資格者（６か月）</t>
  </si>
  <si>
    <t>2310085</t>
  </si>
  <si>
    <t>ＫＪＫ実務者研修科</t>
  </si>
  <si>
    <t>S1949</t>
  </si>
  <si>
    <t>2310085-1920021-1</t>
  </si>
  <si>
    <t>介護福祉士実務者研修（通信制）初任者研修修了者（６か月）</t>
  </si>
  <si>
    <t>S1950</t>
  </si>
  <si>
    <t>2310085-1920031-4</t>
  </si>
  <si>
    <t>介護福祉士実務者研修（通信制）喀痰吸引等研修修了者（６か月）</t>
  </si>
  <si>
    <t>S1951</t>
  </si>
  <si>
    <t>2310085-2020011-9</t>
  </si>
  <si>
    <t>介護福祉士実務者研修（通信制）訪問介護員研修２級課程修了者（６カ月）</t>
  </si>
  <si>
    <t>S1952</t>
  </si>
  <si>
    <t>2310086-1920011-0</t>
  </si>
  <si>
    <t>車載組込みシステムコース</t>
  </si>
  <si>
    <t>2310086</t>
  </si>
  <si>
    <t>名古屋大学大学院情報学研究科附属組込みシステム研究センター</t>
  </si>
  <si>
    <t>S1953</t>
  </si>
  <si>
    <t>2310089-2010011-6</t>
  </si>
  <si>
    <t>2310089</t>
  </si>
  <si>
    <t>名古屋理容美容専門学校</t>
  </si>
  <si>
    <t>S1954</t>
  </si>
  <si>
    <t>2310089-2020011-6</t>
  </si>
  <si>
    <t>通信課程　美容修得者課程　理容学科</t>
  </si>
  <si>
    <t>S1955</t>
  </si>
  <si>
    <t>2310089-2210011-6</t>
  </si>
  <si>
    <t>S1956</t>
  </si>
  <si>
    <t>2310089-2320011-6</t>
  </si>
  <si>
    <t>通信課程　通常課程　理容学科</t>
  </si>
  <si>
    <t>S1957</t>
  </si>
  <si>
    <t>2310090-2320011-4</t>
  </si>
  <si>
    <t>保健学研究科保健学専攻（修士課程）看護学領域　急性期・周術期分野</t>
  </si>
  <si>
    <t>2310090</t>
  </si>
  <si>
    <t>藤田医科大学大学院</t>
  </si>
  <si>
    <t>S1958</t>
  </si>
  <si>
    <t>2310091-2010011-6</t>
  </si>
  <si>
    <t>経済学研究科博士前期課程経済学専攻・経営学専攻（医療経済マネジメントコース）</t>
  </si>
  <si>
    <t>2310091</t>
  </si>
  <si>
    <t>名古屋市立大学大学院</t>
  </si>
  <si>
    <t>S1959</t>
  </si>
  <si>
    <t>2310092-2010011-8</t>
  </si>
  <si>
    <t>実務者研修</t>
  </si>
  <si>
    <t>2310092</t>
  </si>
  <si>
    <t>未来ケアカレッジ実務者養成校</t>
  </si>
  <si>
    <t>S1960</t>
  </si>
  <si>
    <t>2310092-2010021-0</t>
  </si>
  <si>
    <t>実務者研修（ホームヘルパー２級修了者対象）</t>
  </si>
  <si>
    <t>S1961</t>
  </si>
  <si>
    <t>2310092-2010031-3</t>
  </si>
  <si>
    <t>実務者研修（介護職員初任者研修修了者対象）</t>
  </si>
  <si>
    <t>S1962</t>
  </si>
  <si>
    <t>2310093-2410011-0</t>
  </si>
  <si>
    <t>2310093</t>
  </si>
  <si>
    <t>慈恵歯科医療ファッション専門学校</t>
  </si>
  <si>
    <t>S1963</t>
  </si>
  <si>
    <t>2310094-2020011-1</t>
  </si>
  <si>
    <t>2310094</t>
  </si>
  <si>
    <t>名古屋スイーツ＆カフェ専門学校</t>
  </si>
  <si>
    <t>S1964</t>
  </si>
  <si>
    <t>2310096-2110011-5</t>
  </si>
  <si>
    <t>2310096</t>
  </si>
  <si>
    <t>名古屋市歯科医師会附属歯科衛生士専門学校</t>
  </si>
  <si>
    <t>S1965</t>
  </si>
  <si>
    <t>2310097-2120011-7</t>
  </si>
  <si>
    <t>2310097</t>
  </si>
  <si>
    <t>名古屋ユマニテク調理製菓専門学校</t>
  </si>
  <si>
    <t>S1966</t>
  </si>
  <si>
    <t>2310097-2310011-7</t>
  </si>
  <si>
    <t>調理師専科</t>
  </si>
  <si>
    <t>S1967</t>
  </si>
  <si>
    <t>2310098-2120011-9</t>
  </si>
  <si>
    <t>製造業特化型データサイエンス集中コース</t>
  </si>
  <si>
    <t>2310098</t>
  </si>
  <si>
    <t>テックポート株式会社</t>
  </si>
  <si>
    <t>S1968</t>
  </si>
  <si>
    <t>2310099-2120011-0</t>
  </si>
  <si>
    <t>2310099</t>
  </si>
  <si>
    <t>名古屋ウェディング＆ブライダル専門学校</t>
  </si>
  <si>
    <t>S1969</t>
  </si>
  <si>
    <t>2310099-2120021-3</t>
  </si>
  <si>
    <t>S1970</t>
  </si>
  <si>
    <t>2310099-2310011-0</t>
  </si>
  <si>
    <t>ウェディングプランナー科ハウスウェディングコースビジネスセレクト</t>
  </si>
  <si>
    <t>S1971</t>
  </si>
  <si>
    <t>2310099-2310021-3</t>
  </si>
  <si>
    <t>ウェディングプランナー科ホテルウェディングコースビジネスセレクト</t>
  </si>
  <si>
    <t>S1972</t>
  </si>
  <si>
    <t>2310100-2120011-0</t>
  </si>
  <si>
    <t>2310100</t>
  </si>
  <si>
    <t>豊橋歯科衛生士専門学校</t>
  </si>
  <si>
    <t>S1973</t>
  </si>
  <si>
    <t>2310101-2120011-2</t>
  </si>
  <si>
    <t>産業データ科学履修プログラム</t>
  </si>
  <si>
    <t>2310101</t>
  </si>
  <si>
    <t>名古屋大学数理・データ科学・人工知能教育研究センター</t>
  </si>
  <si>
    <t>S1974</t>
  </si>
  <si>
    <t>2310101-2510011-2</t>
  </si>
  <si>
    <t>モビリティ分野における実践ＤＸ人材育成リカレント教育プログラム</t>
  </si>
  <si>
    <t>S1975</t>
  </si>
  <si>
    <t>2312001-2220011-5</t>
  </si>
  <si>
    <t>データラーニングスクール（コーチング　個別メンタリングプラン）</t>
  </si>
  <si>
    <t>2312001</t>
  </si>
  <si>
    <t>株式会社　データラーニング</t>
  </si>
  <si>
    <t>S1976</t>
  </si>
  <si>
    <t>2312001-2220021-8</t>
  </si>
  <si>
    <t>データラーニングスクール（コーチング　グループメンタリングプラン）</t>
  </si>
  <si>
    <t>S1977</t>
  </si>
  <si>
    <t>2312002-2220011-7</t>
  </si>
  <si>
    <t>生命健康科学研究科リハビリテーション学専攻</t>
  </si>
  <si>
    <t>2312002</t>
  </si>
  <si>
    <t>中部大学大学院</t>
  </si>
  <si>
    <t>S1978</t>
  </si>
  <si>
    <t>2312003-2310011-9</t>
  </si>
  <si>
    <t>2312003</t>
  </si>
  <si>
    <t>名古屋平成看護医療専門学校</t>
  </si>
  <si>
    <t>S1979</t>
  </si>
  <si>
    <t>2312003-2320011-9</t>
  </si>
  <si>
    <t>はり・きゅう学科</t>
  </si>
  <si>
    <t>S1980</t>
  </si>
  <si>
    <t>2312004-2310011-0</t>
  </si>
  <si>
    <t>現代マネジメント研究科　現代マネジメント専攻　（会計・税務特別プログラム）</t>
  </si>
  <si>
    <t>2312004</t>
  </si>
  <si>
    <t>椙山女学園大学大学院</t>
  </si>
  <si>
    <t>S1981</t>
  </si>
  <si>
    <t>2312005-2310011-2</t>
  </si>
  <si>
    <t>看護学研究科博士前期課程看護学専攻クリティカルケア看護専門看護師教育コース</t>
  </si>
  <si>
    <t>2312005</t>
  </si>
  <si>
    <t>名古屋市立大学大学院看護学研究科</t>
  </si>
  <si>
    <t>S1982</t>
  </si>
  <si>
    <t>2312005-2510011-2</t>
  </si>
  <si>
    <t>看護学研究科博士前期課程看護学専攻精神看護専門看護師教育コース</t>
  </si>
  <si>
    <t>S1983</t>
  </si>
  <si>
    <t>2312006-2310011-4</t>
  </si>
  <si>
    <t>2312006</t>
  </si>
  <si>
    <t>田原福祉グローバル専門学校</t>
  </si>
  <si>
    <t>S1984</t>
  </si>
  <si>
    <t>2312006-2310021-7</t>
  </si>
  <si>
    <t>介護福祉士実務者研修（通信教育）課程【４６２時間／無資格者】</t>
  </si>
  <si>
    <t>S1985</t>
  </si>
  <si>
    <t>2312006-2310031-0</t>
  </si>
  <si>
    <t>介護福祉士実務者研修（通信教育）課程【３３２時間／ヘルパー２級修了者】</t>
  </si>
  <si>
    <t>S1986</t>
  </si>
  <si>
    <t>2312007-2410011-6</t>
  </si>
  <si>
    <t>法務研究科法務専攻（法学未修者コース）</t>
  </si>
  <si>
    <t>2312007</t>
  </si>
  <si>
    <t>愛知大学大学院</t>
  </si>
  <si>
    <t>S1987</t>
  </si>
  <si>
    <t>2312008-2410011-8</t>
  </si>
  <si>
    <t>2312008</t>
  </si>
  <si>
    <t>公立西知多看護専門学校</t>
  </si>
  <si>
    <t>S1988</t>
  </si>
  <si>
    <t>2312009-2510011-0</t>
  </si>
  <si>
    <t>ＩｏＴ・ＡＩエンジニア養成講座</t>
  </si>
  <si>
    <t>2312009</t>
  </si>
  <si>
    <t>まなクル浄心</t>
  </si>
  <si>
    <t>S1989</t>
  </si>
  <si>
    <t>2312010-2510011-8</t>
  </si>
  <si>
    <t>2312010</t>
  </si>
  <si>
    <t>愛生会看護専門学校</t>
  </si>
  <si>
    <t>S1990</t>
  </si>
  <si>
    <t>2312011-2510011-0</t>
  </si>
  <si>
    <t>ＣＵ　Ｓｙｎｅｒｇｙ　Ｐｒｏｇｒａｍ「～ＡＩ基礎と応用～」</t>
  </si>
  <si>
    <t>2312011</t>
  </si>
  <si>
    <t>中部大学</t>
  </si>
  <si>
    <t>S1991</t>
  </si>
  <si>
    <t>2312012-2510011-1</t>
  </si>
  <si>
    <t>2312012</t>
  </si>
  <si>
    <t>名古屋柳城短期大学</t>
  </si>
  <si>
    <t>S1992</t>
  </si>
  <si>
    <t>2312013-2510011-3</t>
  </si>
  <si>
    <t>大学院看護学研究科（研究・教育者コース）</t>
  </si>
  <si>
    <t>2312013</t>
  </si>
  <si>
    <t>日本赤十字豊田看護大学大学院</t>
  </si>
  <si>
    <t>S1993</t>
  </si>
  <si>
    <t>2312014-2510011-5</t>
  </si>
  <si>
    <t>2312014</t>
  </si>
  <si>
    <t>ＩＧ　ＢＥＡＵＴＹ　ＡＣＡＤＥＭＹ</t>
  </si>
  <si>
    <t>S1994</t>
  </si>
  <si>
    <t>2312014-2510021-8</t>
  </si>
  <si>
    <t>S1995</t>
  </si>
  <si>
    <t>2312015-2520011-7</t>
  </si>
  <si>
    <t>Ｊａｖａエンジニア　マスターパック</t>
  </si>
  <si>
    <t>2312015</t>
  </si>
  <si>
    <t>パソコンスクールアビバ</t>
  </si>
  <si>
    <t>S1996</t>
  </si>
  <si>
    <t>2312015-2520021-0</t>
  </si>
  <si>
    <t>Ｗｅｂ制作プロフェッショナル　マスターパック</t>
  </si>
  <si>
    <t>S1997</t>
  </si>
  <si>
    <t>2410001-1420011-6</t>
  </si>
  <si>
    <t>2410001</t>
  </si>
  <si>
    <t>伊勢調理製菓専門学校</t>
  </si>
  <si>
    <t>S1998</t>
  </si>
  <si>
    <t>2410003-1620011-0</t>
  </si>
  <si>
    <t>2410003</t>
  </si>
  <si>
    <t>専門学校　ユマニテク医療福祉大学校</t>
  </si>
  <si>
    <t>S1999</t>
  </si>
  <si>
    <t>2410005-2110011-3</t>
  </si>
  <si>
    <t>2410005</t>
  </si>
  <si>
    <t>三重調理専門学校</t>
  </si>
  <si>
    <t>S2000</t>
  </si>
  <si>
    <t>2410006-2520011-5</t>
  </si>
  <si>
    <t>2410006</t>
  </si>
  <si>
    <t>三重看護専門学校</t>
  </si>
  <si>
    <t>S2001</t>
  </si>
  <si>
    <t>2410007-1910011-7</t>
  </si>
  <si>
    <t>2410007</t>
  </si>
  <si>
    <t>聖十字看護専門学校</t>
  </si>
  <si>
    <t>S2002</t>
  </si>
  <si>
    <t>2410008-2320011-9</t>
  </si>
  <si>
    <t>専門課程　看護学科</t>
  </si>
  <si>
    <t>2410008</t>
  </si>
  <si>
    <t>社会医療法人　畿内会　岡波看護専門学校</t>
  </si>
  <si>
    <t>S2003</t>
  </si>
  <si>
    <t>2410009-1510011-0</t>
  </si>
  <si>
    <t>2410009</t>
  </si>
  <si>
    <t>四日市医師会看護専門学校</t>
  </si>
  <si>
    <t>S2004</t>
  </si>
  <si>
    <t>2410010-2110011-9</t>
  </si>
  <si>
    <t>助産専攻科</t>
  </si>
  <si>
    <t>2410010</t>
  </si>
  <si>
    <t>ユマニテク看護助産専門学校</t>
  </si>
  <si>
    <t>S2005</t>
  </si>
  <si>
    <t>2410012-1510011-2</t>
  </si>
  <si>
    <t>2410012</t>
  </si>
  <si>
    <t>三重県立公衆衛生学院</t>
  </si>
  <si>
    <t>S2006</t>
  </si>
  <si>
    <t>2410013-1520011-4</t>
  </si>
  <si>
    <t>2410013</t>
  </si>
  <si>
    <t>松阪看護専門学校</t>
  </si>
  <si>
    <t>S2007</t>
  </si>
  <si>
    <t>2410014-1610011-6</t>
  </si>
  <si>
    <t>衛生専門課程　理容科</t>
  </si>
  <si>
    <t>2410014</t>
  </si>
  <si>
    <t>伊勢理容美容専門学校</t>
  </si>
  <si>
    <t>S2008</t>
  </si>
  <si>
    <t>2410014-1610021-9</t>
  </si>
  <si>
    <t>衛生高等課程　理容科</t>
  </si>
  <si>
    <t>S2009</t>
  </si>
  <si>
    <t>2410014-1610031-1</t>
  </si>
  <si>
    <t>衛生専門課程　美容科</t>
  </si>
  <si>
    <t>S2010</t>
  </si>
  <si>
    <t>2410014-1610041-4</t>
  </si>
  <si>
    <t>S2011</t>
  </si>
  <si>
    <t>2410014-1610051-7</t>
  </si>
  <si>
    <t>衛生高等課程（通信制）理容科　理容室勤務コース</t>
  </si>
  <si>
    <t>S2012</t>
  </si>
  <si>
    <t>2410014-1610061-0</t>
  </si>
  <si>
    <t>衛生高等課程（通信制）美容科　美容室勤務コース</t>
  </si>
  <si>
    <t>S2013</t>
  </si>
  <si>
    <t>2410014-1910011-6</t>
  </si>
  <si>
    <t>衛生高等課程（通信制）理容科　一般コース</t>
  </si>
  <si>
    <t>S2014</t>
  </si>
  <si>
    <t>2410014-1910021-9</t>
  </si>
  <si>
    <t>衛生高等課程（通信制）美容科　一般コース</t>
  </si>
  <si>
    <t>S2015</t>
  </si>
  <si>
    <t>2410014-2010011-6</t>
  </si>
  <si>
    <t>修得者課程　理容科　昼間課程</t>
  </si>
  <si>
    <t>S2016</t>
  </si>
  <si>
    <t>2410014-2010021-9</t>
  </si>
  <si>
    <t>修得者課程　美容科　昼間課程</t>
  </si>
  <si>
    <t>S2017</t>
  </si>
  <si>
    <t>2410014-2020011-6</t>
  </si>
  <si>
    <t>修得者課程　理容科　通信課程</t>
  </si>
  <si>
    <t>S2018</t>
  </si>
  <si>
    <t>2410014-2020021-9</t>
  </si>
  <si>
    <t>修得者課程　美容科　通信課程</t>
  </si>
  <si>
    <t>S2019</t>
  </si>
  <si>
    <t>2410015-1620011-8</t>
  </si>
  <si>
    <t>昼間課程美容科　トータルヘアモードコース</t>
  </si>
  <si>
    <t>2410015</t>
  </si>
  <si>
    <t>旭美容専門学校</t>
  </si>
  <si>
    <t>S2020</t>
  </si>
  <si>
    <t>2410015-1620021-0</t>
  </si>
  <si>
    <t>昼間課程美容科　ブライダル・スタイリストコース</t>
  </si>
  <si>
    <t>S2021</t>
  </si>
  <si>
    <t>2410015-1720011-8</t>
  </si>
  <si>
    <t>昼間課程　美容科　ヘア＆メイクコース</t>
  </si>
  <si>
    <t>S2022</t>
  </si>
  <si>
    <t>2410015-2220011-8</t>
  </si>
  <si>
    <t>昼間課程　美容科　ビューティ・スペシャリストコース</t>
  </si>
  <si>
    <t>S2023</t>
  </si>
  <si>
    <t>2410018-2410011-3</t>
  </si>
  <si>
    <t>認定看護師教育課程（Ｂ課程）「感染管理」</t>
  </si>
  <si>
    <t>2410018</t>
  </si>
  <si>
    <t>三重県立看護大学地域交流センター</t>
  </si>
  <si>
    <t>S2024</t>
  </si>
  <si>
    <t>2410019-1910011-5</t>
  </si>
  <si>
    <t>2410019</t>
  </si>
  <si>
    <t>大原簿記情報医療専門学校津校</t>
  </si>
  <si>
    <t>S2025</t>
  </si>
  <si>
    <t>2410019-2010011-5</t>
  </si>
  <si>
    <t>税理士・企業会計科　税理士レギュラーコース</t>
  </si>
  <si>
    <t>S2026</t>
  </si>
  <si>
    <t>2410019-2010021-8</t>
  </si>
  <si>
    <t>税理士・企業会計科　経理・事務コース</t>
  </si>
  <si>
    <t>S2027</t>
  </si>
  <si>
    <t>2410020-1910011-3</t>
  </si>
  <si>
    <t>総合調理学科</t>
  </si>
  <si>
    <t>2410020</t>
  </si>
  <si>
    <t>ユマニテク調理製菓専門学校</t>
  </si>
  <si>
    <t>S2028</t>
  </si>
  <si>
    <t>2410020-1910021-6</t>
  </si>
  <si>
    <t>製菓製パン総合学科</t>
  </si>
  <si>
    <t>S2029</t>
  </si>
  <si>
    <t>2410021-2010021-8</t>
  </si>
  <si>
    <t>介護福祉士実務者養成研修（ヘルパー２級修了者）</t>
  </si>
  <si>
    <t>2410021</t>
  </si>
  <si>
    <t>四日市福祉専門学校</t>
  </si>
  <si>
    <t>S2030</t>
  </si>
  <si>
    <t>2410021-2510011-5</t>
  </si>
  <si>
    <t>介護福祉士　実務者養成研修（初任者研修修了者）</t>
  </si>
  <si>
    <t>S2031</t>
  </si>
  <si>
    <t>2410022-2010011-7</t>
  </si>
  <si>
    <t>介護福祉士合格応援・実務者研修講座（無資格者コース）</t>
  </si>
  <si>
    <t>2410022</t>
  </si>
  <si>
    <t>キャリア・アカデミー</t>
  </si>
  <si>
    <t>S2032</t>
  </si>
  <si>
    <t>2410022-2010021-0</t>
  </si>
  <si>
    <t>介護福祉士合格応援・実務者研修講座（初任者研修取得者コース）</t>
  </si>
  <si>
    <t>S2033</t>
  </si>
  <si>
    <t>2410022-2010031-2</t>
  </si>
  <si>
    <t>介護福祉士合格応援・実務者研修講座（ヘルパー２級取得者コース）</t>
  </si>
  <si>
    <t>S2034</t>
  </si>
  <si>
    <t>2410023-2120011-9</t>
  </si>
  <si>
    <t>博士前期課程地域イノベーション学専攻</t>
  </si>
  <si>
    <t>2410023</t>
  </si>
  <si>
    <t>三重大学大学院地域イノベーション学研究科</t>
  </si>
  <si>
    <t>S2035</t>
  </si>
  <si>
    <t>2410024-2210011-0</t>
  </si>
  <si>
    <t>2410024</t>
  </si>
  <si>
    <t>桑名医師会立桑名看護専門学校</t>
  </si>
  <si>
    <t>S2036</t>
  </si>
  <si>
    <t>2410025-2210011-2</t>
  </si>
  <si>
    <t>2410025</t>
  </si>
  <si>
    <t>ユマニテク短期大学</t>
  </si>
  <si>
    <t>S2037</t>
  </si>
  <si>
    <t>2412001-2420011-6</t>
  </si>
  <si>
    <t>2412001</t>
  </si>
  <si>
    <t>ミエ・ヘア・アーチストアカデミー</t>
  </si>
  <si>
    <t>S2038</t>
  </si>
  <si>
    <t>2412002-2510011-8</t>
  </si>
  <si>
    <t>2412002</t>
  </si>
  <si>
    <t>伊勢地区医師会准看護学校</t>
  </si>
  <si>
    <t>S2039</t>
  </si>
  <si>
    <t>2510003-1710011-0</t>
  </si>
  <si>
    <t>2510003</t>
  </si>
  <si>
    <t>聖泉大学</t>
  </si>
  <si>
    <t>S2040</t>
  </si>
  <si>
    <t>2510004-1810011-2</t>
  </si>
  <si>
    <t>食健康コース</t>
  </si>
  <si>
    <t>2510004</t>
  </si>
  <si>
    <t>滋賀短期大学</t>
  </si>
  <si>
    <t>S2041</t>
  </si>
  <si>
    <t>2510004-1910011-2</t>
  </si>
  <si>
    <t>S2042</t>
  </si>
  <si>
    <t>2510005-1910011-4</t>
  </si>
  <si>
    <t>近江環人地域再生学座社会人コース</t>
  </si>
  <si>
    <t>2510005</t>
  </si>
  <si>
    <t>滋賀県立大学大学院</t>
  </si>
  <si>
    <t>S2043</t>
  </si>
  <si>
    <t>2510007-2020011-8</t>
  </si>
  <si>
    <t>看護学科　３年課程</t>
  </si>
  <si>
    <t>2510007</t>
  </si>
  <si>
    <t>草津看護専門学校</t>
  </si>
  <si>
    <t>S2044</t>
  </si>
  <si>
    <t>2512001-2310011-7</t>
  </si>
  <si>
    <t>看護師特定行為研修（急性期・周麻酔）呼吸器（気道確保）</t>
  </si>
  <si>
    <t>2512001</t>
  </si>
  <si>
    <t>滋賀医科大学</t>
  </si>
  <si>
    <t>S2045</t>
  </si>
  <si>
    <t>2512001-2310021-0</t>
  </si>
  <si>
    <t>看護師特定行為研修（急性期・周麻酔／慢性期・在宅）呼吸器（人工呼吸療法）</t>
  </si>
  <si>
    <t>S2046</t>
  </si>
  <si>
    <t>2512001-2310031-2</t>
  </si>
  <si>
    <t>看護師特定行為研修（急性期・周麻酔／慢性期・在宅）呼吸器（長期呼吸療法）</t>
  </si>
  <si>
    <t>S2047</t>
  </si>
  <si>
    <t>2512001-2310041-5</t>
  </si>
  <si>
    <t>看護師特定行為研修（慢性期・在宅）ろう孔管理</t>
  </si>
  <si>
    <t>S2048</t>
  </si>
  <si>
    <t>2512001-2310051-8</t>
  </si>
  <si>
    <t>看護師特定行為研修（急性期・周麻酔／慢性期・在宅）栄養に係るカテーテル・中心静脈</t>
  </si>
  <si>
    <t>S2049</t>
  </si>
  <si>
    <t>2512001-2310061-0</t>
  </si>
  <si>
    <t>看護師特定行為研修（急性期・周麻酔／慢性期・在宅）創部ドレーン管理</t>
  </si>
  <si>
    <t>S2050</t>
  </si>
  <si>
    <t>2512001-2310071-3</t>
  </si>
  <si>
    <t>看護師特定行為研修（急性期・周麻酔／慢性期・在宅）動脈血液ガス分析</t>
  </si>
  <si>
    <t>S2051</t>
  </si>
  <si>
    <t>2512001-2310081-6</t>
  </si>
  <si>
    <t>看護師特定行為研修（急性期・周麻酔／慢性期・在宅）栄養及び水分管理に係る薬剤投与</t>
  </si>
  <si>
    <t>S2052</t>
  </si>
  <si>
    <t>2512001-2310091-9</t>
  </si>
  <si>
    <t>看護師特定行為研修（急性期・周麻酔／慢性期・在宅）精神及び神経症状に係る薬剤投与</t>
  </si>
  <si>
    <t>S2053</t>
  </si>
  <si>
    <t>2512001-2310101-0</t>
  </si>
  <si>
    <t>看護師特定行為研修（急性期・周麻酔／慢性期・在宅）血糖コントロールに係る薬剤投与</t>
  </si>
  <si>
    <t>S2054</t>
  </si>
  <si>
    <t>2512001-2310111-2</t>
  </si>
  <si>
    <t>看護師特定行為研修（急性期・周麻酔／慢性期・在宅）感染に係る薬剤投与</t>
  </si>
  <si>
    <t>S2055</t>
  </si>
  <si>
    <t>2512001-2310121-5</t>
  </si>
  <si>
    <t>看護師特定行為研修（在宅・慢性期領域パッケージ）</t>
  </si>
  <si>
    <t>S2056</t>
  </si>
  <si>
    <t>2512001-2310131-8</t>
  </si>
  <si>
    <t>看護師特定行為研修（術中麻酔管理領域パッケージ）</t>
  </si>
  <si>
    <t>S2057</t>
  </si>
  <si>
    <t>2512001-2310141-0</t>
  </si>
  <si>
    <t>看護師特定行為研修（集中治療領域パッケージ）</t>
  </si>
  <si>
    <t>S2058</t>
  </si>
  <si>
    <t>2512001-2410011-7</t>
  </si>
  <si>
    <t>看護師特定行為研修（急性期・周麻酔）循環器</t>
  </si>
  <si>
    <t>S2059</t>
  </si>
  <si>
    <t>2512001-2410021-0</t>
  </si>
  <si>
    <t>看護師特定行為研修（急性期・周麻酔／慢性期・在宅）栄養に係るカテーテル・末梢留置</t>
  </si>
  <si>
    <t>S2060</t>
  </si>
  <si>
    <t>2512001-2410031-2</t>
  </si>
  <si>
    <t>看護師特定行為研修（外科術後病棟管理領域パッケージ）</t>
  </si>
  <si>
    <t>S2061</t>
  </si>
  <si>
    <t>2512001-2410041-5</t>
  </si>
  <si>
    <t>看護師特定行為研修（救急領域パッケージ）</t>
  </si>
  <si>
    <t>S2062</t>
  </si>
  <si>
    <t>2512001-2410051-8</t>
  </si>
  <si>
    <t>看護師特定行為研修（急性期・周麻酔／慢性期・在宅）術後疼痛管理</t>
  </si>
  <si>
    <t>S2063</t>
  </si>
  <si>
    <t>2512001-2410061-0</t>
  </si>
  <si>
    <t>看護師特定行為研修（急性期・周麻酔）循環動態に係る薬剤投与</t>
  </si>
  <si>
    <t>S2064</t>
  </si>
  <si>
    <t>2512001-2510011-7</t>
  </si>
  <si>
    <t>看護師特定行為研修（急性期・周麻酔／慢性期・在宅）創傷管理</t>
  </si>
  <si>
    <t>S2065</t>
  </si>
  <si>
    <t>2512002-2410011-9</t>
  </si>
  <si>
    <t>専門課程医療関係看護学科・３年課程</t>
  </si>
  <si>
    <t>2512002</t>
  </si>
  <si>
    <t>大津赤十字看護専門学校</t>
  </si>
  <si>
    <t>S2066</t>
  </si>
  <si>
    <t>2512003-2510011-0</t>
  </si>
  <si>
    <t>医学系研究科看護学専攻博士前期課程高度実践コース（特定行為領域）</t>
  </si>
  <si>
    <t>2512003</t>
  </si>
  <si>
    <t>国立大学法人　滋賀医科大学大学院</t>
  </si>
  <si>
    <t>S2067</t>
  </si>
  <si>
    <t>2610001-1420021-0</t>
  </si>
  <si>
    <t>選科</t>
  </si>
  <si>
    <t>2610001</t>
  </si>
  <si>
    <t>京都仏眼鍼灸理療専門学校</t>
  </si>
  <si>
    <t>S2068</t>
  </si>
  <si>
    <t>2610001-2120011-8</t>
  </si>
  <si>
    <t>本科</t>
  </si>
  <si>
    <t>S2069</t>
  </si>
  <si>
    <t>2610001-2420011-8</t>
  </si>
  <si>
    <t>第１鍼灸科</t>
  </si>
  <si>
    <t>S2070</t>
  </si>
  <si>
    <t>2610001-2420021-0</t>
  </si>
  <si>
    <t>第２鍼灸科</t>
  </si>
  <si>
    <t>S2071</t>
  </si>
  <si>
    <t>2610002-1420011-0</t>
  </si>
  <si>
    <t>（衛生専門課程）調理師科</t>
  </si>
  <si>
    <t>2610002</t>
  </si>
  <si>
    <t>京都調理師専門学校</t>
  </si>
  <si>
    <t>S2072</t>
  </si>
  <si>
    <t>2610002-1420021-2</t>
  </si>
  <si>
    <t>（衛生高等課程）調理師科夜間部</t>
  </si>
  <si>
    <t>S2073</t>
  </si>
  <si>
    <t>2610002-1620011-0</t>
  </si>
  <si>
    <t>（衛生専門課程）和食・日本料理上級科　和食・日本料理専攻</t>
  </si>
  <si>
    <t>S2074</t>
  </si>
  <si>
    <t>2610002-1620021-2</t>
  </si>
  <si>
    <t>（衛生専門課程）西洋料理上級科　フランス料理専攻</t>
  </si>
  <si>
    <t>S2075</t>
  </si>
  <si>
    <t>2610002-1620031-5</t>
  </si>
  <si>
    <t>（衛生専門課程）西洋料理上級科　イタリア料理専攻</t>
  </si>
  <si>
    <t>S2076</t>
  </si>
  <si>
    <t>2610003-1420011-1</t>
  </si>
  <si>
    <t>2610003</t>
  </si>
  <si>
    <t>洛和会京都看護学校</t>
  </si>
  <si>
    <t>S2077</t>
  </si>
  <si>
    <t>2610003-1420021-4</t>
  </si>
  <si>
    <t>S2078</t>
  </si>
  <si>
    <t>2610004-1420011-3</t>
  </si>
  <si>
    <t>教育・社会福祉専門課程　介護福祉科</t>
  </si>
  <si>
    <t>2610004</t>
  </si>
  <si>
    <t>京都福祉専門学校</t>
  </si>
  <si>
    <t>S2079</t>
  </si>
  <si>
    <t>2610006-1620011-7</t>
  </si>
  <si>
    <t>（衛生専門課程）パティシエ・ショコラティエ上級科</t>
  </si>
  <si>
    <t>2610006</t>
  </si>
  <si>
    <t>京都製菓製パン技術専門学校</t>
  </si>
  <si>
    <t>S2080</t>
  </si>
  <si>
    <t>2610006-1620021-0</t>
  </si>
  <si>
    <t>（衛生専門課程）カフェスイーツ上級科</t>
  </si>
  <si>
    <t>S2081</t>
  </si>
  <si>
    <t>2610006-1620031-2</t>
  </si>
  <si>
    <t>（衛生専門課程）パン上級科</t>
  </si>
  <si>
    <t>S2082</t>
  </si>
  <si>
    <t>2610006-1620041-5</t>
  </si>
  <si>
    <t>（衛生専門課程）和菓子上級科</t>
  </si>
  <si>
    <t>S2083</t>
  </si>
  <si>
    <t>2610006-2120011-7</t>
  </si>
  <si>
    <t>（衛生高等課程）製菓技術科夜間部</t>
  </si>
  <si>
    <t>S2084</t>
  </si>
  <si>
    <t>2610007-1420011-9</t>
  </si>
  <si>
    <t>グルーミング学科　トリマーコース</t>
  </si>
  <si>
    <t>2610007</t>
  </si>
  <si>
    <t>京都動物専門学校</t>
  </si>
  <si>
    <t>S2085</t>
  </si>
  <si>
    <t>2610007-1420021-1</t>
  </si>
  <si>
    <t>グルーミング学科　ショップスタッフコース</t>
  </si>
  <si>
    <t>S2086</t>
  </si>
  <si>
    <t>2610007-2120011-9</t>
  </si>
  <si>
    <t>グルーミング学科　メディカルトリマーコース</t>
  </si>
  <si>
    <t>S2087</t>
  </si>
  <si>
    <t>2610007-2520011-9</t>
  </si>
  <si>
    <t>愛玩動物看護学科</t>
  </si>
  <si>
    <t>S2088</t>
  </si>
  <si>
    <t>2610009-1420011-2</t>
  </si>
  <si>
    <t>2610009</t>
  </si>
  <si>
    <t>京都栄養医療専門学校</t>
  </si>
  <si>
    <t>S2089</t>
  </si>
  <si>
    <t>2610009-2120011-2</t>
  </si>
  <si>
    <t>S2090</t>
  </si>
  <si>
    <t>2610009-2120021-5</t>
  </si>
  <si>
    <t>医療事務・医療秘書科　医療事務コース</t>
  </si>
  <si>
    <t>S2091</t>
  </si>
  <si>
    <t>2610009-2120031-8</t>
  </si>
  <si>
    <t>医療事務・医療秘書科　メディカルクラークコース</t>
  </si>
  <si>
    <t>S2092</t>
  </si>
  <si>
    <t>2610011-2520011-2</t>
  </si>
  <si>
    <t>2610011</t>
  </si>
  <si>
    <t>＜専＞ＹＩＣ京都工科自動車大学校</t>
  </si>
  <si>
    <t>S2093</t>
  </si>
  <si>
    <t>2610012-1420061-8</t>
  </si>
  <si>
    <t>ブライダル学科　上級ブライダル専攻</t>
  </si>
  <si>
    <t>2610012</t>
  </si>
  <si>
    <t>京都ホテル観光ブライダル専門学校</t>
  </si>
  <si>
    <t>S2094</t>
  </si>
  <si>
    <t>2610012-2120021-7</t>
  </si>
  <si>
    <t>旅行学科</t>
  </si>
  <si>
    <t>S2095</t>
  </si>
  <si>
    <t>2610012-2120031-0</t>
  </si>
  <si>
    <t>ブライダル学科　プランナー・スタイリスト専攻</t>
  </si>
  <si>
    <t>S2096</t>
  </si>
  <si>
    <t>2610012-2410011-4</t>
  </si>
  <si>
    <t>ホテル学科</t>
  </si>
  <si>
    <t>S2097</t>
  </si>
  <si>
    <t>2610013-2220011-6</t>
  </si>
  <si>
    <t>2610013</t>
  </si>
  <si>
    <t>ＹＩＣ京都ビューティ専門学校</t>
  </si>
  <si>
    <t>S2098</t>
  </si>
  <si>
    <t>2610014-1910011-8</t>
  </si>
  <si>
    <t>美容科（昼間コース）</t>
  </si>
  <si>
    <t>2610014</t>
  </si>
  <si>
    <t>京都理容美容専修学校</t>
  </si>
  <si>
    <t>S2099</t>
  </si>
  <si>
    <t>2610014-1910021-0</t>
  </si>
  <si>
    <t>理容科（昼間コース）</t>
  </si>
  <si>
    <t>S2100</t>
  </si>
  <si>
    <t>2610014-2210011-8</t>
  </si>
  <si>
    <t>美容科（通信修得者コース）</t>
  </si>
  <si>
    <t>S2101</t>
  </si>
  <si>
    <t>2610014-2210021-0</t>
  </si>
  <si>
    <t>理容科（通信修得者コース）</t>
  </si>
  <si>
    <t>S2102</t>
  </si>
  <si>
    <t>2610015-1910011-0</t>
  </si>
  <si>
    <t>2610015</t>
  </si>
  <si>
    <t>京都ＹＭＣＡ国際福祉専門学校</t>
  </si>
  <si>
    <t>S2103</t>
  </si>
  <si>
    <t>2610016-1510021-4</t>
  </si>
  <si>
    <t>臨床工学技士専攻科</t>
  </si>
  <si>
    <t>2610016</t>
  </si>
  <si>
    <t>京都保健衛生専門学校</t>
  </si>
  <si>
    <t>S2104</t>
  </si>
  <si>
    <t>2610017-1510011-3</t>
  </si>
  <si>
    <t>美容科（昼間課程）</t>
  </si>
  <si>
    <t>2610017</t>
  </si>
  <si>
    <t>京都美容専門学校</t>
  </si>
  <si>
    <t>S2105</t>
  </si>
  <si>
    <t>2610018-1510011-5</t>
  </si>
  <si>
    <t>2610018</t>
  </si>
  <si>
    <t>近畿高等看護専門学校</t>
  </si>
  <si>
    <t>S2106</t>
  </si>
  <si>
    <t>2610019-1510011-7</t>
  </si>
  <si>
    <t>公共政策教育部公共政策専攻</t>
  </si>
  <si>
    <t>2610019</t>
  </si>
  <si>
    <t>京都大学大学院</t>
  </si>
  <si>
    <t>S2107</t>
  </si>
  <si>
    <t>2610019-1510021-0</t>
  </si>
  <si>
    <t>法学研究科法曹養成専攻（法学既修者）</t>
  </si>
  <si>
    <t>S2108</t>
  </si>
  <si>
    <t>2610019-1510031-2</t>
  </si>
  <si>
    <t>法学研究科法曹養成専攻（法学未修者）</t>
  </si>
  <si>
    <t>S2109</t>
  </si>
  <si>
    <t>2610019-2510011-7</t>
  </si>
  <si>
    <t>医学研究科社会健康医学系専攻（２年制）</t>
  </si>
  <si>
    <t>S2110</t>
  </si>
  <si>
    <t>2610019-2510021-0</t>
  </si>
  <si>
    <t>医学研究科社会健康医学系専攻（１年制）</t>
  </si>
  <si>
    <t>S2111</t>
  </si>
  <si>
    <t>2610020-1520011-5</t>
  </si>
  <si>
    <t>2610020</t>
  </si>
  <si>
    <t>専門学校　日産京都自動車大学校</t>
  </si>
  <si>
    <t>S2112</t>
  </si>
  <si>
    <t>2610021-1520011-7</t>
  </si>
  <si>
    <t>社会福祉科（実習免除コース）</t>
  </si>
  <si>
    <t>2610021</t>
  </si>
  <si>
    <t>京都医健専門学校</t>
  </si>
  <si>
    <t>S2113</t>
  </si>
  <si>
    <t>2610021-1520021-0</t>
  </si>
  <si>
    <t>S2114</t>
  </si>
  <si>
    <t>2610021-1820011-7</t>
  </si>
  <si>
    <t>精神保健福祉科（実習免除コース）</t>
  </si>
  <si>
    <t>S2115</t>
  </si>
  <si>
    <t>2610021-2120011-7</t>
  </si>
  <si>
    <t>鍼灸科　午前集中コース</t>
  </si>
  <si>
    <t>S2116</t>
  </si>
  <si>
    <t>2610021-2120021-0</t>
  </si>
  <si>
    <t>鍼灸科　スポーツ美容コース　美容鍼灸専攻</t>
  </si>
  <si>
    <t>S2117</t>
  </si>
  <si>
    <t>2610021-2120031-2</t>
  </si>
  <si>
    <t>社会福祉科（通常コース）</t>
  </si>
  <si>
    <t>S2118</t>
  </si>
  <si>
    <t>2610021-2120041-5</t>
  </si>
  <si>
    <t>精神保健福祉科（通常コース）</t>
  </si>
  <si>
    <t>S2119</t>
  </si>
  <si>
    <t>2610022-2210011-9</t>
  </si>
  <si>
    <t>ビジネス学科　事務・経理職専攻コース</t>
  </si>
  <si>
    <t>2610022</t>
  </si>
  <si>
    <t>大原簿記ビジネス公務員専門学校京都校</t>
  </si>
  <si>
    <t>S2120</t>
  </si>
  <si>
    <t>2610024-2320011-2</t>
  </si>
  <si>
    <t>連合教職実践研究科学校臨床力高度化系中核教員・リーダー教員養成コース</t>
  </si>
  <si>
    <t>2610024</t>
  </si>
  <si>
    <t>京都教育大学大学院</t>
  </si>
  <si>
    <t>S2121</t>
  </si>
  <si>
    <t>2610024-2520011-2</t>
  </si>
  <si>
    <t>連合教職実践研究科教科研究開発高度化系教科学習探究コース</t>
  </si>
  <si>
    <t>S2122</t>
  </si>
  <si>
    <t>2610025-1610011-4</t>
  </si>
  <si>
    <t>看護専門課程助産学科</t>
  </si>
  <si>
    <t>2610025</t>
  </si>
  <si>
    <t>京都府医師会看護専門学校</t>
  </si>
  <si>
    <t>S2123</t>
  </si>
  <si>
    <t>2610025-2510011-4</t>
  </si>
  <si>
    <t>看護専門課程看護学科３年課程</t>
  </si>
  <si>
    <t>S2124</t>
  </si>
  <si>
    <t>2610026-2010011-6</t>
  </si>
  <si>
    <t>ペット総合科（トリマーコース）</t>
  </si>
  <si>
    <t>2610026</t>
  </si>
  <si>
    <t>ＹＩＣ京都ペット総合専門学校</t>
  </si>
  <si>
    <t>S2125</t>
  </si>
  <si>
    <t>2610026-2010021-9</t>
  </si>
  <si>
    <t>ペット総合科（ドッグトレーナーコース）</t>
  </si>
  <si>
    <t>S2126</t>
  </si>
  <si>
    <t>2610026-2010031-1</t>
  </si>
  <si>
    <t>ペット総合科（ペットアドバイザーコース）</t>
  </si>
  <si>
    <t>S2127</t>
  </si>
  <si>
    <t>2610026-2520011-6</t>
  </si>
  <si>
    <t>動物看護科</t>
  </si>
  <si>
    <t>S2128</t>
  </si>
  <si>
    <t>2610027-1710011-8</t>
  </si>
  <si>
    <t>2610027</t>
  </si>
  <si>
    <t>京都第一赤十字看護専門学校</t>
  </si>
  <si>
    <t>S2129</t>
  </si>
  <si>
    <t>2610028-2410011-0</t>
  </si>
  <si>
    <t>2610028</t>
  </si>
  <si>
    <t>京都文化医療専門学校</t>
  </si>
  <si>
    <t>S2130</t>
  </si>
  <si>
    <t>2610029-1720011-1</t>
  </si>
  <si>
    <t>大学院ビジネス研究科ビジネス専攻（専門職大学院）</t>
  </si>
  <si>
    <t>2610029</t>
  </si>
  <si>
    <t>同志社大学</t>
  </si>
  <si>
    <t>S2131</t>
  </si>
  <si>
    <t>2610030-2310011-0</t>
  </si>
  <si>
    <t>看護師特定行為研修（外科術後病棟管理領域コース）</t>
  </si>
  <si>
    <t>2610030</t>
  </si>
  <si>
    <t>京都府立医科大学</t>
  </si>
  <si>
    <t>S2132</t>
  </si>
  <si>
    <t>2610030-2310021-2</t>
  </si>
  <si>
    <t>看護師特定行為研修（術中麻酔管理領域コース）</t>
  </si>
  <si>
    <t>S2133</t>
  </si>
  <si>
    <t>2610031-2510011-1</t>
  </si>
  <si>
    <t>履修証明プログラム「発達症への介入による国民的健康課題の解決」</t>
  </si>
  <si>
    <t>2610031</t>
  </si>
  <si>
    <t>京都大学</t>
  </si>
  <si>
    <t>S2134</t>
  </si>
  <si>
    <t>2610032-1920011-3</t>
  </si>
  <si>
    <t>リカレント教育課程</t>
  </si>
  <si>
    <t>2610032</t>
  </si>
  <si>
    <t>京都女子大学</t>
  </si>
  <si>
    <t>S2135</t>
  </si>
  <si>
    <t>2610033-1920021-8</t>
  </si>
  <si>
    <t>介護福祉士実務者研修（初任者研修修了者コース）</t>
  </si>
  <si>
    <t>2610033</t>
  </si>
  <si>
    <t>社会福祉法人　京都福祉サービス協会</t>
  </si>
  <si>
    <t>S2136</t>
  </si>
  <si>
    <t>2610035-2010011-9</t>
  </si>
  <si>
    <t>2610035</t>
  </si>
  <si>
    <t>京都光華女子大学</t>
  </si>
  <si>
    <t>S2137</t>
  </si>
  <si>
    <t>2610036-2020011-0</t>
  </si>
  <si>
    <t>経営管理研究科マネジメントプログラム</t>
  </si>
  <si>
    <t>2610036</t>
  </si>
  <si>
    <t>立命館大学大学院</t>
  </si>
  <si>
    <t>S2138</t>
  </si>
  <si>
    <t>2610037-2120011-2</t>
  </si>
  <si>
    <t>衛生士科</t>
  </si>
  <si>
    <t>2610037</t>
  </si>
  <si>
    <t>京都歯科医療技術専門学校</t>
  </si>
  <si>
    <t>S2139</t>
  </si>
  <si>
    <t>2612001-2220011-8</t>
  </si>
  <si>
    <t>介護福祉士実務者研修【通信課程】介護職員初任者研修修了者対象</t>
  </si>
  <si>
    <t>2612001</t>
  </si>
  <si>
    <t>就職支援センターはな伏見校</t>
  </si>
  <si>
    <t>S2140</t>
  </si>
  <si>
    <t>2612001-2510011-8</t>
  </si>
  <si>
    <t>介護福祉士実務者研修【通信課程】無資格者対象</t>
  </si>
  <si>
    <t>S2141</t>
  </si>
  <si>
    <t>2612001-2510021-0</t>
  </si>
  <si>
    <t>介護福祉士実務者研修【通信課程】訪問介護職員研修２級課程修了者対象</t>
  </si>
  <si>
    <t>S2142</t>
  </si>
  <si>
    <t>2612002-2310011-0</t>
  </si>
  <si>
    <t>2612002</t>
  </si>
  <si>
    <t>京都文教短期大学</t>
  </si>
  <si>
    <t>S2143</t>
  </si>
  <si>
    <t>2612003-2310011-1</t>
  </si>
  <si>
    <t>2612003</t>
  </si>
  <si>
    <t>京都第二赤十字看護専門学校</t>
  </si>
  <si>
    <t>S2144</t>
  </si>
  <si>
    <t>2612004-2310011-3</t>
  </si>
  <si>
    <t>ＡＲ／ＶＲ専門家育成プログラム</t>
  </si>
  <si>
    <t>2612004</t>
  </si>
  <si>
    <t>ＶＲイノベーションアカデミー京都</t>
  </si>
  <si>
    <t>S2145</t>
  </si>
  <si>
    <t>2612004-2520011-3</t>
  </si>
  <si>
    <t>ＡＲ／ＭＲ専門家育成プログラム</t>
  </si>
  <si>
    <t>S2146</t>
  </si>
  <si>
    <t>2612005-2320011-5</t>
  </si>
  <si>
    <t>2612005</t>
  </si>
  <si>
    <t>独立行政法人国立病院機構京都医療センター附属京都看護助産学校</t>
  </si>
  <si>
    <t>S2147</t>
  </si>
  <si>
    <t>2612005-2320021-8</t>
  </si>
  <si>
    <t>S2148</t>
  </si>
  <si>
    <t>2612006-2410011-7</t>
  </si>
  <si>
    <t>データ分析マスター</t>
  </si>
  <si>
    <t>2612006</t>
  </si>
  <si>
    <t>Ｗｉｎスクール</t>
  </si>
  <si>
    <t>S2149</t>
  </si>
  <si>
    <t>2612006-2410021-0</t>
  </si>
  <si>
    <t>ＡＩ・機械学習マスター</t>
  </si>
  <si>
    <t>S2150</t>
  </si>
  <si>
    <t>2612007-2410011-9</t>
  </si>
  <si>
    <t>精神保健福祉科（通信）一般養成課程（実習あり）</t>
  </si>
  <si>
    <t>2612007</t>
  </si>
  <si>
    <t>京都医療福祉専門学校</t>
  </si>
  <si>
    <t>S2151</t>
  </si>
  <si>
    <t>2612007-2410021-1</t>
  </si>
  <si>
    <t>精神保健福祉科（通信）一般養成課程（実習免除者）</t>
  </si>
  <si>
    <t>S2152</t>
  </si>
  <si>
    <t>2612008-2420011-0</t>
  </si>
  <si>
    <t>商業実務専門課程クリエイティブデザイン学科インテリアデザインコース</t>
  </si>
  <si>
    <t>2612008</t>
  </si>
  <si>
    <t>京都芸術デザイン専門学校</t>
  </si>
  <si>
    <t>S2153</t>
  </si>
  <si>
    <t>2612009-2510011-2</t>
  </si>
  <si>
    <t>2612009</t>
  </si>
  <si>
    <t>京都府立看護学校</t>
  </si>
  <si>
    <t>S2154</t>
  </si>
  <si>
    <t>2612010-2510011-0</t>
  </si>
  <si>
    <t>認定看護師教育課程＜皮膚・排泄ケア分野＞</t>
  </si>
  <si>
    <t>2612010</t>
  </si>
  <si>
    <t>京都橘大学看護教育研修センター</t>
  </si>
  <si>
    <t>S2155</t>
  </si>
  <si>
    <t>2710001-2110011-9</t>
  </si>
  <si>
    <t>美容科ライセンスコース</t>
  </si>
  <si>
    <t>2710001</t>
  </si>
  <si>
    <t>西日本ヘアメイクＧｒａｄｕａｔｅカレッジ</t>
  </si>
  <si>
    <t>S2156</t>
  </si>
  <si>
    <t>2710003-1420011-2</t>
  </si>
  <si>
    <t>2710003</t>
  </si>
  <si>
    <t>大阪ビューティーアート専門学校</t>
  </si>
  <si>
    <t>S2157</t>
  </si>
  <si>
    <t>2710004-2110011-4</t>
  </si>
  <si>
    <t>農水産バイオ分析学科</t>
  </si>
  <si>
    <t>2710004</t>
  </si>
  <si>
    <t>日本分析化学専門学校</t>
  </si>
  <si>
    <t>S2158</t>
  </si>
  <si>
    <t>2710004-2110021-7</t>
  </si>
  <si>
    <t>健康化学分析学科</t>
  </si>
  <si>
    <t>S2159</t>
  </si>
  <si>
    <t>2710004-2110031-0</t>
  </si>
  <si>
    <t>医療医薬分析学科</t>
  </si>
  <si>
    <t>S2160</t>
  </si>
  <si>
    <t>2710004-2210011-4</t>
  </si>
  <si>
    <t>環境化学分析学科</t>
  </si>
  <si>
    <t>S2161</t>
  </si>
  <si>
    <t>2710004-2210021-7</t>
  </si>
  <si>
    <t>化学分析学科</t>
  </si>
  <si>
    <t>S2162</t>
  </si>
  <si>
    <t>2710006-1420021-0</t>
  </si>
  <si>
    <t>スポーツ科学科</t>
  </si>
  <si>
    <t>2710006</t>
  </si>
  <si>
    <t>大阪ハイテクノロジー専門学校</t>
  </si>
  <si>
    <t>S2163</t>
  </si>
  <si>
    <t>2710006-1420031-3</t>
  </si>
  <si>
    <t>S2164</t>
  </si>
  <si>
    <t>2710006-1610011-8</t>
  </si>
  <si>
    <t>臨床工学技士科（夜間部）</t>
  </si>
  <si>
    <t>S2165</t>
  </si>
  <si>
    <t>2710006-2020011-8</t>
  </si>
  <si>
    <t>鍼灸スポーツ学科</t>
  </si>
  <si>
    <t>S2166</t>
  </si>
  <si>
    <t>2710007-1720011-0</t>
  </si>
  <si>
    <t>視能訓練士学科（昼間部１年制）</t>
  </si>
  <si>
    <t>2710007</t>
  </si>
  <si>
    <t>大阪医療福祉専門学校</t>
  </si>
  <si>
    <t>S2167</t>
  </si>
  <si>
    <t>2710007-1910021-2</t>
  </si>
  <si>
    <t>視能訓練士学科（昼間部）</t>
  </si>
  <si>
    <t>S2168</t>
  </si>
  <si>
    <t>2710007-2220011-0</t>
  </si>
  <si>
    <t>言語聴覚士学科</t>
  </si>
  <si>
    <t>S2169</t>
  </si>
  <si>
    <t>2710008-1420011-1</t>
  </si>
  <si>
    <t>2710008</t>
  </si>
  <si>
    <t>関西調理師学校</t>
  </si>
  <si>
    <t>S2170</t>
  </si>
  <si>
    <t>2710010-2320011-1</t>
  </si>
  <si>
    <t>（ＩＩ部）建築学科</t>
  </si>
  <si>
    <t>2710010</t>
  </si>
  <si>
    <t>大阪工業技術専門学校</t>
  </si>
  <si>
    <t>S2171</t>
  </si>
  <si>
    <t>2710011-1420011-3</t>
  </si>
  <si>
    <t>2710011</t>
  </si>
  <si>
    <t>関西医療学園専門学校</t>
  </si>
  <si>
    <t>S2172</t>
  </si>
  <si>
    <t>2710011-1420021-6</t>
  </si>
  <si>
    <t>東洋医療鍼灸学科</t>
  </si>
  <si>
    <t>S2173</t>
  </si>
  <si>
    <t>2710012-2020011-5</t>
  </si>
  <si>
    <t>美容学科　通信コース（一般）</t>
  </si>
  <si>
    <t>2710012</t>
  </si>
  <si>
    <t>大阪モード学園</t>
  </si>
  <si>
    <t>S2174</t>
  </si>
  <si>
    <t>2710012-2210011-5</t>
  </si>
  <si>
    <t>S2175</t>
  </si>
  <si>
    <t>2710012-2410011-5</t>
  </si>
  <si>
    <t>ファッションビジネス学科</t>
  </si>
  <si>
    <t>S2176</t>
  </si>
  <si>
    <t>2710013-2310011-7</t>
  </si>
  <si>
    <t>2710013</t>
  </si>
  <si>
    <t>辻学園栄養専門学校</t>
  </si>
  <si>
    <t>S2177</t>
  </si>
  <si>
    <t>2710014-1420011-9</t>
  </si>
  <si>
    <t>介護福祉士　キャリアコース</t>
  </si>
  <si>
    <t>2710014</t>
  </si>
  <si>
    <t>大原医療福祉製菓専門学校梅田校</t>
  </si>
  <si>
    <t>S2178</t>
  </si>
  <si>
    <t>2710014-1520011-9</t>
  </si>
  <si>
    <t>医療事務学科　（医療事務コース）</t>
  </si>
  <si>
    <t>S2179</t>
  </si>
  <si>
    <t>2710014-1720011-9</t>
  </si>
  <si>
    <t>S2180</t>
  </si>
  <si>
    <t>2710014-1820011-9</t>
  </si>
  <si>
    <t>製菓学科（製菓・製パンコース）</t>
  </si>
  <si>
    <t>S2181</t>
  </si>
  <si>
    <t>2710014-1910011-9</t>
  </si>
  <si>
    <t>S2182</t>
  </si>
  <si>
    <t>2710014-1910021-1</t>
  </si>
  <si>
    <t>S2183</t>
  </si>
  <si>
    <t>2710014-1910031-4</t>
  </si>
  <si>
    <t>S2184</t>
  </si>
  <si>
    <t>2710014-2020011-9</t>
  </si>
  <si>
    <t>S2185</t>
  </si>
  <si>
    <t>2710015-1420011-0</t>
  </si>
  <si>
    <t>2710015</t>
  </si>
  <si>
    <t>明治東洋医学院専門学校</t>
  </si>
  <si>
    <t>S2186</t>
  </si>
  <si>
    <t>2710015-1420021-3</t>
  </si>
  <si>
    <t>S2187</t>
  </si>
  <si>
    <t>2710015-2020011-0</t>
  </si>
  <si>
    <t>教員養成学科　あはきコース</t>
  </si>
  <si>
    <t>S2188</t>
  </si>
  <si>
    <t>2710015-2220011-0</t>
  </si>
  <si>
    <t>教員養成学科　はきコース</t>
  </si>
  <si>
    <t>S2189</t>
  </si>
  <si>
    <t>2710018-1420071-2</t>
  </si>
  <si>
    <t>精神保健福祉士学科　昼間コース</t>
  </si>
  <si>
    <t>2710018</t>
  </si>
  <si>
    <t>大阪医専</t>
  </si>
  <si>
    <t>S2190</t>
  </si>
  <si>
    <t>2710018-2010011-6</t>
  </si>
  <si>
    <t>柔道整復学科　昼間コース</t>
  </si>
  <si>
    <t>S2191</t>
  </si>
  <si>
    <t>2710018-2010021-9</t>
  </si>
  <si>
    <t>S2192</t>
  </si>
  <si>
    <t>2710018-2320011-6</t>
  </si>
  <si>
    <t>柔道整復学科　夜間コース</t>
  </si>
  <si>
    <t>S2193</t>
  </si>
  <si>
    <t>2710018-2420011-6</t>
  </si>
  <si>
    <t>S2194</t>
  </si>
  <si>
    <t>2710018-2420021-9</t>
  </si>
  <si>
    <t>S2195</t>
  </si>
  <si>
    <t>2710018-2520011-6</t>
  </si>
  <si>
    <t>S2196</t>
  </si>
  <si>
    <t>2710019-1420011-8</t>
  </si>
  <si>
    <t>精神保健福祉科</t>
  </si>
  <si>
    <t>2710019</t>
  </si>
  <si>
    <t>大阪保健福祉専門学校</t>
  </si>
  <si>
    <t>S2197</t>
  </si>
  <si>
    <t>2710019-1420021-0</t>
  </si>
  <si>
    <t>S2198</t>
  </si>
  <si>
    <t>2710019-1510021-0</t>
  </si>
  <si>
    <t>介護福祉科Ｉ部</t>
  </si>
  <si>
    <t>S2199</t>
  </si>
  <si>
    <t>2710019-1610011-8</t>
  </si>
  <si>
    <t>看護通信教育科</t>
  </si>
  <si>
    <t>S2200</t>
  </si>
  <si>
    <t>2710019-1820011-8</t>
  </si>
  <si>
    <t>S2201</t>
  </si>
  <si>
    <t>2710019-2020011-8</t>
  </si>
  <si>
    <t>精神保健福祉科【共通科目免除】</t>
  </si>
  <si>
    <t>S2202</t>
  </si>
  <si>
    <t>2710019-2020021-0</t>
  </si>
  <si>
    <t>精神保健福祉科【実習免除】</t>
  </si>
  <si>
    <t>S2203</t>
  </si>
  <si>
    <t>2710019-2020031-3</t>
  </si>
  <si>
    <t>社会福祉専攻科【共通科目免除】</t>
  </si>
  <si>
    <t>S2204</t>
  </si>
  <si>
    <t>2710019-2020041-6</t>
  </si>
  <si>
    <t>社会福祉専攻科【実習免除】</t>
  </si>
  <si>
    <t>S2205</t>
  </si>
  <si>
    <t>2710020-1420011-6</t>
  </si>
  <si>
    <t>工業専門課程第２本科（夜）建築・デザイン学科</t>
  </si>
  <si>
    <t>2710020</t>
  </si>
  <si>
    <t>修成建設専門学校</t>
  </si>
  <si>
    <t>S2206</t>
  </si>
  <si>
    <t>2710020-1810021-9</t>
  </si>
  <si>
    <t>工業専門課程第１本科（昼）土木工学科</t>
  </si>
  <si>
    <t>S2207</t>
  </si>
  <si>
    <t>2710020-1810041-4</t>
  </si>
  <si>
    <t>工業専門課程第１本科（昼）ガーデンデザイン学科</t>
  </si>
  <si>
    <t>S2208</t>
  </si>
  <si>
    <t>2710023-2020011-1</t>
  </si>
  <si>
    <t>2710023</t>
  </si>
  <si>
    <t>大阪医療秘書福祉＆ＩＴ専門学校</t>
  </si>
  <si>
    <t>S2209</t>
  </si>
  <si>
    <t>2710025-1420011-5</t>
  </si>
  <si>
    <t>2710025</t>
  </si>
  <si>
    <t>高津理容美容専門学校</t>
  </si>
  <si>
    <t>S2210</t>
  </si>
  <si>
    <t>2710025-1420021-8</t>
  </si>
  <si>
    <t>S2211</t>
  </si>
  <si>
    <t>2710028-1420011-0</t>
  </si>
  <si>
    <t>測量専門学科</t>
  </si>
  <si>
    <t>2710028</t>
  </si>
  <si>
    <t>近畿測量専門学校</t>
  </si>
  <si>
    <t>S2212</t>
  </si>
  <si>
    <t>2710029-1420011-2</t>
  </si>
  <si>
    <t>デザイン専門課程　昼間部　ＩＣＴデザイン・マーケティング学科</t>
  </si>
  <si>
    <t>2710029</t>
  </si>
  <si>
    <t>創造社デザイン専門学校</t>
  </si>
  <si>
    <t>S2213</t>
  </si>
  <si>
    <t>2710029-1420021-5</t>
  </si>
  <si>
    <t>デザイン専門課程　昼間部　モノ・コトづくり学科</t>
  </si>
  <si>
    <t>S2214</t>
  </si>
  <si>
    <t>2710029-1420031-8</t>
  </si>
  <si>
    <t>デザイン専門課程　夜間部　ＩＣＴデザイン・マーケティング学科</t>
  </si>
  <si>
    <t>S2215</t>
  </si>
  <si>
    <t>2710029-1420041-0</t>
  </si>
  <si>
    <t>デザイン専門課程　夜間部　モノ・コトづくり学科</t>
  </si>
  <si>
    <t>S2216</t>
  </si>
  <si>
    <t>2710032-1720011-4</t>
  </si>
  <si>
    <t>言語聴覚士学科（昼夜間部）</t>
  </si>
  <si>
    <t>2710032</t>
  </si>
  <si>
    <t>大阪医療技術学園専門学校</t>
  </si>
  <si>
    <t>S2217</t>
  </si>
  <si>
    <t>2710034-1420011-8</t>
  </si>
  <si>
    <t>2710034</t>
  </si>
  <si>
    <t>ＨＡＬ大阪</t>
  </si>
  <si>
    <t>S2218</t>
  </si>
  <si>
    <t>2710034-1420031-3</t>
  </si>
  <si>
    <t>S2219</t>
  </si>
  <si>
    <t>2710034-1420041-6</t>
  </si>
  <si>
    <t>S2220</t>
  </si>
  <si>
    <t>2710034-1420051-9</t>
  </si>
  <si>
    <t>S2221</t>
  </si>
  <si>
    <t>2710034-1420061-1</t>
  </si>
  <si>
    <t>S2222</t>
  </si>
  <si>
    <t>2710034-1420081-7</t>
  </si>
  <si>
    <t>S2223</t>
  </si>
  <si>
    <t>2710034-1420091-0</t>
  </si>
  <si>
    <t>S2224</t>
  </si>
  <si>
    <t>2710035-1710011-0</t>
  </si>
  <si>
    <t>社会福祉士養成通信課程（実習なし）</t>
  </si>
  <si>
    <t>2710035</t>
  </si>
  <si>
    <t>南海福祉看護専門学校</t>
  </si>
  <si>
    <t>S2225</t>
  </si>
  <si>
    <t>2710035-2210011-0</t>
  </si>
  <si>
    <t>S2226</t>
  </si>
  <si>
    <t>2710035-2210021-2</t>
  </si>
  <si>
    <t>介護社会福祉科　介護・社会福祉士コース</t>
  </si>
  <si>
    <t>S2227</t>
  </si>
  <si>
    <t>2710035-2310011-0</t>
  </si>
  <si>
    <t>社会福祉士養成通信課程（実習あり）</t>
  </si>
  <si>
    <t>S2228</t>
  </si>
  <si>
    <t>2710036-1420011-1</t>
  </si>
  <si>
    <t>2710036</t>
  </si>
  <si>
    <t>辻学園　調理・製菓専門学校</t>
  </si>
  <si>
    <t>S2229</t>
  </si>
  <si>
    <t>2710036-2220011-1</t>
  </si>
  <si>
    <t>S2230</t>
  </si>
  <si>
    <t>2710036-2320011-1</t>
  </si>
  <si>
    <t>製菓マイスター科</t>
  </si>
  <si>
    <t>S2231</t>
  </si>
  <si>
    <t>2710038-1420021-8</t>
  </si>
  <si>
    <t>鍼灸学科（昼間コース）</t>
  </si>
  <si>
    <t>2710038</t>
  </si>
  <si>
    <t>森ノ宮医療学園専門学校</t>
  </si>
  <si>
    <t>S2232</t>
  </si>
  <si>
    <t>2710038-2020011-5</t>
  </si>
  <si>
    <t>柔道整復学科（夜間コース）</t>
  </si>
  <si>
    <t>S2233</t>
  </si>
  <si>
    <t>2710038-2320011-5</t>
  </si>
  <si>
    <t>鍼灸学科（夜間コース）</t>
  </si>
  <si>
    <t>S2234</t>
  </si>
  <si>
    <t>2710040-1420011-5</t>
  </si>
  <si>
    <t>電気工事士科</t>
  </si>
  <si>
    <t>2710040</t>
  </si>
  <si>
    <t>日本理工情報専門学校</t>
  </si>
  <si>
    <t>電気工事士</t>
  </si>
  <si>
    <t>S2235</t>
  </si>
  <si>
    <t>2710040-1420031-0</t>
  </si>
  <si>
    <t>建築デザイン科ＣＡＤ・ＣＧコース</t>
  </si>
  <si>
    <t>S2236</t>
  </si>
  <si>
    <t>2710040-1420041-3</t>
  </si>
  <si>
    <t>S2237</t>
  </si>
  <si>
    <t>2710040-1420051-6</t>
  </si>
  <si>
    <t>電気デジタル情報科Ｂコース</t>
  </si>
  <si>
    <t>S2238</t>
  </si>
  <si>
    <t>2710040-1520011-5</t>
  </si>
  <si>
    <t>S2239</t>
  </si>
  <si>
    <t>2710041-1420011-7</t>
  </si>
  <si>
    <t>社会福祉士科（昼間）</t>
  </si>
  <si>
    <t>2710041</t>
  </si>
  <si>
    <t>日本メディカル福祉専門学校</t>
  </si>
  <si>
    <t>S2240</t>
  </si>
  <si>
    <t>2710041-1420021-0</t>
  </si>
  <si>
    <t>精神保健福祉士科　短期通信課程実習有</t>
  </si>
  <si>
    <t>S2241</t>
  </si>
  <si>
    <t>2710041-1420031-2</t>
  </si>
  <si>
    <t>社会福祉士科　短期通信課程実習有</t>
  </si>
  <si>
    <t>S2242</t>
  </si>
  <si>
    <t>2710041-1420041-5</t>
  </si>
  <si>
    <t>こども福祉学科</t>
  </si>
  <si>
    <t>S2243</t>
  </si>
  <si>
    <t>2710041-1510011-7</t>
  </si>
  <si>
    <t>保育士科</t>
  </si>
  <si>
    <t>S2244</t>
  </si>
  <si>
    <t>2710041-1610011-7</t>
  </si>
  <si>
    <t>S2245</t>
  </si>
  <si>
    <t>2710041-1620021-0</t>
  </si>
  <si>
    <t>精神保健福祉士科　一般通信課程実習有</t>
  </si>
  <si>
    <t>S2246</t>
  </si>
  <si>
    <t>2710041-1620031-2</t>
  </si>
  <si>
    <t>社会福祉士科　一般通信課程実習有</t>
  </si>
  <si>
    <t>S2247</t>
  </si>
  <si>
    <t>2710041-2220011-7</t>
  </si>
  <si>
    <t>社会福祉士科　一般通信課程実習免除</t>
  </si>
  <si>
    <t>S2248</t>
  </si>
  <si>
    <t>2710041-2320011-7</t>
  </si>
  <si>
    <t>社会福祉士科　短期通信課程実習免除</t>
  </si>
  <si>
    <t>S2249</t>
  </si>
  <si>
    <t>2710041-2320021-0</t>
  </si>
  <si>
    <t>精神保健福祉士科　短期通信課程実習免除</t>
  </si>
  <si>
    <t>S2250</t>
  </si>
  <si>
    <t>2710041-2320031-2</t>
  </si>
  <si>
    <t>精神保健福祉士科　短期通信課程実習一部免除</t>
  </si>
  <si>
    <t>S2251</t>
  </si>
  <si>
    <t>2710041-2320041-5</t>
  </si>
  <si>
    <t>精神保健福祉士科　一般通信課程実習免除</t>
  </si>
  <si>
    <t>S2252</t>
  </si>
  <si>
    <t>2710043-1420011-0</t>
  </si>
  <si>
    <t>柔道整復師科</t>
  </si>
  <si>
    <t>2710043</t>
  </si>
  <si>
    <t>平成医療学園専門学校</t>
  </si>
  <si>
    <t>S2253</t>
  </si>
  <si>
    <t>2710043-1420031-6</t>
  </si>
  <si>
    <t>鍼灸師科</t>
  </si>
  <si>
    <t>S2254</t>
  </si>
  <si>
    <t>2710044-1510011-2</t>
  </si>
  <si>
    <t>総合こども学科</t>
  </si>
  <si>
    <t>2710044</t>
  </si>
  <si>
    <t>大阪保育福祉専門学校</t>
  </si>
  <si>
    <t>S2255</t>
  </si>
  <si>
    <t>2710046-1510011-6</t>
  </si>
  <si>
    <t>看護専門課程看護学科２年課程全日制</t>
  </si>
  <si>
    <t>2710046</t>
  </si>
  <si>
    <t>北斗会看護専門学校</t>
  </si>
  <si>
    <t>S2256</t>
  </si>
  <si>
    <t>2710047-2010011-8</t>
  </si>
  <si>
    <t>看護第１学科</t>
  </si>
  <si>
    <t>2710047</t>
  </si>
  <si>
    <t>行岡医学技術専門学校</t>
  </si>
  <si>
    <t>S2257</t>
  </si>
  <si>
    <t>2710047-2020011-8</t>
  </si>
  <si>
    <t>S2258</t>
  </si>
  <si>
    <t>2710048-1510011-0</t>
  </si>
  <si>
    <t>2710048</t>
  </si>
  <si>
    <t>大阪行岡医療専門学校長柄校</t>
  </si>
  <si>
    <t>S2259</t>
  </si>
  <si>
    <t>2710049-2210011-1</t>
  </si>
  <si>
    <t>2710049</t>
  </si>
  <si>
    <t>専門学校　ベルランド看護助産大学校</t>
  </si>
  <si>
    <t>S2260</t>
  </si>
  <si>
    <t>2710049-2510011-1</t>
  </si>
  <si>
    <t>高度専門看護学科</t>
  </si>
  <si>
    <t>S2261</t>
  </si>
  <si>
    <t>2710051-1510011-1</t>
  </si>
  <si>
    <t>2710051</t>
  </si>
  <si>
    <t>泉佐野泉南医師会看護専門学校</t>
  </si>
  <si>
    <t>S2262</t>
  </si>
  <si>
    <t>2710052-2210011-3</t>
  </si>
  <si>
    <t>2710052</t>
  </si>
  <si>
    <t>なにわ歯科衛生専門学校</t>
  </si>
  <si>
    <t>S2263</t>
  </si>
  <si>
    <t>2710055-2510011-9</t>
  </si>
  <si>
    <t>2710055</t>
  </si>
  <si>
    <t>大阪国際福祉資格センター</t>
  </si>
  <si>
    <t>S2264</t>
  </si>
  <si>
    <t>2710055-2510021-1</t>
  </si>
  <si>
    <t>S2265</t>
  </si>
  <si>
    <t>2710056-1510011-0</t>
  </si>
  <si>
    <t>2710056</t>
  </si>
  <si>
    <t>大阪調理製菓専門学校</t>
  </si>
  <si>
    <t>S2266</t>
  </si>
  <si>
    <t>2710056-1510021-3</t>
  </si>
  <si>
    <t>S2267</t>
  </si>
  <si>
    <t>2710056-1710011-0</t>
  </si>
  <si>
    <t>S2268</t>
  </si>
  <si>
    <t>2710056-2020011-0</t>
  </si>
  <si>
    <t>S2269</t>
  </si>
  <si>
    <t>2710057-1510011-2</t>
  </si>
  <si>
    <t>2710057</t>
  </si>
  <si>
    <t>大阪調理製菓専門学校　ｅｃｏｌｅ　ＵＭＥＤＡ</t>
  </si>
  <si>
    <t>S2270</t>
  </si>
  <si>
    <t>2710057-1710011-2</t>
  </si>
  <si>
    <t>S2271</t>
  </si>
  <si>
    <t>2710057-2120011-2</t>
  </si>
  <si>
    <t>S2272</t>
  </si>
  <si>
    <t>2710058-1510011-4</t>
  </si>
  <si>
    <t>2710058</t>
  </si>
  <si>
    <t>大阪健康ほいく専門学校</t>
  </si>
  <si>
    <t>S2273</t>
  </si>
  <si>
    <t>2710058-1510021-7</t>
  </si>
  <si>
    <t>精神保健福祉通信教育科短期養成</t>
  </si>
  <si>
    <t>S2274</t>
  </si>
  <si>
    <t>2710058-1610011-4</t>
  </si>
  <si>
    <t>精神保健福祉通信教育科一般養成</t>
  </si>
  <si>
    <t>S2275</t>
  </si>
  <si>
    <t>2710058-2110011-4</t>
  </si>
  <si>
    <t>精神保健福祉通信教育科短期養成（実習免除）</t>
  </si>
  <si>
    <t>S2276</t>
  </si>
  <si>
    <t>2710058-2210011-4</t>
  </si>
  <si>
    <t>精神保健福祉通信教育科一般養成（実習免除）</t>
  </si>
  <si>
    <t>S2277</t>
  </si>
  <si>
    <t>2710059-1510011-6</t>
  </si>
  <si>
    <t>2710059</t>
  </si>
  <si>
    <t>聖バルナバ助産師学院</t>
  </si>
  <si>
    <t>S2278</t>
  </si>
  <si>
    <t>2710060-2220011-4</t>
  </si>
  <si>
    <t>鍼灸学科　昼間部　午後コース</t>
  </si>
  <si>
    <t>2710060</t>
  </si>
  <si>
    <t>近畿医療専門学校</t>
  </si>
  <si>
    <t>S2279</t>
  </si>
  <si>
    <t>2710061-2510011-6</t>
  </si>
  <si>
    <t>2710061</t>
  </si>
  <si>
    <t>ＪＣＨＯ大阪病院附属看護専門学校</t>
  </si>
  <si>
    <t>S2280</t>
  </si>
  <si>
    <t>2710062-1510011-8</t>
  </si>
  <si>
    <t>2710062</t>
  </si>
  <si>
    <t>大阪歯科衛生士専門学校</t>
  </si>
  <si>
    <t>S2281</t>
  </si>
  <si>
    <t>2710064-1720021-4</t>
  </si>
  <si>
    <t>2710064</t>
  </si>
  <si>
    <t>国際東洋医療学院</t>
  </si>
  <si>
    <t>S2282</t>
  </si>
  <si>
    <t>2710064-2310011-1</t>
  </si>
  <si>
    <t>S2283</t>
  </si>
  <si>
    <t>2710064-2320011-1</t>
  </si>
  <si>
    <t>S2284</t>
  </si>
  <si>
    <t>2710065-1510021-6</t>
  </si>
  <si>
    <t>子ども福祉学科</t>
  </si>
  <si>
    <t>2710065</t>
  </si>
  <si>
    <t>大阪健康福祉短期大学</t>
  </si>
  <si>
    <t>S2285</t>
  </si>
  <si>
    <t>2710069-2020011-0</t>
  </si>
  <si>
    <t>2710069</t>
  </si>
  <si>
    <t>大阪リハビリテーション専門学校</t>
  </si>
  <si>
    <t>S2286</t>
  </si>
  <si>
    <t>2710070-1520011-9</t>
  </si>
  <si>
    <t>言語聴覚専攻科</t>
  </si>
  <si>
    <t>2710070</t>
  </si>
  <si>
    <t>大阪保健医療大学</t>
  </si>
  <si>
    <t>S2287</t>
  </si>
  <si>
    <t>2710076-1610011-0</t>
  </si>
  <si>
    <t>2710076</t>
  </si>
  <si>
    <t>愛仁会看護助産専門学校</t>
  </si>
  <si>
    <t>S2288</t>
  </si>
  <si>
    <t>2710076-1610021-2</t>
  </si>
  <si>
    <t>S2289</t>
  </si>
  <si>
    <t>2710077-1610011-1</t>
  </si>
  <si>
    <t>2710077</t>
  </si>
  <si>
    <t>泉州看護専門学校</t>
  </si>
  <si>
    <t>S2290</t>
  </si>
  <si>
    <t>2710079-1610011-5</t>
  </si>
  <si>
    <t>２年課程通信制</t>
  </si>
  <si>
    <t>2710079</t>
  </si>
  <si>
    <t>大阪府病院協会看護専門学校</t>
  </si>
  <si>
    <t>S2291</t>
  </si>
  <si>
    <t>2710080-1610011-3</t>
  </si>
  <si>
    <t>専攻科（地域看護学専攻）</t>
  </si>
  <si>
    <t>2710080</t>
  </si>
  <si>
    <t>藍野大学短期大学部</t>
  </si>
  <si>
    <t>S2292</t>
  </si>
  <si>
    <t>2710081-1610011-5</t>
  </si>
  <si>
    <t>大学院知的財産研究科知的財産専攻（専門職大学院）</t>
  </si>
  <si>
    <t>2710081</t>
  </si>
  <si>
    <t>大阪工業大学大学院</t>
  </si>
  <si>
    <t>専門職学位（知的財産）</t>
  </si>
  <si>
    <t>S2293</t>
  </si>
  <si>
    <t>2710083-1610011-9</t>
  </si>
  <si>
    <t>2710083</t>
  </si>
  <si>
    <t>大阪労災看護専門学校</t>
  </si>
  <si>
    <t>S2294</t>
  </si>
  <si>
    <t>2710084-1610011-0</t>
  </si>
  <si>
    <t>2710084</t>
  </si>
  <si>
    <t>日本歯科学院専門学校</t>
  </si>
  <si>
    <t>S2295</t>
  </si>
  <si>
    <t>2710084-1910011-0</t>
  </si>
  <si>
    <t>S2296</t>
  </si>
  <si>
    <t>2710086-2020021-7</t>
  </si>
  <si>
    <t>保育養成学科　２年制　こども保育士</t>
  </si>
  <si>
    <t>2710086</t>
  </si>
  <si>
    <t>大阪保育こども教育専門学校</t>
  </si>
  <si>
    <t>S2297</t>
  </si>
  <si>
    <t>2710087-2110011-6</t>
  </si>
  <si>
    <t>公益財団法人関西生産性本部キャリアコンサルタント養成講座</t>
  </si>
  <si>
    <t>2710087</t>
  </si>
  <si>
    <t>公益財団法人　関西生産性本部</t>
  </si>
  <si>
    <t>S2298</t>
  </si>
  <si>
    <t>2710089-1720011-0</t>
  </si>
  <si>
    <t>公益財団法人関西カウンセリングセンターキャリアコンサルタント養成講習</t>
  </si>
  <si>
    <t>2710089</t>
  </si>
  <si>
    <t>公益財団法人　関西カウンセリングセンター</t>
  </si>
  <si>
    <t>S2299</t>
  </si>
  <si>
    <t>2710090-1910011-8</t>
  </si>
  <si>
    <t>連合教職実践研究科高度教職開発専攻スクールリーダーシップコース</t>
  </si>
  <si>
    <t>2710090</t>
  </si>
  <si>
    <t>大阪教育大学大学院</t>
  </si>
  <si>
    <t>S2300</t>
  </si>
  <si>
    <t>2710090-2210011-8</t>
  </si>
  <si>
    <t>連合教職実践研究科高度教職開発専攻援助ニーズ教育実践コース</t>
  </si>
  <si>
    <t>S2301</t>
  </si>
  <si>
    <t>2710090-2210021-0</t>
  </si>
  <si>
    <t>連合教職実践研究科高度教職開発専攻教育実践力コース</t>
  </si>
  <si>
    <t>S2302</t>
  </si>
  <si>
    <t>2710090-2510011-8</t>
  </si>
  <si>
    <t>連合教職実践研究科高度教職開発専攻特別支援教育コース</t>
  </si>
  <si>
    <t>S2303</t>
  </si>
  <si>
    <t>2710091-1810011-0</t>
  </si>
  <si>
    <t>海外子会社の経営を担う人材を養成する大学院教育プログラム＜アドバンストコース＞</t>
  </si>
  <si>
    <t>2710091</t>
  </si>
  <si>
    <t>関西大学大学院</t>
  </si>
  <si>
    <t>S2304</t>
  </si>
  <si>
    <t>2710092-1810011-1</t>
  </si>
  <si>
    <t>医療管理学研究科　医療安全管理学専攻</t>
  </si>
  <si>
    <t>2710092</t>
  </si>
  <si>
    <t>滋慶医療科学大学</t>
  </si>
  <si>
    <t>S2305</t>
  </si>
  <si>
    <t>2710093-1820011-3</t>
  </si>
  <si>
    <t>2710093</t>
  </si>
  <si>
    <t>国立病院機構大阪医療センター附属看護学校</t>
  </si>
  <si>
    <t>S2306</t>
  </si>
  <si>
    <t>2710094-1820011-5</t>
  </si>
  <si>
    <t>2710094</t>
  </si>
  <si>
    <t>スタリアビューティーカレッジ大阪</t>
  </si>
  <si>
    <t>S2307</t>
  </si>
  <si>
    <t>2710094-2120011-5</t>
  </si>
  <si>
    <t>S2308</t>
  </si>
  <si>
    <t>2710094-2220011-5</t>
  </si>
  <si>
    <t>S2309</t>
  </si>
  <si>
    <t>2710095-1820011-7</t>
  </si>
  <si>
    <t>2710095</t>
  </si>
  <si>
    <t>ホンダテクニカルカレッジ関西</t>
  </si>
  <si>
    <t>S2310</t>
  </si>
  <si>
    <t>2710096-1910011-9</t>
  </si>
  <si>
    <t>2710096</t>
  </si>
  <si>
    <t>藍野大学</t>
  </si>
  <si>
    <t>S2311</t>
  </si>
  <si>
    <t>2710097-1910011-0</t>
  </si>
  <si>
    <t>人間科学研究科臨床心理学専攻</t>
  </si>
  <si>
    <t>2710097</t>
  </si>
  <si>
    <t>帝塚山学院大学大学院</t>
  </si>
  <si>
    <t>S2312</t>
  </si>
  <si>
    <t>2710099-1920011-4</t>
  </si>
  <si>
    <t>臨床検査技師学科</t>
  </si>
  <si>
    <t>2710099</t>
  </si>
  <si>
    <t>日本医療学院専門学校</t>
  </si>
  <si>
    <t>S2313</t>
  </si>
  <si>
    <t>2710100-1910011-4</t>
  </si>
  <si>
    <t>介護福祉士実務者研修（免除無しコース）</t>
  </si>
  <si>
    <t>2710100</t>
  </si>
  <si>
    <t>ベストウェイケアアカデミー</t>
  </si>
  <si>
    <t>S2314</t>
  </si>
  <si>
    <t>2710100-1910021-7</t>
  </si>
  <si>
    <t>S2315</t>
  </si>
  <si>
    <t>2710100-1910031-0</t>
  </si>
  <si>
    <t>介護福祉士実務者研修（２級修了者コース）</t>
  </si>
  <si>
    <t>S2316</t>
  </si>
  <si>
    <t>2710101-1910011-6</t>
  </si>
  <si>
    <t>2710101</t>
  </si>
  <si>
    <t>宝塚大学大阪梅田キャンパス</t>
  </si>
  <si>
    <t>S2317</t>
  </si>
  <si>
    <t>2710103-1910011-0</t>
  </si>
  <si>
    <t>リハビリテーション学研究科　地域リハビリテーション学コース</t>
  </si>
  <si>
    <t>2710103</t>
  </si>
  <si>
    <t>大阪公立大学大学院</t>
  </si>
  <si>
    <t>S2318</t>
  </si>
  <si>
    <t>2710105-1910011-3</t>
  </si>
  <si>
    <t>実務者研修６ヶ月　ヘルパー２級修了者コース</t>
  </si>
  <si>
    <t>2710105</t>
  </si>
  <si>
    <t>福祉のキャリアカレッジ</t>
  </si>
  <si>
    <t>S2319</t>
  </si>
  <si>
    <t>2710105-1910021-6</t>
  </si>
  <si>
    <t>実務者研修６ヶ月　無資格者コース</t>
  </si>
  <si>
    <t>S2320</t>
  </si>
  <si>
    <t>2710105-1910031-9</t>
  </si>
  <si>
    <t>実務者研修４ヶ月　ヘルパー２級修了者コース</t>
  </si>
  <si>
    <t>S2321</t>
  </si>
  <si>
    <t>2710105-1910041-1</t>
  </si>
  <si>
    <t>実務者研修６ヶ月　初任者研修修了者コース</t>
  </si>
  <si>
    <t>S2322</t>
  </si>
  <si>
    <t>2710105-1910051-4</t>
  </si>
  <si>
    <t>実務者研修４ヶ月　初任者研修修了者コース</t>
  </si>
  <si>
    <t>S2323</t>
  </si>
  <si>
    <t>2710106-1910011-5</t>
  </si>
  <si>
    <t>2710106</t>
  </si>
  <si>
    <t>四条畷看護専門学校</t>
  </si>
  <si>
    <t>S2324</t>
  </si>
  <si>
    <t>2710107-1920011-7</t>
  </si>
  <si>
    <t>2710107</t>
  </si>
  <si>
    <t>森ノ宮医療大学</t>
  </si>
  <si>
    <t>S2325</t>
  </si>
  <si>
    <t>2710109-2010011-0</t>
  </si>
  <si>
    <t>看護専門課程（看護第２学科）</t>
  </si>
  <si>
    <t>2710109</t>
  </si>
  <si>
    <t>河崎会看護専門学校</t>
  </si>
  <si>
    <t>S2326</t>
  </si>
  <si>
    <t>2710109-2110011-0</t>
  </si>
  <si>
    <t>看護専門課程（看護第１学科）</t>
  </si>
  <si>
    <t>S2327</t>
  </si>
  <si>
    <t>2710109-2510011-0</t>
  </si>
  <si>
    <t>看護高等課程（准看護学科）</t>
  </si>
  <si>
    <t>S2328</t>
  </si>
  <si>
    <t>2710111-2020011-0</t>
  </si>
  <si>
    <t>2710111</t>
  </si>
  <si>
    <t>大阪ウェディング＆ブライダル専門学校</t>
  </si>
  <si>
    <t>S2329</t>
  </si>
  <si>
    <t>2710111-2020021-3</t>
  </si>
  <si>
    <t>S2330</t>
  </si>
  <si>
    <t>2710111-2020031-6</t>
  </si>
  <si>
    <t>S2331</t>
  </si>
  <si>
    <t>2710111-2020041-9</t>
  </si>
  <si>
    <t>S2332</t>
  </si>
  <si>
    <t>2710112-2020011-2</t>
  </si>
  <si>
    <t>2710112</t>
  </si>
  <si>
    <t>総合学園ヒューマンアカデミー大阪心斎橋校</t>
  </si>
  <si>
    <t>S2333</t>
  </si>
  <si>
    <t>2710113-2110011-4</t>
  </si>
  <si>
    <t>鍼灸師学科・夜間部</t>
  </si>
  <si>
    <t>2710113</t>
  </si>
  <si>
    <t>東洋医療専門学校</t>
  </si>
  <si>
    <t>S2334</t>
  </si>
  <si>
    <t>2710113-2520011-4</t>
  </si>
  <si>
    <t>柔道整復師学科・夜間部</t>
  </si>
  <si>
    <t>S2335</t>
  </si>
  <si>
    <t>2710114-2110011-6</t>
  </si>
  <si>
    <t>歯科衛生士学科・Ｉ部</t>
  </si>
  <si>
    <t>2710114</t>
  </si>
  <si>
    <t>新大阪歯科衛生士専門学校</t>
  </si>
  <si>
    <t>S2336</t>
  </si>
  <si>
    <t>2710114-2110021-9</t>
  </si>
  <si>
    <t>歯科衛生士学科・ＩＩ部</t>
  </si>
  <si>
    <t>S2337</t>
  </si>
  <si>
    <t>2710115-2110011-8</t>
  </si>
  <si>
    <t>理容科　美容修得者課程　ダブルライセンスコース（通信）</t>
  </si>
  <si>
    <t>2710115</t>
  </si>
  <si>
    <t>理容美容専門学校西日本ヘアメイクカレッジ</t>
  </si>
  <si>
    <t>S2338</t>
  </si>
  <si>
    <t>2710116-2120011-0</t>
  </si>
  <si>
    <t>2710116</t>
  </si>
  <si>
    <t>大阪歯科衛生学院専門学校</t>
  </si>
  <si>
    <t>S2339</t>
  </si>
  <si>
    <t>2710117-2120011-1</t>
  </si>
  <si>
    <t>鍼灸学科（午前部）</t>
  </si>
  <si>
    <t>2710117</t>
  </si>
  <si>
    <t>履正社国際医療スポーツ専門学校</t>
  </si>
  <si>
    <t>S2340</t>
  </si>
  <si>
    <t>2710117-2120021-4</t>
  </si>
  <si>
    <t>鍼灸学科（午後部）</t>
  </si>
  <si>
    <t>S2341</t>
  </si>
  <si>
    <t>2710118-2120011-3</t>
  </si>
  <si>
    <t>中小企業診断士登録養成課程</t>
  </si>
  <si>
    <t>2710118</t>
  </si>
  <si>
    <t>大阪経済大学</t>
  </si>
  <si>
    <t>S2342</t>
  </si>
  <si>
    <t>2710119-2120011-5</t>
  </si>
  <si>
    <t>データサイエンス応用コース</t>
  </si>
  <si>
    <t>2710119</t>
  </si>
  <si>
    <t>一般社団法人　数理人材育成協会</t>
  </si>
  <si>
    <t>S2343</t>
  </si>
  <si>
    <t>2710120-2210011-3</t>
  </si>
  <si>
    <t>死因診断能力の向上と死因究明の攻究（初級コース）</t>
  </si>
  <si>
    <t>2710120</t>
  </si>
  <si>
    <t>大阪大学大学院医学系研究科</t>
  </si>
  <si>
    <t>S2344</t>
  </si>
  <si>
    <t>2710120-2210021-6</t>
  </si>
  <si>
    <t>多死社会における死後画像診断能力の向上</t>
  </si>
  <si>
    <t>S2345</t>
  </si>
  <si>
    <t>2710121-2210011-5</t>
  </si>
  <si>
    <t>実データで学ぶ人工知能講座</t>
  </si>
  <si>
    <t>2710121</t>
  </si>
  <si>
    <t>一般社団法人　データビリティコンソーシアム</t>
  </si>
  <si>
    <t>S2346</t>
  </si>
  <si>
    <t>2712001-2310011-9</t>
  </si>
  <si>
    <t>ずっとケアスクールＷｉｔｈＹＯＵ　介護福祉士実務者研修通信課程（無資格）</t>
  </si>
  <si>
    <t>2712001</t>
  </si>
  <si>
    <t>ずっとケアスクールＷｉｔｈＹＯＵ</t>
  </si>
  <si>
    <t>S2347</t>
  </si>
  <si>
    <t>2712001-2310021-1</t>
  </si>
  <si>
    <t>ずっとケアスクールＷｉｔｈＹＯＵ　介護福祉士実務者研修通信課程（初任者）</t>
  </si>
  <si>
    <t>S2348</t>
  </si>
  <si>
    <t>2712001-2310031-4</t>
  </si>
  <si>
    <t>ずっとケアスクールＷｉｔｈＹＯＵ　介護福祉士実務者研修通信課程（ヘルパー２級）</t>
  </si>
  <si>
    <t>S2349</t>
  </si>
  <si>
    <t>2712002-2310011-0</t>
  </si>
  <si>
    <t>安全なデータ利活用のためのプロフェッショナル人材育成プログラム（暗号春）</t>
  </si>
  <si>
    <t>2712002</t>
  </si>
  <si>
    <t>大阪大学大学院工学研究科</t>
  </si>
  <si>
    <t>S2350</t>
  </si>
  <si>
    <t>2712002-2310021-3</t>
  </si>
  <si>
    <t>安全なデータ利活用のためのプロフェッショナル人材育成プログラム（暗号秋）</t>
  </si>
  <si>
    <t>S2351</t>
  </si>
  <si>
    <t>2712002-2310031-6</t>
  </si>
  <si>
    <t>安全なデータ利活用のためのプロフェッショナル人材育成プログラム（サイバー春）</t>
  </si>
  <si>
    <t>S2352</t>
  </si>
  <si>
    <t>2712002-2310041-9</t>
  </si>
  <si>
    <t>安全なデータ利活用のためのプロフェッショナル人材育成プログラム（サイバー秋）</t>
  </si>
  <si>
    <t>S2353</t>
  </si>
  <si>
    <t>2712002-2310051-1</t>
  </si>
  <si>
    <t>安全なデータ利活用のためのプロフェッショナル人材育成プログラム（セキュリティ春）</t>
  </si>
  <si>
    <t>S2354</t>
  </si>
  <si>
    <t>2712002-2310061-4</t>
  </si>
  <si>
    <t>安全なデータ利活用のためのプロフェッショナル人材育成プログラム（セキュリティ秋）</t>
  </si>
  <si>
    <t>S2355</t>
  </si>
  <si>
    <t>2712002-2310071-7</t>
  </si>
  <si>
    <t>安全なデータ利活用のためのプロフェッショナル人材育成プログラム（総合春）</t>
  </si>
  <si>
    <t>S2356</t>
  </si>
  <si>
    <t>2712002-2310081-0</t>
  </si>
  <si>
    <t>安全なデータ利活用のためのプロフェッショナル人材育成プログラム（総合秋）</t>
  </si>
  <si>
    <t>S2357</t>
  </si>
  <si>
    <t>2712003-2310011-2</t>
  </si>
  <si>
    <t>2712003</t>
  </si>
  <si>
    <t>大阪バイオメディカル専門学校</t>
  </si>
  <si>
    <t>S2358</t>
  </si>
  <si>
    <t>2712003-2320011-2</t>
  </si>
  <si>
    <t>バイオ技術学科（昼間）</t>
  </si>
  <si>
    <t>S2359</t>
  </si>
  <si>
    <t>2712004-2320011-4</t>
  </si>
  <si>
    <t>対面指導コース（３か月コース）</t>
  </si>
  <si>
    <t>2712004</t>
  </si>
  <si>
    <t>ロックシステムアカデミー大阪校</t>
  </si>
  <si>
    <t>S2360</t>
  </si>
  <si>
    <t>2712004-2520011-4</t>
  </si>
  <si>
    <t>対面指導コース（５カ月コース）</t>
  </si>
  <si>
    <t>S2361</t>
  </si>
  <si>
    <t>2712005-2410011-6</t>
  </si>
  <si>
    <t>ＩＴテクニカル学科ＩＴシステムエンジニアコース</t>
  </si>
  <si>
    <t>2712005</t>
  </si>
  <si>
    <t>大阪情報コンピュータ専門学校</t>
  </si>
  <si>
    <t>S2362</t>
  </si>
  <si>
    <t>2712005-2410021-9</t>
  </si>
  <si>
    <t>ＩＴテクニカル学科ＩＴネットワークエンジニアコース</t>
  </si>
  <si>
    <t>S2363</t>
  </si>
  <si>
    <t>2712006-2420011-8</t>
  </si>
  <si>
    <t>【Ｊａｖａ】Ｗｅｂアプリ開発コース</t>
  </si>
  <si>
    <t>2712006</t>
  </si>
  <si>
    <t>フルタニ産業株式会社</t>
  </si>
  <si>
    <t>S2364</t>
  </si>
  <si>
    <t>2712007-2420011-0</t>
  </si>
  <si>
    <t>介護福祉士実務者研修（無資格者対象）</t>
  </si>
  <si>
    <t>2712007</t>
  </si>
  <si>
    <t>ぽぷら介護スクール</t>
  </si>
  <si>
    <t>S2365</t>
  </si>
  <si>
    <t>2712007-2420021-2</t>
  </si>
  <si>
    <t>介護福祉士実務者研修（訪問介護員養成研修２級修了者対象）</t>
  </si>
  <si>
    <t>S2366</t>
  </si>
  <si>
    <t>2712007-2420031-5</t>
  </si>
  <si>
    <t>介護福祉士実務者研修（介護職員初任者研修修了者対象）</t>
  </si>
  <si>
    <t>S2367</t>
  </si>
  <si>
    <t>2712008-2510011-1</t>
  </si>
  <si>
    <t>データ分析×業務効率化で変革：ＶＢＡ・Ｐｙｔｈｏｎ・ＡＩスキル習得コース</t>
  </si>
  <si>
    <t>2712008</t>
  </si>
  <si>
    <t>資格とキャリアのスクールノア</t>
  </si>
  <si>
    <t>S2368</t>
  </si>
  <si>
    <t>2712009-2510011-3</t>
  </si>
  <si>
    <t>ＳＮＳプランナー講座　Ｇｏｏｇｌｅ／ＹｏｕＴｕｂｅ広告専攻</t>
  </si>
  <si>
    <t>2712009</t>
  </si>
  <si>
    <t>ウェブマオンラインスクール</t>
  </si>
  <si>
    <t>S2369</t>
  </si>
  <si>
    <t>2712009-2510021-6</t>
  </si>
  <si>
    <t>ＳＮＳプランナー講座　Ｉｎｓｔａｇｒａｍ運用専攻</t>
  </si>
  <si>
    <t>S2370</t>
  </si>
  <si>
    <t>2712010-2510011-1</t>
  </si>
  <si>
    <t>保健医療学研究科　修士課程　保健医療学専攻　臨床身体機能学コース</t>
  </si>
  <si>
    <t>2712010</t>
  </si>
  <si>
    <t>関西医療大学大学院</t>
  </si>
  <si>
    <t>S2371</t>
  </si>
  <si>
    <t>2712010-2510021-4</t>
  </si>
  <si>
    <t>保健医療学研究科　修士課程　保健医療学専攻　臨床鍼灸学コース</t>
  </si>
  <si>
    <t>S2372</t>
  </si>
  <si>
    <t>2712011-2520011-3</t>
  </si>
  <si>
    <t>2712011</t>
  </si>
  <si>
    <t>ＯＳＪとよなかケアスクール</t>
  </si>
  <si>
    <t>S2373</t>
  </si>
  <si>
    <t>2712012-2520011-5</t>
  </si>
  <si>
    <t>高等司法研究科　法務専攻　法学既修者コース</t>
  </si>
  <si>
    <t>2712012</t>
  </si>
  <si>
    <t>大阪大学大学院高等司法研究科</t>
  </si>
  <si>
    <t>S2374</t>
  </si>
  <si>
    <t>2712012-2520021-8</t>
  </si>
  <si>
    <t>高等司法研究科　法務専攻　法学未修者コース</t>
  </si>
  <si>
    <t>S2375</t>
  </si>
  <si>
    <t>2712013-2520011-7</t>
  </si>
  <si>
    <t>ＩＳＯ／ＩＥＣ２７００１（ＩＳＭＳ）主任審査員キャリア支援・実習コース</t>
  </si>
  <si>
    <t>2712013</t>
  </si>
  <si>
    <t>ＧＣＥＲＴＩ－ＪＡＰＡＮ大阪会場</t>
  </si>
  <si>
    <t>S2376</t>
  </si>
  <si>
    <t>2712013-2520021-0</t>
  </si>
  <si>
    <t>ＩＳＯ／ＩＥＣ２７００１（ＩＳＭＳ）４日間主任審査員研修コース</t>
  </si>
  <si>
    <t>S2377</t>
  </si>
  <si>
    <t>2712014-2520011-9</t>
  </si>
  <si>
    <t>専門課程　昼間部　美容科</t>
  </si>
  <si>
    <t>2712014</t>
  </si>
  <si>
    <t>ＮＲＢ日本理容美容専門学校</t>
  </si>
  <si>
    <t>S2378</t>
  </si>
  <si>
    <t>2712014-2520021-1</t>
  </si>
  <si>
    <t>専門課程　夜間部　美容科</t>
  </si>
  <si>
    <t>S2379</t>
  </si>
  <si>
    <t>2712014-2520031-4</t>
  </si>
  <si>
    <t>通信課程　通信教育部　理容科</t>
  </si>
  <si>
    <t>S2380</t>
  </si>
  <si>
    <t>2712014-2520041-7</t>
  </si>
  <si>
    <t>通信課程　修得者コース　美容科（１０月入学）</t>
  </si>
  <si>
    <t>S2381</t>
  </si>
  <si>
    <t>2712014-2520051-0</t>
  </si>
  <si>
    <t>通信課程　修得者コース　理容科（１０月入学）</t>
  </si>
  <si>
    <t>S2382</t>
  </si>
  <si>
    <t>2712015-2520011-0</t>
  </si>
  <si>
    <t>2712015</t>
  </si>
  <si>
    <t>大阪成蹊短期大学</t>
  </si>
  <si>
    <t>S2383</t>
  </si>
  <si>
    <t>2712015-2520021-3</t>
  </si>
  <si>
    <t>S2384</t>
  </si>
  <si>
    <t>2810001-1420011-0</t>
  </si>
  <si>
    <t>2810001</t>
  </si>
  <si>
    <t>育成調理師専門学校</t>
  </si>
  <si>
    <t>S2385</t>
  </si>
  <si>
    <t>2810002-1420011-1</t>
  </si>
  <si>
    <t>2810002</t>
  </si>
  <si>
    <t>神戸国際調理製菓専門学校</t>
  </si>
  <si>
    <t>S2386</t>
  </si>
  <si>
    <t>2810002-1710011-1</t>
  </si>
  <si>
    <t>調理スペシャリスト本科</t>
  </si>
  <si>
    <t>S2387</t>
  </si>
  <si>
    <t>2810002-1710021-4</t>
  </si>
  <si>
    <t>製菓スペシャリスト本科</t>
  </si>
  <si>
    <t>S2388</t>
  </si>
  <si>
    <t>2810003-2320011-3</t>
  </si>
  <si>
    <t>2810003</t>
  </si>
  <si>
    <t>関西総合リハビリテーション専門学校</t>
  </si>
  <si>
    <t>S2389</t>
  </si>
  <si>
    <t>2810003-2320021-6</t>
  </si>
  <si>
    <t>作業療法学科　昼間部</t>
  </si>
  <si>
    <t>S2390</t>
  </si>
  <si>
    <t>2810005-1420011-7</t>
  </si>
  <si>
    <t>情報技術研究科情報システム専攻</t>
  </si>
  <si>
    <t>2810005</t>
  </si>
  <si>
    <t>神戸情報大学院大学</t>
  </si>
  <si>
    <t>S2391</t>
  </si>
  <si>
    <t>2810007-2320011-0</t>
  </si>
  <si>
    <t>第１鍼灸学科</t>
  </si>
  <si>
    <t>2810007</t>
  </si>
  <si>
    <t>兵庫鍼灸専門学校</t>
  </si>
  <si>
    <t>S2392</t>
  </si>
  <si>
    <t>2810009-1420031-0</t>
  </si>
  <si>
    <t>精神保健福祉士科（実務経験無）</t>
  </si>
  <si>
    <t>2810009</t>
  </si>
  <si>
    <t>神戸医療福祉専門学校中央校</t>
  </si>
  <si>
    <t>S2393</t>
  </si>
  <si>
    <t>2810009-1820011-4</t>
  </si>
  <si>
    <t>S2394</t>
  </si>
  <si>
    <t>2810009-2020011-4</t>
  </si>
  <si>
    <t>精神保健福祉士科（実務経験有）</t>
  </si>
  <si>
    <t>S2395</t>
  </si>
  <si>
    <t>2810009-2520011-4</t>
  </si>
  <si>
    <t>社会福祉士科（実務経験無）</t>
  </si>
  <si>
    <t>S2396</t>
  </si>
  <si>
    <t>2810009-2520021-7</t>
  </si>
  <si>
    <t>社会福祉士科（実務経験有）</t>
  </si>
  <si>
    <t>S2397</t>
  </si>
  <si>
    <t>2810013-2110011-8</t>
  </si>
  <si>
    <t>理学療法学科（夜間部）</t>
  </si>
  <si>
    <t>2810013</t>
  </si>
  <si>
    <t>姫路ハーベスト医療福祉専門学校</t>
  </si>
  <si>
    <t>S2398</t>
  </si>
  <si>
    <t>2810014-1420011-0</t>
  </si>
  <si>
    <t>経営学研究科専門職学位課程現代経営学専攻</t>
  </si>
  <si>
    <t>2810014</t>
  </si>
  <si>
    <t>神戸大学大学院</t>
  </si>
  <si>
    <t>S2399</t>
  </si>
  <si>
    <t>2810014-1610011-0</t>
  </si>
  <si>
    <t>法学研究科実務法律専攻法学既修者コース</t>
  </si>
  <si>
    <t>S2400</t>
  </si>
  <si>
    <t>2810014-1620021-2</t>
  </si>
  <si>
    <t>法学研究科実務法律専攻法学未修者コース</t>
  </si>
  <si>
    <t>S2401</t>
  </si>
  <si>
    <t>2810015-2110011-1</t>
  </si>
  <si>
    <t>鍼灸コース昼間部</t>
  </si>
  <si>
    <t>2810015</t>
  </si>
  <si>
    <t>神戸東洋医療学院</t>
  </si>
  <si>
    <t>S2402</t>
  </si>
  <si>
    <t>2810015-2110021-4</t>
  </si>
  <si>
    <t>鍼灸コース夜間部</t>
  </si>
  <si>
    <t>S2403</t>
  </si>
  <si>
    <t>2810016-1510011-3</t>
  </si>
  <si>
    <t>調理師科　調理師コース</t>
  </si>
  <si>
    <t>2810016</t>
  </si>
  <si>
    <t>日本調理製菓専門学校</t>
  </si>
  <si>
    <t>S2404</t>
  </si>
  <si>
    <t>2810017-1510011-5</t>
  </si>
  <si>
    <t>経営戦略研究科経営戦略専攻企業経営戦略コース（専門職学位課程）</t>
  </si>
  <si>
    <t>2810017</t>
  </si>
  <si>
    <t>関西学院大学大学院</t>
  </si>
  <si>
    <t>S2405</t>
  </si>
  <si>
    <t>2810017-1710011-5</t>
  </si>
  <si>
    <t>女性リーダー育成プログラム</t>
  </si>
  <si>
    <t>S2406</t>
  </si>
  <si>
    <t>2810017-2110011-5</t>
  </si>
  <si>
    <t>診療所を中核とした地域医療経営人材育成プログラム</t>
  </si>
  <si>
    <t>S2407</t>
  </si>
  <si>
    <t>2810017-2410011-5</t>
  </si>
  <si>
    <t>司法研究科法学既修者コース</t>
  </si>
  <si>
    <t>S2408</t>
  </si>
  <si>
    <t>2810017-2410021-8</t>
  </si>
  <si>
    <t>司法研究科法学未修者コース</t>
  </si>
  <si>
    <t>S2409</t>
  </si>
  <si>
    <t>2810017-2410031-0</t>
  </si>
  <si>
    <t>インバウンド需要に対応したＭＩＣＥ・地方観光人材育成プログラム</t>
  </si>
  <si>
    <t>S2410</t>
  </si>
  <si>
    <t>2810017-2510011-5</t>
  </si>
  <si>
    <t>企業経営戦略コース中小企業診断士養成プログラム（登録養成課程）入学者向け</t>
  </si>
  <si>
    <t>S2411</t>
  </si>
  <si>
    <t>2810018-1510011-7</t>
  </si>
  <si>
    <t>看護科（看護師３年課程）</t>
  </si>
  <si>
    <t>2810018</t>
  </si>
  <si>
    <t>西宮市医師会看護専門学校</t>
  </si>
  <si>
    <t>S2412</t>
  </si>
  <si>
    <t>2810019-1820011-9</t>
  </si>
  <si>
    <t>専門職学位課程緑環境景観マネジメント専攻</t>
  </si>
  <si>
    <t>2810019</t>
  </si>
  <si>
    <t>兵庫県立大学大学院淡路緑景観キャンパス</t>
  </si>
  <si>
    <t>S2413</t>
  </si>
  <si>
    <t>2810020-1510011-7</t>
  </si>
  <si>
    <t>経営専門職専攻地域イノベーションコース</t>
  </si>
  <si>
    <t>2810020</t>
  </si>
  <si>
    <t>兵庫県立大学大学院神戸商科キャンパス</t>
  </si>
  <si>
    <t>S2414</t>
  </si>
  <si>
    <t>2810020-1510021-0</t>
  </si>
  <si>
    <t>経営専門職専攻医療マネジメントコース</t>
  </si>
  <si>
    <t>S2415</t>
  </si>
  <si>
    <t>2810020-1510031-2</t>
  </si>
  <si>
    <t>経営専門職専攻地域イノベーションコース（中小企業診断士登録養成課程）</t>
  </si>
  <si>
    <t>S2416</t>
  </si>
  <si>
    <t>2810020-1710011-7</t>
  </si>
  <si>
    <t>経営専門職専攻介護マネジメントコース</t>
  </si>
  <si>
    <t>S2417</t>
  </si>
  <si>
    <t>2810021-1510011-9</t>
  </si>
  <si>
    <t>看護専門課程（３年課程）</t>
  </si>
  <si>
    <t>2810021</t>
  </si>
  <si>
    <t>神戸看護専門学校</t>
  </si>
  <si>
    <t>S2418</t>
  </si>
  <si>
    <t>2810022-1510011-0</t>
  </si>
  <si>
    <t>スポーツ医療柔道整復学科（ＩＩ部）</t>
  </si>
  <si>
    <t>2810022</t>
  </si>
  <si>
    <t>関西健康科学専門学校</t>
  </si>
  <si>
    <t>S2419</t>
  </si>
  <si>
    <t>2810023-2120011-2</t>
  </si>
  <si>
    <t>2810023</t>
  </si>
  <si>
    <t>はくほう会医療専門学校赤穂校</t>
  </si>
  <si>
    <t>S2420</t>
  </si>
  <si>
    <t>2810025-2320011-6</t>
  </si>
  <si>
    <t>専門職学位課程　学校経営コース</t>
  </si>
  <si>
    <t>2810025</t>
  </si>
  <si>
    <t>兵庫教育大学大学院</t>
  </si>
  <si>
    <t>S2421</t>
  </si>
  <si>
    <t>2810025-2320021-9</t>
  </si>
  <si>
    <t>専門職学位課程　教育方法・生徒指導マネジメントコース</t>
  </si>
  <si>
    <t>S2422</t>
  </si>
  <si>
    <t>2810025-2320031-1</t>
  </si>
  <si>
    <t>専門職学位課程　言語系教科マネジメントコース</t>
  </si>
  <si>
    <t>S2423</t>
  </si>
  <si>
    <t>2810025-2320041-4</t>
  </si>
  <si>
    <t>専門職学位課程　理数系教科マネジメントコース</t>
  </si>
  <si>
    <t>S2424</t>
  </si>
  <si>
    <t>2810025-2320051-7</t>
  </si>
  <si>
    <t>専門職学位課程　グローバル化推進教育リーダーコース</t>
  </si>
  <si>
    <t>S2425</t>
  </si>
  <si>
    <t>2810025-2410011-6</t>
  </si>
  <si>
    <t>専門職学位課程　教育政策リーダーコース</t>
  </si>
  <si>
    <t>S2426</t>
  </si>
  <si>
    <t>2810025-2420011-6</t>
  </si>
  <si>
    <t>専門職学位課程　小学校教員養成特別コース（２年制）</t>
  </si>
  <si>
    <t>S2427</t>
  </si>
  <si>
    <t>2810025-2520011-6</t>
  </si>
  <si>
    <t>専門職学位課程　社会系教科マネジメントコース</t>
  </si>
  <si>
    <t>S2428</t>
  </si>
  <si>
    <t>2810026-1510011-8</t>
  </si>
  <si>
    <t>2810026</t>
  </si>
  <si>
    <t>神戸総合医療専門学校</t>
  </si>
  <si>
    <t>S2429</t>
  </si>
  <si>
    <t>2810026-1810011-8</t>
  </si>
  <si>
    <t>臨床工学専攻科</t>
  </si>
  <si>
    <t>S2430</t>
  </si>
  <si>
    <t>2810026-2310011-8</t>
  </si>
  <si>
    <t>S2431</t>
  </si>
  <si>
    <t>2810026-2510011-8</t>
  </si>
  <si>
    <t>S2432</t>
  </si>
  <si>
    <t>2810027-1510011-0</t>
  </si>
  <si>
    <t>ペットビジネス学科総合コース</t>
  </si>
  <si>
    <t>2810027</t>
  </si>
  <si>
    <t>神戸ブレーメン動物専門学校</t>
  </si>
  <si>
    <t>S2433</t>
  </si>
  <si>
    <t>2810028-2310011-1</t>
  </si>
  <si>
    <t>2810028</t>
  </si>
  <si>
    <t>関西保育福祉専門学校</t>
  </si>
  <si>
    <t>S2434</t>
  </si>
  <si>
    <t>2810030-1510011-1</t>
  </si>
  <si>
    <t>2810030</t>
  </si>
  <si>
    <t>兵庫県立総合衛生学院</t>
  </si>
  <si>
    <t>S2435</t>
  </si>
  <si>
    <t>2810030-1510021-4</t>
  </si>
  <si>
    <t>看護学科２年課程（定時制）</t>
  </si>
  <si>
    <t>S2436</t>
  </si>
  <si>
    <t>2810030-1510031-7</t>
  </si>
  <si>
    <t>S2437</t>
  </si>
  <si>
    <t>2810030-2310011-1</t>
  </si>
  <si>
    <t>S2438</t>
  </si>
  <si>
    <t>2810031-1510021-6</t>
  </si>
  <si>
    <t>介護福祉学科（主事選択）</t>
  </si>
  <si>
    <t>2810031</t>
  </si>
  <si>
    <t>姫路福祉保育専門学校</t>
  </si>
  <si>
    <t>S2439</t>
  </si>
  <si>
    <t>2810032-2420011-5</t>
  </si>
  <si>
    <t>2810032</t>
  </si>
  <si>
    <t>兵庫県歯科医師会附属兵庫歯科衛生士学院</t>
  </si>
  <si>
    <t>S2440</t>
  </si>
  <si>
    <t>2810034-1920011-9</t>
  </si>
  <si>
    <t>2810034</t>
  </si>
  <si>
    <t>日本栄養専門学校</t>
  </si>
  <si>
    <t>S2441</t>
  </si>
  <si>
    <t>2810036-1610011-2</t>
  </si>
  <si>
    <t>自動車整備工学科</t>
  </si>
  <si>
    <t>2810036</t>
  </si>
  <si>
    <t>阪神自動車航空鉄道専門学校</t>
  </si>
  <si>
    <t>S2442</t>
  </si>
  <si>
    <t>2810037-1610041-2</t>
  </si>
  <si>
    <t>インダストリアルデザイン学科</t>
  </si>
  <si>
    <t>2810037</t>
  </si>
  <si>
    <t>神戸電子専門学校</t>
  </si>
  <si>
    <t>S2443</t>
  </si>
  <si>
    <t>2810038-2010011-6</t>
  </si>
  <si>
    <t>2810038</t>
  </si>
  <si>
    <t>関西労災看護専門学校</t>
  </si>
  <si>
    <t>S2444</t>
  </si>
  <si>
    <t>2810039-2010011-8</t>
  </si>
  <si>
    <t>2810039</t>
  </si>
  <si>
    <t>関西学院短期大学</t>
  </si>
  <si>
    <t>S2445</t>
  </si>
  <si>
    <t>2810040-2120011-6</t>
  </si>
  <si>
    <t>2810040</t>
  </si>
  <si>
    <t>姫路赤十字看護専門学校</t>
  </si>
  <si>
    <t>S2446</t>
  </si>
  <si>
    <t>2810041-1620011-8</t>
  </si>
  <si>
    <t>2810041</t>
  </si>
  <si>
    <t>アルファジャパン美容専門学校</t>
  </si>
  <si>
    <t>S2447</t>
  </si>
  <si>
    <t>2810041-2010011-8</t>
  </si>
  <si>
    <t>美容科通信課程（美容所従事者）</t>
  </si>
  <si>
    <t>S2448</t>
  </si>
  <si>
    <t>2810041-2110011-8</t>
  </si>
  <si>
    <t>美容科通信課程（非従事者）</t>
  </si>
  <si>
    <t>S2449</t>
  </si>
  <si>
    <t>2810042-1710011-0</t>
  </si>
  <si>
    <t>英語教育学専攻</t>
  </si>
  <si>
    <t>2810042</t>
  </si>
  <si>
    <t>神戸市外国語大学</t>
  </si>
  <si>
    <t>S2450</t>
  </si>
  <si>
    <t>2810043-1710011-1</t>
  </si>
  <si>
    <t>2810043</t>
  </si>
  <si>
    <t>専門学校トヨタ神戸自動車大学校</t>
  </si>
  <si>
    <t>S2451</t>
  </si>
  <si>
    <t>2810045-1720011-5</t>
  </si>
  <si>
    <t>社会福祉士養成通信課程</t>
  </si>
  <si>
    <t>2810045</t>
  </si>
  <si>
    <t>豊岡短期大学</t>
  </si>
  <si>
    <t>S2452</t>
  </si>
  <si>
    <t>2810045-2020011-5</t>
  </si>
  <si>
    <t>社会福祉士養成通信課程（実習免除者）</t>
  </si>
  <si>
    <t>S2453</t>
  </si>
  <si>
    <t>2810047-1720011-9</t>
  </si>
  <si>
    <t>環境建設工学科　土木・造園コース</t>
  </si>
  <si>
    <t>2810047</t>
  </si>
  <si>
    <t>専門学校　日本工科大学校</t>
  </si>
  <si>
    <t>S2454</t>
  </si>
  <si>
    <t>2810048-2310011-0</t>
  </si>
  <si>
    <t>医療専門課程看護学科</t>
  </si>
  <si>
    <t>2810048</t>
  </si>
  <si>
    <t>尼崎健康医療財団看護専門学校</t>
  </si>
  <si>
    <t>S2455</t>
  </si>
  <si>
    <t>2810051-1820011-2</t>
  </si>
  <si>
    <t>履修証明プログラム（特別支援教育コーディネーター養成コース）</t>
  </si>
  <si>
    <t>2810051</t>
  </si>
  <si>
    <t>関西国際大学大学院</t>
  </si>
  <si>
    <t>S2456</t>
  </si>
  <si>
    <t>2810051-2120011-2</t>
  </si>
  <si>
    <t>履修証明プログラム（特別支援教育コーディネーター養成コース）必修</t>
  </si>
  <si>
    <t>S2457</t>
  </si>
  <si>
    <t>2810051-2120021-5</t>
  </si>
  <si>
    <t>履修証明プログラム（特別支援教育コーディネーター養成コース）必修＋選択１科目</t>
  </si>
  <si>
    <t>S2458</t>
  </si>
  <si>
    <t>2810051-2210011-2</t>
  </si>
  <si>
    <t>人間行動学研究科臨床教育学専攻</t>
  </si>
  <si>
    <t>職業実践力育成プログラム（正規課程）（教育）</t>
  </si>
  <si>
    <t>S2459</t>
  </si>
  <si>
    <t>2810052-2410011-4</t>
  </si>
  <si>
    <t>2810052</t>
  </si>
  <si>
    <t>はくほう会医療専門学校明石校</t>
  </si>
  <si>
    <t>S2460</t>
  </si>
  <si>
    <t>2810054-1820021-0</t>
  </si>
  <si>
    <t>スポーツ産業学科（スポーツトレーナーコース）</t>
  </si>
  <si>
    <t>2810054</t>
  </si>
  <si>
    <t>大原ビジネス公務員保育専門学校姫路校</t>
  </si>
  <si>
    <t>S2461</t>
  </si>
  <si>
    <t>2810054-1820031-3</t>
  </si>
  <si>
    <t>保育学科（２年制）</t>
  </si>
  <si>
    <t>S2462</t>
  </si>
  <si>
    <t>2810056-2510011-1</t>
  </si>
  <si>
    <t>介護福祉士実務者研修（初任者研修修了コース）</t>
  </si>
  <si>
    <t>2810056</t>
  </si>
  <si>
    <t>神戸福生会</t>
  </si>
  <si>
    <t>S2463</t>
  </si>
  <si>
    <t>2810057-1910011-3</t>
  </si>
  <si>
    <t>看護学科（看護師３年課程・全日制）</t>
  </si>
  <si>
    <t>2810057</t>
  </si>
  <si>
    <t>姫路市医師会看護専門学校</t>
  </si>
  <si>
    <t>S2464</t>
  </si>
  <si>
    <t>2810058-1910011-5</t>
  </si>
  <si>
    <t>介護福祉士実務者研修（全科目履修者）</t>
  </si>
  <si>
    <t>2810058</t>
  </si>
  <si>
    <t>ＮＰＯ法人福祉サービス経営調査会介護福祉士実務者養成施設</t>
  </si>
  <si>
    <t>S2465</t>
  </si>
  <si>
    <t>2810059-1910011-7</t>
  </si>
  <si>
    <t>看護専門課程</t>
  </si>
  <si>
    <t>2810059</t>
  </si>
  <si>
    <t>神戸市医師会看護専門学校</t>
  </si>
  <si>
    <t>S2466</t>
  </si>
  <si>
    <t>2810060-1920021-8</t>
  </si>
  <si>
    <t>保育科保育士・幼稚園教諭コース</t>
  </si>
  <si>
    <t>2810060</t>
  </si>
  <si>
    <t>神戸元町こども専門学校</t>
  </si>
  <si>
    <t>S2467</t>
  </si>
  <si>
    <t>2810061-2010011-7</t>
  </si>
  <si>
    <t>2810061</t>
  </si>
  <si>
    <t>丹波市立看護専門学校</t>
  </si>
  <si>
    <t>S2468</t>
  </si>
  <si>
    <t>2810062-2010011-9</t>
  </si>
  <si>
    <t>2810062</t>
  </si>
  <si>
    <t>姫路歯科衛生専門学校</t>
  </si>
  <si>
    <t>S2469</t>
  </si>
  <si>
    <t>2810063-2020011-0</t>
  </si>
  <si>
    <t>美容通信課程（従事者）</t>
  </si>
  <si>
    <t>2810063</t>
  </si>
  <si>
    <t>ＢＥＡＵＴＹ　ＡＲＴＳ　ＫＯＢＥ　日本高等美容専門学校</t>
  </si>
  <si>
    <t>S2470</t>
  </si>
  <si>
    <t>2810064-2110011-2</t>
  </si>
  <si>
    <t>2810064</t>
  </si>
  <si>
    <t>明石医療センター附属看護専門学校</t>
  </si>
  <si>
    <t>S2471</t>
  </si>
  <si>
    <t>2810065-2120011-4</t>
  </si>
  <si>
    <t>看護専門課程　看護学科</t>
  </si>
  <si>
    <t>2810065</t>
  </si>
  <si>
    <t>国立病院機構姫路医療センター附属看護学校</t>
  </si>
  <si>
    <t>S2472</t>
  </si>
  <si>
    <t>2810066-2210011-6</t>
  </si>
  <si>
    <t>2810066</t>
  </si>
  <si>
    <t>播磨内陸医務事業組合立　播磨看護専門学校</t>
  </si>
  <si>
    <t>S2473</t>
  </si>
  <si>
    <t>2812003-2410011-3</t>
  </si>
  <si>
    <t>探究インテリジェンスプログラム　ＡＩ活用とインテリジェンス経営で国際動向を味方に</t>
  </si>
  <si>
    <t>2812003</t>
  </si>
  <si>
    <t>株式会社オシンテック　探究インテリジェンスセンター</t>
  </si>
  <si>
    <t>S2474</t>
  </si>
  <si>
    <t>2812004-2410011-5</t>
  </si>
  <si>
    <t>2812004</t>
  </si>
  <si>
    <t>頌栄短期大学</t>
  </si>
  <si>
    <t>S2475</t>
  </si>
  <si>
    <t>2812005-2510011-7</t>
  </si>
  <si>
    <t>ＤＸ基礎講座（（１）データサイエンス・ＡＩ基礎（２）Ｐｙｔｈｏｎ基礎演習）</t>
  </si>
  <si>
    <t>2812005</t>
  </si>
  <si>
    <t>神戸大学</t>
  </si>
  <si>
    <t>S2476</t>
  </si>
  <si>
    <t>2812005-2510021-0</t>
  </si>
  <si>
    <t>ＤＸ応用講座（（３）データサイエンス・ＡＩ実践ハンズオン）</t>
  </si>
  <si>
    <t>S2477</t>
  </si>
  <si>
    <t>2812006-2510011-9</t>
  </si>
  <si>
    <t>2812006</t>
  </si>
  <si>
    <t>相生市看護専門学校</t>
  </si>
  <si>
    <t>S2478</t>
  </si>
  <si>
    <t>2812007-2510011-0</t>
  </si>
  <si>
    <t>2812007</t>
  </si>
  <si>
    <t>神戸教育短期大学</t>
  </si>
  <si>
    <t>S2479</t>
  </si>
  <si>
    <t>2812008-2510011-2</t>
  </si>
  <si>
    <t>海技士教育科　海技専攻課程　海技士コース（三級航海）</t>
  </si>
  <si>
    <t>2812008</t>
  </si>
  <si>
    <t>海技大学校</t>
  </si>
  <si>
    <t>S2480</t>
  </si>
  <si>
    <t>2812008-2510021-5</t>
  </si>
  <si>
    <t>海技士教育科　海技専攻課程　海技士コース（三級機関）</t>
  </si>
  <si>
    <t>S2481</t>
  </si>
  <si>
    <t>2812008-2510031-8</t>
  </si>
  <si>
    <t>海技士教育科　海技専攻課程　海技士コース（四級航海）</t>
  </si>
  <si>
    <t>S2482</t>
  </si>
  <si>
    <t>2812008-2510041-0</t>
  </si>
  <si>
    <t>海技士教育科　海技専攻課程　海技士コース（四級機関）</t>
  </si>
  <si>
    <t>S2483</t>
  </si>
  <si>
    <t>2812008-2510051-3</t>
  </si>
  <si>
    <t>海技士教育科　海技専攻課程　海技士コース（五級航海）</t>
  </si>
  <si>
    <t>S2484</t>
  </si>
  <si>
    <t>2812008-2510061-6</t>
  </si>
  <si>
    <t>海技士教育科　海技専攻課程　海技士コース（五級機関）</t>
  </si>
  <si>
    <t>S2485</t>
  </si>
  <si>
    <t>2812008-2510071-9</t>
  </si>
  <si>
    <t>海技士教育科　海技専攻課程　海上技術コース（航海専攻）</t>
  </si>
  <si>
    <t>S2486</t>
  </si>
  <si>
    <t>2812008-2510081-1</t>
  </si>
  <si>
    <t>海技士教育科　海技専攻課程　海上技術コース（機関専攻）</t>
  </si>
  <si>
    <t>S2487</t>
  </si>
  <si>
    <t>2812008-2510091-4</t>
  </si>
  <si>
    <t>海技士教育科　海技専攻課程　海上技術コース（航海専修）</t>
  </si>
  <si>
    <t>S2488</t>
  </si>
  <si>
    <t>2812008-2510101-5</t>
  </si>
  <si>
    <t>海技士教育科　海技専攻課程　海上技術コース（機関専修）</t>
  </si>
  <si>
    <t>S2489</t>
  </si>
  <si>
    <t>2812009-2520011-4</t>
  </si>
  <si>
    <t>実践型Ｗｅｂデザイナー・コーダー養成コース</t>
  </si>
  <si>
    <t>2812009</t>
  </si>
  <si>
    <t>ＢＡＳＥ宝塚</t>
  </si>
  <si>
    <t>S2490</t>
  </si>
  <si>
    <t>2812010-2520011-2</t>
  </si>
  <si>
    <t>2812010</t>
  </si>
  <si>
    <t>デジタルハリウッドＳＴＵＤＩＯ姫路</t>
  </si>
  <si>
    <t>S2491</t>
  </si>
  <si>
    <t>2812011-2520011-4</t>
  </si>
  <si>
    <t>実務者養成研修通信課程（無資格者）</t>
  </si>
  <si>
    <t>2812011</t>
  </si>
  <si>
    <t>ハートカレッジ介護福祉士実務者養成研修通信課程</t>
  </si>
  <si>
    <t>S2492</t>
  </si>
  <si>
    <t>2812011-2520021-7</t>
  </si>
  <si>
    <t>実務者養成研修通信課程（介護職員初任者研修修了者）</t>
  </si>
  <si>
    <t>S2493</t>
  </si>
  <si>
    <t>2812011-2520031-0</t>
  </si>
  <si>
    <t>実務者養成研修通信課程（訪問介護員養成研修２級課程修了者）</t>
  </si>
  <si>
    <t>S2494</t>
  </si>
  <si>
    <t>2910002-1510011-2</t>
  </si>
  <si>
    <t>2910002</t>
  </si>
  <si>
    <t>関西学研医療福祉学院</t>
  </si>
  <si>
    <t>S2495</t>
  </si>
  <si>
    <t>2910002-1510031-8</t>
  </si>
  <si>
    <t>S2496</t>
  </si>
  <si>
    <t>2910002-1820011-2</t>
  </si>
  <si>
    <t>S2497</t>
  </si>
  <si>
    <t>2910003-1610011-4</t>
  </si>
  <si>
    <t>2910003</t>
  </si>
  <si>
    <t>奈良歯科衛生士専門学校</t>
  </si>
  <si>
    <t>S2498</t>
  </si>
  <si>
    <t>2910004-1710011-6</t>
  </si>
  <si>
    <t>2910004</t>
  </si>
  <si>
    <t>畿央大学</t>
  </si>
  <si>
    <t>S2499</t>
  </si>
  <si>
    <t>2910005-2010011-8</t>
  </si>
  <si>
    <t>2910005</t>
  </si>
  <si>
    <t>阪奈中央看護専門学校</t>
  </si>
  <si>
    <t>S2500</t>
  </si>
  <si>
    <t>2910006-2110011-0</t>
  </si>
  <si>
    <t>専攻科　リハビリテーション学専攻　言語聴覚学課程</t>
  </si>
  <si>
    <t>2910006</t>
  </si>
  <si>
    <t>大和大学白鳳短期大学部</t>
  </si>
  <si>
    <t>S2501</t>
  </si>
  <si>
    <t>2912001-2220011-0</t>
  </si>
  <si>
    <t>理容科（通信修得者課程）</t>
  </si>
  <si>
    <t>2912001</t>
  </si>
  <si>
    <t>奈良理容美容専門学校</t>
  </si>
  <si>
    <t>S2502</t>
  </si>
  <si>
    <t>2912001-2310011-0</t>
  </si>
  <si>
    <t>美容科　（昼間課程）</t>
  </si>
  <si>
    <t>S2503</t>
  </si>
  <si>
    <t>2912002-2310011-2</t>
  </si>
  <si>
    <t>2912002</t>
  </si>
  <si>
    <t>奈良県医師会看護専門学校</t>
  </si>
  <si>
    <t>S2504</t>
  </si>
  <si>
    <t>2912003-2420011-4</t>
  </si>
  <si>
    <t>2912003</t>
  </si>
  <si>
    <t>奈良県病院協会看護専門学校</t>
  </si>
  <si>
    <t>S2505</t>
  </si>
  <si>
    <t>2912004-2510011-6</t>
  </si>
  <si>
    <t>専門職学位課程　教職開発専攻</t>
  </si>
  <si>
    <t>2912004</t>
  </si>
  <si>
    <t>奈良教育大学</t>
  </si>
  <si>
    <t>S2506</t>
  </si>
  <si>
    <t>2912005-2510011-8</t>
  </si>
  <si>
    <t>和裁科</t>
  </si>
  <si>
    <t>2912005</t>
  </si>
  <si>
    <t>大原和服専門学園</t>
  </si>
  <si>
    <t>職業実践専門課程（和洋裁）</t>
  </si>
  <si>
    <t>S2507</t>
  </si>
  <si>
    <t>2912005-2510021-0</t>
  </si>
  <si>
    <t>着物工芸科</t>
  </si>
  <si>
    <t>S2508</t>
  </si>
  <si>
    <t>2912006-2510011-0</t>
  </si>
  <si>
    <t>2912006</t>
  </si>
  <si>
    <t>奈良市立看護専門学校</t>
  </si>
  <si>
    <t>S2509</t>
  </si>
  <si>
    <t>3010001-1620011-6</t>
  </si>
  <si>
    <t>ビジネス医療保育学科事務・経理職専攻コース</t>
  </si>
  <si>
    <t>3010001</t>
  </si>
  <si>
    <t>大原簿記法律＆美容製菓専門学校和歌山校</t>
  </si>
  <si>
    <t>S2510</t>
  </si>
  <si>
    <t>3010001-2120011-6</t>
  </si>
  <si>
    <t>製菓学科製菓・製パンコース</t>
  </si>
  <si>
    <t>S2511</t>
  </si>
  <si>
    <t>3010002-2510011-8</t>
  </si>
  <si>
    <t>社会福祉科通信課程実習あり（免除なし）</t>
  </si>
  <si>
    <t>3010002</t>
  </si>
  <si>
    <t>和歌山社会福祉専門学校</t>
  </si>
  <si>
    <t>S2512</t>
  </si>
  <si>
    <t>3010002-2510021-0</t>
  </si>
  <si>
    <t>社会福祉科通信課程実習なし（免除あり）</t>
  </si>
  <si>
    <t>S2513</t>
  </si>
  <si>
    <t>3010003-2410011-0</t>
  </si>
  <si>
    <t>3010003</t>
  </si>
  <si>
    <t>和歌山ＹＭＣＡ国際福祉専門学校</t>
  </si>
  <si>
    <t>S2514</t>
  </si>
  <si>
    <t>3010005-1510011-3</t>
  </si>
  <si>
    <t>3010005</t>
  </si>
  <si>
    <t>和歌山県立高等看護学院</t>
  </si>
  <si>
    <t>S2515</t>
  </si>
  <si>
    <t>3010006-1920011-5</t>
  </si>
  <si>
    <t>情報処理学科　ＩＴスペシャリストシステム開発コース</t>
  </si>
  <si>
    <t>3010006</t>
  </si>
  <si>
    <t>大原情報医療保育専門学校和歌山校</t>
  </si>
  <si>
    <t>S2516</t>
  </si>
  <si>
    <t>3010006-2110011-5</t>
  </si>
  <si>
    <t>医療事務学科医療事務コース</t>
  </si>
  <si>
    <t>S2517</t>
  </si>
  <si>
    <t>3010007-1810011-7</t>
  </si>
  <si>
    <t>3010007</t>
  </si>
  <si>
    <t>日高看護専門学校</t>
  </si>
  <si>
    <t>S2518</t>
  </si>
  <si>
    <t>3010008-2210011-9</t>
  </si>
  <si>
    <t>3010008</t>
  </si>
  <si>
    <t>和歌山信愛短期大学</t>
  </si>
  <si>
    <t>S2519</t>
  </si>
  <si>
    <t>3010008-2210021-1</t>
  </si>
  <si>
    <t>生活文化学科食物栄養コース</t>
  </si>
  <si>
    <t>S2520</t>
  </si>
  <si>
    <t>3012001-2310011-6</t>
  </si>
  <si>
    <t>3012001</t>
  </si>
  <si>
    <t>新宮市医師会准看護学院</t>
  </si>
  <si>
    <t>S2521</t>
  </si>
  <si>
    <t>3012002-2310011-8</t>
  </si>
  <si>
    <t>3012002</t>
  </si>
  <si>
    <t>和歌山県立なぎ看護学校</t>
  </si>
  <si>
    <t>S2522</t>
  </si>
  <si>
    <t>3012003-2310011-0</t>
  </si>
  <si>
    <t>看護学専攻</t>
  </si>
  <si>
    <t>3012003</t>
  </si>
  <si>
    <t>東京医療保健大学大学院和歌山看護学研究科</t>
  </si>
  <si>
    <t>S2523</t>
  </si>
  <si>
    <t>3012004-2310011-1</t>
  </si>
  <si>
    <t>ＩＴ科システムエンジニアコース</t>
  </si>
  <si>
    <t>3012004</t>
  </si>
  <si>
    <t>和歌山コンピュータビジネス専門学校</t>
  </si>
  <si>
    <t>S2524</t>
  </si>
  <si>
    <t>3012004-2310021-4</t>
  </si>
  <si>
    <t>ＩＴ科ＩＴエキスパートコース</t>
  </si>
  <si>
    <t>S2525</t>
  </si>
  <si>
    <t>3012004-2310031-7</t>
  </si>
  <si>
    <t>ＩＴ科コンピュータグラフィックスコース</t>
  </si>
  <si>
    <t>S2526</t>
  </si>
  <si>
    <t>3012005-2410011-3</t>
  </si>
  <si>
    <t>3012005</t>
  </si>
  <si>
    <t>国保野上厚生総合病院附属看護専門学校</t>
  </si>
  <si>
    <t>S2527</t>
  </si>
  <si>
    <t>3012006-2410011-5</t>
  </si>
  <si>
    <t>3012006</t>
  </si>
  <si>
    <t>紀南看護専門学校</t>
  </si>
  <si>
    <t>S2528</t>
  </si>
  <si>
    <t>3012007-2520011-7</t>
  </si>
  <si>
    <t>観光学研究科専門職学位課程観光地域マネジメント専攻</t>
  </si>
  <si>
    <t>3012007</t>
  </si>
  <si>
    <t>和歌山大学大学院</t>
  </si>
  <si>
    <t>S2529</t>
  </si>
  <si>
    <t>3110002-1820011-9</t>
  </si>
  <si>
    <t>通信課程理容科</t>
  </si>
  <si>
    <t>3110002</t>
  </si>
  <si>
    <t>鳥取県理容美容専門学校</t>
  </si>
  <si>
    <t>S2530</t>
  </si>
  <si>
    <t>3110002-1820021-1</t>
  </si>
  <si>
    <t>S2531</t>
  </si>
  <si>
    <t>3110002-2410011-9</t>
  </si>
  <si>
    <t>S2532</t>
  </si>
  <si>
    <t>3110002-2410021-1</t>
  </si>
  <si>
    <t>S2533</t>
  </si>
  <si>
    <t>3110003-1620011-0</t>
  </si>
  <si>
    <t>3110003</t>
  </si>
  <si>
    <t>鳥取短期大学</t>
  </si>
  <si>
    <t>S2534</t>
  </si>
  <si>
    <t>3110003-1620021-3</t>
  </si>
  <si>
    <t>S2535</t>
  </si>
  <si>
    <t>3110004-2510011-2</t>
  </si>
  <si>
    <t>3110004</t>
  </si>
  <si>
    <t>鳥取市医療看護専門学校</t>
  </si>
  <si>
    <t>S2536</t>
  </si>
  <si>
    <t>3112001-2420011-7</t>
  </si>
  <si>
    <t>3112001</t>
  </si>
  <si>
    <t>株式会社　あゆん企画</t>
  </si>
  <si>
    <t>S2537</t>
  </si>
  <si>
    <t>3112001-2420021-0</t>
  </si>
  <si>
    <t>実務者研修（訪問介護員２級）</t>
  </si>
  <si>
    <t>S2538</t>
  </si>
  <si>
    <t>3112001-2420031-2</t>
  </si>
  <si>
    <t>実務者研修（介護職員初任者研修）</t>
  </si>
  <si>
    <t>S2539</t>
  </si>
  <si>
    <t>3210002-2210011-0</t>
  </si>
  <si>
    <t>3210002</t>
  </si>
  <si>
    <t>トリニティカレッジ出雲医療福祉専門学校</t>
  </si>
  <si>
    <t>S2540</t>
  </si>
  <si>
    <t>3210002-2210021-2</t>
  </si>
  <si>
    <t>S2541</t>
  </si>
  <si>
    <t>3210004-1420011-3</t>
  </si>
  <si>
    <t>地域経済学科</t>
  </si>
  <si>
    <t>3210004</t>
  </si>
  <si>
    <t>専門学校　坪内総合ビジネスカレッジ</t>
  </si>
  <si>
    <t>S2542</t>
  </si>
  <si>
    <t>3210004-1420031-9</t>
  </si>
  <si>
    <t>動物学科</t>
  </si>
  <si>
    <t>S2543</t>
  </si>
  <si>
    <t>3210004-1720011-3</t>
  </si>
  <si>
    <t>S2544</t>
  </si>
  <si>
    <t>3210004-1910011-3</t>
  </si>
  <si>
    <t>ＩＴ学科</t>
  </si>
  <si>
    <t>S2545</t>
  </si>
  <si>
    <t>3210004-2110011-3</t>
  </si>
  <si>
    <t>こども総合学科</t>
  </si>
  <si>
    <t>S2546</t>
  </si>
  <si>
    <t>3210005-1510011-5</t>
  </si>
  <si>
    <t>3210005</t>
  </si>
  <si>
    <t>松江栄養調理製菓専門学校</t>
  </si>
  <si>
    <t>S2547</t>
  </si>
  <si>
    <t>3210005-1510021-8</t>
  </si>
  <si>
    <t>S2548</t>
  </si>
  <si>
    <t>3210005-1810011-5</t>
  </si>
  <si>
    <t>S2549</t>
  </si>
  <si>
    <t>3210006-2410011-7</t>
  </si>
  <si>
    <t>3210006</t>
  </si>
  <si>
    <t>島根県歯科技術専門学校</t>
  </si>
  <si>
    <t>S2550</t>
  </si>
  <si>
    <t>3210007-2120011-9</t>
  </si>
  <si>
    <t>3210007</t>
  </si>
  <si>
    <t>島根県立石見高等看護学院</t>
  </si>
  <si>
    <t>S2551</t>
  </si>
  <si>
    <t>3210008-1510011-0</t>
  </si>
  <si>
    <t>看護科（昼間定時制）</t>
  </si>
  <si>
    <t>3210008</t>
  </si>
  <si>
    <t>島根県立松江高等看護学院</t>
  </si>
  <si>
    <t>S2552</t>
  </si>
  <si>
    <t>3210010-1520021-3</t>
  </si>
  <si>
    <t>3210010</t>
  </si>
  <si>
    <t>松江理容美容専門大学校</t>
  </si>
  <si>
    <t>S2553</t>
  </si>
  <si>
    <t>3210010-1810011-0</t>
  </si>
  <si>
    <t>通信課程　理容学科</t>
  </si>
  <si>
    <t>S2554</t>
  </si>
  <si>
    <t>3210011-1610011-2</t>
  </si>
  <si>
    <t>3210011</t>
  </si>
  <si>
    <t>松江看護高等専修学校</t>
  </si>
  <si>
    <t>S2555</t>
  </si>
  <si>
    <t>3210012-1620011-4</t>
  </si>
  <si>
    <t>医療ビジネス科</t>
  </si>
  <si>
    <t>3210012</t>
  </si>
  <si>
    <t>出雲コアカレッジ</t>
  </si>
  <si>
    <t>S2556</t>
  </si>
  <si>
    <t>3210012-1620031-0</t>
  </si>
  <si>
    <t>情報システム科　システムエンジニアコース</t>
  </si>
  <si>
    <t>S2557</t>
  </si>
  <si>
    <t>3210012-2220011-4</t>
  </si>
  <si>
    <t>情報システム科　ＩＴビジネスコース</t>
  </si>
  <si>
    <t>S2558</t>
  </si>
  <si>
    <t>3210013-2120011-6</t>
  </si>
  <si>
    <t>3210013</t>
  </si>
  <si>
    <t>出雲医療看護専門学校</t>
  </si>
  <si>
    <t>S2559</t>
  </si>
  <si>
    <t>3210013-2120021-9</t>
  </si>
  <si>
    <t>臨床工学技士学科</t>
  </si>
  <si>
    <t>S2560</t>
  </si>
  <si>
    <t>3212001-2420011-8</t>
  </si>
  <si>
    <t>3212001</t>
  </si>
  <si>
    <t>国立病院機構浜田医療センター附属看護学校</t>
  </si>
  <si>
    <t>S2561</t>
  </si>
  <si>
    <t>3310001-1710011-9</t>
  </si>
  <si>
    <t>3310001</t>
  </si>
  <si>
    <t>朝日医療大学校</t>
  </si>
  <si>
    <t>S2562</t>
  </si>
  <si>
    <t>3310001-2310011-9</t>
  </si>
  <si>
    <t>柔道整復学科　午前コース</t>
  </si>
  <si>
    <t>S2563</t>
  </si>
  <si>
    <t>3310001-2310021-1</t>
  </si>
  <si>
    <t>柔道整復学科　午後コース</t>
  </si>
  <si>
    <t>S2564</t>
  </si>
  <si>
    <t>3310001-2510011-9</t>
  </si>
  <si>
    <t>S2565</t>
  </si>
  <si>
    <t>3310003-1420011-2</t>
  </si>
  <si>
    <t>3310003</t>
  </si>
  <si>
    <t>西日本調理製菓専門学校</t>
  </si>
  <si>
    <t>S2566</t>
  </si>
  <si>
    <t>3310003-2310011-2</t>
  </si>
  <si>
    <t>総合調理専攻科</t>
  </si>
  <si>
    <t>S2567</t>
  </si>
  <si>
    <t>3310004-1510011-4</t>
  </si>
  <si>
    <t>児童福祉学科</t>
  </si>
  <si>
    <t>3310004</t>
  </si>
  <si>
    <t>学校法人　旭川荘厚生専門学院</t>
  </si>
  <si>
    <t>S2568</t>
  </si>
  <si>
    <t>3310004-2420011-4</t>
  </si>
  <si>
    <t>S2569</t>
  </si>
  <si>
    <t>3310006-1810011-8</t>
  </si>
  <si>
    <t>看護学科３年課程（全日制）</t>
  </si>
  <si>
    <t>3310006</t>
  </si>
  <si>
    <t>倉敷看護専門学校</t>
  </si>
  <si>
    <t>S2570</t>
  </si>
  <si>
    <t>3310007-1510011-0</t>
  </si>
  <si>
    <t>医療福祉事務学科</t>
  </si>
  <si>
    <t>3310007</t>
  </si>
  <si>
    <t>専門学校　岡山情報ビジネス学院</t>
  </si>
  <si>
    <t>S2571</t>
  </si>
  <si>
    <t>3310007-1520011-0</t>
  </si>
  <si>
    <t>S2572</t>
  </si>
  <si>
    <t>3310007-1520021-2</t>
  </si>
  <si>
    <t>経営アシスト学科</t>
  </si>
  <si>
    <t>S2573</t>
  </si>
  <si>
    <t>3310007-1620011-0</t>
  </si>
  <si>
    <t>ネット・動画クリエイター学科</t>
  </si>
  <si>
    <t>S2574</t>
  </si>
  <si>
    <t>3310007-1620021-2</t>
  </si>
  <si>
    <t>ゲーム・ＶＲクリエイター学科　ＶＲクリエイターコース</t>
  </si>
  <si>
    <t>S2575</t>
  </si>
  <si>
    <t>3310007-1620031-5</t>
  </si>
  <si>
    <t>ＣＧデザイン学科　イラスト・デザインコース</t>
  </si>
  <si>
    <t>S2576</t>
  </si>
  <si>
    <t>3310007-1620041-8</t>
  </si>
  <si>
    <t>デジタルビジネス学科</t>
  </si>
  <si>
    <t>S2577</t>
  </si>
  <si>
    <t>3310007-1720011-0</t>
  </si>
  <si>
    <t>S2578</t>
  </si>
  <si>
    <t>3310008-2320011-1</t>
  </si>
  <si>
    <t>総合生活学科　生活福祉コース</t>
  </si>
  <si>
    <t>3310008</t>
  </si>
  <si>
    <t>中国短期大学</t>
  </si>
  <si>
    <t>S2579</t>
  </si>
  <si>
    <t>3310009-2210011-3</t>
  </si>
  <si>
    <t>教育学研究科　教職実践専攻</t>
  </si>
  <si>
    <t>3310009</t>
  </si>
  <si>
    <t>岡山大学大学院</t>
  </si>
  <si>
    <t>S2580</t>
  </si>
  <si>
    <t>3310011-2310011-3</t>
  </si>
  <si>
    <t>社会福祉学科通信課程（実習免除者）</t>
  </si>
  <si>
    <t>3310011</t>
  </si>
  <si>
    <t>岡山医療福祉専門学校</t>
  </si>
  <si>
    <t>S2581</t>
  </si>
  <si>
    <t>3310012-1610011-5</t>
  </si>
  <si>
    <t>3310012</t>
  </si>
  <si>
    <t>岡山労災看護専門学校</t>
  </si>
  <si>
    <t>S2582</t>
  </si>
  <si>
    <t>3310013-1620011-7</t>
  </si>
  <si>
    <t>建築学科　夜間コース</t>
  </si>
  <si>
    <t>3310013</t>
  </si>
  <si>
    <t>岡山理科大学専門学校</t>
  </si>
  <si>
    <t>S2583</t>
  </si>
  <si>
    <t>3310014-2010011-9</t>
  </si>
  <si>
    <t>3310014</t>
  </si>
  <si>
    <t>専門学校岡山自動車大学校</t>
  </si>
  <si>
    <t>S2584</t>
  </si>
  <si>
    <t>3310015-1810011-0</t>
  </si>
  <si>
    <t>電気通信工学科</t>
  </si>
  <si>
    <t>3310015</t>
  </si>
  <si>
    <t>岡山科学技術専門学校</t>
  </si>
  <si>
    <t>S2585</t>
  </si>
  <si>
    <t>3310015-1810021-3</t>
  </si>
  <si>
    <t>食品生命科学科</t>
  </si>
  <si>
    <t>S2586</t>
  </si>
  <si>
    <t>3310015-1810031-6</t>
  </si>
  <si>
    <t>測量環境工学科</t>
  </si>
  <si>
    <t>S2587</t>
  </si>
  <si>
    <t>3310015-1910011-0</t>
  </si>
  <si>
    <t>二級自動車工学科</t>
  </si>
  <si>
    <t>S2588</t>
  </si>
  <si>
    <t>3310018-1710011-6</t>
  </si>
  <si>
    <t>健康栄養学科</t>
  </si>
  <si>
    <t>3310018</t>
  </si>
  <si>
    <t>山陽学園短期大学</t>
  </si>
  <si>
    <t>S2589</t>
  </si>
  <si>
    <t>3310019-2310011-8</t>
  </si>
  <si>
    <t>認定看護師教育課程（Ｂ課程）心不全看護分野</t>
  </si>
  <si>
    <t>3310019</t>
  </si>
  <si>
    <t>川崎医療福祉大学</t>
  </si>
  <si>
    <t>S2590</t>
  </si>
  <si>
    <t>3310019-2310021-0</t>
  </si>
  <si>
    <t>看護師特定行為研修　基本コース</t>
  </si>
  <si>
    <t>S2591</t>
  </si>
  <si>
    <t>3310019-2310031-3</t>
  </si>
  <si>
    <t>看護師特定行為研修　クリティカルコース</t>
  </si>
  <si>
    <t>S2592</t>
  </si>
  <si>
    <t>3310019-2310041-6</t>
  </si>
  <si>
    <t>看護師特定行為研修　創傷・ろう孔管理コース</t>
  </si>
  <si>
    <t>S2593</t>
  </si>
  <si>
    <t>3310019-2310051-9</t>
  </si>
  <si>
    <t>看護師特定行為研修　領域別パッケージ（術中麻酔管理領域）</t>
  </si>
  <si>
    <t>S2594</t>
  </si>
  <si>
    <t>3310019-2510011-8</t>
  </si>
  <si>
    <t>医療福祉学研究科保健看護学専攻修士課程高度実践看護研究分野（がん看護学）</t>
  </si>
  <si>
    <t>S2595</t>
  </si>
  <si>
    <t>3310020-1910011-6</t>
  </si>
  <si>
    <t>介護福祉士実務者研修（通信制）無資格者</t>
  </si>
  <si>
    <t>3310020</t>
  </si>
  <si>
    <t>ジョブケア高梁校</t>
  </si>
  <si>
    <t>S2596</t>
  </si>
  <si>
    <t>3310020-1910021-9</t>
  </si>
  <si>
    <t>介護福祉士実務者研修（通信制）ホームヘルパー２級　保有者</t>
  </si>
  <si>
    <t>S2597</t>
  </si>
  <si>
    <t>3310020-1910031-1</t>
  </si>
  <si>
    <t>介護福祉士実務者研修（通信制）介護職員初任者研修　保有者</t>
  </si>
  <si>
    <t>S2598</t>
  </si>
  <si>
    <t>3310022-2010011-0</t>
  </si>
  <si>
    <t>介護福祉士実務者養成研修Ａ</t>
  </si>
  <si>
    <t>3310022</t>
  </si>
  <si>
    <t>ステップ</t>
  </si>
  <si>
    <t>S2599</t>
  </si>
  <si>
    <t>3310022-2020011-0</t>
  </si>
  <si>
    <t>介護福祉士実務者養成研修Ｂ</t>
  </si>
  <si>
    <t>S2600</t>
  </si>
  <si>
    <t>3310023-2010011-1</t>
  </si>
  <si>
    <t>社会人速成科</t>
  </si>
  <si>
    <t>3310023</t>
  </si>
  <si>
    <t>中国デザイン専門学校</t>
  </si>
  <si>
    <t>キャリア形成促進プログラム（専門課程）（文化教養関係）</t>
  </si>
  <si>
    <t>S2601</t>
  </si>
  <si>
    <t>3312001-2310011-9</t>
  </si>
  <si>
    <t>3312001</t>
  </si>
  <si>
    <t>独立行政法人国立病院機構岡山医療センター附属岡山看護助産学校</t>
  </si>
  <si>
    <t>S2602</t>
  </si>
  <si>
    <t>3312001-2320011-9</t>
  </si>
  <si>
    <t>S2603</t>
  </si>
  <si>
    <t>3312002-2310011-0</t>
  </si>
  <si>
    <t>3312002</t>
  </si>
  <si>
    <t>美作市スポーツ医療看護専門学校</t>
  </si>
  <si>
    <t>S2604</t>
  </si>
  <si>
    <t>3312002-2310021-3</t>
  </si>
  <si>
    <t>S2605</t>
  </si>
  <si>
    <t>3312003-2320011-2</t>
  </si>
  <si>
    <t>3312003</t>
  </si>
  <si>
    <t>ハートスイッチ</t>
  </si>
  <si>
    <t>S2606</t>
  </si>
  <si>
    <t>3312003-2320021-5</t>
  </si>
  <si>
    <t>S2607</t>
  </si>
  <si>
    <t>3312003-2320031-8</t>
  </si>
  <si>
    <t>S2608</t>
  </si>
  <si>
    <t>3312003-2320041-0</t>
  </si>
  <si>
    <t>介護福祉士実務者研修（介護職員初任者研修修了者）短期コース</t>
  </si>
  <si>
    <t>S2609</t>
  </si>
  <si>
    <t>3312003-2320051-3</t>
  </si>
  <si>
    <t>介護福祉士実務者研修（訪問介護員２級修了者）短期コース</t>
  </si>
  <si>
    <t>S2610</t>
  </si>
  <si>
    <t>3312004-2410011-4</t>
  </si>
  <si>
    <t>3312004</t>
  </si>
  <si>
    <t>倉敷中央看護専門学校</t>
  </si>
  <si>
    <t>S2611</t>
  </si>
  <si>
    <t>3312005-2410011-6</t>
  </si>
  <si>
    <t>法務研究科　法務専攻（修業年限２年型）</t>
  </si>
  <si>
    <t>3312005</t>
  </si>
  <si>
    <t>岡山大学大学院法務研究科</t>
  </si>
  <si>
    <t>S2612</t>
  </si>
  <si>
    <t>3312005-2410021-9</t>
  </si>
  <si>
    <t>法務研究科　法務専攻（修業年限３年型）</t>
  </si>
  <si>
    <t>S2613</t>
  </si>
  <si>
    <t>3312006-2420011-8</t>
  </si>
  <si>
    <t>介護福祉士実務者研修（無資格者コース）</t>
  </si>
  <si>
    <t>3312006</t>
  </si>
  <si>
    <t>ウェル福祉学習センター</t>
  </si>
  <si>
    <t>S2614</t>
  </si>
  <si>
    <t>3312006-2420021-0</t>
  </si>
  <si>
    <t>S2615</t>
  </si>
  <si>
    <t>3312007-2510011-0</t>
  </si>
  <si>
    <t>看護学部　看護学科</t>
  </si>
  <si>
    <t>3312007</t>
  </si>
  <si>
    <t>山陽学園大学</t>
  </si>
  <si>
    <t>S2616</t>
  </si>
  <si>
    <t>3312008-2520011-1</t>
  </si>
  <si>
    <t>3312008</t>
  </si>
  <si>
    <t>岡山済生会看護専門学校</t>
  </si>
  <si>
    <t>S2617</t>
  </si>
  <si>
    <t>3410001-2110011-0</t>
  </si>
  <si>
    <t>3410001</t>
  </si>
  <si>
    <t>専門学校福山歯科衛生士学校</t>
  </si>
  <si>
    <t>S2618</t>
  </si>
  <si>
    <t>3410003-2510011-3</t>
  </si>
  <si>
    <t>3410003</t>
  </si>
  <si>
    <t>トリニティカレッジ広島医療福祉専門学校</t>
  </si>
  <si>
    <t>S2619</t>
  </si>
  <si>
    <t>3410005-2110011-7</t>
  </si>
  <si>
    <t>3410005</t>
  </si>
  <si>
    <t>広島美容専門学校</t>
  </si>
  <si>
    <t>S2620</t>
  </si>
  <si>
    <t>3410006-1420011-9</t>
  </si>
  <si>
    <t>3410006</t>
  </si>
  <si>
    <t>ＩＧＬ医療福祉専門学校</t>
  </si>
  <si>
    <t>S2621</t>
  </si>
  <si>
    <t>3410007-1820011-0</t>
  </si>
  <si>
    <t>社会福祉学科　通信課程（実習無し）</t>
  </si>
  <si>
    <t>3410007</t>
  </si>
  <si>
    <t>穴吹国際みらい専門学校</t>
  </si>
  <si>
    <t>S2622</t>
  </si>
  <si>
    <t>3410007-2120011-0</t>
  </si>
  <si>
    <t>社会福祉学科　通信課程（実習有り）</t>
  </si>
  <si>
    <t>S2623</t>
  </si>
  <si>
    <t>3410008-1420011-2</t>
  </si>
  <si>
    <t>ＷＥＢデザイン学科</t>
  </si>
  <si>
    <t>3410008</t>
  </si>
  <si>
    <t>穴吹ビジネス専門学校</t>
  </si>
  <si>
    <t>S2624</t>
  </si>
  <si>
    <t>3410008-2110011-2</t>
  </si>
  <si>
    <t>グラフィックデザイン学科</t>
  </si>
  <si>
    <t>S2625</t>
  </si>
  <si>
    <t>3410008-2110021-5</t>
  </si>
  <si>
    <t>医療事務・クラーク学科</t>
  </si>
  <si>
    <t>S2626</t>
  </si>
  <si>
    <t>3410011-2210011-4</t>
  </si>
  <si>
    <t>3410011</t>
  </si>
  <si>
    <t>穴吹デザイン専門学校</t>
  </si>
  <si>
    <t>S2627</t>
  </si>
  <si>
    <t>3410011-2310011-4</t>
  </si>
  <si>
    <t>インテリアデザイン学科</t>
  </si>
  <si>
    <t>S2628</t>
  </si>
  <si>
    <t>3410011-2320011-4</t>
  </si>
  <si>
    <t>商品企画デザイン学科</t>
  </si>
  <si>
    <t>S2629</t>
  </si>
  <si>
    <t>3410011-2320021-7</t>
  </si>
  <si>
    <t>S2630</t>
  </si>
  <si>
    <t>3410011-2320031-0</t>
  </si>
  <si>
    <t>マンガ・アニメーション学科</t>
  </si>
  <si>
    <t>S2631</t>
  </si>
  <si>
    <t>3410011-2320041-2</t>
  </si>
  <si>
    <t>ＣＧ・ゲーム学科</t>
  </si>
  <si>
    <t>S2632</t>
  </si>
  <si>
    <t>3410012-1510011-6</t>
  </si>
  <si>
    <t>社会福祉士科昼間課程</t>
  </si>
  <si>
    <t>3410012</t>
  </si>
  <si>
    <t>広島福祉専門学校</t>
  </si>
  <si>
    <t>S2633</t>
  </si>
  <si>
    <t>3410012-1720011-6</t>
  </si>
  <si>
    <t>S2634</t>
  </si>
  <si>
    <t>3410012-1920011-6</t>
  </si>
  <si>
    <t>S2635</t>
  </si>
  <si>
    <t>3410012-2020011-6</t>
  </si>
  <si>
    <t>精神保健福祉士科短期通信コース（実習免除）</t>
  </si>
  <si>
    <t>S2636</t>
  </si>
  <si>
    <t>3410012-2020021-9</t>
  </si>
  <si>
    <t>精神保健福祉士科短期通信コース（実習有）</t>
  </si>
  <si>
    <t>S2637</t>
  </si>
  <si>
    <t>3410012-2110011-6</t>
  </si>
  <si>
    <t>社会福祉士科　昼間課程（実習免除）</t>
  </si>
  <si>
    <t>S2638</t>
  </si>
  <si>
    <t>3410012-2220011-6</t>
  </si>
  <si>
    <t>S2639</t>
  </si>
  <si>
    <t>3410013-1510011-8</t>
  </si>
  <si>
    <t>3410013</t>
  </si>
  <si>
    <t>広島県立三次看護専門学校</t>
  </si>
  <si>
    <t>S2640</t>
  </si>
  <si>
    <t>3410013-1510021-0</t>
  </si>
  <si>
    <t>S2641</t>
  </si>
  <si>
    <t>3410022-2510011-0</t>
  </si>
  <si>
    <t>介護福祉士実務者研修（無資格コース）</t>
  </si>
  <si>
    <t>3410022</t>
  </si>
  <si>
    <t>尾道福祉専門学校</t>
  </si>
  <si>
    <t>S2642</t>
  </si>
  <si>
    <t>3410022-2510021-3</t>
  </si>
  <si>
    <t>S2643</t>
  </si>
  <si>
    <t>3410022-2510031-6</t>
  </si>
  <si>
    <t>介護福祉士実務者研修（ヘルパー２級取得者コース）</t>
  </si>
  <si>
    <t>S2644</t>
  </si>
  <si>
    <t>3410022-2510041-9</t>
  </si>
  <si>
    <t>介護福祉士実務者研修（無資格・喀痰吸引に係る研修修了者コース）</t>
  </si>
  <si>
    <t>S2645</t>
  </si>
  <si>
    <t>3410024-1520011-4</t>
  </si>
  <si>
    <t>専門課程看護師３年課程　第一看護学科</t>
  </si>
  <si>
    <t>3410024</t>
  </si>
  <si>
    <t>福山市医師会看護専門学校</t>
  </si>
  <si>
    <t>S2646</t>
  </si>
  <si>
    <t>3410024-1520021-7</t>
  </si>
  <si>
    <t>専門課程看護師２年課程　第二看護学科（昼間定時制）</t>
  </si>
  <si>
    <t>S2647</t>
  </si>
  <si>
    <t>3410025-1610011-6</t>
  </si>
  <si>
    <t>3410025</t>
  </si>
  <si>
    <t>広島市立看護専門学校</t>
  </si>
  <si>
    <t>S2648</t>
  </si>
  <si>
    <t>3410025-1610021-9</t>
  </si>
  <si>
    <t>第二看護学科（昼間定時制）</t>
  </si>
  <si>
    <t>S2649</t>
  </si>
  <si>
    <t>3410026-1610011-8</t>
  </si>
  <si>
    <t>専門課程調理師科１年コース</t>
  </si>
  <si>
    <t>3410026</t>
  </si>
  <si>
    <t>広島酔心調理製菓専門学校</t>
  </si>
  <si>
    <t>S2650</t>
  </si>
  <si>
    <t>3410026-1710011-8</t>
  </si>
  <si>
    <t>職業実践専門課程　調理師科２年コース</t>
  </si>
  <si>
    <t>S2651</t>
  </si>
  <si>
    <t>3410026-1710021-0</t>
  </si>
  <si>
    <t>職業実践専門課程　製菓衛生師科</t>
  </si>
  <si>
    <t>S2652</t>
  </si>
  <si>
    <t>3410028-1610011-1</t>
  </si>
  <si>
    <t>ホスピタリティ科ホテル・デュアルコース</t>
  </si>
  <si>
    <t>3410028</t>
  </si>
  <si>
    <t>広島ＹＭＣＡ専門学校</t>
  </si>
  <si>
    <t>S2653</t>
  </si>
  <si>
    <t>3410028-2510011-1</t>
  </si>
  <si>
    <t>ホスピタリティ科　国際ホテル・ブライダルコース</t>
  </si>
  <si>
    <t>S2654</t>
  </si>
  <si>
    <t>3410029-1620021-6</t>
  </si>
  <si>
    <t>電気・通信施工学科</t>
  </si>
  <si>
    <t>3410029</t>
  </si>
  <si>
    <t>専門学校　広島工学院大学校</t>
  </si>
  <si>
    <t>S2655</t>
  </si>
  <si>
    <t>3410031-1710011-3</t>
  </si>
  <si>
    <t>3410031</t>
  </si>
  <si>
    <t>広島県東部美容専門学校</t>
  </si>
  <si>
    <t>S2656</t>
  </si>
  <si>
    <t>3410031-1910011-3</t>
  </si>
  <si>
    <t>美容通信科（美容所従事者）</t>
  </si>
  <si>
    <t>S2657</t>
  </si>
  <si>
    <t>3410031-2210011-3</t>
  </si>
  <si>
    <t>美容通信科（美容所非従事者）</t>
  </si>
  <si>
    <t>S2658</t>
  </si>
  <si>
    <t>3410033-1710011-7</t>
  </si>
  <si>
    <t>六級海技士（航海）短期養成科</t>
  </si>
  <si>
    <t>3410033</t>
  </si>
  <si>
    <t>尾道海技大学校</t>
  </si>
  <si>
    <t>S2659</t>
  </si>
  <si>
    <t>3410033-1710021-0</t>
  </si>
  <si>
    <t>六級海技士（機関）短期養成科</t>
  </si>
  <si>
    <t>S2660</t>
  </si>
  <si>
    <t>3410035-2310011-0</t>
  </si>
  <si>
    <t>医療専門課程　２年課程（全日コース）</t>
  </si>
  <si>
    <t>3410035</t>
  </si>
  <si>
    <t>広島市医師会看護専門学校</t>
  </si>
  <si>
    <t>S2661</t>
  </si>
  <si>
    <t>3410036-2020011-2</t>
  </si>
  <si>
    <t>3410036</t>
  </si>
  <si>
    <t>広島医療秘書こども専門学校</t>
  </si>
  <si>
    <t>S2662</t>
  </si>
  <si>
    <t>3410038-2210011-6</t>
  </si>
  <si>
    <t>モデルベース開発プロセス研修</t>
  </si>
  <si>
    <t>3410038</t>
  </si>
  <si>
    <t>ひろしま産業振興機構　ひろしまデジタルイノベーションセンター</t>
  </si>
  <si>
    <t>S2663</t>
  </si>
  <si>
    <t>3410039-1820011-8</t>
  </si>
  <si>
    <t>精神保健福祉学科　一般養成施設昼間課程（実習有）</t>
  </si>
  <si>
    <t>3410039</t>
  </si>
  <si>
    <t>専門学校　福祉リソースカレッジ広島</t>
  </si>
  <si>
    <t>S2664</t>
  </si>
  <si>
    <t>3410039-1820021-0</t>
  </si>
  <si>
    <t>精神保健福祉学科　短期養成施設通信課程（実習免除）</t>
  </si>
  <si>
    <t>S2665</t>
  </si>
  <si>
    <t>3410039-1820031-3</t>
  </si>
  <si>
    <t>社会福祉学科　一般養成施設通信課程（実習免除）</t>
  </si>
  <si>
    <t>S2666</t>
  </si>
  <si>
    <t>3410039-2120011-8</t>
  </si>
  <si>
    <t>精神保健福祉学科　短期養成施設通信課程（要実習）</t>
  </si>
  <si>
    <t>S2667</t>
  </si>
  <si>
    <t>3410039-2120021-0</t>
  </si>
  <si>
    <t>社会福祉学科　一般養成施設通信課程（要実習）</t>
  </si>
  <si>
    <t>S2668</t>
  </si>
  <si>
    <t>3410040-1820011-6</t>
  </si>
  <si>
    <t>経営管理研究科ビジネスリーダーシップ専攻</t>
  </si>
  <si>
    <t>3410040</t>
  </si>
  <si>
    <t>県立広島大学大学院</t>
  </si>
  <si>
    <t>S2669</t>
  </si>
  <si>
    <t>3410044-1920011-3</t>
  </si>
  <si>
    <t>介護福祉士実務者研修（ホームヘルパー２級課程修了者対象）</t>
  </si>
  <si>
    <t>3410044</t>
  </si>
  <si>
    <t>ホリスケアアカデミー</t>
  </si>
  <si>
    <t>S2670</t>
  </si>
  <si>
    <t>3410044-1920021-6</t>
  </si>
  <si>
    <t>S2671</t>
  </si>
  <si>
    <t>3410044-1920031-9</t>
  </si>
  <si>
    <t>S2672</t>
  </si>
  <si>
    <t>3410045-2320011-5</t>
  </si>
  <si>
    <t>介護福祉士実務者研修（無資格・通信制）</t>
  </si>
  <si>
    <t>3410045</t>
  </si>
  <si>
    <t>一般社団法人　福祉キャリアセンター</t>
  </si>
  <si>
    <t>S2673</t>
  </si>
  <si>
    <t>3410045-2320021-8</t>
  </si>
  <si>
    <t>介護福祉士実務者研修（介護職員初任者研修修了・通信制）</t>
  </si>
  <si>
    <t>S2674</t>
  </si>
  <si>
    <t>3410045-2320031-0</t>
  </si>
  <si>
    <t>介護福祉士実務者研修（訪問介護員２級課程修了・通信制）</t>
  </si>
  <si>
    <t>S2675</t>
  </si>
  <si>
    <t>3410046-2010011-7</t>
  </si>
  <si>
    <t>介護福祉士実務者研修（通信課程）（無資格）</t>
  </si>
  <si>
    <t>3410046</t>
  </si>
  <si>
    <t>福山キャリア教育センター</t>
  </si>
  <si>
    <t>S2676</t>
  </si>
  <si>
    <t>3410046-2010021-0</t>
  </si>
  <si>
    <t>介護福祉士実務者研修（通信課程）（初任者）</t>
  </si>
  <si>
    <t>S2677</t>
  </si>
  <si>
    <t>3410046-2010031-2</t>
  </si>
  <si>
    <t>介護福祉士実務者研修（通信課程）（２級）</t>
  </si>
  <si>
    <t>S2678</t>
  </si>
  <si>
    <t>3410047-2420011-9</t>
  </si>
  <si>
    <t>3410047</t>
  </si>
  <si>
    <t>広島都市学園大学</t>
  </si>
  <si>
    <t>S2679</t>
  </si>
  <si>
    <t>3410048-2020021-3</t>
  </si>
  <si>
    <t>介護福祉士実務者研修（ヘルパー２級研修修了者）</t>
  </si>
  <si>
    <t>3410048</t>
  </si>
  <si>
    <t>株式会社　トータルウィン</t>
  </si>
  <si>
    <t>S2680</t>
  </si>
  <si>
    <t>3410049-2120011-2</t>
  </si>
  <si>
    <t>3410049</t>
  </si>
  <si>
    <t>総合学園ヒューマンアカデミー広島校</t>
  </si>
  <si>
    <t>S2681</t>
  </si>
  <si>
    <t>3410050-2210011-0</t>
  </si>
  <si>
    <t>3410050</t>
  </si>
  <si>
    <t>国立病院機構呉医療センター附属呉看護学校</t>
  </si>
  <si>
    <t>S2682</t>
  </si>
  <si>
    <t>3410051-2210011-2</t>
  </si>
  <si>
    <t>美容科　ヘアスタイリストコース</t>
  </si>
  <si>
    <t>3410051</t>
  </si>
  <si>
    <t>広島ビューティー＆ブライダル専門学校</t>
  </si>
  <si>
    <t>S2683</t>
  </si>
  <si>
    <t>3412001-2310011-0</t>
  </si>
  <si>
    <t>3412001</t>
  </si>
  <si>
    <t>広島文化学園短期大学</t>
  </si>
  <si>
    <t>S2684</t>
  </si>
  <si>
    <t>3412001-2310021-2</t>
  </si>
  <si>
    <t>S2685</t>
  </si>
  <si>
    <t>3412002-2310011-1</t>
  </si>
  <si>
    <t>歯科技工</t>
  </si>
  <si>
    <t>3412002</t>
  </si>
  <si>
    <t>広島歯科技工士専門学校</t>
  </si>
  <si>
    <t>S2686</t>
  </si>
  <si>
    <t>3412003-2410011-3</t>
  </si>
  <si>
    <t>人間社会科学研究科　実務法学専攻（法学既修者）</t>
  </si>
  <si>
    <t>3412003</t>
  </si>
  <si>
    <t>広島大学大学院</t>
  </si>
  <si>
    <t>S2687</t>
  </si>
  <si>
    <t>3412003-2410021-6</t>
  </si>
  <si>
    <t>人間社会科学研究科　実務法学専攻（法学未修者）</t>
  </si>
  <si>
    <t>S2688</t>
  </si>
  <si>
    <t>3510001-1420011-0</t>
  </si>
  <si>
    <t>3510001</t>
  </si>
  <si>
    <t>ＹＩＣビューティモード専門学校</t>
  </si>
  <si>
    <t>S2689</t>
  </si>
  <si>
    <t>3510002-1420021-5</t>
  </si>
  <si>
    <t>3510002</t>
  </si>
  <si>
    <t>ＹＩＣ看護福祉専門学校</t>
  </si>
  <si>
    <t>S2690</t>
  </si>
  <si>
    <t>3510002-1420031-8</t>
  </si>
  <si>
    <t>社会福祉士通信課程（実習必要）</t>
  </si>
  <si>
    <t>S2691</t>
  </si>
  <si>
    <t>3510002-2020011-2</t>
  </si>
  <si>
    <t>社会福祉士通信課程（実習免除）</t>
  </si>
  <si>
    <t>S2692</t>
  </si>
  <si>
    <t>3510004-1420011-6</t>
  </si>
  <si>
    <t>ペット総合学科</t>
  </si>
  <si>
    <t>3510004</t>
  </si>
  <si>
    <t>ＹＩＣ情報ビジネス専門学校</t>
  </si>
  <si>
    <t>S2693</t>
  </si>
  <si>
    <t>3510004-1520021-9</t>
  </si>
  <si>
    <t>情報ビジネス科</t>
  </si>
  <si>
    <t>S2694</t>
  </si>
  <si>
    <t>3510004-1520031-1</t>
  </si>
  <si>
    <t>S2695</t>
  </si>
  <si>
    <t>3510004-1720011-6</t>
  </si>
  <si>
    <t>ホテルブライダル科</t>
  </si>
  <si>
    <t>S2696</t>
  </si>
  <si>
    <t>3510005-1420011-8</t>
  </si>
  <si>
    <t>3510005</t>
  </si>
  <si>
    <t>山口大学大学院</t>
  </si>
  <si>
    <t>S2697</t>
  </si>
  <si>
    <t>3510006-1510011-0</t>
  </si>
  <si>
    <t>3510006</t>
  </si>
  <si>
    <t>山口県立大学</t>
  </si>
  <si>
    <t>S2698</t>
  </si>
  <si>
    <t>3510008-1510011-3</t>
  </si>
  <si>
    <t>調理師科１年コース</t>
  </si>
  <si>
    <t>3510008</t>
  </si>
  <si>
    <t>ＹＩＣ調理製菓専門学校</t>
  </si>
  <si>
    <t>S2699</t>
  </si>
  <si>
    <t>3510009-2220011-5</t>
  </si>
  <si>
    <t>3510009</t>
  </si>
  <si>
    <t>岩国ＹＭＣＡ保健看護専門学校</t>
  </si>
  <si>
    <t>S2700</t>
  </si>
  <si>
    <t>3510011-1620011-5</t>
  </si>
  <si>
    <t>3510011</t>
  </si>
  <si>
    <t>宇部フロンティア大学短期大学部</t>
  </si>
  <si>
    <t>S2701</t>
  </si>
  <si>
    <t>3510012-1710011-7</t>
  </si>
  <si>
    <t>看護師２年課程（通信制）</t>
  </si>
  <si>
    <t>3510012</t>
  </si>
  <si>
    <t>東亜看護学院</t>
  </si>
  <si>
    <t>S2702</t>
  </si>
  <si>
    <t>3510016-1910011-4</t>
  </si>
  <si>
    <t>3510016</t>
  </si>
  <si>
    <t>山口県立萩看護学校</t>
  </si>
  <si>
    <t>S2703</t>
  </si>
  <si>
    <t>3510016-1910021-7</t>
  </si>
  <si>
    <t>S2704</t>
  </si>
  <si>
    <t>3510017-2020011-6</t>
  </si>
  <si>
    <t>履修証明プログラム「馬救急医療実践力育成プログラム」</t>
  </si>
  <si>
    <t>3510017</t>
  </si>
  <si>
    <t>山口大学</t>
  </si>
  <si>
    <t>S2705</t>
  </si>
  <si>
    <t>3512001-2220011-0</t>
  </si>
  <si>
    <t>3512001</t>
  </si>
  <si>
    <t>山口県高等歯科衛生士学院</t>
  </si>
  <si>
    <t>S2706</t>
  </si>
  <si>
    <t>3512002-2410011-2</t>
  </si>
  <si>
    <t>3512002</t>
  </si>
  <si>
    <t>下松デンタルアカデミー専門学校</t>
  </si>
  <si>
    <t>S2707</t>
  </si>
  <si>
    <t>3512003-2410011-4</t>
  </si>
  <si>
    <t>医療専門課程　看護師３年　看護学科（全日制）</t>
  </si>
  <si>
    <t>3512003</t>
  </si>
  <si>
    <t>よしみず病院附属看護学院</t>
  </si>
  <si>
    <t>S2708</t>
  </si>
  <si>
    <t>3512004-2510011-6</t>
  </si>
  <si>
    <t>3512004</t>
  </si>
  <si>
    <t>山口コ・メディカル学院</t>
  </si>
  <si>
    <t>S2709</t>
  </si>
  <si>
    <t>3512004-2510021-9</t>
  </si>
  <si>
    <t>S2710</t>
  </si>
  <si>
    <t>3512004-2510031-1</t>
  </si>
  <si>
    <t>S2711</t>
  </si>
  <si>
    <t>3512005-2510011-8</t>
  </si>
  <si>
    <t>3512005</t>
  </si>
  <si>
    <t>岩国医療センター附属岩国看護学校</t>
  </si>
  <si>
    <t>S2712</t>
  </si>
  <si>
    <t>3512006-2510011-0</t>
  </si>
  <si>
    <t>3512006</t>
  </si>
  <si>
    <t>山口コアカレッジ</t>
  </si>
  <si>
    <t>S2713</t>
  </si>
  <si>
    <t>3512006-2510021-2</t>
  </si>
  <si>
    <t>ＩＴ・ビジネス科　ＩＴエンジニアコース</t>
  </si>
  <si>
    <t>S2714</t>
  </si>
  <si>
    <t>3512006-2510031-5</t>
  </si>
  <si>
    <t>ＩＴ・ビジネス科　ビジネスＩＴコース</t>
  </si>
  <si>
    <t>S2715</t>
  </si>
  <si>
    <t>3512007-2520011-1</t>
  </si>
  <si>
    <t>3512007</t>
  </si>
  <si>
    <t>大島看護専門学校</t>
  </si>
  <si>
    <t>S2716</t>
  </si>
  <si>
    <t>3512008-2520011-3</t>
  </si>
  <si>
    <t>児童教育学科幼児教育学専攻</t>
  </si>
  <si>
    <t>3512008</t>
  </si>
  <si>
    <t>山口短期大学</t>
  </si>
  <si>
    <t>S2717</t>
  </si>
  <si>
    <t>3610002-2110011-3</t>
  </si>
  <si>
    <t>パティシエ・ベーカリー学科</t>
  </si>
  <si>
    <t>3610002</t>
  </si>
  <si>
    <t>専門学校徳島穴吹カレッジ</t>
  </si>
  <si>
    <t>S2718</t>
  </si>
  <si>
    <t>3610002-2110021-6</t>
  </si>
  <si>
    <t>ブライダル・ホテル学科</t>
  </si>
  <si>
    <t>S2719</t>
  </si>
  <si>
    <t>3610002-2410011-3</t>
  </si>
  <si>
    <t>高度調理学科</t>
  </si>
  <si>
    <t>S2720</t>
  </si>
  <si>
    <t>3610002-2410021-6</t>
  </si>
  <si>
    <t>保育・幼児教育学科</t>
  </si>
  <si>
    <t>S2721</t>
  </si>
  <si>
    <t>3610002-2410031-9</t>
  </si>
  <si>
    <t>S2722</t>
  </si>
  <si>
    <t>3610002-2410041-1</t>
  </si>
  <si>
    <t>医療事務ＩＣＴ学科</t>
  </si>
  <si>
    <t>S2723</t>
  </si>
  <si>
    <t>3610002-2410051-4</t>
  </si>
  <si>
    <t>S2724</t>
  </si>
  <si>
    <t>3610002-2410061-7</t>
  </si>
  <si>
    <t>S2725</t>
  </si>
  <si>
    <t>3610002-2410071-0</t>
  </si>
  <si>
    <t>S2726</t>
  </si>
  <si>
    <t>3610002-2410081-2</t>
  </si>
  <si>
    <t>マンガ・イラスト学科</t>
  </si>
  <si>
    <t>S2727</t>
  </si>
  <si>
    <t>3610002-2410091-5</t>
  </si>
  <si>
    <t>国際ホテルビジネス学科</t>
  </si>
  <si>
    <t>S2728</t>
  </si>
  <si>
    <t>3610002-2420011-3</t>
  </si>
  <si>
    <t>S2729</t>
  </si>
  <si>
    <t>3610003-1510011-5</t>
  </si>
  <si>
    <t>3610003</t>
  </si>
  <si>
    <t>徳島県立総合看護学校</t>
  </si>
  <si>
    <t>S2730</t>
  </si>
  <si>
    <t>3610003-2410011-5</t>
  </si>
  <si>
    <t>S2731</t>
  </si>
  <si>
    <t>3610005-2510011-9</t>
  </si>
  <si>
    <t>3610005</t>
  </si>
  <si>
    <t>三好市医師会准看護学院</t>
  </si>
  <si>
    <t>S2732</t>
  </si>
  <si>
    <t>3610006-1820011-0</t>
  </si>
  <si>
    <t>3610006</t>
  </si>
  <si>
    <t>専修学校　徳島県美容学校</t>
  </si>
  <si>
    <t>S2733</t>
  </si>
  <si>
    <t>3610007-1910011-2</t>
  </si>
  <si>
    <t>3610007</t>
  </si>
  <si>
    <t>専門学校　健祥会学園</t>
  </si>
  <si>
    <t>S2734</t>
  </si>
  <si>
    <t>3610009-2310011-6</t>
  </si>
  <si>
    <t>学校教育研究科　高度学校教育実践専攻</t>
  </si>
  <si>
    <t>3610009</t>
  </si>
  <si>
    <t>鳴門教育大学大学院</t>
  </si>
  <si>
    <t>S2735</t>
  </si>
  <si>
    <t>3610012-2110011-8</t>
  </si>
  <si>
    <t>四国防災・危機管理プログラム行政・企業防災・危機管理マネージャー養成コース</t>
  </si>
  <si>
    <t>3610012</t>
  </si>
  <si>
    <t>徳島大学</t>
  </si>
  <si>
    <t>S2736</t>
  </si>
  <si>
    <t>3610012-2310011-8</t>
  </si>
  <si>
    <t>認定看護師教育課程（在宅ケア）</t>
  </si>
  <si>
    <t>S2737</t>
  </si>
  <si>
    <t>3610013-2110011-0</t>
  </si>
  <si>
    <t>3610013</t>
  </si>
  <si>
    <t>四国歯科衛生士学院専門学校</t>
  </si>
  <si>
    <t>S2738</t>
  </si>
  <si>
    <t>3612001-2410011-1</t>
  </si>
  <si>
    <t>3612001</t>
  </si>
  <si>
    <t>徳島歯科学院専門学校</t>
  </si>
  <si>
    <t>S2739</t>
  </si>
  <si>
    <t>3612001-2510011-1</t>
  </si>
  <si>
    <t>S2740</t>
  </si>
  <si>
    <t>3710001-1420011-2</t>
  </si>
  <si>
    <t>医療事務・ドクター秘書学科</t>
  </si>
  <si>
    <t>3710001</t>
  </si>
  <si>
    <t>穴吹医療大学校</t>
  </si>
  <si>
    <t>S2741</t>
  </si>
  <si>
    <t>3710001-1610011-2</t>
  </si>
  <si>
    <t>S2742</t>
  </si>
  <si>
    <t>3710001-1620021-5</t>
  </si>
  <si>
    <t>S2743</t>
  </si>
  <si>
    <t>3710002-1420011-4</t>
  </si>
  <si>
    <t>自動車整備学科（２年制）</t>
  </si>
  <si>
    <t>3710002</t>
  </si>
  <si>
    <t>専門学校穴吹工科カレッジ</t>
  </si>
  <si>
    <t>S2744</t>
  </si>
  <si>
    <t>3710003-2110011-6</t>
  </si>
  <si>
    <t>3710003</t>
  </si>
  <si>
    <t>専門学校穴吹コンピュータカレッジ</t>
  </si>
  <si>
    <t>S2745</t>
  </si>
  <si>
    <t>3710003-2110021-9</t>
  </si>
  <si>
    <t>ネットワークセキュリティ学科</t>
  </si>
  <si>
    <t>S2746</t>
  </si>
  <si>
    <t>3710004-2110011-8</t>
  </si>
  <si>
    <t>企業ビジネス学科　企業ビジネス専攻</t>
  </si>
  <si>
    <t>3710004</t>
  </si>
  <si>
    <t>専門学校穴吹ビジネスカレッジ</t>
  </si>
  <si>
    <t>S2747</t>
  </si>
  <si>
    <t>3710006-1420021-4</t>
  </si>
  <si>
    <t>動物健康管理学科　ペット美容・グルーマー専攻２年制</t>
  </si>
  <si>
    <t>3710006</t>
  </si>
  <si>
    <t>専門学校穴吹動物看護カレッジ</t>
  </si>
  <si>
    <t>S2748</t>
  </si>
  <si>
    <t>3710006-1420031-7</t>
  </si>
  <si>
    <t>動物健康管理学科　しつけインストラクター専攻２年制</t>
  </si>
  <si>
    <t>S2749</t>
  </si>
  <si>
    <t>3710007-1420031-9</t>
  </si>
  <si>
    <t>トータルインテリア学科　住宅・ショップデザイン専攻</t>
  </si>
  <si>
    <t>3710007</t>
  </si>
  <si>
    <t>専門学校　穴吹デザインカレッジ</t>
  </si>
  <si>
    <t>S2750</t>
  </si>
  <si>
    <t>3710007-1420041-1</t>
  </si>
  <si>
    <t>トータルインテリア学科　家具・ディスプレイ専攻</t>
  </si>
  <si>
    <t>S2751</t>
  </si>
  <si>
    <t>3710007-1420051-4</t>
  </si>
  <si>
    <t>トータルインテリア学科　建築設計専攻</t>
  </si>
  <si>
    <t>S2752</t>
  </si>
  <si>
    <t>3710007-1720021-6</t>
  </si>
  <si>
    <t>マンガ・コミックイラスト学科コミックイラスト専攻</t>
  </si>
  <si>
    <t>S2753</t>
  </si>
  <si>
    <t>3710007-1820011-3</t>
  </si>
  <si>
    <t>グラフィックデザイン学科グラフィックデザイン専攻</t>
  </si>
  <si>
    <t>S2754</t>
  </si>
  <si>
    <t>3710007-1820021-6</t>
  </si>
  <si>
    <t>グラフィックデザイン学科　Ｗｅｂデザイン専攻</t>
  </si>
  <si>
    <t>S2755</t>
  </si>
  <si>
    <t>3710008-1420011-5</t>
  </si>
  <si>
    <t>鍼灸マッサージ学科</t>
  </si>
  <si>
    <t>3710008</t>
  </si>
  <si>
    <t>四国医療専門学校</t>
  </si>
  <si>
    <t>S2756</t>
  </si>
  <si>
    <t>3710008-1420041-3</t>
  </si>
  <si>
    <t>S2757</t>
  </si>
  <si>
    <t>3710008-2510011-5</t>
  </si>
  <si>
    <t>S2758</t>
  </si>
  <si>
    <t>3710008-2510021-8</t>
  </si>
  <si>
    <t>S2759</t>
  </si>
  <si>
    <t>3710009-2410011-7</t>
  </si>
  <si>
    <t>高等課程准看護科</t>
  </si>
  <si>
    <t>3710009</t>
  </si>
  <si>
    <t>高松市医師会看護専門学校</t>
  </si>
  <si>
    <t>S2760</t>
  </si>
  <si>
    <t>3710009-2410021-0</t>
  </si>
  <si>
    <t>専門課程看護科</t>
  </si>
  <si>
    <t>S2761</t>
  </si>
  <si>
    <t>3710010-2010011-5</t>
  </si>
  <si>
    <t>四国防災・危機管理プログラム行政・企業・医療防災・危機管理マネージャー養成コース</t>
  </si>
  <si>
    <t>3710010</t>
  </si>
  <si>
    <t>香川大学</t>
  </si>
  <si>
    <t>S2762</t>
  </si>
  <si>
    <t>3710011-1420021-0</t>
  </si>
  <si>
    <t>精神保健福祉学科通信課程短期養成課程（実習２１０時間）</t>
  </si>
  <si>
    <t>3710011</t>
  </si>
  <si>
    <t>専門学校穴吹パティシエ福祉カレッジ</t>
  </si>
  <si>
    <t>S2763</t>
  </si>
  <si>
    <t>3710011-2020011-7</t>
  </si>
  <si>
    <t>精神保健福祉学科通信課程短期養成課程（実習１５０時間）</t>
  </si>
  <si>
    <t>S2764</t>
  </si>
  <si>
    <t>3710011-2020021-0</t>
  </si>
  <si>
    <t>精神保健福祉学科通信課程短期養成課程（実習免除）</t>
  </si>
  <si>
    <t>S2765</t>
  </si>
  <si>
    <t>3710011-2310031-2</t>
  </si>
  <si>
    <t>社会福祉学科通信課程一般養成課程（１年・実習免除）</t>
  </si>
  <si>
    <t>S2766</t>
  </si>
  <si>
    <t>3710011-2510011-7</t>
  </si>
  <si>
    <t>社会福祉学科通信課程一般養成課程（１年６ヵ月・実習免除）</t>
  </si>
  <si>
    <t>S2767</t>
  </si>
  <si>
    <t>3710011-2510021-0</t>
  </si>
  <si>
    <t>精神保健福祉学科通信課程一般養成課程（実習免除）</t>
  </si>
  <si>
    <t>S2768</t>
  </si>
  <si>
    <t>3710011-2510031-2</t>
  </si>
  <si>
    <t>精神保健福祉学科通信課程一般養成課程（実習２１０時間）</t>
  </si>
  <si>
    <t>S2769</t>
  </si>
  <si>
    <t>3710012-2210011-9</t>
  </si>
  <si>
    <t>衛生高等課程調理師科</t>
  </si>
  <si>
    <t>3710012</t>
  </si>
  <si>
    <t>キッス調理技術専門学校</t>
  </si>
  <si>
    <t>S2770</t>
  </si>
  <si>
    <t>3710013-2310011-0</t>
  </si>
  <si>
    <t>福祉学科</t>
  </si>
  <si>
    <t>3710013</t>
  </si>
  <si>
    <t>四国学院大学専門学校</t>
  </si>
  <si>
    <t>S2771</t>
  </si>
  <si>
    <t>3710014-1510011-2</t>
  </si>
  <si>
    <t>3710014</t>
  </si>
  <si>
    <t>香川短期大学</t>
  </si>
  <si>
    <t>S2772</t>
  </si>
  <si>
    <t>3710014-1510021-5</t>
  </si>
  <si>
    <t>子ども学科第Ｉ部</t>
  </si>
  <si>
    <t>S2773</t>
  </si>
  <si>
    <t>3710015-1520011-4</t>
  </si>
  <si>
    <t>3710015</t>
  </si>
  <si>
    <t>高松短期大学</t>
  </si>
  <si>
    <t>S2774</t>
  </si>
  <si>
    <t>3710016-1610011-6</t>
  </si>
  <si>
    <t>第１看護学科</t>
  </si>
  <si>
    <t>3710016</t>
  </si>
  <si>
    <t>香川看護専門学校</t>
  </si>
  <si>
    <t>S2775</t>
  </si>
  <si>
    <t>3710016-1610021-9</t>
  </si>
  <si>
    <t>S2776</t>
  </si>
  <si>
    <t>3710017-1720011-8</t>
  </si>
  <si>
    <t>美容学科　ヘアー・メイク専攻</t>
  </si>
  <si>
    <t>3710017</t>
  </si>
  <si>
    <t>専門学校　穴吹ビューティカレッジ</t>
  </si>
  <si>
    <t>S2777</t>
  </si>
  <si>
    <t>3710017-1720021-0</t>
  </si>
  <si>
    <t>美容学科　ブライダル専攻</t>
  </si>
  <si>
    <t>S2778</t>
  </si>
  <si>
    <t>3710018-1910011-0</t>
  </si>
  <si>
    <t>美容通信学科（美容所従事者）</t>
  </si>
  <si>
    <t>3710018</t>
  </si>
  <si>
    <t>専修学校　香川県美容学校</t>
  </si>
  <si>
    <t>S2779</t>
  </si>
  <si>
    <t>3710018-1910021-2</t>
  </si>
  <si>
    <t>美容通信学科（一般）</t>
  </si>
  <si>
    <t>S2780</t>
  </si>
  <si>
    <t>3710019-2020011-1</t>
  </si>
  <si>
    <t>介護福祉士実務者研修通信コース（無資格）</t>
  </si>
  <si>
    <t>3710019</t>
  </si>
  <si>
    <t>キャリア福祉カレッジ</t>
  </si>
  <si>
    <t>S2781</t>
  </si>
  <si>
    <t>3710019-2020021-4</t>
  </si>
  <si>
    <t>介護福祉士実務者研修通信コース（介護職員初任者研修修了）</t>
  </si>
  <si>
    <t>S2782</t>
  </si>
  <si>
    <t>3710019-2020031-7</t>
  </si>
  <si>
    <t>介護福祉士実務者研修通信コース（訪問介護員２級修了）</t>
  </si>
  <si>
    <t>S2783</t>
  </si>
  <si>
    <t>3710020-2110011-0</t>
  </si>
  <si>
    <t>技工士科</t>
  </si>
  <si>
    <t>3710020</t>
  </si>
  <si>
    <t>香川県歯科医師会立　香川県歯科医療専門学校</t>
  </si>
  <si>
    <t>S2784</t>
  </si>
  <si>
    <t>3710020-2210011-0</t>
  </si>
  <si>
    <t>S2785</t>
  </si>
  <si>
    <t>3710021-2110011-1</t>
  </si>
  <si>
    <t>地域マネジメント研究科地域マネジメント専攻</t>
  </si>
  <si>
    <t>3710021</t>
  </si>
  <si>
    <t>香川大学大学院</t>
  </si>
  <si>
    <t>S2786</t>
  </si>
  <si>
    <t>3712001-2220011-2</t>
  </si>
  <si>
    <t>3712001</t>
  </si>
  <si>
    <t>四国こどもとおとなの医療センター附属善通寺看護学校</t>
  </si>
  <si>
    <t>S2787</t>
  </si>
  <si>
    <t>3712002-2310011-4</t>
  </si>
  <si>
    <t>臨床工学学科</t>
  </si>
  <si>
    <t>3712002</t>
  </si>
  <si>
    <t>四国医療福祉専門学校</t>
  </si>
  <si>
    <t>S2788</t>
  </si>
  <si>
    <t>3712002-2510011-4</t>
  </si>
  <si>
    <t>S2789</t>
  </si>
  <si>
    <t>3810001-2110011-3</t>
  </si>
  <si>
    <t>3810001</t>
  </si>
  <si>
    <t>松山東雲短期大学</t>
  </si>
  <si>
    <t>S2790</t>
  </si>
  <si>
    <t>3810001-2410011-3</t>
  </si>
  <si>
    <t>S2791</t>
  </si>
  <si>
    <t>3810002-1420031-0</t>
  </si>
  <si>
    <t>はり師・きゅう師養成コース</t>
  </si>
  <si>
    <t>3810002</t>
  </si>
  <si>
    <t>河原医療福祉専門学校</t>
  </si>
  <si>
    <t>S2792</t>
  </si>
  <si>
    <t>3810002-2310011-5</t>
  </si>
  <si>
    <t>こども未来科</t>
  </si>
  <si>
    <t>S2793</t>
  </si>
  <si>
    <t>3810003-1420021-0</t>
  </si>
  <si>
    <t>3810003</t>
  </si>
  <si>
    <t>河原医療大学校</t>
  </si>
  <si>
    <t>S2794</t>
  </si>
  <si>
    <t>3810003-2020011-7</t>
  </si>
  <si>
    <t>S2795</t>
  </si>
  <si>
    <t>3810003-2320011-7</t>
  </si>
  <si>
    <t>S2796</t>
  </si>
  <si>
    <t>3810004-1620011-9</t>
  </si>
  <si>
    <t>精神保健福祉学科（通信課程・実習免除なし）＜短期養成課程＞</t>
  </si>
  <si>
    <t>3810004</t>
  </si>
  <si>
    <t>四国中央医療福祉総合学院</t>
  </si>
  <si>
    <t>S2797</t>
  </si>
  <si>
    <t>3810004-2020011-9</t>
  </si>
  <si>
    <t>S2798</t>
  </si>
  <si>
    <t>3810004-2220011-9</t>
  </si>
  <si>
    <t>S2799</t>
  </si>
  <si>
    <t>3810004-2220021-1</t>
  </si>
  <si>
    <t>精神保健福祉学科（通信課程・実習免除あり）＜短期養成課程＞</t>
  </si>
  <si>
    <t>S2800</t>
  </si>
  <si>
    <t>3810004-2420011-9</t>
  </si>
  <si>
    <t>S2801</t>
  </si>
  <si>
    <t>3810005-2110011-0</t>
  </si>
  <si>
    <t>３ＤＣＧゲーム・アニメ科</t>
  </si>
  <si>
    <t>3810005</t>
  </si>
  <si>
    <t>河原デザイン・アート専門学校</t>
  </si>
  <si>
    <t>S2802</t>
  </si>
  <si>
    <t>3810005-2110021-3</t>
  </si>
  <si>
    <t>グラフィックデザイン科　グラフィックデザイン専攻</t>
  </si>
  <si>
    <t>S2803</t>
  </si>
  <si>
    <t>3810005-2110031-6</t>
  </si>
  <si>
    <t>グラフィックデザイン科　イラスト・雑貨デザイン専攻</t>
  </si>
  <si>
    <t>S2804</t>
  </si>
  <si>
    <t>3810005-2110051-1</t>
  </si>
  <si>
    <t>漫画クリエイター科　コミックアート専攻</t>
  </si>
  <si>
    <t>S2805</t>
  </si>
  <si>
    <t>3810006-2010011-2</t>
  </si>
  <si>
    <t>3810006</t>
  </si>
  <si>
    <t>河原ビューティモード専門学校</t>
  </si>
  <si>
    <t>S2806</t>
  </si>
  <si>
    <t>3810006-2210011-2</t>
  </si>
  <si>
    <t>S2807</t>
  </si>
  <si>
    <t>3810006-2210021-5</t>
  </si>
  <si>
    <t>美容修得者理容学科</t>
  </si>
  <si>
    <t>S2808</t>
  </si>
  <si>
    <t>3810006-2210031-8</t>
  </si>
  <si>
    <t>理容修得者美容学科</t>
  </si>
  <si>
    <t>S2809</t>
  </si>
  <si>
    <t>3810007-2110011-4</t>
  </si>
  <si>
    <t>3810007</t>
  </si>
  <si>
    <t>大原簿記公務員専門学校　愛媛校</t>
  </si>
  <si>
    <t>S2810</t>
  </si>
  <si>
    <t>3810008-1420011-6</t>
  </si>
  <si>
    <t>ＩＴエンジニア科（２年制）</t>
  </si>
  <si>
    <t>3810008</t>
  </si>
  <si>
    <t>河原電子ビジネス専門学校</t>
  </si>
  <si>
    <t>S2811</t>
  </si>
  <si>
    <t>3810009-2010011-8</t>
  </si>
  <si>
    <t>3810009</t>
  </si>
  <si>
    <t>河原アイペットワールド専門学校</t>
  </si>
  <si>
    <t>S2812</t>
  </si>
  <si>
    <t>3810009-2110021-0</t>
  </si>
  <si>
    <t>トリマー学科</t>
  </si>
  <si>
    <t>S2813</t>
  </si>
  <si>
    <t>3810010-2510011-6</t>
  </si>
  <si>
    <t>医療総合科</t>
  </si>
  <si>
    <t>3810010</t>
  </si>
  <si>
    <t>河原医療大学校　新居浜校</t>
  </si>
  <si>
    <t>S2814</t>
  </si>
  <si>
    <t>3810012-1510011-0</t>
  </si>
  <si>
    <t>3810012</t>
  </si>
  <si>
    <t>愛媛県立医療技術大学</t>
  </si>
  <si>
    <t>S2815</t>
  </si>
  <si>
    <t>3810013-1510021-4</t>
  </si>
  <si>
    <t>医療専門課程第２看護学科看護師２年課程昼間定時制</t>
  </si>
  <si>
    <t>3810013</t>
  </si>
  <si>
    <t>松山看護専門学校</t>
  </si>
  <si>
    <t>S2816</t>
  </si>
  <si>
    <t>3810013-1910011-1</t>
  </si>
  <si>
    <t>医療専門課程　第１看護学科</t>
  </si>
  <si>
    <t>S2817</t>
  </si>
  <si>
    <t>3810014-1510011-3</t>
  </si>
  <si>
    <t>3810014</t>
  </si>
  <si>
    <t>宇和島看護専門学校</t>
  </si>
  <si>
    <t>S2818</t>
  </si>
  <si>
    <t>3810015-1510011-5</t>
  </si>
  <si>
    <t>専門課程調理本科</t>
  </si>
  <si>
    <t>3810015</t>
  </si>
  <si>
    <t>愛媛調理製菓専門学校</t>
  </si>
  <si>
    <t>S2819</t>
  </si>
  <si>
    <t>3810017-2410011-9</t>
  </si>
  <si>
    <t>3810017</t>
  </si>
  <si>
    <t>一般社団法人　宇和島美容学校</t>
  </si>
  <si>
    <t>S2820</t>
  </si>
  <si>
    <t>3810019-2210011-2</t>
  </si>
  <si>
    <t>3810019</t>
  </si>
  <si>
    <t>専門学校　日産愛媛自動車大学校</t>
  </si>
  <si>
    <t>S2821</t>
  </si>
  <si>
    <t>3810020-1910011-0</t>
  </si>
  <si>
    <t>介護福祉士実務者研修（初任者研修修了者）</t>
  </si>
  <si>
    <t>3810020</t>
  </si>
  <si>
    <t>ビーイング</t>
  </si>
  <si>
    <t>S2822</t>
  </si>
  <si>
    <t>3810020-1910021-3</t>
  </si>
  <si>
    <t>介護福祉士実務者研修（２級課程修了者）</t>
  </si>
  <si>
    <t>S2823</t>
  </si>
  <si>
    <t>3810020-1910031-6</t>
  </si>
  <si>
    <t>S2824</t>
  </si>
  <si>
    <t>3810020-2010011-0</t>
  </si>
  <si>
    <t>介護福祉士実務者研修（初任者研修修了者）４ヶ月</t>
  </si>
  <si>
    <t>S2825</t>
  </si>
  <si>
    <t>3810020-2010021-3</t>
  </si>
  <si>
    <t>介護福祉士実務者研修（２級課程修了者）４ヶ月</t>
  </si>
  <si>
    <t>S2826</t>
  </si>
  <si>
    <t>3810021-1910011-2</t>
  </si>
  <si>
    <t>ジェイコム実務者研修講座（無資格）</t>
  </si>
  <si>
    <t>3810021</t>
  </si>
  <si>
    <t>ジェイコム</t>
  </si>
  <si>
    <t>S2827</t>
  </si>
  <si>
    <t>3810021-1910031-8</t>
  </si>
  <si>
    <t>ジェイコム実務者研修講座（初任者研修）</t>
  </si>
  <si>
    <t>S2828</t>
  </si>
  <si>
    <t>3810022-1910011-4</t>
  </si>
  <si>
    <t>社会基盤メンテナンスエキスパート養成講座</t>
  </si>
  <si>
    <t>3810022</t>
  </si>
  <si>
    <t>愛媛大学</t>
  </si>
  <si>
    <t>S2829</t>
  </si>
  <si>
    <t>3810023-1920011-6</t>
  </si>
  <si>
    <t>介護福祉士実務者研修（ヘルパー２級修了者対象）</t>
  </si>
  <si>
    <t>3810023</t>
  </si>
  <si>
    <t>株式会社　ケアジャパン</t>
  </si>
  <si>
    <t>S2830</t>
  </si>
  <si>
    <t>3810023-1920021-9</t>
  </si>
  <si>
    <t>S2831</t>
  </si>
  <si>
    <t>3810023-2120011-6</t>
  </si>
  <si>
    <t>S2832</t>
  </si>
  <si>
    <t>3810024-2310011-8</t>
  </si>
  <si>
    <t>エアライン・観光コース</t>
  </si>
  <si>
    <t>3810024</t>
  </si>
  <si>
    <t>河原外語観光・製菓専門学校</t>
  </si>
  <si>
    <t>S2833</t>
  </si>
  <si>
    <t>3810024-2310021-0</t>
  </si>
  <si>
    <t>ブライダル・ホテルコース</t>
  </si>
  <si>
    <t>S2834</t>
  </si>
  <si>
    <t>3810024-2310031-3</t>
  </si>
  <si>
    <t>パティシエ・ブランジェコース</t>
  </si>
  <si>
    <t>S2835</t>
  </si>
  <si>
    <t>3810024-2310041-6</t>
  </si>
  <si>
    <t>声優タレントコース</t>
  </si>
  <si>
    <t>S2836</t>
  </si>
  <si>
    <t>3810024-2510011-8</t>
  </si>
  <si>
    <t>医療・総合事務コース</t>
  </si>
  <si>
    <t>S2837</t>
  </si>
  <si>
    <t>3810025-2220011-0</t>
  </si>
  <si>
    <t>3810025</t>
  </si>
  <si>
    <t>国立波方海上技術短期大学校</t>
  </si>
  <si>
    <t>S2838</t>
  </si>
  <si>
    <t>3812001-2210011-3</t>
  </si>
  <si>
    <t>長期ＰＲＯスキルコース</t>
  </si>
  <si>
    <t>3812001</t>
  </si>
  <si>
    <t>株式会社　テックアイエス</t>
  </si>
  <si>
    <t>S2839</t>
  </si>
  <si>
    <t>3812001-2210021-6</t>
  </si>
  <si>
    <t>データサイエンティストコース</t>
  </si>
  <si>
    <t>S2840</t>
  </si>
  <si>
    <t>3812002-2410011-5</t>
  </si>
  <si>
    <t>教育学研究科教育実践高度化専攻　教育実践開発コース</t>
  </si>
  <si>
    <t>3812002</t>
  </si>
  <si>
    <t>愛媛大学大学院</t>
  </si>
  <si>
    <t>S2841</t>
  </si>
  <si>
    <t>3812002-2410021-8</t>
  </si>
  <si>
    <t>教育学研究科教育実践高度化専攻　リーダーシップ開発コース（１年修了プログラム）</t>
  </si>
  <si>
    <t>S2842</t>
  </si>
  <si>
    <t>3812002-2410031-0</t>
  </si>
  <si>
    <t>教育学研究科教育実践高度化専攻　教育実践開発コース（１年修了プログラム）</t>
  </si>
  <si>
    <t>S2843</t>
  </si>
  <si>
    <t>3812002-2410041-3</t>
  </si>
  <si>
    <t>教育学研究科教育実践高度化専攻　教科領域コース（１年修了プログラム）</t>
  </si>
  <si>
    <t>S2844</t>
  </si>
  <si>
    <t>3812002-2410051-6</t>
  </si>
  <si>
    <t>教育学研究科教育実践高度化専攻　特別支援教育コース（１年修了プログラム）</t>
  </si>
  <si>
    <t>S2845</t>
  </si>
  <si>
    <t>3812003-2410011-7</t>
  </si>
  <si>
    <t>3812003</t>
  </si>
  <si>
    <t>東城看護専門学校</t>
  </si>
  <si>
    <t>S2846</t>
  </si>
  <si>
    <t>3910002-1420011-6</t>
  </si>
  <si>
    <t>3910002</t>
  </si>
  <si>
    <t>高知県立幡多看護専門学校</t>
  </si>
  <si>
    <t>S2847</t>
  </si>
  <si>
    <t>3910003-1510011-8</t>
  </si>
  <si>
    <t>3910003</t>
  </si>
  <si>
    <t>ＲＫＣ調理製菓専門学校</t>
  </si>
  <si>
    <t>S2848</t>
  </si>
  <si>
    <t>3910004-1720011-0</t>
  </si>
  <si>
    <t>3910004</t>
  </si>
  <si>
    <t>龍馬情報ビジネス＆フード専門学校</t>
  </si>
  <si>
    <t>S2849</t>
  </si>
  <si>
    <t>3910004-1720021-2</t>
  </si>
  <si>
    <t>会計ビジネス学科</t>
  </si>
  <si>
    <t>S2850</t>
  </si>
  <si>
    <t>3910004-1810011-0</t>
  </si>
  <si>
    <t>S2851</t>
  </si>
  <si>
    <t>3910004-1810021-2</t>
  </si>
  <si>
    <t>ゲームクリエイター学科</t>
  </si>
  <si>
    <t>S2852</t>
  </si>
  <si>
    <t>3910004-1810031-5</t>
  </si>
  <si>
    <t>セールスマネジメント・ブライダル学科　セールスマネジメントコース</t>
  </si>
  <si>
    <t>S2853</t>
  </si>
  <si>
    <t>3910004-1810041-8</t>
  </si>
  <si>
    <t>セールスマネジメント・ブライダル学科　ブライダルプロデュースコース</t>
  </si>
  <si>
    <t>S2854</t>
  </si>
  <si>
    <t>3910004-2020011-0</t>
  </si>
  <si>
    <t>調理経営学科</t>
  </si>
  <si>
    <t>S2855</t>
  </si>
  <si>
    <t>3910005-1510011-1</t>
  </si>
  <si>
    <t>3910005</t>
  </si>
  <si>
    <t>龍馬看護ふくし専門学校</t>
  </si>
  <si>
    <t>S2856</t>
  </si>
  <si>
    <t>3910005-2110011-1</t>
  </si>
  <si>
    <t>子ども未来学科</t>
  </si>
  <si>
    <t>S2857</t>
  </si>
  <si>
    <t>3910005-2210011-1</t>
  </si>
  <si>
    <t>医療事務・医療秘書学科</t>
  </si>
  <si>
    <t>S2858</t>
  </si>
  <si>
    <t>3910006-1810011-3</t>
  </si>
  <si>
    <t>3910006</t>
  </si>
  <si>
    <t>龍馬デザイン・ビューティ専門学校</t>
  </si>
  <si>
    <t>S2859</t>
  </si>
  <si>
    <t>3910006-2110011-3</t>
  </si>
  <si>
    <t>S2860</t>
  </si>
  <si>
    <t>3910006-2310011-3</t>
  </si>
  <si>
    <t>通信課程美容科（美容所従事者コース）</t>
  </si>
  <si>
    <t>S2861</t>
  </si>
  <si>
    <t>3910006-2310021-6</t>
  </si>
  <si>
    <t>通信課程美容科（一般コース）</t>
  </si>
  <si>
    <t>S2862</t>
  </si>
  <si>
    <t>3910006-2310031-9</t>
  </si>
  <si>
    <t>美容総合学科（スタイリストコース）</t>
  </si>
  <si>
    <t>S2863</t>
  </si>
  <si>
    <t>3910006-2310041-1</t>
  </si>
  <si>
    <t>美容総合学科（ビューティ＆ブライダルコース）</t>
  </si>
  <si>
    <t>S2864</t>
  </si>
  <si>
    <t>3910006-2310051-4</t>
  </si>
  <si>
    <t>美容総合学科（ネイルコース）</t>
  </si>
  <si>
    <t>S2865</t>
  </si>
  <si>
    <t>3910008-1510011-7</t>
  </si>
  <si>
    <t>介護福祉士養成科</t>
  </si>
  <si>
    <t>3910008</t>
  </si>
  <si>
    <t>平成福祉専門学校</t>
  </si>
  <si>
    <t>S2866</t>
  </si>
  <si>
    <t>3910011-1910011-9</t>
  </si>
  <si>
    <t>3910011</t>
  </si>
  <si>
    <t>高知開成専門学校</t>
  </si>
  <si>
    <t>S2867</t>
  </si>
  <si>
    <t>3910011-2210011-9</t>
  </si>
  <si>
    <t>システム開発科</t>
  </si>
  <si>
    <t>S2868</t>
  </si>
  <si>
    <t>3910013-1910011-2</t>
  </si>
  <si>
    <t>3910013</t>
  </si>
  <si>
    <t>近森病院附属看護学校</t>
  </si>
  <si>
    <t>S2869</t>
  </si>
  <si>
    <t>3910014-2210011-4</t>
  </si>
  <si>
    <t>地域医療を支える四国病院経営プログラム</t>
  </si>
  <si>
    <t>3910014</t>
  </si>
  <si>
    <t>高知大学大学院総合人間自然科学研究科医科学専攻</t>
  </si>
  <si>
    <t>S2870</t>
  </si>
  <si>
    <t>3910014-2510011-4</t>
  </si>
  <si>
    <t>ヘルスケアイノベーションコース</t>
  </si>
  <si>
    <t>S2871</t>
  </si>
  <si>
    <t>3912001-2410011-4</t>
  </si>
  <si>
    <t>3912001</t>
  </si>
  <si>
    <t>四国医療工学専門学校</t>
  </si>
  <si>
    <t>S2872</t>
  </si>
  <si>
    <t>3912002-2520011-6</t>
  </si>
  <si>
    <t>3912002</t>
  </si>
  <si>
    <t>高知福祉専門学校</t>
  </si>
  <si>
    <t>S2873</t>
  </si>
  <si>
    <t>3912002-2520021-9</t>
  </si>
  <si>
    <t>こども福祉学科　保育士コース</t>
  </si>
  <si>
    <t>S2874</t>
  </si>
  <si>
    <t>3912002-2520031-1</t>
  </si>
  <si>
    <t>こども福祉学科　幼児教育コース</t>
  </si>
  <si>
    <t>S2875</t>
  </si>
  <si>
    <t>4010001-1420011-0</t>
  </si>
  <si>
    <t>２級自動車整備科</t>
  </si>
  <si>
    <t>4010001</t>
  </si>
  <si>
    <t>専門学校　麻生工科自動車大学校</t>
  </si>
  <si>
    <t>S2876</t>
  </si>
  <si>
    <t>4010002-1420011-1</t>
  </si>
  <si>
    <t>4010002</t>
  </si>
  <si>
    <t>専門学校　麻生リハビリテーション大学校</t>
  </si>
  <si>
    <t>S2877</t>
  </si>
  <si>
    <t>4010002-1420021-4</t>
  </si>
  <si>
    <t>S2878</t>
  </si>
  <si>
    <t>4010002-1420031-7</t>
  </si>
  <si>
    <t>S2879</t>
  </si>
  <si>
    <t>4010002-2320011-1</t>
  </si>
  <si>
    <t>言語聴覚学科昼夜間部</t>
  </si>
  <si>
    <t>S2880</t>
  </si>
  <si>
    <t>4010003-2410011-3</t>
  </si>
  <si>
    <t>4010003</t>
  </si>
  <si>
    <t>福岡ビューティーアート専門学校</t>
  </si>
  <si>
    <t>S2881</t>
  </si>
  <si>
    <t>4010005-2110011-7</t>
  </si>
  <si>
    <t>4010005</t>
  </si>
  <si>
    <t>大川看護福祉専門学校</t>
  </si>
  <si>
    <t>S2882</t>
  </si>
  <si>
    <t>4010006-2520011-9</t>
  </si>
  <si>
    <t>鍼灸科（午前コース）</t>
  </si>
  <si>
    <t>4010006</t>
  </si>
  <si>
    <t>福岡医療専門学校</t>
  </si>
  <si>
    <t>S2883</t>
  </si>
  <si>
    <t>4010007-1420021-3</t>
  </si>
  <si>
    <t>美容科ヘアデザイナーカッティングコース</t>
  </si>
  <si>
    <t>4010007</t>
  </si>
  <si>
    <t>麻生美容専門学校</t>
  </si>
  <si>
    <t>S2884</t>
  </si>
  <si>
    <t>4010007-1420041-9</t>
  </si>
  <si>
    <t>美容科トータルビューティーコース</t>
  </si>
  <si>
    <t>S2885</t>
  </si>
  <si>
    <t>4010007-2110011-0</t>
  </si>
  <si>
    <t>美容科通信課程</t>
  </si>
  <si>
    <t>S2886</t>
  </si>
  <si>
    <t>4010008-1610011-2</t>
  </si>
  <si>
    <t>コンピュータシステム科</t>
  </si>
  <si>
    <t>4010008</t>
  </si>
  <si>
    <t>麻生情報ビジネス専門学校北九州校</t>
  </si>
  <si>
    <t>S2887</t>
  </si>
  <si>
    <t>4010009-1920021-7</t>
  </si>
  <si>
    <t>柔道整復学科　昼間ＩＩ部</t>
  </si>
  <si>
    <t>4010009</t>
  </si>
  <si>
    <t>九州医療スポーツ専門学校</t>
  </si>
  <si>
    <t>S2888</t>
  </si>
  <si>
    <t>4010009-2220011-4</t>
  </si>
  <si>
    <t>鍼灸学科　昼間Ｉ部</t>
  </si>
  <si>
    <t>S2889</t>
  </si>
  <si>
    <t>4010009-2420011-4</t>
  </si>
  <si>
    <t>S2890</t>
  </si>
  <si>
    <t>4010009-2420021-7</t>
  </si>
  <si>
    <t>S2891</t>
  </si>
  <si>
    <t>4010009-2520011-4</t>
  </si>
  <si>
    <t>鍼灸学科　昼間ＩＩ部</t>
  </si>
  <si>
    <t>S2892</t>
  </si>
  <si>
    <t>4010010-2110011-2</t>
  </si>
  <si>
    <t>専攻科　福祉専攻</t>
  </si>
  <si>
    <t>4010010</t>
  </si>
  <si>
    <t>九州大谷短期大学</t>
  </si>
  <si>
    <t>S2893</t>
  </si>
  <si>
    <t>4010011-1420011-4</t>
  </si>
  <si>
    <t>産業マネジメント専攻</t>
  </si>
  <si>
    <t>4010011</t>
  </si>
  <si>
    <t>九州大学大学院</t>
  </si>
  <si>
    <t>S2894</t>
  </si>
  <si>
    <t>4010011-1810011-4</t>
  </si>
  <si>
    <t>法務学府実務法学専攻（既修者コース）</t>
  </si>
  <si>
    <t>S2895</t>
  </si>
  <si>
    <t>4010011-1910011-4</t>
  </si>
  <si>
    <t>法務学府実務法学専攻（未修者コース）</t>
  </si>
  <si>
    <t>S2896</t>
  </si>
  <si>
    <t>4010012-2110011-6</t>
  </si>
  <si>
    <t>看護専門課程　看護科</t>
  </si>
  <si>
    <t>4010012</t>
  </si>
  <si>
    <t>北九州市立看護専門学校</t>
  </si>
  <si>
    <t>S2897</t>
  </si>
  <si>
    <t>4010013-1420011-8</t>
  </si>
  <si>
    <t>4010013</t>
  </si>
  <si>
    <t>福岡医療秘書福祉専門学校</t>
  </si>
  <si>
    <t>S2898</t>
  </si>
  <si>
    <t>4010016-1420011-3</t>
  </si>
  <si>
    <t>4010016</t>
  </si>
  <si>
    <t>西日本看護専門学校</t>
  </si>
  <si>
    <t>S2899</t>
  </si>
  <si>
    <t>4010017-1610011-5</t>
  </si>
  <si>
    <t>4010017</t>
  </si>
  <si>
    <t>麻生医療福祉＆保育専門学校</t>
  </si>
  <si>
    <t>S2900</t>
  </si>
  <si>
    <t>4010017-1620021-8</t>
  </si>
  <si>
    <t>社会福祉士一般養成通信課程（実習なし）</t>
  </si>
  <si>
    <t>S2901</t>
  </si>
  <si>
    <t>4010017-1620031-0</t>
  </si>
  <si>
    <t>S2902</t>
  </si>
  <si>
    <t>4010017-2220011-5</t>
  </si>
  <si>
    <t>社会福祉士一般養成通信課程（実習あり）</t>
  </si>
  <si>
    <t>S2903</t>
  </si>
  <si>
    <t>4010017-2220021-8</t>
  </si>
  <si>
    <t>S2904</t>
  </si>
  <si>
    <t>4010019-1420011-9</t>
  </si>
  <si>
    <t>建築ＣＡＤ科</t>
  </si>
  <si>
    <t>4010019</t>
  </si>
  <si>
    <t>麻生建築＆デザイン専門学校</t>
  </si>
  <si>
    <t>S2905</t>
  </si>
  <si>
    <t>4010019-1420041-7</t>
  </si>
  <si>
    <t>クリエイティブデザイン学科ビジュアルデザイン専攻</t>
  </si>
  <si>
    <t>S2906</t>
  </si>
  <si>
    <t>4010019-1720011-9</t>
  </si>
  <si>
    <t>建築学科（昼）</t>
  </si>
  <si>
    <t>S2907</t>
  </si>
  <si>
    <t>4010019-1820011-9</t>
  </si>
  <si>
    <t>インテリアデザイン科</t>
  </si>
  <si>
    <t>S2908</t>
  </si>
  <si>
    <t>4010019-1920011-9</t>
  </si>
  <si>
    <t>建築学科（夜間）</t>
  </si>
  <si>
    <t>S2909</t>
  </si>
  <si>
    <t>4010019-2210011-9</t>
  </si>
  <si>
    <t>クリエイティブデザイン学科　プロダクトデザイン専攻</t>
  </si>
  <si>
    <t>S2910</t>
  </si>
  <si>
    <t>4010020-1420011-7</t>
  </si>
  <si>
    <t>情報システム科プログラミング専攻</t>
  </si>
  <si>
    <t>4010020</t>
  </si>
  <si>
    <t>麻生情報ビジネス専門学校</t>
  </si>
  <si>
    <t>S2911</t>
  </si>
  <si>
    <t>4010020-1420021-0</t>
  </si>
  <si>
    <t>経理科</t>
  </si>
  <si>
    <t>S2912</t>
  </si>
  <si>
    <t>4010020-1420031-2</t>
  </si>
  <si>
    <t>ビジネスエキスパート科</t>
  </si>
  <si>
    <t>S2913</t>
  </si>
  <si>
    <t>4010020-1420041-5</t>
  </si>
  <si>
    <t>S2914</t>
  </si>
  <si>
    <t>4010020-1420051-8</t>
  </si>
  <si>
    <t>ＩＴ経営科</t>
  </si>
  <si>
    <t>S2915</t>
  </si>
  <si>
    <t>4010021-1420011-9</t>
  </si>
  <si>
    <t>4010021</t>
  </si>
  <si>
    <t>遠賀中間医師会立遠賀中央看護助産学校</t>
  </si>
  <si>
    <t>S2916</t>
  </si>
  <si>
    <t>4010021-1520011-9</t>
  </si>
  <si>
    <t>S2917</t>
  </si>
  <si>
    <t>4010022-1710011-0</t>
  </si>
  <si>
    <t>測量技術情報科</t>
  </si>
  <si>
    <t>4010022</t>
  </si>
  <si>
    <t>福岡国土建設専門学校</t>
  </si>
  <si>
    <t>S2918</t>
  </si>
  <si>
    <t>4010022-1710031-6</t>
  </si>
  <si>
    <t>都市環境設計科　建設技術者コース</t>
  </si>
  <si>
    <t>S2919</t>
  </si>
  <si>
    <t>4010022-2110011-0</t>
  </si>
  <si>
    <t>測量技術科</t>
  </si>
  <si>
    <t>S2920</t>
  </si>
  <si>
    <t>4010023-2310011-2</t>
  </si>
  <si>
    <t>二級自動車整備科　自動車整備士コース</t>
  </si>
  <si>
    <t>4010023</t>
  </si>
  <si>
    <t>専門学校　北九州自動車大学校</t>
  </si>
  <si>
    <t>S2921</t>
  </si>
  <si>
    <t>4010024-1510011-4</t>
  </si>
  <si>
    <t>4010024</t>
  </si>
  <si>
    <t>博多メディカル専門学校</t>
  </si>
  <si>
    <t>S2922</t>
  </si>
  <si>
    <t>4010024-1510031-0</t>
  </si>
  <si>
    <t>S2923</t>
  </si>
  <si>
    <t>4010024-1910011-4</t>
  </si>
  <si>
    <t>S2924</t>
  </si>
  <si>
    <t>4010025-1510011-6</t>
  </si>
  <si>
    <t>4010025</t>
  </si>
  <si>
    <t>筑紫看護高等専修学校</t>
  </si>
  <si>
    <t>S2925</t>
  </si>
  <si>
    <t>4010026-1510011-8</t>
  </si>
  <si>
    <t>保育福祉学科こども保育士コース</t>
  </si>
  <si>
    <t>4010026</t>
  </si>
  <si>
    <t>福岡保育こども医療福祉専門学校</t>
  </si>
  <si>
    <t>S2926</t>
  </si>
  <si>
    <t>4010026-1510021-0</t>
  </si>
  <si>
    <t>介護福祉学科介護福祉士コース</t>
  </si>
  <si>
    <t>S2927</t>
  </si>
  <si>
    <t>4010026-1720011-8</t>
  </si>
  <si>
    <t>社会福祉士一般養成コース通信課程</t>
  </si>
  <si>
    <t>S2928</t>
  </si>
  <si>
    <t>4010026-1910011-8</t>
  </si>
  <si>
    <t>S2929</t>
  </si>
  <si>
    <t>4010026-1910021-0</t>
  </si>
  <si>
    <t>介護福祉士実務者研修（通信課程：ヘルパー２級取得者）</t>
  </si>
  <si>
    <t>S2930</t>
  </si>
  <si>
    <t>4010026-1910031-3</t>
  </si>
  <si>
    <t>S2931</t>
  </si>
  <si>
    <t>4010026-1910041-6</t>
  </si>
  <si>
    <t>S2932</t>
  </si>
  <si>
    <t>4010026-1910051-9</t>
  </si>
  <si>
    <t>介護福祉士実務者研修（通信課程：介護職員初任者研修修了者）３ヶ月コース</t>
  </si>
  <si>
    <t>S2933</t>
  </si>
  <si>
    <t>4010026-2020011-8</t>
  </si>
  <si>
    <t>S2934</t>
  </si>
  <si>
    <t>4010027-1510011-0</t>
  </si>
  <si>
    <t>調理専門課程　調理師科１年コース</t>
  </si>
  <si>
    <t>4010027</t>
  </si>
  <si>
    <t>中村調理製菓専門学校</t>
  </si>
  <si>
    <t>S2935</t>
  </si>
  <si>
    <t>4010027-2210011-0</t>
  </si>
  <si>
    <t>調理専門課程　調理師科２年コース</t>
  </si>
  <si>
    <t>S2936</t>
  </si>
  <si>
    <t>4010027-2310011-0</t>
  </si>
  <si>
    <t>調理専門課程　製菓技術科</t>
  </si>
  <si>
    <t>S2937</t>
  </si>
  <si>
    <t>4010029-1510021-6</t>
  </si>
  <si>
    <t>4010029</t>
  </si>
  <si>
    <t>中村学園大学短期大学部</t>
  </si>
  <si>
    <t>S2938</t>
  </si>
  <si>
    <t>4010030-1510011-1</t>
  </si>
  <si>
    <t>4010030</t>
  </si>
  <si>
    <t>専門学校　西日本昴自動車工科大学校</t>
  </si>
  <si>
    <t>S2939</t>
  </si>
  <si>
    <t>4010031-1510011-3</t>
  </si>
  <si>
    <t>商業実務専門課程ホテル・ブライダル科</t>
  </si>
  <si>
    <t>4010031</t>
  </si>
  <si>
    <t>専門学校　西鉄国際ビジネスカレッジ</t>
  </si>
  <si>
    <t>S2940</t>
  </si>
  <si>
    <t>4010031-1510041-1</t>
  </si>
  <si>
    <t>商業実務専門課程エアライン科</t>
  </si>
  <si>
    <t>S2941</t>
  </si>
  <si>
    <t>4010031-1810011-3</t>
  </si>
  <si>
    <t>商業実務専門課程鉄道科</t>
  </si>
  <si>
    <t>S2942</t>
  </si>
  <si>
    <t>4010035-1510011-0</t>
  </si>
  <si>
    <t>看護高等課程（准看護師）</t>
  </si>
  <si>
    <t>4010035</t>
  </si>
  <si>
    <t>飯塚医師会看護高等専修学校</t>
  </si>
  <si>
    <t>S2943</t>
  </si>
  <si>
    <t>4010036-2010011-2</t>
  </si>
  <si>
    <t>社会福祉士科　通信課程　実習あり（２４０時間）</t>
  </si>
  <si>
    <t>4010036</t>
  </si>
  <si>
    <t>Ｆ・Ｃフチガミ医療福祉専門学校</t>
  </si>
  <si>
    <t>S2944</t>
  </si>
  <si>
    <t>4010036-2210011-2</t>
  </si>
  <si>
    <t>社会福祉士養成科　実習免除無し</t>
  </si>
  <si>
    <t>S2945</t>
  </si>
  <si>
    <t>4010036-2210021-5</t>
  </si>
  <si>
    <t>社会福祉士養成科　実習免除あり</t>
  </si>
  <si>
    <t>S2946</t>
  </si>
  <si>
    <t>4010036-2310011-2</t>
  </si>
  <si>
    <t>社会福祉士科　通信課程　実習免除</t>
  </si>
  <si>
    <t>S2947</t>
  </si>
  <si>
    <t>4010036-2320011-2</t>
  </si>
  <si>
    <t>精神保健福祉士科　短期通信課程　実習あり（２１０時間）</t>
  </si>
  <si>
    <t>S2948</t>
  </si>
  <si>
    <t>4010036-2320021-5</t>
  </si>
  <si>
    <t>精神保健福祉士科　短期通信課程　実習免除</t>
  </si>
  <si>
    <t>S2949</t>
  </si>
  <si>
    <t>4010036-2420011-2</t>
  </si>
  <si>
    <t>精神保健福祉士科　一般通信課程　実習あり（２１０時間）</t>
  </si>
  <si>
    <t>S2950</t>
  </si>
  <si>
    <t>4010036-2420021-5</t>
  </si>
  <si>
    <t>精神保健福祉士科　一般通信課程　実習免除</t>
  </si>
  <si>
    <t>S2951</t>
  </si>
  <si>
    <t>4010038-1510011-6</t>
  </si>
  <si>
    <t>4010038</t>
  </si>
  <si>
    <t>専門学校北九州看護大学校</t>
  </si>
  <si>
    <t>S2952</t>
  </si>
  <si>
    <t>4010040-1510011-6</t>
  </si>
  <si>
    <t>4010040</t>
  </si>
  <si>
    <t>あさくら看護学校</t>
  </si>
  <si>
    <t>S2953</t>
  </si>
  <si>
    <t>4010041-1510011-8</t>
  </si>
  <si>
    <t>4010041</t>
  </si>
  <si>
    <t>福岡水巻看護専門学校</t>
  </si>
  <si>
    <t>S2954</t>
  </si>
  <si>
    <t>4010042-1510011-0</t>
  </si>
  <si>
    <t>マネジメント研究科マネジメント専攻</t>
  </si>
  <si>
    <t>4010042</t>
  </si>
  <si>
    <t>北九州市立大学大学院</t>
  </si>
  <si>
    <t>S2955</t>
  </si>
  <si>
    <t>4010043-1510011-1</t>
  </si>
  <si>
    <t>4010043</t>
  </si>
  <si>
    <t>福岡歯科衛生専門学校</t>
  </si>
  <si>
    <t>S2956</t>
  </si>
  <si>
    <t>4010044-1510011-3</t>
  </si>
  <si>
    <t>医療経営・管理学専攻</t>
  </si>
  <si>
    <t>4010044</t>
  </si>
  <si>
    <t>九州大学大学院病院キャンパス</t>
  </si>
  <si>
    <t>S2957</t>
  </si>
  <si>
    <t>4010045-1510011-5</t>
  </si>
  <si>
    <t>4010045</t>
  </si>
  <si>
    <t>健和看護学院</t>
  </si>
  <si>
    <t>S2958</t>
  </si>
  <si>
    <t>4010046-1510011-7</t>
  </si>
  <si>
    <t>幼児教育科</t>
  </si>
  <si>
    <t>4010046</t>
  </si>
  <si>
    <t>北九州保育福祉専門学校</t>
  </si>
  <si>
    <t>S2959</t>
  </si>
  <si>
    <t>4010048-1510011-0</t>
  </si>
  <si>
    <t>調理師本科（昼間部）</t>
  </si>
  <si>
    <t>4010048</t>
  </si>
  <si>
    <t>福岡調理師専門学校</t>
  </si>
  <si>
    <t>S2960</t>
  </si>
  <si>
    <t>4010048-1510021-3</t>
  </si>
  <si>
    <t>調理師本科（夜間部）</t>
  </si>
  <si>
    <t>S2961</t>
  </si>
  <si>
    <t>4010048-1620011-0</t>
  </si>
  <si>
    <t>調理師高度技術科</t>
  </si>
  <si>
    <t>S2962</t>
  </si>
  <si>
    <t>4010050-1510011-0</t>
  </si>
  <si>
    <t>4010050</t>
  </si>
  <si>
    <t>平岡調理・製菓専門学校</t>
  </si>
  <si>
    <t>S2963</t>
  </si>
  <si>
    <t>4010051-1510011-2</t>
  </si>
  <si>
    <t>4010051</t>
  </si>
  <si>
    <t>平岡栄養士専門学校</t>
  </si>
  <si>
    <t>S2964</t>
  </si>
  <si>
    <t>4010054-1520011-8</t>
  </si>
  <si>
    <t>4010054</t>
  </si>
  <si>
    <t>八女筑後看護専門学校</t>
  </si>
  <si>
    <t>S2965</t>
  </si>
  <si>
    <t>4010055-1720011-0</t>
  </si>
  <si>
    <t>4010055</t>
  </si>
  <si>
    <t>大牟田医師会看護専門学校</t>
  </si>
  <si>
    <t>S2966</t>
  </si>
  <si>
    <t>4010056-1610011-1</t>
  </si>
  <si>
    <t>看護専門課程看護師科</t>
  </si>
  <si>
    <t>4010056</t>
  </si>
  <si>
    <t>北九州小倉看護専門学校</t>
  </si>
  <si>
    <t>S2967</t>
  </si>
  <si>
    <t>4010057-1610021-6</t>
  </si>
  <si>
    <t>看護専門課程第２看護学科</t>
  </si>
  <si>
    <t>4010057</t>
  </si>
  <si>
    <t>福岡市医師会看護専門学校</t>
  </si>
  <si>
    <t>S2968</t>
  </si>
  <si>
    <t>4010057-2020011-3</t>
  </si>
  <si>
    <t>看護専門課程第１看護学科</t>
  </si>
  <si>
    <t>S2969</t>
  </si>
  <si>
    <t>4010061-2220011-7</t>
  </si>
  <si>
    <t>4010061</t>
  </si>
  <si>
    <t>福岡こども専門学校</t>
  </si>
  <si>
    <t>S2970</t>
  </si>
  <si>
    <t>4010064-1710011-2</t>
  </si>
  <si>
    <t>看護科通信課程</t>
  </si>
  <si>
    <t>4010064</t>
  </si>
  <si>
    <t>専門学校麻生看護大学校</t>
  </si>
  <si>
    <t>S2971</t>
  </si>
  <si>
    <t>4010064-2510011-2</t>
  </si>
  <si>
    <t>S2972</t>
  </si>
  <si>
    <t>4010065-1710011-4</t>
  </si>
  <si>
    <t>4010065</t>
  </si>
  <si>
    <t>宗像看護専門学校</t>
  </si>
  <si>
    <t>S2973</t>
  </si>
  <si>
    <t>4010067-2020011-8</t>
  </si>
  <si>
    <t>認定看護管理者教育課程　ファーストレベル</t>
  </si>
  <si>
    <t>4010067</t>
  </si>
  <si>
    <t>西南女学院大学</t>
  </si>
  <si>
    <t>S2974</t>
  </si>
  <si>
    <t>4010067-2020021-0</t>
  </si>
  <si>
    <t>認定看護管理者教育課程　セカンドレベル</t>
  </si>
  <si>
    <t>S2975</t>
  </si>
  <si>
    <t>4010069-1720011-1</t>
  </si>
  <si>
    <t>電気工事士科夜間部</t>
  </si>
  <si>
    <t>4010069</t>
  </si>
  <si>
    <t>九州電気専門学校</t>
  </si>
  <si>
    <t>S2976</t>
  </si>
  <si>
    <t>4010069-2010011-1</t>
  </si>
  <si>
    <t>電気工事士科昼間部</t>
  </si>
  <si>
    <t>S2977</t>
  </si>
  <si>
    <t>4010069-2520011-1</t>
  </si>
  <si>
    <t>電気工学科（全日制）</t>
  </si>
  <si>
    <t>S2978</t>
  </si>
  <si>
    <t>4010069-2520021-4</t>
  </si>
  <si>
    <t>電気工学科（定時制）</t>
  </si>
  <si>
    <t>S2979</t>
  </si>
  <si>
    <t>4010071-2110011-1</t>
  </si>
  <si>
    <t>4010071</t>
  </si>
  <si>
    <t>西鉄自動車整備専門学校</t>
  </si>
  <si>
    <t>S2980</t>
  </si>
  <si>
    <t>4010072-1810011-3</t>
  </si>
  <si>
    <t>4010072</t>
  </si>
  <si>
    <t>福岡女子短期大学</t>
  </si>
  <si>
    <t>S2981</t>
  </si>
  <si>
    <t>4010074-2320011-7</t>
  </si>
  <si>
    <t>4010074</t>
  </si>
  <si>
    <t>直方看護専修学校</t>
  </si>
  <si>
    <t>S2982</t>
  </si>
  <si>
    <t>4010075-1820011-9</t>
  </si>
  <si>
    <t>工業専門課程　二級自動車工学科</t>
  </si>
  <si>
    <t>4010075</t>
  </si>
  <si>
    <t>専門学校　久留米自動車工科大学校</t>
  </si>
  <si>
    <t>S2983</t>
  </si>
  <si>
    <t>4010078-1920011-4</t>
  </si>
  <si>
    <t>4010078</t>
  </si>
  <si>
    <t>福岡ウェディング＆ブライダル専門学校</t>
  </si>
  <si>
    <t>S2984</t>
  </si>
  <si>
    <t>4010078-1920021-7</t>
  </si>
  <si>
    <t>S2985</t>
  </si>
  <si>
    <t>4010078-1920031-0</t>
  </si>
  <si>
    <t>S2986</t>
  </si>
  <si>
    <t>4010078-1920041-2</t>
  </si>
  <si>
    <t>S2987</t>
  </si>
  <si>
    <t>4010079-2010011-6</t>
  </si>
  <si>
    <t>4010079</t>
  </si>
  <si>
    <t>株式会社　マネージメントバンク</t>
  </si>
  <si>
    <t>S2988</t>
  </si>
  <si>
    <t>4010079-2010021-9</t>
  </si>
  <si>
    <t>S2989</t>
  </si>
  <si>
    <t>4010079-2010031-1</t>
  </si>
  <si>
    <t>介護福祉士実務者研修（ヘルパー２級修了者）</t>
  </si>
  <si>
    <t>S2990</t>
  </si>
  <si>
    <t>4010080-2010011-4</t>
  </si>
  <si>
    <t>4010080</t>
  </si>
  <si>
    <t>福岡ベルエポック美容専門学校</t>
  </si>
  <si>
    <t>S2991</t>
  </si>
  <si>
    <t>4010082-2010011-8</t>
  </si>
  <si>
    <t>はたらきながら学べる実務者研修（無資格者）</t>
  </si>
  <si>
    <t>4010082</t>
  </si>
  <si>
    <t>ウェルネスジョブカレッジ</t>
  </si>
  <si>
    <t>S2992</t>
  </si>
  <si>
    <t>4010082-2010021-0</t>
  </si>
  <si>
    <t>はたらきながら学べる実務者研修（初任者研修所持者）</t>
  </si>
  <si>
    <t>S2993</t>
  </si>
  <si>
    <t>4010082-2010031-3</t>
  </si>
  <si>
    <t>はたらきながら学べる実務者研修（ヘルパー２級所持者）</t>
  </si>
  <si>
    <t>S2994</t>
  </si>
  <si>
    <t>4010084-2020011-1</t>
  </si>
  <si>
    <t>4010084</t>
  </si>
  <si>
    <t>小倉リハビリテーション学院</t>
  </si>
  <si>
    <t>S2995</t>
  </si>
  <si>
    <t>4010084-2020021-4</t>
  </si>
  <si>
    <t>S2996</t>
  </si>
  <si>
    <t>4010086-2110011-5</t>
  </si>
  <si>
    <t>音響学科・コンサートＰＡ専攻</t>
  </si>
  <si>
    <t>4010086</t>
  </si>
  <si>
    <t>専門学校福岡ビジュアルアーツ・アカデミー</t>
  </si>
  <si>
    <t>S2997</t>
  </si>
  <si>
    <t>4010087-2120011-7</t>
  </si>
  <si>
    <t>4010087</t>
  </si>
  <si>
    <t>福岡医健・スポーツ専門学校</t>
  </si>
  <si>
    <t>S2998</t>
  </si>
  <si>
    <t>4010088-2120011-9</t>
  </si>
  <si>
    <t>4010088</t>
  </si>
  <si>
    <t>総合学園ヒューマンアカデミー福岡校</t>
  </si>
  <si>
    <t>S2999</t>
  </si>
  <si>
    <t>4010089-2120011-0</t>
  </si>
  <si>
    <t>4010089</t>
  </si>
  <si>
    <t>北九州リハビリテーション学院</t>
  </si>
  <si>
    <t>S3000</t>
  </si>
  <si>
    <t>4010090-2120011-9</t>
  </si>
  <si>
    <t>看護高等課程　准看護師科</t>
  </si>
  <si>
    <t>4010090</t>
  </si>
  <si>
    <t>福間看護高等専修学校</t>
  </si>
  <si>
    <t>S3001</t>
  </si>
  <si>
    <t>4010091-2210011-0</t>
  </si>
  <si>
    <t>4010091</t>
  </si>
  <si>
    <t>九州歯科技工専門学校</t>
  </si>
  <si>
    <t>S3002</t>
  </si>
  <si>
    <t>4012001-2220011-0</t>
  </si>
  <si>
    <t>国際文化研究科　国際文化専攻　臨床心理学研究分野</t>
  </si>
  <si>
    <t>4012001</t>
  </si>
  <si>
    <t>九州産業大学大学院</t>
  </si>
  <si>
    <t>S3003</t>
  </si>
  <si>
    <t>4012001-2220021-2</t>
  </si>
  <si>
    <t>芸術研究科　造形表現専攻　芸術表現領域</t>
  </si>
  <si>
    <t>職業実践力育成プログラム（正規課程）（芸術）</t>
  </si>
  <si>
    <t>S3004</t>
  </si>
  <si>
    <t>4012001-2220031-5</t>
  </si>
  <si>
    <t>芸術研究科　造形表現専攻　デザイン領域</t>
  </si>
  <si>
    <t>S3005</t>
  </si>
  <si>
    <t>4012001-2220041-8</t>
  </si>
  <si>
    <t>芸術研究科　造形表現専攻　写真・映像領域</t>
  </si>
  <si>
    <t>S3006</t>
  </si>
  <si>
    <t>4012002-2220011-1</t>
  </si>
  <si>
    <t>4012002</t>
  </si>
  <si>
    <t>福岡介護福祉専門学校　介護福祉士実務者研修</t>
  </si>
  <si>
    <t>S3007</t>
  </si>
  <si>
    <t>4012002-2220021-4</t>
  </si>
  <si>
    <t>実務者研修（ホームヘルパー２級資格者）</t>
  </si>
  <si>
    <t>S3008</t>
  </si>
  <si>
    <t>4012003-2310011-3</t>
  </si>
  <si>
    <t>美容専門課程美容学科</t>
  </si>
  <si>
    <t>4012003</t>
  </si>
  <si>
    <t>ハリウッドワールド美容専門学校</t>
  </si>
  <si>
    <t>S3009</t>
  </si>
  <si>
    <t>4012003-2310021-6</t>
  </si>
  <si>
    <t>理容専門課程理容学科</t>
  </si>
  <si>
    <t>S3010</t>
  </si>
  <si>
    <t>4012003-2310031-9</t>
  </si>
  <si>
    <t>美容修得者課程理容学科</t>
  </si>
  <si>
    <t>S3011</t>
  </si>
  <si>
    <t>4012005-2320011-7</t>
  </si>
  <si>
    <t>4012005</t>
  </si>
  <si>
    <t>福岡県私設病院協会看護学校</t>
  </si>
  <si>
    <t>S3012</t>
  </si>
  <si>
    <t>4012006-2410011-9</t>
  </si>
  <si>
    <t>4012006</t>
  </si>
  <si>
    <t>古賀国際看護学院</t>
  </si>
  <si>
    <t>S3013</t>
  </si>
  <si>
    <t>4012007-2410011-0</t>
  </si>
  <si>
    <t>認定看護師教育課程（がん放射線療法看護）</t>
  </si>
  <si>
    <t>4012007</t>
  </si>
  <si>
    <t>久留米大学認定看護師教育センター</t>
  </si>
  <si>
    <t>S3014</t>
  </si>
  <si>
    <t>4012007-2410021-3</t>
  </si>
  <si>
    <t>認定看護師教育課程（がん薬物療法看護）</t>
  </si>
  <si>
    <t>S3015</t>
  </si>
  <si>
    <t>4012007-2410031-6</t>
  </si>
  <si>
    <t>認定看護師教育課程（緩和ケア）</t>
  </si>
  <si>
    <t>S3016</t>
  </si>
  <si>
    <t>4012008-2410011-2</t>
  </si>
  <si>
    <t>4012008</t>
  </si>
  <si>
    <t>飯塚理容美容専門学校</t>
  </si>
  <si>
    <t>S3017</t>
  </si>
  <si>
    <t>4012009-2420011-4</t>
  </si>
  <si>
    <t>ＷＥＢプランナー養成講座</t>
  </si>
  <si>
    <t>4012009</t>
  </si>
  <si>
    <t>ＹＯＵＳＥＥＤ株式会社</t>
  </si>
  <si>
    <t>S3018</t>
  </si>
  <si>
    <t>4012009-2520011-4</t>
  </si>
  <si>
    <t>ＡＩ×ＷＥＢマーケティング実践講座</t>
  </si>
  <si>
    <t>S3019</t>
  </si>
  <si>
    <t>4012010-2420011-2</t>
  </si>
  <si>
    <t>4012010</t>
  </si>
  <si>
    <t>福岡天神医療リハビリ専門学校</t>
  </si>
  <si>
    <t>S3020</t>
  </si>
  <si>
    <t>4012011-2420011-4</t>
  </si>
  <si>
    <t>建築科夜間</t>
  </si>
  <si>
    <t>4012011</t>
  </si>
  <si>
    <t>福岡建設専門学校</t>
  </si>
  <si>
    <t>建築士</t>
  </si>
  <si>
    <t>S3021</t>
  </si>
  <si>
    <t>4012012-2420011-6</t>
  </si>
  <si>
    <t>4012012</t>
  </si>
  <si>
    <t>九州ＣＴＢ理容美容専門学校</t>
  </si>
  <si>
    <t>S3022</t>
  </si>
  <si>
    <t>4012013-2510011-8</t>
  </si>
  <si>
    <t>4012013</t>
  </si>
  <si>
    <t>福岡美容専門学校福岡校</t>
  </si>
  <si>
    <t>S3023</t>
  </si>
  <si>
    <t>4012014-2510011-0</t>
  </si>
  <si>
    <t>教育学研究科教職実践専攻教育実践力開発コース</t>
  </si>
  <si>
    <t>4012014</t>
  </si>
  <si>
    <t>福岡教育大学大学院</t>
  </si>
  <si>
    <t>S3024</t>
  </si>
  <si>
    <t>4012014-2510021-2</t>
  </si>
  <si>
    <t>教育学研究科教職実践専攻スクールリーダーシップ開発コース</t>
  </si>
  <si>
    <t>S3025</t>
  </si>
  <si>
    <t>4012015-2510011-1</t>
  </si>
  <si>
    <t>4012015</t>
  </si>
  <si>
    <t>北九州市戸畑看護専門学校</t>
  </si>
  <si>
    <t>S3026</t>
  </si>
  <si>
    <t>4012016-2510011-3</t>
  </si>
  <si>
    <t>4012016</t>
  </si>
  <si>
    <t>ミレ・ジョブカレッジ博多駅前校</t>
  </si>
  <si>
    <t>S3027</t>
  </si>
  <si>
    <t>4012016-2510021-6</t>
  </si>
  <si>
    <t>介護福祉士実務者養成研修（無資格）</t>
  </si>
  <si>
    <t>S3028</t>
  </si>
  <si>
    <t>4012017-2510011-5</t>
  </si>
  <si>
    <t>4012017</t>
  </si>
  <si>
    <t>福岡美容専門学校北九州校</t>
  </si>
  <si>
    <t>S3029</t>
  </si>
  <si>
    <t>4012017-2510021-8</t>
  </si>
  <si>
    <t>S3030</t>
  </si>
  <si>
    <t>4110001-2110011-0</t>
  </si>
  <si>
    <t>看護専門課程（看護科）（昼間定時制）</t>
  </si>
  <si>
    <t>4110001</t>
  </si>
  <si>
    <t>佐賀市医師会立看護専門学校</t>
  </si>
  <si>
    <t>S3031</t>
  </si>
  <si>
    <t>4110001-2110021-3</t>
  </si>
  <si>
    <t>看護高等課程（准看護科）</t>
  </si>
  <si>
    <t>S3032</t>
  </si>
  <si>
    <t>4110002-1510011-2</t>
  </si>
  <si>
    <t>看護専門課程　看護科（昼間定時制）</t>
  </si>
  <si>
    <t>4110002</t>
  </si>
  <si>
    <t>武雄看護学校</t>
  </si>
  <si>
    <t>S3033</t>
  </si>
  <si>
    <t>4110003-2220011-4</t>
  </si>
  <si>
    <t>4110003</t>
  </si>
  <si>
    <t>佐賀歯科衛生専門学校</t>
  </si>
  <si>
    <t>S3034</t>
  </si>
  <si>
    <t>4110004-1510011-6</t>
  </si>
  <si>
    <t>専攻看護学科</t>
  </si>
  <si>
    <t>4110004</t>
  </si>
  <si>
    <t>医療福祉専門学校　緑生館</t>
  </si>
  <si>
    <t>S3035</t>
  </si>
  <si>
    <t>4110004-2510011-6</t>
  </si>
  <si>
    <t>S3036</t>
  </si>
  <si>
    <t>4110004-2510021-9</t>
  </si>
  <si>
    <t>S3037</t>
  </si>
  <si>
    <t>4110004-2510031-1</t>
  </si>
  <si>
    <t>総合看護学科</t>
  </si>
  <si>
    <t>S3038</t>
  </si>
  <si>
    <t>4110005-1510031-3</t>
  </si>
  <si>
    <t>社会福祉士通信学科（実習無し）</t>
  </si>
  <si>
    <t>4110005</t>
  </si>
  <si>
    <t>九州医療専門学校</t>
  </si>
  <si>
    <t>S3039</t>
  </si>
  <si>
    <t>4110005-1720011-8</t>
  </si>
  <si>
    <t>精神保健福祉士通信学科　短期養成課程（実習無し）</t>
  </si>
  <si>
    <t>S3040</t>
  </si>
  <si>
    <t>4110005-1720021-0</t>
  </si>
  <si>
    <t>精神保健福祉士通信学科　一般養成課程（実習無し）</t>
  </si>
  <si>
    <t>S3041</t>
  </si>
  <si>
    <t>4110005-2020011-8</t>
  </si>
  <si>
    <t>精神保健福祉士通信学科　短期養成課程（実習あり）</t>
  </si>
  <si>
    <t>S3042</t>
  </si>
  <si>
    <t>4110005-2020021-0</t>
  </si>
  <si>
    <t>精神保健福祉士通信学科　短期養成課程（実習あり。６０時間免除）</t>
  </si>
  <si>
    <t>S3043</t>
  </si>
  <si>
    <t>4110005-2110011-8</t>
  </si>
  <si>
    <t>社会福祉士通信学科（実習あり）</t>
  </si>
  <si>
    <t>S3044</t>
  </si>
  <si>
    <t>4110005-2120011-8</t>
  </si>
  <si>
    <t>S3045</t>
  </si>
  <si>
    <t>4110005-2120021-0</t>
  </si>
  <si>
    <t>精神保健福祉士通信学科一般養成課程（実習あり）</t>
  </si>
  <si>
    <t>S3046</t>
  </si>
  <si>
    <t>4110006-2310011-0</t>
  </si>
  <si>
    <t>4110006</t>
  </si>
  <si>
    <t>鳥栖三養基医師会立看護高等専修学校</t>
  </si>
  <si>
    <t>S3047</t>
  </si>
  <si>
    <t>4110007-1510011-1</t>
  </si>
  <si>
    <t>看護高等課程</t>
  </si>
  <si>
    <t>4110007</t>
  </si>
  <si>
    <t>唐津看護専門学校</t>
  </si>
  <si>
    <t>S3048</t>
  </si>
  <si>
    <t>4110007-2010011-1</t>
  </si>
  <si>
    <t>S3049</t>
  </si>
  <si>
    <t>4110008-2210011-3</t>
  </si>
  <si>
    <t>4110008</t>
  </si>
  <si>
    <t>アイ・ビービューティカレッジ</t>
  </si>
  <si>
    <t>S3050</t>
  </si>
  <si>
    <t>4110008-2210021-6</t>
  </si>
  <si>
    <t>S3051</t>
  </si>
  <si>
    <t>4110011-1520011-5</t>
  </si>
  <si>
    <t>看護科（定時制）</t>
  </si>
  <si>
    <t>4110011</t>
  </si>
  <si>
    <t>伊万里看護学校</t>
  </si>
  <si>
    <t>S3052</t>
  </si>
  <si>
    <t>4110014-1710011-0</t>
  </si>
  <si>
    <t>4110014</t>
  </si>
  <si>
    <t>武雄看護リハビリテーション学校</t>
  </si>
  <si>
    <t>S3053</t>
  </si>
  <si>
    <t>4110014-1910011-0</t>
  </si>
  <si>
    <t>S3054</t>
  </si>
  <si>
    <t>4110015-1910011-2</t>
  </si>
  <si>
    <t>介護福祉士養成実務者研修（訪問介護員研修２級修了者）</t>
  </si>
  <si>
    <t>4110015</t>
  </si>
  <si>
    <t>ホットラインワールド</t>
  </si>
  <si>
    <t>S3055</t>
  </si>
  <si>
    <t>4110015-1910021-5</t>
  </si>
  <si>
    <t>介護福祉士養成実務者研修（介護職員初任者研修修了者）</t>
  </si>
  <si>
    <t>S3056</t>
  </si>
  <si>
    <t>4110015-1910031-8</t>
  </si>
  <si>
    <t>介護福祉士養成実務者研修（無資格者）</t>
  </si>
  <si>
    <t>S3057</t>
  </si>
  <si>
    <t>4110016-2210011-4</t>
  </si>
  <si>
    <t>4110016</t>
  </si>
  <si>
    <t>佐賀県医療センター好生館看護学院</t>
  </si>
  <si>
    <t>S3058</t>
  </si>
  <si>
    <t>4210001-2210011-1</t>
  </si>
  <si>
    <t>4210001</t>
  </si>
  <si>
    <t>長崎歯科衛生士専門学校</t>
  </si>
  <si>
    <t>S3059</t>
  </si>
  <si>
    <t>4210002-2120011-3</t>
  </si>
  <si>
    <t>4210002</t>
  </si>
  <si>
    <t>こころ医療福祉専門学校</t>
  </si>
  <si>
    <t>S3060</t>
  </si>
  <si>
    <t>4210005-1510011-9</t>
  </si>
  <si>
    <t>4210005</t>
  </si>
  <si>
    <t>佐世保市立看護専門学校</t>
  </si>
  <si>
    <t>S3061</t>
  </si>
  <si>
    <t>4210007-1510011-2</t>
  </si>
  <si>
    <t>4210007</t>
  </si>
  <si>
    <t>長崎県美容専門学校</t>
  </si>
  <si>
    <t>S3062</t>
  </si>
  <si>
    <t>4210010-1510011-4</t>
  </si>
  <si>
    <t>4210010</t>
  </si>
  <si>
    <t>長崎短期大学</t>
  </si>
  <si>
    <t>S3063</t>
  </si>
  <si>
    <t>4210010-2310011-4</t>
  </si>
  <si>
    <t>地域共生学科　食物栄養コース</t>
  </si>
  <si>
    <t>S3064</t>
  </si>
  <si>
    <t>4210011-2010021-9</t>
  </si>
  <si>
    <t>4210011</t>
  </si>
  <si>
    <t>長崎市医師会看護専門学校</t>
  </si>
  <si>
    <t>S3065</t>
  </si>
  <si>
    <t>4210011-2110011-6</t>
  </si>
  <si>
    <t>S3066</t>
  </si>
  <si>
    <t>4210011-2410011-6</t>
  </si>
  <si>
    <t>S3067</t>
  </si>
  <si>
    <t>4210012-1520011-8</t>
  </si>
  <si>
    <t>4210012</t>
  </si>
  <si>
    <t>長崎女子短期大学</t>
  </si>
  <si>
    <t>S3068</t>
  </si>
  <si>
    <t>4210012-2120011-8</t>
  </si>
  <si>
    <t>生活創造学科栄養士コース</t>
  </si>
  <si>
    <t>S3069</t>
  </si>
  <si>
    <t>4210013-2010011-0</t>
  </si>
  <si>
    <t>4210013</t>
  </si>
  <si>
    <t>九州文化学園歯科衛生士学院</t>
  </si>
  <si>
    <t>S3070</t>
  </si>
  <si>
    <t>4210017-1820011-7</t>
  </si>
  <si>
    <t>4210017</t>
  </si>
  <si>
    <t>長崎医療技術専門学校</t>
  </si>
  <si>
    <t>S3071</t>
  </si>
  <si>
    <t>4210018-1910011-9</t>
  </si>
  <si>
    <t>実務者研修（通信コース）介護職員初任者研修修了者コース</t>
  </si>
  <si>
    <t>4210018</t>
  </si>
  <si>
    <t>ルリ総合学園　島原校</t>
  </si>
  <si>
    <t>S3072</t>
  </si>
  <si>
    <t>4210018-1910021-1</t>
  </si>
  <si>
    <t>実務者研修（通信コース）無資格者コース</t>
  </si>
  <si>
    <t>S3073</t>
  </si>
  <si>
    <t>4210018-2210011-9</t>
  </si>
  <si>
    <t>実務者研修（通信コース）訪問介護員養成研修２級課程修了者コース</t>
  </si>
  <si>
    <t>S3074</t>
  </si>
  <si>
    <t>4210019-2210011-0</t>
  </si>
  <si>
    <t>言語療法学科</t>
  </si>
  <si>
    <t>4210019</t>
  </si>
  <si>
    <t>長崎リハビリテーション学院</t>
  </si>
  <si>
    <t>S3075</t>
  </si>
  <si>
    <t>4210019-2510011-0</t>
  </si>
  <si>
    <t>S3076</t>
  </si>
  <si>
    <t>4210020-2220011-9</t>
  </si>
  <si>
    <t>介護福祉士実務者研修通信講座（無資格者）</t>
  </si>
  <si>
    <t>4210020</t>
  </si>
  <si>
    <t>介護の学校まざーりーふ島原教室</t>
  </si>
  <si>
    <t>S3077</t>
  </si>
  <si>
    <t>4210020-2220021-1</t>
  </si>
  <si>
    <t>介護福祉士実務者研修通信講座（介護初任者研修）</t>
  </si>
  <si>
    <t>S3078</t>
  </si>
  <si>
    <t>4210020-2220031-4</t>
  </si>
  <si>
    <t>介護福祉士実務者研修通信講座（ホームヘルパー２級）</t>
  </si>
  <si>
    <t>S3079</t>
  </si>
  <si>
    <t>4310001-2110011-2</t>
  </si>
  <si>
    <t>4310001</t>
  </si>
  <si>
    <t>天草市立本渡看護専門学校</t>
  </si>
  <si>
    <t>S3080</t>
  </si>
  <si>
    <t>4310003-2110011-6</t>
  </si>
  <si>
    <t>調理師養成科</t>
  </si>
  <si>
    <t>4310003</t>
  </si>
  <si>
    <t>シェフパティシエ学院</t>
  </si>
  <si>
    <t>S3081</t>
  </si>
  <si>
    <t>4310004-2120011-8</t>
  </si>
  <si>
    <t>4310004</t>
  </si>
  <si>
    <t>九州工科自動車専門学校</t>
  </si>
  <si>
    <t>S3082</t>
  </si>
  <si>
    <t>4310005-1420021-2</t>
  </si>
  <si>
    <t>看護師養成講座（看護師２年課程夜間定時制）</t>
  </si>
  <si>
    <t>4310005</t>
  </si>
  <si>
    <t>熊本市医師会看護専門学校</t>
  </si>
  <si>
    <t>S3083</t>
  </si>
  <si>
    <t>4310005-1820011-0</t>
  </si>
  <si>
    <t>看護師養成講座（看護師３年課程全日制）</t>
  </si>
  <si>
    <t>S3084</t>
  </si>
  <si>
    <t>4310006-1420011-1</t>
  </si>
  <si>
    <t>4310006</t>
  </si>
  <si>
    <t>八代看護学校</t>
  </si>
  <si>
    <t>S3085</t>
  </si>
  <si>
    <t>4310006-1420021-4</t>
  </si>
  <si>
    <t>S3086</t>
  </si>
  <si>
    <t>4310008-2210011-5</t>
  </si>
  <si>
    <t>4310008</t>
  </si>
  <si>
    <t>天草郡市医師会附属天草准看護高等専修学校</t>
  </si>
  <si>
    <t>S3087</t>
  </si>
  <si>
    <t>4310009-2210011-7</t>
  </si>
  <si>
    <t>4310009</t>
  </si>
  <si>
    <t>熊本総合医療リハビリテーション学院</t>
  </si>
  <si>
    <t>S3088</t>
  </si>
  <si>
    <t>4310009-2510011-7</t>
  </si>
  <si>
    <t>S3089</t>
  </si>
  <si>
    <t>4310010-1820011-5</t>
  </si>
  <si>
    <t>医療高等課程　准看護科</t>
  </si>
  <si>
    <t>4310010</t>
  </si>
  <si>
    <t>鹿本医師会看護学校</t>
  </si>
  <si>
    <t>S3090</t>
  </si>
  <si>
    <t>4310011-1510011-7</t>
  </si>
  <si>
    <t>医療高等課程准看護科</t>
  </si>
  <si>
    <t>4310011</t>
  </si>
  <si>
    <t>宇城看護高等専修学校</t>
  </si>
  <si>
    <t>S3091</t>
  </si>
  <si>
    <t>4310012-1710031-4</t>
  </si>
  <si>
    <t>健康スポーツ科</t>
  </si>
  <si>
    <t>4310012</t>
  </si>
  <si>
    <t>専修学校熊本ＹＭＣＡ学院</t>
  </si>
  <si>
    <t>S3092</t>
  </si>
  <si>
    <t>4310012-2110011-9</t>
  </si>
  <si>
    <t>S3093</t>
  </si>
  <si>
    <t>4310012-2310011-9</t>
  </si>
  <si>
    <t>医療秘書科</t>
  </si>
  <si>
    <t>S3094</t>
  </si>
  <si>
    <t>4310012-2410011-9</t>
  </si>
  <si>
    <t>ホテル観光科</t>
  </si>
  <si>
    <t>S3095</t>
  </si>
  <si>
    <t>4310014-1710011-2</t>
  </si>
  <si>
    <t>電気システム科</t>
  </si>
  <si>
    <t>4310014</t>
  </si>
  <si>
    <t>熊本工業専門学校</t>
  </si>
  <si>
    <t>S3096</t>
  </si>
  <si>
    <t>4310014-1920011-2</t>
  </si>
  <si>
    <t>S3097</t>
  </si>
  <si>
    <t>4310015-1610011-4</t>
  </si>
  <si>
    <t>デジタルクリエイター科ゲームプログラマコース</t>
  </si>
  <si>
    <t>4310015</t>
  </si>
  <si>
    <t>熊本電子ビジネス専門学校</t>
  </si>
  <si>
    <t>S3098</t>
  </si>
  <si>
    <t>4310015-1620021-7</t>
  </si>
  <si>
    <t>デジタルクリエイター科ＣＧクリエイターコース</t>
  </si>
  <si>
    <t>S3099</t>
  </si>
  <si>
    <t>4310015-1620031-0</t>
  </si>
  <si>
    <t>ＩＴエンジニア科スマートフォンアプリコース</t>
  </si>
  <si>
    <t>S3100</t>
  </si>
  <si>
    <t>4310015-1620041-2</t>
  </si>
  <si>
    <t>S3101</t>
  </si>
  <si>
    <t>4310015-1720011-4</t>
  </si>
  <si>
    <t>ＩＴエンジニア科ネットワークエンジニアコース</t>
  </si>
  <si>
    <t>S3102</t>
  </si>
  <si>
    <t>4310015-1720021-7</t>
  </si>
  <si>
    <t>ＩＴビジネス科Ｗｅｂデザイナーコース</t>
  </si>
  <si>
    <t>S3103</t>
  </si>
  <si>
    <t>4310015-1720031-0</t>
  </si>
  <si>
    <t>総合ビジネス科ブライダル・サービスコース</t>
  </si>
  <si>
    <t>S3104</t>
  </si>
  <si>
    <t>4310016-1610011-6</t>
  </si>
  <si>
    <t>ファッションデザイン科クリエイティブ専攻コース</t>
  </si>
  <si>
    <t>4310016</t>
  </si>
  <si>
    <t>熊本デザイン専門学校</t>
  </si>
  <si>
    <t>S3105</t>
  </si>
  <si>
    <t>4310016-1620031-1</t>
  </si>
  <si>
    <t>グラフィックデザイン科　イラストレーション専攻コース</t>
  </si>
  <si>
    <t>S3106</t>
  </si>
  <si>
    <t>4310016-1620041-4</t>
  </si>
  <si>
    <t>グラフィックデザイン科　広告デザイン専攻コース</t>
  </si>
  <si>
    <t>S3107</t>
  </si>
  <si>
    <t>4310016-1620051-7</t>
  </si>
  <si>
    <t>グラフィックデザイン科　雑貨・パッケージデザイン専攻コース</t>
  </si>
  <si>
    <t>S3108</t>
  </si>
  <si>
    <t>4310016-1620071-2</t>
  </si>
  <si>
    <t>メディア映像デザイン科　映像・アニメーション専攻コース</t>
  </si>
  <si>
    <t>S3109</t>
  </si>
  <si>
    <t>4310016-1620091-8</t>
  </si>
  <si>
    <t>建築・インテリアデザイン科　建築デザイン専攻コース</t>
  </si>
  <si>
    <t>S3110</t>
  </si>
  <si>
    <t>4310016-1620101-9</t>
  </si>
  <si>
    <t>建築・インテリアデザイン科　商業空間デザイン専攻コース</t>
  </si>
  <si>
    <t>S3111</t>
  </si>
  <si>
    <t>4310016-1720011-6</t>
  </si>
  <si>
    <t>建築・インテリアデザイン科インテリアコーディネート専攻コース</t>
  </si>
  <si>
    <t>S3112</t>
  </si>
  <si>
    <t>4310016-2320011-6</t>
  </si>
  <si>
    <t>ファッションデザイン科ファッションビジネス専攻コース</t>
  </si>
  <si>
    <t>S3113</t>
  </si>
  <si>
    <t>4310016-2520011-6</t>
  </si>
  <si>
    <t>建築・インテリアデザイン科　建築エンジニアリング専攻コース</t>
  </si>
  <si>
    <t>S3114</t>
  </si>
  <si>
    <t>4310017-1610011-8</t>
  </si>
  <si>
    <t>4310017</t>
  </si>
  <si>
    <t>熊本労災看護専門学校</t>
  </si>
  <si>
    <t>S3115</t>
  </si>
  <si>
    <t>4310018-1720011-0</t>
  </si>
  <si>
    <t>4310018</t>
  </si>
  <si>
    <t>八代実業専門学校</t>
  </si>
  <si>
    <t>S3116</t>
  </si>
  <si>
    <t>4310018-2010011-0</t>
  </si>
  <si>
    <t>美容師養成科</t>
  </si>
  <si>
    <t>S3117</t>
  </si>
  <si>
    <t>4310019-1810021-4</t>
  </si>
  <si>
    <t>4310019</t>
  </si>
  <si>
    <t>尚絅大学短期大学部</t>
  </si>
  <si>
    <t>S3118</t>
  </si>
  <si>
    <t>4310020-1810011-0</t>
  </si>
  <si>
    <t>社会福祉学科通信制（実習免除）</t>
  </si>
  <si>
    <t>4310020</t>
  </si>
  <si>
    <t>熊本ＹＭＣＡ学院</t>
  </si>
  <si>
    <t>S3119</t>
  </si>
  <si>
    <t>4310020-2110011-0</t>
  </si>
  <si>
    <t>社会福祉学科通信制（要実習）</t>
  </si>
  <si>
    <t>S3120</t>
  </si>
  <si>
    <t>4310021-2210011-1</t>
  </si>
  <si>
    <t>助産別科</t>
  </si>
  <si>
    <t>4310021</t>
  </si>
  <si>
    <t>熊本保健科学大学</t>
  </si>
  <si>
    <t>S3121</t>
  </si>
  <si>
    <t>4310021-2510011-1</t>
  </si>
  <si>
    <t>キャリア教育研修センター認定看護師教育課程（認知症看護分野）</t>
  </si>
  <si>
    <t>S3122</t>
  </si>
  <si>
    <t>4310022-1820011-3</t>
  </si>
  <si>
    <t>６級海技士（航海）第一種養成講習</t>
  </si>
  <si>
    <t>4310022</t>
  </si>
  <si>
    <t>九州海技学院</t>
  </si>
  <si>
    <t>S3123</t>
  </si>
  <si>
    <t>4310022-1820021-6</t>
  </si>
  <si>
    <t>内燃機関６級海技士（機関）第一種養成講習</t>
  </si>
  <si>
    <t>S3124</t>
  </si>
  <si>
    <t>4310024-1910011-7</t>
  </si>
  <si>
    <t>4310024</t>
  </si>
  <si>
    <t>熊本歯科衛生士専門学院</t>
  </si>
  <si>
    <t>S3125</t>
  </si>
  <si>
    <t>4310025-1910011-9</t>
  </si>
  <si>
    <t>保育福祉学科　こども保育士コース</t>
  </si>
  <si>
    <t>4310025</t>
  </si>
  <si>
    <t>熊本保育医療スポーツ専門学校</t>
  </si>
  <si>
    <t>S3126</t>
  </si>
  <si>
    <t>4310026-2010011-0</t>
  </si>
  <si>
    <t>4310026</t>
  </si>
  <si>
    <t>熊本歯科技術専門学校</t>
  </si>
  <si>
    <t>S3127</t>
  </si>
  <si>
    <t>4310026-2010021-3</t>
  </si>
  <si>
    <t>S3128</t>
  </si>
  <si>
    <t>4310027-2520011-2</t>
  </si>
  <si>
    <t>4310027</t>
  </si>
  <si>
    <t>人吉球磨准看護学院</t>
  </si>
  <si>
    <t>S3129</t>
  </si>
  <si>
    <t>4310028-2210011-4</t>
  </si>
  <si>
    <t>4310028</t>
  </si>
  <si>
    <t>専門学校湖東カレッジ唐人町校</t>
  </si>
  <si>
    <t>S3130</t>
  </si>
  <si>
    <t>4312001-2310011-2</t>
  </si>
  <si>
    <t>動物管理学科　管理コース</t>
  </si>
  <si>
    <t>4312001</t>
  </si>
  <si>
    <t>九州動物学院</t>
  </si>
  <si>
    <t>S3131</t>
  </si>
  <si>
    <t>4312001-2310021-5</t>
  </si>
  <si>
    <t>動物管理学科　トリマーコース</t>
  </si>
  <si>
    <t>S3132</t>
  </si>
  <si>
    <t>4312002-2320011-4</t>
  </si>
  <si>
    <t>4312002</t>
  </si>
  <si>
    <t>熊本県立大学</t>
  </si>
  <si>
    <t>S3133</t>
  </si>
  <si>
    <t>4410002-2310011-5</t>
  </si>
  <si>
    <t>4410002</t>
  </si>
  <si>
    <t>専門学校　明日香美容文化専門大学校</t>
  </si>
  <si>
    <t>S3134</t>
  </si>
  <si>
    <t>4410003-2210011-7</t>
  </si>
  <si>
    <t>4410003</t>
  </si>
  <si>
    <t>大分医学技術専門学校</t>
  </si>
  <si>
    <t>S3135</t>
  </si>
  <si>
    <t>4410004-1710011-9</t>
  </si>
  <si>
    <t>昼間美容科</t>
  </si>
  <si>
    <t>4410004</t>
  </si>
  <si>
    <t>専修学校　明星国際ビューティカレッジ</t>
  </si>
  <si>
    <t>S3136</t>
  </si>
  <si>
    <t>4410006-1510011-2</t>
  </si>
  <si>
    <t>社会福祉士学科（実習あり）</t>
  </si>
  <si>
    <t>4410006</t>
  </si>
  <si>
    <t>智泉福祉製菓専門学校</t>
  </si>
  <si>
    <t>S3137</t>
  </si>
  <si>
    <t>4410006-1510021-5</t>
  </si>
  <si>
    <t>精神保健福祉士学科　一般養成課程（実習あり）</t>
  </si>
  <si>
    <t>S3138</t>
  </si>
  <si>
    <t>4410006-1510031-8</t>
  </si>
  <si>
    <t>精神保健福祉士学科　短期養成課程（実習あり）</t>
  </si>
  <si>
    <t>S3139</t>
  </si>
  <si>
    <t>4410006-1510041-0</t>
  </si>
  <si>
    <t>介護福祉士学科</t>
  </si>
  <si>
    <t>S3140</t>
  </si>
  <si>
    <t>4410006-2410011-2</t>
  </si>
  <si>
    <t>社会福祉士学科（実習なし）</t>
  </si>
  <si>
    <t>S3141</t>
  </si>
  <si>
    <t>4410006-2410021-5</t>
  </si>
  <si>
    <t>精神保健福祉士学科　一般養成課程（実習なし）</t>
  </si>
  <si>
    <t>S3142</t>
  </si>
  <si>
    <t>4410006-2410031-8</t>
  </si>
  <si>
    <t>精神保健福祉士学科　短期養成課程（実習なし）</t>
  </si>
  <si>
    <t>S3143</t>
  </si>
  <si>
    <t>4410007-1510011-4</t>
  </si>
  <si>
    <t>4410007</t>
  </si>
  <si>
    <t>藤華医療技術専門学校</t>
  </si>
  <si>
    <t>S3144</t>
  </si>
  <si>
    <t>4410007-1910011-4</t>
  </si>
  <si>
    <t>S3145</t>
  </si>
  <si>
    <t>4410007-2410011-4</t>
  </si>
  <si>
    <t>S3146</t>
  </si>
  <si>
    <t>4410009-1610011-8</t>
  </si>
  <si>
    <t>理学療法士科</t>
  </si>
  <si>
    <t>4410009</t>
  </si>
  <si>
    <t>大分リハビリテーション専門学校</t>
  </si>
  <si>
    <t>S3147</t>
  </si>
  <si>
    <t>4410009-1610021-0</t>
  </si>
  <si>
    <t>S3148</t>
  </si>
  <si>
    <t>4410009-1610031-3</t>
  </si>
  <si>
    <t>S3149</t>
  </si>
  <si>
    <t>4410010-2310011-6</t>
  </si>
  <si>
    <t>4410010</t>
  </si>
  <si>
    <t>大分歯科専門学校</t>
  </si>
  <si>
    <t>S3150</t>
  </si>
  <si>
    <t>4410013-2010011-1</t>
  </si>
  <si>
    <t>調理師科　１年制</t>
  </si>
  <si>
    <t>4410013</t>
  </si>
  <si>
    <t>田北調理師専門学校</t>
  </si>
  <si>
    <t>S3151</t>
  </si>
  <si>
    <t>4410013-2010021-4</t>
  </si>
  <si>
    <t>調理師科　２年制</t>
  </si>
  <si>
    <t>S3152</t>
  </si>
  <si>
    <t>4410014-1710011-3</t>
  </si>
  <si>
    <t>看護高等課程・准看護科</t>
  </si>
  <si>
    <t>4410014</t>
  </si>
  <si>
    <t>大分市医師会立大分准看護専門学院</t>
  </si>
  <si>
    <t>S3153</t>
  </si>
  <si>
    <t>4410015-1710011-5</t>
  </si>
  <si>
    <t>4410015</t>
  </si>
  <si>
    <t>豊後大野市竹田市医師会共立　豊西准看護学院</t>
  </si>
  <si>
    <t>S3154</t>
  </si>
  <si>
    <t>4410016-1710011-7</t>
  </si>
  <si>
    <t>4410016</t>
  </si>
  <si>
    <t>国際調理師専門学校</t>
  </si>
  <si>
    <t>S3155</t>
  </si>
  <si>
    <t>4410017-1710011-9</t>
  </si>
  <si>
    <t>栄養士養成課程</t>
  </si>
  <si>
    <t>4410017</t>
  </si>
  <si>
    <t>別府溝部学園短期大学</t>
  </si>
  <si>
    <t>S3156</t>
  </si>
  <si>
    <t>4410018-1810011-0</t>
  </si>
  <si>
    <t>4410018</t>
  </si>
  <si>
    <t>中津ファビオラ看護学校</t>
  </si>
  <si>
    <t>S3157</t>
  </si>
  <si>
    <t>4410018-2210011-0</t>
  </si>
  <si>
    <t>S3158</t>
  </si>
  <si>
    <t>4410021-1910011-2</t>
  </si>
  <si>
    <t>4410021</t>
  </si>
  <si>
    <t>大分市医師会看護専門学校</t>
  </si>
  <si>
    <t>S3159</t>
  </si>
  <si>
    <t>4410022-2010011-4</t>
  </si>
  <si>
    <t>経理本科２年制学科　税理士コース</t>
  </si>
  <si>
    <t>4410022</t>
  </si>
  <si>
    <t>大原簿記公務員専門学校大分校</t>
  </si>
  <si>
    <t>S3160</t>
  </si>
  <si>
    <t>4410023-2210011-6</t>
  </si>
  <si>
    <t>看護学研究科博士課程（前期）看護学専攻実践者養成ＮＰコース</t>
  </si>
  <si>
    <t>4410023</t>
  </si>
  <si>
    <t>大分県立看護科学大学</t>
  </si>
  <si>
    <t>S3161</t>
  </si>
  <si>
    <t>4412001-2310011-3</t>
  </si>
  <si>
    <t>4412001</t>
  </si>
  <si>
    <t>藤華歯科衛生専門学校</t>
  </si>
  <si>
    <t>S3162</t>
  </si>
  <si>
    <t>4412002-2310011-5</t>
  </si>
  <si>
    <t>4412002</t>
  </si>
  <si>
    <t>智泉幼児保育専門学校</t>
  </si>
  <si>
    <t>S3163</t>
  </si>
  <si>
    <t>4412003-2320011-7</t>
  </si>
  <si>
    <t>臨床検査学科</t>
  </si>
  <si>
    <t>4412003</t>
  </si>
  <si>
    <t>大分平松総合医療専門学校</t>
  </si>
  <si>
    <t>S3164</t>
  </si>
  <si>
    <t>4412003-2320021-0</t>
  </si>
  <si>
    <t>S3165</t>
  </si>
  <si>
    <t>4412003-2320031-2</t>
  </si>
  <si>
    <t>S3166</t>
  </si>
  <si>
    <t>4412004-2510011-9</t>
  </si>
  <si>
    <t>教職開発専攻</t>
  </si>
  <si>
    <t>4412004</t>
  </si>
  <si>
    <t>大分大学大学院教育学研究科</t>
  </si>
  <si>
    <t>S3167</t>
  </si>
  <si>
    <t>4412005-2510011-0</t>
  </si>
  <si>
    <t>4412005</t>
  </si>
  <si>
    <t>アンビシャス国際美容学校</t>
  </si>
  <si>
    <t>S3168</t>
  </si>
  <si>
    <t>4412005-2510021-3</t>
  </si>
  <si>
    <t>S3169</t>
  </si>
  <si>
    <t>4412006-2520011-2</t>
  </si>
  <si>
    <t>ビジネス管理科</t>
  </si>
  <si>
    <t>4412006</t>
  </si>
  <si>
    <t>専修学校　大分経理専門学校</t>
  </si>
  <si>
    <t>S3170</t>
  </si>
  <si>
    <t>4510001-2110021-7</t>
  </si>
  <si>
    <t>Ｗｅｂクリエイター科（Ｗｅｂエンジニアコース）</t>
  </si>
  <si>
    <t>4510001</t>
  </si>
  <si>
    <t>宮崎マルチメディア専門学校</t>
  </si>
  <si>
    <t>S3171</t>
  </si>
  <si>
    <t>4510001-2410011-4</t>
  </si>
  <si>
    <t>ＩＴビジネス科（ＩＴプログラマコース）</t>
  </si>
  <si>
    <t>S3172</t>
  </si>
  <si>
    <t>4510001-2410021-7</t>
  </si>
  <si>
    <t>Ｗｅｂクリエイター科（Ｗｅｂ・動画クリエイターコース）</t>
  </si>
  <si>
    <t>S3173</t>
  </si>
  <si>
    <t>4510003-1420031-3</t>
  </si>
  <si>
    <t>調理師本科（調理師養成講座）</t>
  </si>
  <si>
    <t>4510003</t>
  </si>
  <si>
    <t>マナビヤ宮崎アカデミー</t>
  </si>
  <si>
    <t>S3174</t>
  </si>
  <si>
    <t>4510003-1810011-8</t>
  </si>
  <si>
    <t>パティシエ科（製菓衛生師養成講座）</t>
  </si>
  <si>
    <t>S3175</t>
  </si>
  <si>
    <t>4510005-2110011-1</t>
  </si>
  <si>
    <t>情報システム科（２年制）ＩＴエンジニアコース</t>
  </si>
  <si>
    <t>4510005</t>
  </si>
  <si>
    <t>宮崎情報ビジネス専門学校</t>
  </si>
  <si>
    <t>S3176</t>
  </si>
  <si>
    <t>4510006-1420011-3</t>
  </si>
  <si>
    <t>経理本科　ＩＴビジネスコース</t>
  </si>
  <si>
    <t>4510006</t>
  </si>
  <si>
    <t>大原簿記公務員専門学校</t>
  </si>
  <si>
    <t>S3177</t>
  </si>
  <si>
    <t>4510007-1420011-5</t>
  </si>
  <si>
    <t>4510007</t>
  </si>
  <si>
    <t>宮崎福祉医療カレッジ</t>
  </si>
  <si>
    <t>S3178</t>
  </si>
  <si>
    <t>4510007-1420021-8</t>
  </si>
  <si>
    <t>社会福祉士学科　昼間課程</t>
  </si>
  <si>
    <t>S3179</t>
  </si>
  <si>
    <t>4510007-1810011-5</t>
  </si>
  <si>
    <t>社会福祉士学科　通信課程（実習あり）</t>
  </si>
  <si>
    <t>S3180</t>
  </si>
  <si>
    <t>4510007-2110011-5</t>
  </si>
  <si>
    <t>社会福祉士学科　通信課程（実習なし）</t>
  </si>
  <si>
    <t>S3181</t>
  </si>
  <si>
    <t>4510008-2120011-7</t>
  </si>
  <si>
    <t>動物健康管理学科　ペット美容・グルーマーコース</t>
  </si>
  <si>
    <t>4510008</t>
  </si>
  <si>
    <t>宮崎ペットワールド専門学校</t>
  </si>
  <si>
    <t>S3182</t>
  </si>
  <si>
    <t>4510008-2120021-0</t>
  </si>
  <si>
    <t>動物健康管理学科　動物園・水族館・ドッグインストラクターコース</t>
  </si>
  <si>
    <t>S3183</t>
  </si>
  <si>
    <t>4510009-1420011-9</t>
  </si>
  <si>
    <t>美容昼間課程専門科</t>
  </si>
  <si>
    <t>4510009</t>
  </si>
  <si>
    <t>宮崎サザンビューティ専門学校</t>
  </si>
  <si>
    <t>S3184</t>
  </si>
  <si>
    <t>4510010-2120011-7</t>
  </si>
  <si>
    <t>4510010</t>
  </si>
  <si>
    <t>宮崎医療福祉専門学校</t>
  </si>
  <si>
    <t>S3185</t>
  </si>
  <si>
    <t>4510010-2220011-7</t>
  </si>
  <si>
    <t>理学療法士養成学科</t>
  </si>
  <si>
    <t>S3186</t>
  </si>
  <si>
    <t>4510013-2120011-2</t>
  </si>
  <si>
    <t>4510013</t>
  </si>
  <si>
    <t>日南看護専門学校</t>
  </si>
  <si>
    <t>S3187</t>
  </si>
  <si>
    <t>4510015-1510011-6</t>
  </si>
  <si>
    <t>医療専門課程看護師科</t>
  </si>
  <si>
    <t>4510015</t>
  </si>
  <si>
    <t>都城看護専門学校</t>
  </si>
  <si>
    <t>S3188</t>
  </si>
  <si>
    <t>4510017-1510011-0</t>
  </si>
  <si>
    <t>医療専門課程看護師学科（２年課程定時制）</t>
  </si>
  <si>
    <t>4510017</t>
  </si>
  <si>
    <t>宮崎看護専門学校</t>
  </si>
  <si>
    <t>S3189</t>
  </si>
  <si>
    <t>4510018-1510011-1</t>
  </si>
  <si>
    <t>精神保健福祉学科</t>
  </si>
  <si>
    <t>4510018</t>
  </si>
  <si>
    <t>宮崎保健福祉専門学校</t>
  </si>
  <si>
    <t>S3190</t>
  </si>
  <si>
    <t>4510018-2110011-1</t>
  </si>
  <si>
    <t>S3191</t>
  </si>
  <si>
    <t>4510020-1520011-1</t>
  </si>
  <si>
    <t>4510020</t>
  </si>
  <si>
    <t>国立病院機構　都城医療センター附属看護学校</t>
  </si>
  <si>
    <t>S3192</t>
  </si>
  <si>
    <t>4510021-1610011-3</t>
  </si>
  <si>
    <t>専攻科（福祉専攻）</t>
  </si>
  <si>
    <t>4510021</t>
  </si>
  <si>
    <t>宮崎学園短期大学</t>
  </si>
  <si>
    <t>S3193</t>
  </si>
  <si>
    <t>4510022-1610011-5</t>
  </si>
  <si>
    <t>4510022</t>
  </si>
  <si>
    <t>宮崎歯科技術専門学校</t>
  </si>
  <si>
    <t>S3194</t>
  </si>
  <si>
    <t>4510023-2120011-7</t>
  </si>
  <si>
    <t>4510023</t>
  </si>
  <si>
    <t>児湯准看護学校</t>
  </si>
  <si>
    <t>S3195</t>
  </si>
  <si>
    <t>4510024-1820011-9</t>
  </si>
  <si>
    <t>4510024</t>
  </si>
  <si>
    <t>小林看護医療専門学校</t>
  </si>
  <si>
    <t>S3196</t>
  </si>
  <si>
    <t>4510025-2320011-0</t>
  </si>
  <si>
    <t>4510025</t>
  </si>
  <si>
    <t>宮崎リハビリテーション学院</t>
  </si>
  <si>
    <t>S3197</t>
  </si>
  <si>
    <t>4510026-2410011-2</t>
  </si>
  <si>
    <t>介護福祉士（実務者研修）無資格者</t>
  </si>
  <si>
    <t>4510026</t>
  </si>
  <si>
    <t>ＮＰＯ高齢者の住まいと介護研修センター</t>
  </si>
  <si>
    <t>S3198</t>
  </si>
  <si>
    <t>4510026-2410021-5</t>
  </si>
  <si>
    <t>介護福祉士（実務者研修）介護職員初任者研修修了者</t>
  </si>
  <si>
    <t>S3199</t>
  </si>
  <si>
    <t>4510026-2410031-8</t>
  </si>
  <si>
    <t>介護福祉士（実務者研修）ヘルパー２級修了者</t>
  </si>
  <si>
    <t>S3200</t>
  </si>
  <si>
    <t>4510027-2110011-4</t>
  </si>
  <si>
    <t>4510027</t>
  </si>
  <si>
    <t>都城デンタルコアカレッジ</t>
  </si>
  <si>
    <t>S3201</t>
  </si>
  <si>
    <t>4512002-2410011-6</t>
  </si>
  <si>
    <t>4512002</t>
  </si>
  <si>
    <t>日向看護高等専修学校</t>
  </si>
  <si>
    <t>S3202</t>
  </si>
  <si>
    <t>4512003-2520011-8</t>
  </si>
  <si>
    <t>4512003</t>
  </si>
  <si>
    <t>都城リハビリテーション学院</t>
  </si>
  <si>
    <t>S3203</t>
  </si>
  <si>
    <t>4610001-1420011-5</t>
  </si>
  <si>
    <t>３年課程看護科</t>
  </si>
  <si>
    <t>4610001</t>
  </si>
  <si>
    <t>鹿児島中央看護専門学校</t>
  </si>
  <si>
    <t>S3204</t>
  </si>
  <si>
    <t>4610002-1510021-0</t>
  </si>
  <si>
    <t>4610002</t>
  </si>
  <si>
    <t>鹿児島医療福祉専門学校</t>
  </si>
  <si>
    <t>S3205</t>
  </si>
  <si>
    <t>4610002-1920011-7</t>
  </si>
  <si>
    <t>S3206</t>
  </si>
  <si>
    <t>4610002-2310011-7</t>
  </si>
  <si>
    <t>S3207</t>
  </si>
  <si>
    <t>4610003-1510011-9</t>
  </si>
  <si>
    <t>4610003</t>
  </si>
  <si>
    <t>赤塚学園美容・デザイン専門学校</t>
  </si>
  <si>
    <t>S3208</t>
  </si>
  <si>
    <t>4610004-1510011-0</t>
  </si>
  <si>
    <t>4610004</t>
  </si>
  <si>
    <t>奄美看護福祉専門学校</t>
  </si>
  <si>
    <t>S3209</t>
  </si>
  <si>
    <t>4610005-1510011-2</t>
  </si>
  <si>
    <t>介護福祉士養成</t>
  </si>
  <si>
    <t>4610005</t>
  </si>
  <si>
    <t>鹿児島医療技術専門学校</t>
  </si>
  <si>
    <t>S3210</t>
  </si>
  <si>
    <t>4610005-2510011-2</t>
  </si>
  <si>
    <t>S3211</t>
  </si>
  <si>
    <t>4610005-2510021-5</t>
  </si>
  <si>
    <t>S3212</t>
  </si>
  <si>
    <t>4610005-2510031-8</t>
  </si>
  <si>
    <t>S3213</t>
  </si>
  <si>
    <t>4610005-2510041-0</t>
  </si>
  <si>
    <t>S3214</t>
  </si>
  <si>
    <t>4610006-1510011-4</t>
  </si>
  <si>
    <t>児童教育学科　小・幼・保コース</t>
  </si>
  <si>
    <t>4610006</t>
  </si>
  <si>
    <t>鹿児島女子短期大学</t>
  </si>
  <si>
    <t>S3215</t>
  </si>
  <si>
    <t>4610006-1510021-7</t>
  </si>
  <si>
    <t>児童教育学科　幼・保コース</t>
  </si>
  <si>
    <t>S3216</t>
  </si>
  <si>
    <t>4610006-2110011-4</t>
  </si>
  <si>
    <t>生活科学科　生活福祉専攻</t>
  </si>
  <si>
    <t>S3217</t>
  </si>
  <si>
    <t>4610006-2310011-4</t>
  </si>
  <si>
    <t>生活科学科　食物栄養学専攻</t>
  </si>
  <si>
    <t>S3218</t>
  </si>
  <si>
    <t>4610007-1520021-9</t>
  </si>
  <si>
    <t>4610007</t>
  </si>
  <si>
    <t>鹿児島歯科学院専門学校</t>
  </si>
  <si>
    <t>S3219</t>
  </si>
  <si>
    <t>4610008-1710011-8</t>
  </si>
  <si>
    <t>医歯学総合研究科医科学専攻　修士課程高度メディカル専門職コース</t>
  </si>
  <si>
    <t>4610008</t>
  </si>
  <si>
    <t>鹿児島大学</t>
  </si>
  <si>
    <t>S3220</t>
  </si>
  <si>
    <t>4610008-1810011-8</t>
  </si>
  <si>
    <t>大学院臨床心理学研究科臨床心理学専攻</t>
  </si>
  <si>
    <t>S3221</t>
  </si>
  <si>
    <t>4610008-1810021-0</t>
  </si>
  <si>
    <t>保健学研究科保健学専攻博士前期課程保健学領域（理学療法学）</t>
  </si>
  <si>
    <t>S3222</t>
  </si>
  <si>
    <t>4610008-2110011-8</t>
  </si>
  <si>
    <t>保健学研究科保健学専攻博士前期課程保健学領域（作業療法学）</t>
  </si>
  <si>
    <t>S3223</t>
  </si>
  <si>
    <t>4610008-2510011-8</t>
  </si>
  <si>
    <t>大学院教育学研究科学校教育実践高度化専攻</t>
  </si>
  <si>
    <t>S3224</t>
  </si>
  <si>
    <t>4610009-1810011-0</t>
  </si>
  <si>
    <t>4610009</t>
  </si>
  <si>
    <t>今村学園ライセンスアカデミー本校</t>
  </si>
  <si>
    <t>S3225</t>
  </si>
  <si>
    <t>4610010-1610011-8</t>
  </si>
  <si>
    <t>柔道整復トレーナー学科</t>
  </si>
  <si>
    <t>4610010</t>
  </si>
  <si>
    <t>今村学園ライセンスアカデミー高麗校</t>
  </si>
  <si>
    <t>S3226</t>
  </si>
  <si>
    <t>4610011-1710011-0</t>
  </si>
  <si>
    <t>4610011</t>
  </si>
  <si>
    <t>鹿児島県美容専門学校</t>
  </si>
  <si>
    <t>S3227</t>
  </si>
  <si>
    <t>4610012-1720011-1</t>
  </si>
  <si>
    <t>4610012</t>
  </si>
  <si>
    <t>鹿児島県医療法人協会立看護専門学校</t>
  </si>
  <si>
    <t>S3228</t>
  </si>
  <si>
    <t>4610015-1920011-7</t>
  </si>
  <si>
    <t>4610015</t>
  </si>
  <si>
    <t>鹿児島第一医療リハビリ専門学校</t>
  </si>
  <si>
    <t>S3229</t>
  </si>
  <si>
    <t>4610015-2120011-7</t>
  </si>
  <si>
    <t>S3230</t>
  </si>
  <si>
    <t>4610015-2120021-0</t>
  </si>
  <si>
    <t>S3231</t>
  </si>
  <si>
    <t>4610015-2320011-7</t>
  </si>
  <si>
    <t>S3232</t>
  </si>
  <si>
    <t>4610015-2320021-0</t>
  </si>
  <si>
    <t>S3233</t>
  </si>
  <si>
    <t>4610016-2110011-9</t>
  </si>
  <si>
    <t>4610016</t>
  </si>
  <si>
    <t>赤塚学園看護専門学校</t>
  </si>
  <si>
    <t>S3234</t>
  </si>
  <si>
    <t>4610017-2110011-0</t>
  </si>
  <si>
    <t>4610017</t>
  </si>
  <si>
    <t>神村学園専修学校</t>
  </si>
  <si>
    <t>S3235</t>
  </si>
  <si>
    <t>4610017-2110021-3</t>
  </si>
  <si>
    <t>S3236</t>
  </si>
  <si>
    <t>4610017-2410011-0</t>
  </si>
  <si>
    <t>S3237</t>
  </si>
  <si>
    <t>4610018-2210011-2</t>
  </si>
  <si>
    <t>4610018</t>
  </si>
  <si>
    <t>第一幼児教育短期大学</t>
  </si>
  <si>
    <t>S3238</t>
  </si>
  <si>
    <t>4612001-2220011-5</t>
  </si>
  <si>
    <t>4612001</t>
  </si>
  <si>
    <t>公益社団法人川内市医師会立川内看護専門学校</t>
  </si>
  <si>
    <t>S3239</t>
  </si>
  <si>
    <t>4612002-2320011-7</t>
  </si>
  <si>
    <t>4612002</t>
  </si>
  <si>
    <t>加治木看護専門学校</t>
  </si>
  <si>
    <t>S3240</t>
  </si>
  <si>
    <t>4612003-2410011-9</t>
  </si>
  <si>
    <t>4612003</t>
  </si>
  <si>
    <t>鹿児島天文館メディカルカレッジ</t>
  </si>
  <si>
    <t>S3241</t>
  </si>
  <si>
    <t>4612004-2410011-0</t>
  </si>
  <si>
    <t>情報システム科　ＩＴエンジニアコース</t>
  </si>
  <si>
    <t>4612004</t>
  </si>
  <si>
    <t>鹿児島情報ビジネス公務員専門学校</t>
  </si>
  <si>
    <t>S3242</t>
  </si>
  <si>
    <t>4612004-2410021-3</t>
  </si>
  <si>
    <t>総合ビジネス科　会計実務コース</t>
  </si>
  <si>
    <t>S3243</t>
  </si>
  <si>
    <t>4612004-2410031-6</t>
  </si>
  <si>
    <t>S3244</t>
  </si>
  <si>
    <t>4612004-2420011-0</t>
  </si>
  <si>
    <t>情報システム科　Ｗｅｂクリエイターコース</t>
  </si>
  <si>
    <t>S3245</t>
  </si>
  <si>
    <t>4612004-2510011-0</t>
  </si>
  <si>
    <t>情報システム科　ＣＧ映像クリエイターコース</t>
  </si>
  <si>
    <t>S3246</t>
  </si>
  <si>
    <t>4612005-2420011-2</t>
  </si>
  <si>
    <t>鍼灸あん摩マッサージ指圧学科（昼間）</t>
  </si>
  <si>
    <t>4612005</t>
  </si>
  <si>
    <t>鹿児島鍼灸専門学校</t>
  </si>
  <si>
    <t>S3247</t>
  </si>
  <si>
    <t>4612006-2420011-4</t>
  </si>
  <si>
    <t>ＩＴスペシャリスト科</t>
  </si>
  <si>
    <t>4612006</t>
  </si>
  <si>
    <t>鹿児島キャリアデザイン専門学校</t>
  </si>
  <si>
    <t>S3248</t>
  </si>
  <si>
    <t>4612006-2420021-7</t>
  </si>
  <si>
    <t>S3249</t>
  </si>
  <si>
    <t>4612006-2420031-0</t>
  </si>
  <si>
    <t>医療福祉秘書科</t>
  </si>
  <si>
    <t>S3250</t>
  </si>
  <si>
    <t>4612006-2420041-2</t>
  </si>
  <si>
    <t>S3251</t>
  </si>
  <si>
    <t>4710001-2110011-6</t>
  </si>
  <si>
    <t>4710001</t>
  </si>
  <si>
    <t>那覇市医師会那覇看護専門学校</t>
  </si>
  <si>
    <t>S3252</t>
  </si>
  <si>
    <t>4710002-1420011-8</t>
  </si>
  <si>
    <t>4710002</t>
  </si>
  <si>
    <t>沖縄リハビリテーション福祉学院</t>
  </si>
  <si>
    <t>S3253</t>
  </si>
  <si>
    <t>4710002-1420041-6</t>
  </si>
  <si>
    <t>S3254</t>
  </si>
  <si>
    <t>4710002-2320011-8</t>
  </si>
  <si>
    <t>S3255</t>
  </si>
  <si>
    <t>4710002-2520011-8</t>
  </si>
  <si>
    <t>S3256</t>
  </si>
  <si>
    <t>4710003-1420011-0</t>
  </si>
  <si>
    <t>4710003</t>
  </si>
  <si>
    <t>沖縄看護専門学校</t>
  </si>
  <si>
    <t>S3257</t>
  </si>
  <si>
    <t>4710004-1420011-1</t>
  </si>
  <si>
    <t>4710004</t>
  </si>
  <si>
    <t>琉球調理製菓専門学校</t>
  </si>
  <si>
    <t>S3258</t>
  </si>
  <si>
    <t>4710005-1420021-6</t>
  </si>
  <si>
    <t>衛生高等課程調理科</t>
  </si>
  <si>
    <t>4710005</t>
  </si>
  <si>
    <t>専門学校　大育</t>
  </si>
  <si>
    <t>S3259</t>
  </si>
  <si>
    <t>4710005-1510011-3</t>
  </si>
  <si>
    <t>衛生専門課程製菓衛生師科</t>
  </si>
  <si>
    <t>S3260</t>
  </si>
  <si>
    <t>4710006-1510011-5</t>
  </si>
  <si>
    <t>4710006</t>
  </si>
  <si>
    <t>浦添看護学校</t>
  </si>
  <si>
    <t>S3261</t>
  </si>
  <si>
    <t>4710008-1510011-9</t>
  </si>
  <si>
    <t>4710008</t>
  </si>
  <si>
    <t>中部地区医師会立ぐしかわ看護専門学校</t>
  </si>
  <si>
    <t>S3262</t>
  </si>
  <si>
    <t>4710009-1510011-0</t>
  </si>
  <si>
    <t>衛生専門課程　理容本科</t>
  </si>
  <si>
    <t>4710009</t>
  </si>
  <si>
    <t>大育理容美容専門学校</t>
  </si>
  <si>
    <t>S3263</t>
  </si>
  <si>
    <t>4710010-1510011-9</t>
  </si>
  <si>
    <t>美容本科　昼間課程</t>
  </si>
  <si>
    <t>4710010</t>
  </si>
  <si>
    <t>琉美インターナショナルビューティカレッジ</t>
  </si>
  <si>
    <t>S3264</t>
  </si>
  <si>
    <t>4710011-1820011-0</t>
  </si>
  <si>
    <t>4710011</t>
  </si>
  <si>
    <t>専修学校ビューティーモードカレッジ</t>
  </si>
  <si>
    <t>S3265</t>
  </si>
  <si>
    <t>4710013-1510011-4</t>
  </si>
  <si>
    <t>4710013</t>
  </si>
  <si>
    <t>琉球リハビリテーション学院</t>
  </si>
  <si>
    <t>S3266</t>
  </si>
  <si>
    <t>4710013-1510021-7</t>
  </si>
  <si>
    <t>S3267</t>
  </si>
  <si>
    <t>4710013-2110011-4</t>
  </si>
  <si>
    <t>社会福祉学科　実習免除者</t>
  </si>
  <si>
    <t>S3268</t>
  </si>
  <si>
    <t>4710013-2310011-4</t>
  </si>
  <si>
    <t>作業療法学科　夜間課程</t>
  </si>
  <si>
    <t>S3269</t>
  </si>
  <si>
    <t>4710014-1510011-6</t>
  </si>
  <si>
    <t>4710014</t>
  </si>
  <si>
    <t>公益社団法人北部地区医師会　北部看護学校</t>
  </si>
  <si>
    <t>S3270</t>
  </si>
  <si>
    <t>4710017-1520021-4</t>
  </si>
  <si>
    <t>第２柔道整復学科</t>
  </si>
  <si>
    <t>4710017</t>
  </si>
  <si>
    <t>専門学校沖縄統合医療学院</t>
  </si>
  <si>
    <t>S3271</t>
  </si>
  <si>
    <t>4710017-1520031-7</t>
  </si>
  <si>
    <t>S3272</t>
  </si>
  <si>
    <t>4710017-1520041-0</t>
  </si>
  <si>
    <t>第２鍼灸学科</t>
  </si>
  <si>
    <t>S3273</t>
  </si>
  <si>
    <t>4710017-2020011-1</t>
  </si>
  <si>
    <t>社会福祉学科（相談援助実習あり）</t>
  </si>
  <si>
    <t>S3274</t>
  </si>
  <si>
    <t>4710017-2020021-4</t>
  </si>
  <si>
    <t>社会福祉学科（相談援助実習なし）</t>
  </si>
  <si>
    <t>S3275</t>
  </si>
  <si>
    <t>4710017-2510011-1</t>
  </si>
  <si>
    <t>S3276</t>
  </si>
  <si>
    <t>4710018-1610011-3</t>
  </si>
  <si>
    <t>調理師科昼間部</t>
  </si>
  <si>
    <t>4710018</t>
  </si>
  <si>
    <t>沖縄調理師専門学校</t>
  </si>
  <si>
    <t>S3277</t>
  </si>
  <si>
    <t>4710019-1620011-5</t>
  </si>
  <si>
    <t>精神保健福祉学科（短期通信課程）実習あり</t>
  </si>
  <si>
    <t>4710019</t>
  </si>
  <si>
    <t>沖縄福祉保育専門学校</t>
  </si>
  <si>
    <t>S3278</t>
  </si>
  <si>
    <t>4710019-2220011-5</t>
  </si>
  <si>
    <t>精神保健福祉学科（短期通信課程）実習なし</t>
  </si>
  <si>
    <t>S3279</t>
  </si>
  <si>
    <t>4710019-2320011-5</t>
  </si>
  <si>
    <t>こども未来学科（保育士・幼稚園教諭コース）</t>
  </si>
  <si>
    <t>S3280</t>
  </si>
  <si>
    <t>4710021-1910011-5</t>
  </si>
  <si>
    <t>4710021</t>
  </si>
  <si>
    <t>沖縄歯科衛生士学校</t>
  </si>
  <si>
    <t>S3281</t>
  </si>
  <si>
    <t>4710022-1910011-7</t>
  </si>
  <si>
    <t>4710022</t>
  </si>
  <si>
    <t>名桜大学</t>
  </si>
  <si>
    <t>S3282</t>
  </si>
  <si>
    <t>4710023-1910011-9</t>
  </si>
  <si>
    <t>電気機械科</t>
  </si>
  <si>
    <t>4710023</t>
  </si>
  <si>
    <t>専修学校　パシフィックテクノカレッジ</t>
  </si>
  <si>
    <t>S3283</t>
  </si>
  <si>
    <t>4710023-1910021-1</t>
  </si>
  <si>
    <t>S3284</t>
  </si>
  <si>
    <t>4710023-1910031-4</t>
  </si>
  <si>
    <t>S3285</t>
  </si>
  <si>
    <t>4710023-1920011-9</t>
  </si>
  <si>
    <t>航空ビジネス科</t>
  </si>
  <si>
    <t>S3286</t>
  </si>
  <si>
    <t>4710024-1920011-0</t>
  </si>
  <si>
    <t>専門職学位課程高度教職実践専攻</t>
  </si>
  <si>
    <t>4710024</t>
  </si>
  <si>
    <t>琉球大学大学院教育学研究科</t>
  </si>
  <si>
    <t>S3287</t>
  </si>
  <si>
    <t>4710025-2010011-2</t>
  </si>
  <si>
    <t>介護福祉士実務者研修（無資格）</t>
  </si>
  <si>
    <t>4710025</t>
  </si>
  <si>
    <t>実務者研修養成校沖縄</t>
  </si>
  <si>
    <t>S3288</t>
  </si>
  <si>
    <t>4710025-2010021-5</t>
  </si>
  <si>
    <t>介護福祉士実務者研修（初任者研修）</t>
  </si>
  <si>
    <t>S3289</t>
  </si>
  <si>
    <t>4710025-2010031-8</t>
  </si>
  <si>
    <t>介護福祉士実務者研修（ヘルパー２級）</t>
  </si>
  <si>
    <t>S3290</t>
  </si>
  <si>
    <t>4710026-2020011-4</t>
  </si>
  <si>
    <t>4710026</t>
  </si>
  <si>
    <t>沖縄人材カレッジ</t>
  </si>
  <si>
    <t>S3291</t>
  </si>
  <si>
    <t>4710026-2020021-7</t>
  </si>
  <si>
    <t>介護福祉士実務者研修（ホームヘルパー２級修了）</t>
  </si>
  <si>
    <t>S3292</t>
  </si>
  <si>
    <t>4710026-2020031-0</t>
  </si>
  <si>
    <t>介護福祉士実務者研修（介護職員初任者研修修了）</t>
  </si>
  <si>
    <t>S3293</t>
  </si>
  <si>
    <t>4710028-2120011-8</t>
  </si>
  <si>
    <t>4710028</t>
  </si>
  <si>
    <t>沖縄こども専門学校</t>
  </si>
  <si>
    <t>S3294</t>
  </si>
  <si>
    <t>4710028-2120021-0</t>
  </si>
  <si>
    <t>保育科（保育士・幼稚園教諭コース）</t>
  </si>
  <si>
    <t>S3295</t>
  </si>
  <si>
    <t>4710029-2210011-0</t>
  </si>
  <si>
    <t>児童教育学科</t>
  </si>
  <si>
    <t>4710029</t>
  </si>
  <si>
    <t>沖縄女子短期大学</t>
  </si>
  <si>
    <t>S3296</t>
  </si>
  <si>
    <t>4712001-2220011-6</t>
  </si>
  <si>
    <t>4712001</t>
  </si>
  <si>
    <t>沖縄ビューティー＆ブライダル専門学校</t>
  </si>
  <si>
    <t>S3297</t>
  </si>
  <si>
    <t>4712001-2220021-9</t>
  </si>
  <si>
    <t>S3298</t>
  </si>
  <si>
    <t>4712002-2410011-8</t>
  </si>
  <si>
    <t>4712002</t>
  </si>
  <si>
    <t>公立大学法人沖縄県立看護大学別科助産専攻</t>
  </si>
  <si>
    <t>S3299</t>
  </si>
  <si>
    <t>4712003-2420011-0</t>
  </si>
  <si>
    <t>健康栄養学部管理栄養学科</t>
  </si>
  <si>
    <t>4712003</t>
  </si>
  <si>
    <t>沖縄大学</t>
  </si>
  <si>
    <t>S3300</t>
  </si>
  <si>
    <t>4712004-2510011-1</t>
  </si>
  <si>
    <t>看護学部看護学科</t>
  </si>
  <si>
    <t>4712004</t>
  </si>
  <si>
    <t>公立大学法人　沖縄県立看護大学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</si>
</sst>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_ "/>
  </numFmts>
  <fonts count="41">
    <font>
      <sz val="11"/>
      <color theme="1"/>
      <name val="游ゴシック"/>
      <family val="2"/>
      <charset val="128"/>
      <scheme val="minor"/>
    </font>
    <font>
      <sz val="11"/>
      <color theme="1"/>
      <name val="游ゴシック"/>
      <family val="3"/>
      <charset val="128"/>
      <scheme val="minor"/>
    </font>
    <font>
      <sz val="18"/>
      <color theme="1"/>
      <name val="游ゴシック"/>
      <family val="3"/>
      <charset val="128"/>
      <scheme val="minor"/>
    </font>
    <font>
      <sz val="6"/>
      <name val="游ゴシック"/>
      <family val="2"/>
      <charset val="128"/>
      <scheme val="minor"/>
    </font>
    <font>
      <sz val="6"/>
      <name val="游ゴシック"/>
      <family val="3"/>
      <charset val="128"/>
      <scheme val="minor"/>
    </font>
    <font>
      <sz val="10"/>
      <color theme="1"/>
      <name val="游ゴシック"/>
      <family val="3"/>
      <charset val="128"/>
      <scheme val="minor"/>
    </font>
    <font>
      <sz val="11"/>
      <name val="ＭＳ Ｐゴシック"/>
      <family val="3"/>
      <charset val="128"/>
    </font>
    <font>
      <sz val="10"/>
      <color rgb="FFFFFF00"/>
      <name val="游ゴシック"/>
      <family val="3"/>
      <charset val="128"/>
      <scheme val="minor"/>
    </font>
    <font>
      <sz val="14"/>
      <color theme="1"/>
      <name val="游ゴシック"/>
      <family val="3"/>
      <charset val="128"/>
      <scheme val="minor"/>
    </font>
    <font>
      <sz val="10"/>
      <color rgb="FFFF0000"/>
      <name val="游ゴシック"/>
      <family val="2"/>
      <charset val="128"/>
      <scheme val="minor"/>
    </font>
    <font>
      <sz val="10"/>
      <color theme="1" tint="0.499984740745262"/>
      <name val="游ゴシック"/>
      <family val="3"/>
      <charset val="128"/>
      <scheme val="minor"/>
    </font>
    <font>
      <b/>
      <sz val="10"/>
      <color theme="1"/>
      <name val="游ゴシック"/>
      <family val="3"/>
      <charset val="128"/>
      <scheme val="minor"/>
    </font>
    <font>
      <sz val="10"/>
      <color rgb="FF0070C0"/>
      <name val="游ゴシック"/>
      <family val="3"/>
      <charset val="128"/>
      <scheme val="minor"/>
    </font>
    <font>
      <sz val="10"/>
      <color rgb="FFFF66FF"/>
      <name val="游ゴシック"/>
      <family val="3"/>
      <charset val="128"/>
      <scheme val="minor"/>
    </font>
    <font>
      <sz val="8"/>
      <color rgb="FFFF0000"/>
      <name val="游ゴシック"/>
      <family val="3"/>
      <charset val="128"/>
      <scheme val="minor"/>
    </font>
    <font>
      <sz val="10"/>
      <name val="游ゴシック"/>
      <family val="3"/>
      <charset val="128"/>
      <scheme val="minor"/>
    </font>
    <font>
      <sz val="7"/>
      <color theme="0"/>
      <name val="游ゴシック"/>
      <family val="3"/>
      <charset val="128"/>
      <scheme val="minor"/>
    </font>
    <font>
      <sz val="10"/>
      <color theme="0"/>
      <name val="游ゴシック"/>
      <family val="3"/>
      <charset val="128"/>
      <scheme val="minor"/>
    </font>
    <font>
      <sz val="9"/>
      <color theme="0"/>
      <name val="游ゴシック"/>
      <family val="3"/>
      <charset val="128"/>
      <scheme val="minor"/>
    </font>
    <font>
      <sz val="10"/>
      <color rgb="FFFF0000"/>
      <name val="游ゴシック"/>
      <family val="3"/>
      <charset val="128"/>
      <scheme val="minor"/>
    </font>
    <font>
      <u/>
      <sz val="11"/>
      <color theme="10"/>
      <name val="游ゴシック"/>
      <family val="3"/>
      <charset val="128"/>
      <scheme val="minor"/>
    </font>
    <font>
      <sz val="9"/>
      <color theme="1"/>
      <name val="游ゴシック"/>
      <family val="3"/>
      <charset val="128"/>
      <scheme val="minor"/>
    </font>
    <font>
      <sz val="6"/>
      <name val="ＭＳ Ｐゴシック"/>
      <family val="3"/>
      <charset val="128"/>
    </font>
    <font>
      <sz val="8"/>
      <color theme="1"/>
      <name val="游ゴシック"/>
      <family val="3"/>
      <charset val="128"/>
      <scheme val="minor"/>
    </font>
    <font>
      <sz val="10"/>
      <color rgb="FF7030A0"/>
      <name val="游ゴシック"/>
      <family val="3"/>
      <charset val="128"/>
      <scheme val="minor"/>
    </font>
    <font>
      <sz val="10"/>
      <color theme="0" tint="-4.9989318521683403E-2"/>
      <name val="游ゴシック"/>
      <family val="3"/>
      <charset val="128"/>
      <scheme val="minor"/>
    </font>
    <font>
      <sz val="8"/>
      <name val="游ゴシック"/>
      <family val="3"/>
      <charset val="128"/>
      <scheme val="minor"/>
    </font>
    <font>
      <b/>
      <sz val="14"/>
      <color indexed="81"/>
      <name val="MS P ゴシック"/>
      <family val="3"/>
      <charset val="128"/>
    </font>
    <font>
      <sz val="11"/>
      <color rgb="FF0070C0"/>
      <name val="游ゴシック"/>
      <family val="2"/>
      <charset val="128"/>
      <scheme val="minor"/>
    </font>
    <font>
      <sz val="11"/>
      <color rgb="FF0070C0"/>
      <name val="游ゴシック"/>
      <family val="3"/>
      <charset val="128"/>
      <scheme val="minor"/>
    </font>
    <font>
      <b/>
      <sz val="9"/>
      <color indexed="81"/>
      <name val="MS P ゴシック"/>
      <family val="3"/>
      <charset val="128"/>
    </font>
    <font>
      <sz val="11"/>
      <color theme="0"/>
      <name val="游ゴシック"/>
      <family val="3"/>
      <charset val="128"/>
      <scheme val="minor"/>
    </font>
    <font>
      <sz val="20"/>
      <name val="游ゴシック"/>
      <family val="3"/>
      <charset val="128"/>
      <scheme val="minor"/>
    </font>
    <font>
      <b/>
      <sz val="12"/>
      <color rgb="FFFF0000"/>
      <name val="游ゴシック"/>
      <family val="3"/>
      <charset val="128"/>
      <scheme val="minor"/>
    </font>
    <font>
      <sz val="18"/>
      <color rgb="FFFF0000"/>
      <name val="游ゴシック"/>
      <family val="3"/>
      <charset val="128"/>
      <scheme val="minor"/>
    </font>
    <font>
      <b/>
      <sz val="12"/>
      <name val="游ゴシック"/>
      <family val="3"/>
      <charset val="128"/>
      <scheme val="minor"/>
    </font>
    <font>
      <sz val="10"/>
      <color rgb="FFFF0066"/>
      <name val="游ゴシック"/>
      <family val="3"/>
      <charset val="128"/>
      <scheme val="minor"/>
    </font>
    <font>
      <sz val="8"/>
      <color theme="0"/>
      <name val="游ゴシック"/>
      <family val="3"/>
      <charset val="128"/>
      <scheme val="minor"/>
    </font>
    <font>
      <sz val="11"/>
      <name val="游ゴシック"/>
      <family val="3"/>
      <charset val="128"/>
      <scheme val="minor"/>
    </font>
    <font>
      <b/>
      <sz val="12"/>
      <color theme="0"/>
      <name val="游ゴシック"/>
      <family val="3"/>
      <charset val="128"/>
      <scheme val="minor"/>
    </font>
    <font>
      <sz val="10"/>
      <color theme="0" tint="-0.34998626667073579"/>
      <name val="游ゴシック"/>
      <family val="3"/>
      <charset val="128"/>
      <scheme val="minor"/>
    </font>
  </fonts>
  <fills count="13">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rgb="FFDCE6F1"/>
        <bgColor indexed="64"/>
      </patternFill>
    </fill>
    <fill>
      <patternFill patternType="solid">
        <fgColor theme="7" tint="0.79998168889431442"/>
        <bgColor indexed="64"/>
      </patternFill>
    </fill>
    <fill>
      <patternFill patternType="solid">
        <fgColor rgb="FFFF0000"/>
        <bgColor indexed="64"/>
      </patternFill>
    </fill>
    <fill>
      <patternFill patternType="solid">
        <fgColor theme="3" tint="0.59999389629810485"/>
        <bgColor indexed="64"/>
      </patternFill>
    </fill>
  </fills>
  <borders count="10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right style="thin">
        <color indexed="64"/>
      </right>
      <top style="thin">
        <color indexed="64"/>
      </top>
      <bottom style="hair">
        <color indexed="64"/>
      </bottom>
      <diagonal style="hair">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thin">
        <color indexed="64"/>
      </right>
      <top style="hair">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 diagonalUp="1">
      <left/>
      <right/>
      <top/>
      <bottom/>
      <diagonal style="thin">
        <color indexed="64"/>
      </diagonal>
    </border>
    <border diagonalUp="1">
      <left/>
      <right style="thin">
        <color indexed="64"/>
      </right>
      <top/>
      <bottom/>
      <diagonal style="thin">
        <color indexed="64"/>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style="hair">
        <color indexed="64"/>
      </left>
      <right style="hair">
        <color indexed="64"/>
      </right>
      <top style="thin">
        <color indexed="64"/>
      </top>
      <bottom style="hair">
        <color indexed="64"/>
      </bottom>
      <diagonal/>
    </border>
    <border>
      <left/>
      <right style="thin">
        <color indexed="64"/>
      </right>
      <top/>
      <bottom style="hair">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diagonalUp="1">
      <left style="medium">
        <color indexed="64"/>
      </left>
      <right style="medium">
        <color indexed="64"/>
      </right>
      <top style="thin">
        <color indexed="64"/>
      </top>
      <bottom/>
      <diagonal style="thin">
        <color indexed="64"/>
      </diagonal>
    </border>
    <border diagonalUp="1">
      <left style="medium">
        <color indexed="64"/>
      </left>
      <right style="medium">
        <color indexed="64"/>
      </right>
      <top/>
      <bottom/>
      <diagonal style="thin">
        <color indexed="64"/>
      </diagonal>
    </border>
    <border diagonalUp="1">
      <left style="medium">
        <color indexed="64"/>
      </left>
      <right style="medium">
        <color indexed="64"/>
      </right>
      <top/>
      <bottom style="thin">
        <color indexed="64"/>
      </bottom>
      <diagonal style="thin">
        <color indexed="64"/>
      </diagonal>
    </border>
    <border diagonalUp="1">
      <left style="medium">
        <color indexed="64"/>
      </left>
      <right style="medium">
        <color indexed="64"/>
      </right>
      <top style="medium">
        <color indexed="64"/>
      </top>
      <bottom style="hair">
        <color indexed="64"/>
      </bottom>
      <diagonal style="thin">
        <color indexed="64"/>
      </diagonal>
    </border>
    <border diagonalUp="1">
      <left style="medium">
        <color indexed="64"/>
      </left>
      <right style="medium">
        <color indexed="64"/>
      </right>
      <top style="hair">
        <color indexed="64"/>
      </top>
      <bottom style="hair">
        <color indexed="64"/>
      </bottom>
      <diagonal style="thin">
        <color indexed="64"/>
      </diagonal>
    </border>
    <border diagonalUp="1">
      <left style="medium">
        <color indexed="64"/>
      </left>
      <right style="medium">
        <color indexed="64"/>
      </right>
      <top style="hair">
        <color indexed="64"/>
      </top>
      <bottom style="medium">
        <color indexed="64"/>
      </bottom>
      <diagonal style="thin">
        <color indexed="64"/>
      </diagonal>
    </border>
    <border>
      <left style="medium">
        <color indexed="64"/>
      </left>
      <right/>
      <top/>
      <bottom/>
      <diagonal/>
    </border>
  </borders>
  <cellStyleXfs count="5">
    <xf numFmtId="0" fontId="0" fillId="0" borderId="0">
      <alignment vertical="center"/>
    </xf>
    <xf numFmtId="0" fontId="1" fillId="0" borderId="0">
      <alignment vertical="center"/>
    </xf>
    <xf numFmtId="0" fontId="6" fillId="0" borderId="0">
      <alignment vertical="center"/>
    </xf>
    <xf numFmtId="9" fontId="1" fillId="0" borderId="0" applyFont="0" applyFill="0" applyBorder="0" applyAlignment="0" applyProtection="0">
      <alignment vertical="center"/>
    </xf>
    <xf numFmtId="0" fontId="20" fillId="0" borderId="0" applyNumberFormat="0" applyFill="0" applyBorder="0" applyAlignment="0" applyProtection="0">
      <alignment vertical="center"/>
    </xf>
  </cellStyleXfs>
  <cellXfs count="380">
    <xf numFmtId="0" fontId="0" fillId="0" borderId="0" xfId="0">
      <alignment vertical="center"/>
    </xf>
    <xf numFmtId="0" fontId="5" fillId="2" borderId="0" xfId="1" applyFont="1" applyFill="1">
      <alignment vertical="center"/>
    </xf>
    <xf numFmtId="0" fontId="5" fillId="0" borderId="0" xfId="1" applyFont="1">
      <alignment vertical="center"/>
    </xf>
    <xf numFmtId="0" fontId="5" fillId="0" borderId="0" xfId="1" applyFont="1" applyAlignment="1">
      <alignment horizontal="right" vertical="center"/>
    </xf>
    <xf numFmtId="0" fontId="5" fillId="0" borderId="0" xfId="2" applyFont="1">
      <alignment vertical="center"/>
    </xf>
    <xf numFmtId="0" fontId="1" fillId="0" borderId="0" xfId="1">
      <alignment vertical="center"/>
    </xf>
    <xf numFmtId="22" fontId="1" fillId="0" borderId="0" xfId="1" applyNumberFormat="1">
      <alignment vertical="center"/>
    </xf>
    <xf numFmtId="0" fontId="5" fillId="3" borderId="0" xfId="1" applyFont="1" applyFill="1">
      <alignment vertical="center"/>
    </xf>
    <xf numFmtId="0" fontId="5" fillId="0" borderId="0" xfId="1" applyFont="1" applyAlignment="1">
      <alignment horizontal="center" vertical="center"/>
    </xf>
    <xf numFmtId="0" fontId="5" fillId="0" borderId="0" xfId="1" applyFont="1" applyAlignment="1">
      <alignment horizontal="left" vertical="center"/>
    </xf>
    <xf numFmtId="0" fontId="8" fillId="0" borderId="0" xfId="1" applyFont="1" applyAlignment="1">
      <alignment horizontal="center" vertical="center"/>
    </xf>
    <xf numFmtId="0" fontId="5" fillId="4" borderId="0" xfId="1" applyFont="1" applyFill="1">
      <alignment vertical="center"/>
    </xf>
    <xf numFmtId="0" fontId="8" fillId="0" borderId="5" xfId="1" applyFont="1" applyBorder="1" applyAlignment="1">
      <alignment horizontal="center" vertical="center"/>
    </xf>
    <xf numFmtId="0" fontId="9" fillId="0" borderId="0" xfId="1" applyFont="1">
      <alignment vertical="center"/>
    </xf>
    <xf numFmtId="0" fontId="5" fillId="0" borderId="10" xfId="1" applyFont="1" applyBorder="1" applyAlignment="1">
      <alignment horizontal="center" vertical="center"/>
    </xf>
    <xf numFmtId="0" fontId="5" fillId="0" borderId="11" xfId="1" applyFont="1" applyBorder="1" applyAlignment="1">
      <alignment horizontal="center" vertical="center"/>
    </xf>
    <xf numFmtId="0" fontId="5" fillId="0" borderId="0" xfId="1" applyFont="1" applyAlignment="1">
      <alignment horizontal="left" vertical="center" wrapText="1"/>
    </xf>
    <xf numFmtId="0" fontId="5" fillId="0" borderId="18" xfId="1" applyFont="1" applyBorder="1">
      <alignment vertical="center"/>
    </xf>
    <xf numFmtId="0" fontId="11" fillId="0" borderId="0" xfId="1" applyFont="1">
      <alignment vertical="center"/>
    </xf>
    <xf numFmtId="0" fontId="12" fillId="0" borderId="0" xfId="1" applyFont="1">
      <alignment vertical="center"/>
    </xf>
    <xf numFmtId="0" fontId="13" fillId="0" borderId="0" xfId="1" applyFont="1">
      <alignment vertical="center"/>
    </xf>
    <xf numFmtId="0" fontId="5" fillId="0" borderId="24" xfId="1" applyFont="1" applyBorder="1" applyAlignment="1">
      <alignment horizontal="center" vertical="center"/>
    </xf>
    <xf numFmtId="0" fontId="5" fillId="0" borderId="23" xfId="1" applyFont="1" applyBorder="1" applyAlignment="1">
      <alignment horizontal="center" vertical="center"/>
    </xf>
    <xf numFmtId="0" fontId="5" fillId="0" borderId="22" xfId="1" applyFont="1" applyBorder="1" applyAlignment="1">
      <alignment horizontal="center" vertical="center"/>
    </xf>
    <xf numFmtId="0" fontId="5" fillId="6" borderId="22" xfId="1" applyFont="1" applyFill="1" applyBorder="1" applyAlignment="1">
      <alignment horizontal="center" vertical="center"/>
    </xf>
    <xf numFmtId="0" fontId="5" fillId="6" borderId="23" xfId="1" applyFont="1" applyFill="1" applyBorder="1" applyAlignment="1">
      <alignment horizontal="center" vertical="center"/>
    </xf>
    <xf numFmtId="0" fontId="5" fillId="7" borderId="28" xfId="1" applyFont="1" applyFill="1" applyBorder="1" applyAlignment="1">
      <alignment horizontal="left" vertical="center"/>
    </xf>
    <xf numFmtId="0" fontId="5" fillId="7" borderId="29" xfId="1" applyFont="1" applyFill="1" applyBorder="1" applyAlignment="1">
      <alignment horizontal="left" vertical="center"/>
    </xf>
    <xf numFmtId="0" fontId="5" fillId="7" borderId="30" xfId="1" applyFont="1" applyFill="1" applyBorder="1" applyAlignment="1">
      <alignment horizontal="left" vertical="center"/>
    </xf>
    <xf numFmtId="0" fontId="5" fillId="7" borderId="31" xfId="1" applyFont="1" applyFill="1" applyBorder="1" applyAlignment="1">
      <alignment horizontal="center" vertical="center"/>
    </xf>
    <xf numFmtId="0" fontId="5" fillId="7" borderId="30" xfId="1" applyFont="1" applyFill="1" applyBorder="1" applyAlignment="1">
      <alignment horizontal="center" vertical="center"/>
    </xf>
    <xf numFmtId="0" fontId="5" fillId="7" borderId="29" xfId="1" applyFont="1" applyFill="1" applyBorder="1" applyAlignment="1">
      <alignment horizontal="center" vertical="center"/>
    </xf>
    <xf numFmtId="0" fontId="5" fillId="0" borderId="31" xfId="1" applyFont="1" applyBorder="1" applyAlignment="1">
      <alignment horizontal="center" vertical="center"/>
    </xf>
    <xf numFmtId="0" fontId="5" fillId="0" borderId="29" xfId="1" applyFont="1" applyBorder="1" applyAlignment="1">
      <alignment horizontal="center" vertical="center"/>
    </xf>
    <xf numFmtId="0" fontId="5" fillId="8" borderId="28" xfId="1" applyFont="1" applyFill="1" applyBorder="1" applyAlignment="1">
      <alignment horizontal="left" vertical="center"/>
    </xf>
    <xf numFmtId="0" fontId="5" fillId="8" borderId="29" xfId="1" applyFont="1" applyFill="1" applyBorder="1" applyAlignment="1">
      <alignment horizontal="left" vertical="center"/>
    </xf>
    <xf numFmtId="0" fontId="5" fillId="9" borderId="30" xfId="1" applyFont="1" applyFill="1" applyBorder="1" applyAlignment="1">
      <alignment horizontal="left" vertical="center"/>
    </xf>
    <xf numFmtId="0" fontId="5" fillId="9" borderId="31" xfId="1" applyFont="1" applyFill="1" applyBorder="1" applyAlignment="1">
      <alignment horizontal="center" vertical="center"/>
    </xf>
    <xf numFmtId="0" fontId="5" fillId="9" borderId="30" xfId="1" applyFont="1" applyFill="1" applyBorder="1" applyAlignment="1">
      <alignment horizontal="center" vertical="center"/>
    </xf>
    <xf numFmtId="0" fontId="5" fillId="9" borderId="29" xfId="1" applyFont="1" applyFill="1" applyBorder="1" applyAlignment="1">
      <alignment horizontal="center" vertical="center"/>
    </xf>
    <xf numFmtId="0" fontId="5" fillId="8" borderId="29" xfId="1" applyFont="1" applyFill="1" applyBorder="1" applyAlignment="1">
      <alignment horizontal="center" vertical="center"/>
    </xf>
    <xf numFmtId="0" fontId="5" fillId="8" borderId="30" xfId="1" applyFont="1" applyFill="1" applyBorder="1" applyAlignment="1">
      <alignment horizontal="center" vertical="center"/>
    </xf>
    <xf numFmtId="0" fontId="5" fillId="0" borderId="30" xfId="1" applyFont="1" applyBorder="1" applyAlignment="1">
      <alignment horizontal="center" vertical="center"/>
    </xf>
    <xf numFmtId="0" fontId="5" fillId="6" borderId="29" xfId="1" applyFont="1" applyFill="1" applyBorder="1" applyAlignment="1">
      <alignment horizontal="center" vertical="center"/>
    </xf>
    <xf numFmtId="0" fontId="5" fillId="6" borderId="30" xfId="1" applyFont="1" applyFill="1" applyBorder="1" applyAlignment="1">
      <alignment horizontal="center" vertical="center"/>
    </xf>
    <xf numFmtId="0" fontId="5" fillId="0" borderId="33" xfId="1" applyFont="1" applyBorder="1" applyAlignment="1">
      <alignment horizontal="center" vertical="center"/>
    </xf>
    <xf numFmtId="0" fontId="12" fillId="10" borderId="0" xfId="1" applyFont="1" applyFill="1">
      <alignment vertical="center"/>
    </xf>
    <xf numFmtId="0" fontId="13" fillId="10" borderId="0" xfId="1" applyFont="1" applyFill="1">
      <alignment vertical="center"/>
    </xf>
    <xf numFmtId="0" fontId="5" fillId="10" borderId="0" xfId="1" applyFont="1" applyFill="1">
      <alignment vertical="center"/>
    </xf>
    <xf numFmtId="0" fontId="5" fillId="7" borderId="33" xfId="1" applyFont="1" applyFill="1" applyBorder="1" applyAlignment="1">
      <alignment horizontal="center" vertical="center"/>
    </xf>
    <xf numFmtId="0" fontId="5" fillId="8" borderId="31" xfId="1" applyFont="1" applyFill="1" applyBorder="1" applyAlignment="1">
      <alignment horizontal="center" vertical="center"/>
    </xf>
    <xf numFmtId="0" fontId="5" fillId="8" borderId="33" xfId="1" applyFont="1" applyFill="1" applyBorder="1" applyAlignment="1">
      <alignment horizontal="center" vertical="center"/>
    </xf>
    <xf numFmtId="0" fontId="5" fillId="9" borderId="29" xfId="1" applyFont="1" applyFill="1" applyBorder="1" applyAlignment="1">
      <alignment horizontal="left" vertical="center"/>
    </xf>
    <xf numFmtId="14" fontId="1" fillId="0" borderId="0" xfId="1" applyNumberFormat="1">
      <alignment vertical="center"/>
    </xf>
    <xf numFmtId="0" fontId="5" fillId="0" borderId="14" xfId="1" applyFont="1" applyBorder="1" applyAlignment="1">
      <alignment horizontal="center" vertical="center"/>
    </xf>
    <xf numFmtId="0" fontId="15" fillId="0" borderId="0" xfId="1" applyFont="1">
      <alignment vertical="center"/>
    </xf>
    <xf numFmtId="0" fontId="5" fillId="0" borderId="43" xfId="1" applyFont="1" applyBorder="1" applyAlignment="1">
      <alignment horizontal="center" vertical="center"/>
    </xf>
    <xf numFmtId="0" fontId="5" fillId="0" borderId="46" xfId="1" applyFont="1" applyBorder="1" applyAlignment="1" applyProtection="1">
      <alignment horizontal="center" vertical="center"/>
      <protection locked="0"/>
    </xf>
    <xf numFmtId="0" fontId="18" fillId="0" borderId="0" xfId="1" applyFont="1" applyAlignment="1">
      <alignment vertical="top" wrapText="1"/>
    </xf>
    <xf numFmtId="0" fontId="15" fillId="11" borderId="0" xfId="1" applyFont="1" applyFill="1">
      <alignment vertical="center"/>
    </xf>
    <xf numFmtId="0" fontId="17" fillId="0" borderId="0" xfId="1" applyFont="1">
      <alignment vertical="center"/>
    </xf>
    <xf numFmtId="0" fontId="19" fillId="0" borderId="0" xfId="1" applyFont="1">
      <alignment vertical="center"/>
    </xf>
    <xf numFmtId="0" fontId="21" fillId="0" borderId="0" xfId="1" applyFont="1" applyAlignment="1">
      <alignment vertical="center" wrapText="1"/>
    </xf>
    <xf numFmtId="0" fontId="5" fillId="0" borderId="10" xfId="1" applyFont="1" applyBorder="1" applyAlignment="1">
      <alignment horizontal="right" vertical="center"/>
    </xf>
    <xf numFmtId="0" fontId="5" fillId="0" borderId="22" xfId="1" applyFont="1" applyBorder="1" applyAlignment="1">
      <alignment horizontal="right" vertical="center"/>
    </xf>
    <xf numFmtId="0" fontId="5" fillId="8" borderId="50" xfId="1" applyFont="1" applyFill="1" applyBorder="1" applyAlignment="1">
      <alignment horizontal="center" vertical="center"/>
    </xf>
    <xf numFmtId="0" fontId="5" fillId="0" borderId="13" xfId="1" applyFont="1" applyBorder="1">
      <alignment vertical="center"/>
    </xf>
    <xf numFmtId="0" fontId="5" fillId="0" borderId="29" xfId="1" applyFont="1" applyBorder="1" applyAlignment="1">
      <alignment horizontal="right" vertical="center"/>
    </xf>
    <xf numFmtId="0" fontId="5" fillId="0" borderId="41" xfId="1" applyFont="1" applyBorder="1" applyAlignment="1">
      <alignment horizontal="right" vertical="center"/>
    </xf>
    <xf numFmtId="0" fontId="5" fillId="0" borderId="65" xfId="1" applyFont="1" applyBorder="1" applyAlignment="1">
      <alignment horizontal="right" vertical="center"/>
    </xf>
    <xf numFmtId="0" fontId="5" fillId="7" borderId="65" xfId="1" applyFont="1" applyFill="1" applyBorder="1" applyAlignment="1">
      <alignment horizontal="right" vertical="center"/>
    </xf>
    <xf numFmtId="0" fontId="5" fillId="0" borderId="48" xfId="1" applyFont="1" applyBorder="1" applyAlignment="1">
      <alignment horizontal="right" vertical="center"/>
    </xf>
    <xf numFmtId="0" fontId="5" fillId="0" borderId="5" xfId="1" applyFont="1" applyBorder="1" applyAlignment="1">
      <alignment horizontal="right" vertical="center"/>
    </xf>
    <xf numFmtId="0" fontId="5" fillId="8" borderId="12" xfId="1" applyFont="1" applyFill="1" applyBorder="1" applyAlignment="1">
      <alignment horizontal="center" vertical="center"/>
    </xf>
    <xf numFmtId="0" fontId="5" fillId="8" borderId="76" xfId="1" applyFont="1" applyFill="1" applyBorder="1" applyAlignment="1">
      <alignment horizontal="center" vertical="center"/>
    </xf>
    <xf numFmtId="0" fontId="5" fillId="8" borderId="77" xfId="1" applyFont="1" applyFill="1" applyBorder="1" applyAlignment="1">
      <alignment horizontal="center" vertical="center"/>
    </xf>
    <xf numFmtId="0" fontId="5" fillId="0" borderId="0" xfId="1" applyFont="1" applyAlignment="1">
      <alignment vertical="center" wrapText="1"/>
    </xf>
    <xf numFmtId="0" fontId="15" fillId="0" borderId="0" xfId="1" applyFont="1" applyAlignment="1">
      <alignment horizontal="center" vertical="center" wrapText="1"/>
    </xf>
    <xf numFmtId="0" fontId="15" fillId="0" borderId="0" xfId="1" applyFont="1" applyAlignment="1">
      <alignment horizontal="left" vertical="center" wrapText="1"/>
    </xf>
    <xf numFmtId="0" fontId="11" fillId="0" borderId="0" xfId="1" applyFont="1" applyAlignment="1">
      <alignment horizontal="left" vertical="center"/>
    </xf>
    <xf numFmtId="0" fontId="7" fillId="0" borderId="0" xfId="1" applyFont="1">
      <alignment vertical="center"/>
    </xf>
    <xf numFmtId="0" fontId="5" fillId="0" borderId="81" xfId="1" applyFont="1" applyBorder="1">
      <alignment vertical="center"/>
    </xf>
    <xf numFmtId="0" fontId="5" fillId="0" borderId="81" xfId="1" applyFont="1" applyBorder="1" applyAlignment="1">
      <alignment horizontal="right" vertical="center"/>
    </xf>
    <xf numFmtId="0" fontId="5" fillId="7" borderId="0" xfId="1" applyFont="1" applyFill="1" applyAlignment="1">
      <alignment horizontal="center" vertical="center"/>
    </xf>
    <xf numFmtId="0" fontId="5" fillId="8" borderId="30" xfId="1" applyFont="1" applyFill="1" applyBorder="1" applyAlignment="1">
      <alignment horizontal="left" vertical="center"/>
    </xf>
    <xf numFmtId="0" fontId="5" fillId="0" borderId="82" xfId="1" applyFont="1" applyBorder="1">
      <alignment vertical="center"/>
    </xf>
    <xf numFmtId="0" fontId="5" fillId="0" borderId="82" xfId="1" applyFont="1" applyBorder="1" applyAlignment="1">
      <alignment horizontal="right" vertical="center"/>
    </xf>
    <xf numFmtId="0" fontId="5" fillId="0" borderId="83" xfId="1" applyFont="1" applyBorder="1" applyAlignment="1">
      <alignment horizontal="center" vertical="center"/>
    </xf>
    <xf numFmtId="0" fontId="5" fillId="7" borderId="0" xfId="1" applyFont="1" applyFill="1">
      <alignment vertical="center"/>
    </xf>
    <xf numFmtId="0" fontId="24" fillId="0" borderId="0" xfId="1" applyFont="1">
      <alignment vertical="center"/>
    </xf>
    <xf numFmtId="0" fontId="5" fillId="0" borderId="84" xfId="1" applyFont="1" applyBorder="1">
      <alignment vertical="center"/>
    </xf>
    <xf numFmtId="0" fontId="5" fillId="0" borderId="84" xfId="1" applyFont="1" applyBorder="1" applyAlignment="1">
      <alignment horizontal="right" vertical="center"/>
    </xf>
    <xf numFmtId="0" fontId="5" fillId="12" borderId="46" xfId="1" applyFont="1" applyFill="1" applyBorder="1" applyAlignment="1">
      <alignment horizontal="center" vertical="center"/>
    </xf>
    <xf numFmtId="0" fontId="25" fillId="0" borderId="0" xfId="1" applyFont="1">
      <alignment vertical="center"/>
    </xf>
    <xf numFmtId="0" fontId="5" fillId="7" borderId="22" xfId="1" applyFont="1" applyFill="1" applyBorder="1" applyAlignment="1">
      <alignment horizontal="right" vertical="center"/>
    </xf>
    <xf numFmtId="0" fontId="5" fillId="0" borderId="7" xfId="1" applyFont="1" applyBorder="1">
      <alignment vertical="center"/>
    </xf>
    <xf numFmtId="0" fontId="23" fillId="0" borderId="0" xfId="1" applyFont="1" applyAlignment="1">
      <alignment vertical="center" wrapText="1"/>
    </xf>
    <xf numFmtId="0" fontId="5" fillId="0" borderId="85" xfId="1" applyFont="1" applyBorder="1">
      <alignment vertical="center"/>
    </xf>
    <xf numFmtId="0" fontId="5" fillId="7" borderId="41" xfId="1" applyFont="1" applyFill="1" applyBorder="1" applyAlignment="1">
      <alignment horizontal="right" vertical="center"/>
    </xf>
    <xf numFmtId="0" fontId="5" fillId="0" borderId="86" xfId="1" applyFont="1" applyBorder="1">
      <alignment vertical="center"/>
    </xf>
    <xf numFmtId="0" fontId="5" fillId="7" borderId="5" xfId="1" applyFont="1" applyFill="1" applyBorder="1" applyAlignment="1">
      <alignment horizontal="right" vertical="center"/>
    </xf>
    <xf numFmtId="0" fontId="5" fillId="0" borderId="87" xfId="1" applyFont="1" applyBorder="1">
      <alignment vertical="center"/>
    </xf>
    <xf numFmtId="0" fontId="26" fillId="0" borderId="0" xfId="1" applyFont="1" applyAlignment="1">
      <alignment vertical="center" wrapText="1"/>
    </xf>
    <xf numFmtId="0" fontId="28" fillId="2" borderId="0" xfId="1" applyFont="1" applyFill="1">
      <alignment vertical="center"/>
    </xf>
    <xf numFmtId="0" fontId="1" fillId="2" borderId="0" xfId="1" applyFill="1">
      <alignment vertical="center"/>
    </xf>
    <xf numFmtId="0" fontId="1" fillId="2" borderId="18" xfId="1" applyFill="1" applyBorder="1">
      <alignment vertical="center"/>
    </xf>
    <xf numFmtId="0" fontId="1" fillId="0" borderId="18" xfId="1" applyBorder="1">
      <alignment vertical="center"/>
    </xf>
    <xf numFmtId="0" fontId="1" fillId="2" borderId="18" xfId="1" applyFill="1" applyBorder="1" applyAlignment="1">
      <alignment horizontal="center" vertical="center"/>
    </xf>
    <xf numFmtId="0" fontId="29" fillId="0" borderId="18" xfId="1" applyFont="1" applyBorder="1">
      <alignment vertical="center"/>
    </xf>
    <xf numFmtId="0" fontId="28" fillId="0" borderId="0" xfId="1" applyFont="1">
      <alignment vertical="center"/>
    </xf>
    <xf numFmtId="0" fontId="28" fillId="0" borderId="18" xfId="1" applyFont="1" applyBorder="1">
      <alignment vertical="center"/>
    </xf>
    <xf numFmtId="0" fontId="5" fillId="0" borderId="88" xfId="1" applyFont="1" applyBorder="1" applyAlignment="1">
      <alignment horizontal="right" vertical="center"/>
    </xf>
    <xf numFmtId="0" fontId="5" fillId="0" borderId="89" xfId="1" applyFont="1" applyBorder="1" applyAlignment="1">
      <alignment horizontal="right" vertical="center"/>
    </xf>
    <xf numFmtId="0" fontId="5" fillId="0" borderId="90" xfId="1" applyFont="1" applyBorder="1" applyAlignment="1">
      <alignment horizontal="right" vertical="center"/>
    </xf>
    <xf numFmtId="0" fontId="5" fillId="0" borderId="88" xfId="1" applyFont="1" applyBorder="1">
      <alignment vertical="center"/>
    </xf>
    <xf numFmtId="0" fontId="5" fillId="0" borderId="89" xfId="1" applyFont="1" applyBorder="1">
      <alignment vertical="center"/>
    </xf>
    <xf numFmtId="0" fontId="5" fillId="0" borderId="90" xfId="1" applyFont="1" applyBorder="1">
      <alignment vertical="center"/>
    </xf>
    <xf numFmtId="0" fontId="1" fillId="0" borderId="0" xfId="1" applyAlignment="1"/>
    <xf numFmtId="0" fontId="5" fillId="0" borderId="91" xfId="1" applyFont="1" applyBorder="1">
      <alignment vertical="center"/>
    </xf>
    <xf numFmtId="0" fontId="5" fillId="0" borderId="92" xfId="1" applyFont="1" applyBorder="1">
      <alignment vertical="center"/>
    </xf>
    <xf numFmtId="0" fontId="5" fillId="0" borderId="44" xfId="1" applyFont="1" applyBorder="1">
      <alignment vertical="center"/>
    </xf>
    <xf numFmtId="0" fontId="5" fillId="0" borderId="93" xfId="1" applyFont="1" applyBorder="1">
      <alignment vertical="center"/>
    </xf>
    <xf numFmtId="0" fontId="5" fillId="0" borderId="94" xfId="1" applyFont="1" applyBorder="1">
      <alignment vertical="center"/>
    </xf>
    <xf numFmtId="0" fontId="5" fillId="0" borderId="95" xfId="1" applyFont="1" applyBorder="1">
      <alignment vertical="center"/>
    </xf>
    <xf numFmtId="0" fontId="5" fillId="0" borderId="96" xfId="1" applyFont="1" applyBorder="1">
      <alignment vertical="center"/>
    </xf>
    <xf numFmtId="0" fontId="5" fillId="0" borderId="97" xfId="1" applyFont="1" applyBorder="1">
      <alignment vertical="center"/>
    </xf>
    <xf numFmtId="0" fontId="5" fillId="0" borderId="98" xfId="1" applyFont="1" applyBorder="1">
      <alignment vertical="center"/>
    </xf>
    <xf numFmtId="0" fontId="23" fillId="0" borderId="99" xfId="1" applyFont="1" applyBorder="1" applyAlignment="1">
      <alignment vertical="center" wrapText="1"/>
    </xf>
    <xf numFmtId="0" fontId="23" fillId="0" borderId="100" xfId="1" applyFont="1" applyBorder="1" applyAlignment="1">
      <alignment vertical="center" wrapText="1"/>
    </xf>
    <xf numFmtId="0" fontId="23" fillId="0" borderId="101" xfId="1" applyFont="1" applyBorder="1" applyAlignment="1">
      <alignment vertical="center" wrapText="1"/>
    </xf>
    <xf numFmtId="0" fontId="5" fillId="0" borderId="102" xfId="1" applyFont="1" applyBorder="1">
      <alignment vertical="center"/>
    </xf>
    <xf numFmtId="0" fontId="5" fillId="0" borderId="103" xfId="1" applyFont="1" applyBorder="1">
      <alignment vertical="center"/>
    </xf>
    <xf numFmtId="0" fontId="5" fillId="0" borderId="104" xfId="1" applyFont="1" applyBorder="1">
      <alignment vertical="center"/>
    </xf>
    <xf numFmtId="0" fontId="5" fillId="0" borderId="64" xfId="1" applyFont="1" applyBorder="1">
      <alignment vertical="center"/>
    </xf>
    <xf numFmtId="0" fontId="5" fillId="0" borderId="105" xfId="1" applyFont="1" applyBorder="1">
      <alignment vertical="center"/>
    </xf>
    <xf numFmtId="0" fontId="36" fillId="0" borderId="0" xfId="1" applyFont="1">
      <alignment vertical="center"/>
    </xf>
    <xf numFmtId="0" fontId="17" fillId="0" borderId="0" xfId="1" applyFont="1" applyAlignment="1">
      <alignment horizontal="center" vertical="center" wrapText="1"/>
    </xf>
    <xf numFmtId="0" fontId="5" fillId="0" borderId="10" xfId="1" applyFont="1" applyBorder="1" applyAlignment="1" applyProtection="1">
      <alignment horizontal="center" vertical="center"/>
      <protection locked="0"/>
    </xf>
    <xf numFmtId="0" fontId="40" fillId="0" borderId="0" xfId="1" applyFont="1" applyAlignment="1">
      <alignment horizontal="right" vertical="center"/>
    </xf>
    <xf numFmtId="0" fontId="40" fillId="0" borderId="0" xfId="1" applyFont="1">
      <alignment vertical="center"/>
    </xf>
    <xf numFmtId="0" fontId="40" fillId="0" borderId="4" xfId="1" applyFont="1" applyBorder="1">
      <alignment vertical="center"/>
    </xf>
    <xf numFmtId="0" fontId="34" fillId="0" borderId="0" xfId="1" applyFont="1" applyAlignment="1">
      <alignment horizontal="right" vertical="center"/>
    </xf>
    <xf numFmtId="0" fontId="33" fillId="0" borderId="0" xfId="1" applyFont="1" applyAlignment="1">
      <alignment horizontal="left" vertical="center"/>
    </xf>
    <xf numFmtId="0" fontId="5" fillId="0" borderId="9" xfId="1" applyFont="1" applyBorder="1" applyAlignment="1">
      <alignment horizontal="center" vertical="center"/>
    </xf>
    <xf numFmtId="0" fontId="5" fillId="0" borderId="10" xfId="1" applyFont="1" applyBorder="1" applyAlignment="1">
      <alignment horizontal="center" vertical="center"/>
    </xf>
    <xf numFmtId="0" fontId="5" fillId="0" borderId="15" xfId="1" applyFont="1" applyBorder="1" applyAlignment="1">
      <alignment horizontal="center" vertical="center" wrapText="1"/>
    </xf>
    <xf numFmtId="0" fontId="5" fillId="0" borderId="16" xfId="1" applyFont="1" applyBorder="1" applyAlignment="1">
      <alignment horizontal="center" vertical="center" wrapText="1"/>
    </xf>
    <xf numFmtId="0" fontId="5" fillId="0" borderId="19" xfId="1" applyFont="1" applyBorder="1" applyAlignment="1">
      <alignment horizontal="center" vertical="center" wrapText="1"/>
    </xf>
    <xf numFmtId="0" fontId="5" fillId="0" borderId="5" xfId="1" applyFont="1" applyBorder="1" applyAlignment="1">
      <alignment horizontal="center" vertical="center" wrapText="1"/>
    </xf>
    <xf numFmtId="0" fontId="5" fillId="0" borderId="16" xfId="1" applyFont="1" applyBorder="1" applyAlignment="1" applyProtection="1">
      <alignment horizontal="center" vertical="center"/>
      <protection locked="0"/>
    </xf>
    <xf numFmtId="0" fontId="5" fillId="0" borderId="5" xfId="1" applyFont="1" applyBorder="1" applyAlignment="1" applyProtection="1">
      <alignment horizontal="center" vertical="center"/>
      <protection locked="0"/>
    </xf>
    <xf numFmtId="0" fontId="5" fillId="0" borderId="17" xfId="1" applyFont="1" applyBorder="1" applyAlignment="1">
      <alignment horizontal="center" vertical="center"/>
    </xf>
    <xf numFmtId="0" fontId="5" fillId="0" borderId="12" xfId="1" applyFont="1" applyBorder="1" applyAlignment="1">
      <alignment horizontal="center" vertical="center"/>
    </xf>
    <xf numFmtId="0" fontId="5" fillId="0" borderId="16" xfId="1" applyFont="1" applyBorder="1" applyAlignment="1">
      <alignment horizontal="center" vertical="center"/>
    </xf>
    <xf numFmtId="0" fontId="5" fillId="0" borderId="19" xfId="1" applyFont="1" applyBorder="1" applyAlignment="1">
      <alignment horizontal="center" vertical="center"/>
    </xf>
    <xf numFmtId="0" fontId="5" fillId="0" borderId="5" xfId="1" applyFont="1" applyBorder="1" applyAlignment="1">
      <alignment horizontal="center" vertical="center"/>
    </xf>
    <xf numFmtId="0" fontId="5" fillId="0" borderId="13" xfId="1" applyFont="1" applyBorder="1" applyAlignment="1">
      <alignment horizontal="left" vertical="center"/>
    </xf>
    <xf numFmtId="0" fontId="5" fillId="0" borderId="0" xfId="1" applyFont="1" applyAlignment="1">
      <alignment horizontal="left" vertical="center"/>
    </xf>
    <xf numFmtId="0" fontId="33" fillId="0" borderId="0" xfId="1" applyFont="1" applyAlignment="1">
      <alignment horizontal="center" vertical="center" shrinkToFit="1"/>
    </xf>
    <xf numFmtId="0" fontId="2" fillId="0" borderId="0" xfId="1" applyFont="1" applyAlignment="1">
      <alignment horizontal="center" vertical="center" wrapText="1"/>
    </xf>
    <xf numFmtId="0" fontId="5" fillId="0" borderId="0" xfId="1" applyFont="1" applyAlignment="1">
      <alignment horizontal="right" vertical="center"/>
    </xf>
    <xf numFmtId="0" fontId="5" fillId="0" borderId="41" xfId="0" applyFont="1" applyBorder="1" applyAlignment="1" applyProtection="1">
      <alignment horizontal="center" vertical="center"/>
      <protection locked="0"/>
    </xf>
    <xf numFmtId="49" fontId="5" fillId="0" borderId="41" xfId="0" applyNumberFormat="1" applyFont="1" applyBorder="1" applyAlignment="1" applyProtection="1">
      <alignment horizontal="center" vertical="center"/>
      <protection locked="0"/>
    </xf>
    <xf numFmtId="0" fontId="20" fillId="0" borderId="29" xfId="4" applyBorder="1" applyAlignment="1" applyProtection="1">
      <alignment horizontal="center" vertical="center"/>
      <protection locked="0"/>
    </xf>
    <xf numFmtId="0" fontId="5" fillId="0" borderId="29" xfId="0" applyFont="1" applyBorder="1" applyAlignment="1" applyProtection="1">
      <alignment horizontal="center" vertical="center"/>
      <protection locked="0"/>
    </xf>
    <xf numFmtId="0" fontId="5" fillId="0" borderId="18" xfId="1" applyFont="1" applyBorder="1" applyAlignment="1">
      <alignment horizontal="left" vertical="center" wrapText="1"/>
    </xf>
    <xf numFmtId="0" fontId="5" fillId="0" borderId="51" xfId="1" applyFont="1" applyBorder="1" applyAlignment="1" applyProtection="1">
      <alignment horizontal="center" vertical="center"/>
      <protection locked="0"/>
    </xf>
    <xf numFmtId="0" fontId="5" fillId="0" borderId="18" xfId="1" applyFont="1" applyBorder="1" applyAlignment="1" applyProtection="1">
      <alignment horizontal="center" vertical="center"/>
      <protection locked="0"/>
    </xf>
    <xf numFmtId="0" fontId="5" fillId="0" borderId="16" xfId="1" applyFont="1" applyBorder="1" applyAlignment="1">
      <alignment horizontal="right" vertical="center"/>
    </xf>
    <xf numFmtId="58" fontId="5" fillId="0" borderId="41" xfId="1" applyNumberFormat="1" applyFont="1" applyBorder="1" applyAlignment="1" applyProtection="1">
      <alignment horizontal="center" vertical="center"/>
      <protection locked="0"/>
    </xf>
    <xf numFmtId="0" fontId="31" fillId="0" borderId="16" xfId="1" applyFont="1" applyBorder="1" applyAlignment="1">
      <alignment horizontal="center" vertical="center" wrapText="1"/>
    </xf>
    <xf numFmtId="0" fontId="31" fillId="0" borderId="0" xfId="1" applyFont="1" applyAlignment="1">
      <alignment horizontal="center" vertical="center" wrapText="1"/>
    </xf>
    <xf numFmtId="0" fontId="39" fillId="0" borderId="16" xfId="1" applyFont="1" applyBorder="1" applyAlignment="1">
      <alignment horizontal="center" vertical="center" wrapText="1"/>
    </xf>
    <xf numFmtId="0" fontId="39" fillId="0" borderId="0" xfId="1" applyFont="1" applyAlignment="1">
      <alignment horizontal="center" vertical="center" wrapText="1"/>
    </xf>
    <xf numFmtId="0" fontId="5" fillId="0" borderId="19" xfId="1" applyFont="1" applyBorder="1" applyAlignment="1">
      <alignment horizontal="left" vertical="center"/>
    </xf>
    <xf numFmtId="0" fontId="5" fillId="0" borderId="5" xfId="1" applyFont="1" applyBorder="1" applyAlignment="1">
      <alignment horizontal="left" vertical="center"/>
    </xf>
    <xf numFmtId="0" fontId="5" fillId="0" borderId="12" xfId="1" applyFont="1" applyBorder="1" applyAlignment="1">
      <alignment horizontal="left" vertical="center"/>
    </xf>
    <xf numFmtId="0" fontId="5" fillId="0" borderId="68" xfId="1" applyFont="1" applyBorder="1" applyAlignment="1" applyProtection="1">
      <alignment horizontal="right" vertical="center"/>
      <protection locked="0"/>
    </xf>
    <xf numFmtId="0" fontId="5" fillId="0" borderId="48" xfId="1" applyFont="1" applyBorder="1" applyAlignment="1" applyProtection="1">
      <alignment horizontal="right" vertical="center"/>
      <protection locked="0"/>
    </xf>
    <xf numFmtId="0" fontId="5" fillId="9" borderId="69" xfId="1" applyFont="1" applyFill="1" applyBorder="1" applyAlignment="1" applyProtection="1">
      <alignment horizontal="right" vertical="center"/>
      <protection locked="0"/>
    </xf>
    <xf numFmtId="0" fontId="5" fillId="9" borderId="47" xfId="1" applyFont="1" applyFill="1" applyBorder="1" applyAlignment="1" applyProtection="1">
      <alignment horizontal="right" vertical="center"/>
      <protection locked="0"/>
    </xf>
    <xf numFmtId="0" fontId="5" fillId="0" borderId="2" xfId="1" applyFont="1" applyBorder="1" applyAlignment="1">
      <alignment horizontal="center" vertical="center"/>
    </xf>
    <xf numFmtId="0" fontId="5" fillId="0" borderId="59" xfId="1" applyFont="1" applyBorder="1" applyAlignment="1">
      <alignment horizontal="left" vertical="center"/>
    </xf>
    <xf numFmtId="0" fontId="5" fillId="0" borderId="60" xfId="1" applyFont="1" applyBorder="1" applyAlignment="1">
      <alignment horizontal="left" vertical="center"/>
    </xf>
    <xf numFmtId="0" fontId="5" fillId="0" borderId="61" xfId="1" applyFont="1" applyBorder="1" applyAlignment="1">
      <alignment horizontal="left" vertical="center"/>
    </xf>
    <xf numFmtId="0" fontId="5" fillId="0" borderId="28" xfId="1" applyFont="1" applyBorder="1" applyAlignment="1" applyProtection="1">
      <alignment horizontal="right" vertical="center"/>
      <protection locked="0"/>
    </xf>
    <xf numFmtId="0" fontId="5" fillId="0" borderId="29" xfId="1" applyFont="1" applyBorder="1" applyAlignment="1" applyProtection="1">
      <alignment horizontal="right" vertical="center"/>
      <protection locked="0"/>
    </xf>
    <xf numFmtId="0" fontId="5" fillId="9" borderId="46" xfId="1" applyFont="1" applyFill="1" applyBorder="1" applyAlignment="1" applyProtection="1">
      <alignment horizontal="right" vertical="center"/>
      <protection locked="0"/>
    </xf>
    <xf numFmtId="0" fontId="5" fillId="9" borderId="31" xfId="1" applyFont="1" applyFill="1" applyBorder="1" applyAlignment="1" applyProtection="1">
      <alignment horizontal="right" vertical="center"/>
      <protection locked="0"/>
    </xf>
    <xf numFmtId="0" fontId="5" fillId="0" borderId="64" xfId="1" applyFont="1" applyBorder="1" applyAlignment="1">
      <alignment horizontal="center" vertical="center"/>
    </xf>
    <xf numFmtId="0" fontId="5" fillId="0" borderId="65" xfId="1" applyFont="1" applyBorder="1" applyAlignment="1">
      <alignment horizontal="center" vertical="center"/>
    </xf>
    <xf numFmtId="0" fontId="5" fillId="7" borderId="65" xfId="1" applyFont="1" applyFill="1" applyBorder="1" applyAlignment="1">
      <alignment horizontal="center" vertical="center"/>
    </xf>
    <xf numFmtId="0" fontId="5" fillId="0" borderId="78" xfId="1" applyFont="1" applyBorder="1" applyAlignment="1">
      <alignment horizontal="left" vertical="center"/>
    </xf>
    <xf numFmtId="0" fontId="5" fillId="0" borderId="79" xfId="1" applyFont="1" applyBorder="1" applyAlignment="1">
      <alignment horizontal="left" vertical="center"/>
    </xf>
    <xf numFmtId="0" fontId="5" fillId="0" borderId="80" xfId="1" applyFont="1" applyBorder="1" applyAlignment="1">
      <alignment horizontal="left" vertical="center"/>
    </xf>
    <xf numFmtId="0" fontId="5" fillId="0" borderId="21" xfId="1" applyFont="1" applyBorder="1" applyAlignment="1" applyProtection="1">
      <alignment horizontal="right" vertical="center"/>
      <protection locked="0"/>
    </xf>
    <xf numFmtId="0" fontId="5" fillId="0" borderId="22" xfId="1" applyFont="1" applyBorder="1" applyAlignment="1" applyProtection="1">
      <alignment horizontal="right" vertical="center"/>
      <protection locked="0"/>
    </xf>
    <xf numFmtId="0" fontId="5" fillId="9" borderId="75" xfId="1" applyFont="1" applyFill="1" applyBorder="1" applyAlignment="1" applyProtection="1">
      <alignment horizontal="right" vertical="center"/>
      <protection locked="0"/>
    </xf>
    <xf numFmtId="0" fontId="5" fillId="9" borderId="24" xfId="1" applyFont="1" applyFill="1" applyBorder="1" applyAlignment="1" applyProtection="1">
      <alignment horizontal="right" vertical="center"/>
      <protection locked="0"/>
    </xf>
    <xf numFmtId="0" fontId="17" fillId="0" borderId="0" xfId="1" applyFont="1" applyAlignment="1">
      <alignment horizontal="left" vertical="center" wrapText="1"/>
    </xf>
    <xf numFmtId="0" fontId="5" fillId="8" borderId="65" xfId="1" applyFont="1" applyFill="1" applyBorder="1" applyAlignment="1">
      <alignment horizontal="right" vertical="center"/>
    </xf>
    <xf numFmtId="0" fontId="21" fillId="0" borderId="13" xfId="1" applyFont="1" applyBorder="1" applyAlignment="1">
      <alignment horizontal="left" vertical="center" wrapText="1"/>
    </xf>
    <xf numFmtId="0" fontId="21" fillId="0" borderId="0" xfId="1" applyFont="1" applyAlignment="1">
      <alignment horizontal="left" vertical="center" wrapText="1"/>
    </xf>
    <xf numFmtId="0" fontId="21" fillId="0" borderId="7" xfId="1" applyFont="1" applyBorder="1" applyAlignment="1">
      <alignment horizontal="left" vertical="center" wrapText="1"/>
    </xf>
    <xf numFmtId="0" fontId="5" fillId="0" borderId="0" xfId="1" applyFont="1" applyAlignment="1">
      <alignment horizontal="center" vertical="center"/>
    </xf>
    <xf numFmtId="0" fontId="5" fillId="0" borderId="19" xfId="1" applyFont="1" applyBorder="1" applyAlignment="1">
      <alignment vertical="center"/>
    </xf>
    <xf numFmtId="0" fontId="5" fillId="0" borderId="5" xfId="1" applyFont="1" applyBorder="1" applyAlignment="1">
      <alignment vertical="center"/>
    </xf>
    <xf numFmtId="0" fontId="5" fillId="0" borderId="12" xfId="1" applyFont="1" applyBorder="1" applyAlignment="1">
      <alignment vertical="center"/>
    </xf>
    <xf numFmtId="0" fontId="5" fillId="0" borderId="54" xfId="1" applyFont="1" applyBorder="1" applyAlignment="1">
      <alignment vertical="center"/>
    </xf>
    <xf numFmtId="0" fontId="5" fillId="0" borderId="55" xfId="1" applyFont="1" applyBorder="1" applyAlignment="1">
      <alignment vertical="center"/>
    </xf>
    <xf numFmtId="0" fontId="5" fillId="0" borderId="56" xfId="1" applyFont="1" applyBorder="1" applyAlignment="1">
      <alignment vertical="center"/>
    </xf>
    <xf numFmtId="0" fontId="5" fillId="0" borderId="59" xfId="1" applyFont="1" applyBorder="1" applyAlignment="1">
      <alignment vertical="center"/>
    </xf>
    <xf numFmtId="0" fontId="5" fillId="0" borderId="60" xfId="1" applyFont="1" applyBorder="1" applyAlignment="1">
      <alignment vertical="center"/>
    </xf>
    <xf numFmtId="0" fontId="5" fillId="0" borderId="61" xfId="1" applyFont="1" applyBorder="1" applyAlignment="1">
      <alignment vertical="center"/>
    </xf>
    <xf numFmtId="0" fontId="5" fillId="0" borderId="51" xfId="1" applyFont="1" applyBorder="1" applyAlignment="1">
      <alignment horizontal="left" vertical="center" wrapText="1"/>
    </xf>
    <xf numFmtId="0" fontId="5" fillId="0" borderId="13" xfId="1" applyFont="1" applyBorder="1" applyAlignment="1">
      <alignment vertical="center"/>
    </xf>
    <xf numFmtId="0" fontId="5" fillId="0" borderId="0" xfId="1" applyFont="1" applyAlignment="1">
      <alignment vertical="center"/>
    </xf>
    <xf numFmtId="0" fontId="5" fillId="0" borderId="14" xfId="1" applyFont="1" applyBorder="1" applyAlignment="1">
      <alignment vertical="center"/>
    </xf>
    <xf numFmtId="0" fontId="5" fillId="9" borderId="69" xfId="1" applyFont="1" applyFill="1" applyBorder="1" applyAlignment="1" applyProtection="1">
      <alignment vertical="center"/>
      <protection locked="0"/>
    </xf>
    <xf numFmtId="0" fontId="5" fillId="9" borderId="47" xfId="1" applyFont="1" applyFill="1" applyBorder="1" applyAlignment="1" applyProtection="1">
      <alignment vertical="center"/>
      <protection locked="0"/>
    </xf>
    <xf numFmtId="0" fontId="5" fillId="8" borderId="57" xfId="1" applyFont="1" applyFill="1" applyBorder="1" applyAlignment="1">
      <alignment horizontal="center" vertical="center"/>
    </xf>
    <xf numFmtId="0" fontId="5" fillId="8" borderId="58" xfId="1" applyFont="1" applyFill="1" applyBorder="1" applyAlignment="1">
      <alignment horizontal="center" vertical="center"/>
    </xf>
    <xf numFmtId="0" fontId="5" fillId="0" borderId="70" xfId="1" applyFont="1" applyBorder="1" applyAlignment="1">
      <alignment vertical="center"/>
    </xf>
    <xf numFmtId="0" fontId="5" fillId="0" borderId="71" xfId="1" applyFont="1" applyBorder="1" applyAlignment="1">
      <alignment vertical="center"/>
    </xf>
    <xf numFmtId="0" fontId="5" fillId="0" borderId="72" xfId="1" applyFont="1" applyBorder="1" applyAlignment="1">
      <alignment vertical="center"/>
    </xf>
    <xf numFmtId="0" fontId="5" fillId="8" borderId="73" xfId="1" applyFont="1" applyFill="1" applyBorder="1" applyAlignment="1">
      <alignment horizontal="center" vertical="center"/>
    </xf>
    <xf numFmtId="0" fontId="5" fillId="8" borderId="74" xfId="1" applyFont="1" applyFill="1" applyBorder="1" applyAlignment="1">
      <alignment horizontal="center" vertical="center"/>
    </xf>
    <xf numFmtId="0" fontId="5" fillId="8" borderId="52" xfId="1" applyFont="1" applyFill="1" applyBorder="1" applyAlignment="1">
      <alignment horizontal="center" vertical="center"/>
    </xf>
    <xf numFmtId="0" fontId="5" fillId="8" borderId="53" xfId="1" applyFont="1" applyFill="1" applyBorder="1" applyAlignment="1">
      <alignment horizontal="center" vertical="center"/>
    </xf>
    <xf numFmtId="0" fontId="5" fillId="8" borderId="66" xfId="1" applyFont="1" applyFill="1" applyBorder="1" applyAlignment="1">
      <alignment horizontal="center" vertical="center"/>
    </xf>
    <xf numFmtId="0" fontId="5" fillId="8" borderId="67" xfId="1" applyFont="1" applyFill="1" applyBorder="1" applyAlignment="1">
      <alignment horizontal="center" vertical="center"/>
    </xf>
    <xf numFmtId="0" fontId="21" fillId="0" borderId="0" xfId="1" applyFont="1" applyAlignment="1">
      <alignment horizontal="center" vertical="center" wrapText="1"/>
    </xf>
    <xf numFmtId="0" fontId="17" fillId="0" borderId="0" xfId="1" applyFont="1" applyAlignment="1">
      <alignment horizontal="left" vertical="top" wrapText="1"/>
    </xf>
    <xf numFmtId="0" fontId="5" fillId="9" borderId="52" xfId="1" applyFont="1" applyFill="1" applyBorder="1" applyAlignment="1">
      <alignment horizontal="center" vertical="center"/>
    </xf>
    <xf numFmtId="0" fontId="5" fillId="9" borderId="53" xfId="1" applyFont="1" applyFill="1" applyBorder="1" applyAlignment="1">
      <alignment horizontal="center" vertical="center"/>
    </xf>
    <xf numFmtId="0" fontId="5" fillId="8" borderId="62" xfId="1" applyFont="1" applyFill="1" applyBorder="1" applyAlignment="1">
      <alignment horizontal="center" vertical="center"/>
    </xf>
    <xf numFmtId="0" fontId="5" fillId="8" borderId="63" xfId="1" applyFont="1" applyFill="1" applyBorder="1" applyAlignment="1">
      <alignment horizontal="center" vertical="center"/>
    </xf>
    <xf numFmtId="0" fontId="21" fillId="0" borderId="5" xfId="1" applyFont="1" applyBorder="1" applyAlignment="1">
      <alignment horizontal="center" vertical="center" wrapText="1"/>
    </xf>
    <xf numFmtId="0" fontId="5" fillId="0" borderId="9" xfId="1" applyFont="1" applyBorder="1" applyAlignment="1">
      <alignment horizontal="left" vertical="center"/>
    </xf>
    <xf numFmtId="0" fontId="5" fillId="0" borderId="10" xfId="1" applyFont="1" applyBorder="1" applyAlignment="1">
      <alignment horizontal="left" vertical="center"/>
    </xf>
    <xf numFmtId="0" fontId="5" fillId="0" borderId="10" xfId="1" applyFont="1" applyBorder="1" applyAlignment="1">
      <alignment horizontal="right" vertical="center"/>
    </xf>
    <xf numFmtId="0" fontId="5" fillId="0" borderId="11" xfId="1" applyFont="1" applyBorder="1" applyAlignment="1">
      <alignment horizontal="right" vertical="center"/>
    </xf>
    <xf numFmtId="0" fontId="5" fillId="0" borderId="22" xfId="1" applyFont="1" applyBorder="1" applyAlignment="1" applyProtection="1">
      <alignment horizontal="center" vertical="center"/>
      <protection locked="0"/>
    </xf>
    <xf numFmtId="0" fontId="5" fillId="9" borderId="22" xfId="1" applyFont="1" applyFill="1" applyBorder="1" applyAlignment="1" applyProtection="1">
      <alignment horizontal="center" vertical="center"/>
      <protection locked="0"/>
    </xf>
    <xf numFmtId="0" fontId="5" fillId="0" borderId="40" xfId="1" applyFont="1" applyBorder="1" applyAlignment="1">
      <alignment horizontal="left" vertical="center"/>
    </xf>
    <xf numFmtId="0" fontId="5" fillId="0" borderId="41" xfId="1" applyFont="1" applyBorder="1" applyAlignment="1">
      <alignment horizontal="left" vertical="center"/>
    </xf>
    <xf numFmtId="0" fontId="5" fillId="0" borderId="42" xfId="1" applyFont="1" applyBorder="1" applyAlignment="1">
      <alignment horizontal="left" vertical="center"/>
    </xf>
    <xf numFmtId="0" fontId="5" fillId="0" borderId="31" xfId="1" applyFont="1" applyBorder="1" applyAlignment="1">
      <alignment horizontal="left" vertical="center"/>
    </xf>
    <xf numFmtId="0" fontId="5" fillId="0" borderId="29" xfId="1" applyFont="1" applyBorder="1" applyAlignment="1">
      <alignment horizontal="left" vertical="center"/>
    </xf>
    <xf numFmtId="0" fontId="5" fillId="0" borderId="30" xfId="1" applyFont="1" applyBorder="1" applyAlignment="1">
      <alignment horizontal="left" vertical="center"/>
    </xf>
    <xf numFmtId="0" fontId="5" fillId="0" borderId="32" xfId="1" applyFont="1" applyBorder="1" applyAlignment="1">
      <alignment horizontal="left" vertical="center"/>
    </xf>
    <xf numFmtId="0" fontId="5" fillId="0" borderId="20" xfId="1" applyFont="1" applyBorder="1" applyAlignment="1">
      <alignment horizontal="left" vertical="center"/>
    </xf>
    <xf numFmtId="0" fontId="38" fillId="0" borderId="47" xfId="4" applyNumberFormat="1" applyFont="1" applyFill="1" applyBorder="1" applyAlignment="1" applyProtection="1">
      <alignment horizontal="left" vertical="center"/>
      <protection locked="0"/>
    </xf>
    <xf numFmtId="0" fontId="15" fillId="0" borderId="48" xfId="1" applyFont="1" applyBorder="1" applyAlignment="1" applyProtection="1">
      <alignment horizontal="left" vertical="center"/>
      <protection locked="0"/>
    </xf>
    <xf numFmtId="0" fontId="15" fillId="0" borderId="49" xfId="1" applyFont="1" applyBorder="1" applyAlignment="1" applyProtection="1">
      <alignment horizontal="left" vertical="center"/>
      <protection locked="0"/>
    </xf>
    <xf numFmtId="177" fontId="5" fillId="0" borderId="31" xfId="1" applyNumberFormat="1" applyFont="1" applyBorder="1" applyAlignment="1" applyProtection="1">
      <alignment horizontal="center" vertical="center"/>
      <protection locked="0"/>
    </xf>
    <xf numFmtId="177" fontId="5" fillId="0" borderId="29" xfId="1" applyNumberFormat="1" applyFont="1" applyBorder="1" applyAlignment="1" applyProtection="1">
      <alignment horizontal="center" vertical="center"/>
      <protection locked="0"/>
    </xf>
    <xf numFmtId="0" fontId="5" fillId="0" borderId="44" xfId="1" applyFont="1" applyBorder="1" applyAlignment="1">
      <alignment horizontal="center" vertical="center"/>
    </xf>
    <xf numFmtId="0" fontId="5" fillId="0" borderId="45" xfId="1" applyFont="1" applyBorder="1" applyAlignment="1">
      <alignment horizontal="center" vertical="center"/>
    </xf>
    <xf numFmtId="0" fontId="16" fillId="0" borderId="13" xfId="1" applyFont="1" applyBorder="1" applyAlignment="1">
      <alignment horizontal="left" vertical="center" wrapText="1"/>
    </xf>
    <xf numFmtId="0" fontId="16" fillId="0" borderId="0" xfId="1" applyFont="1" applyAlignment="1">
      <alignment horizontal="left" vertical="center" wrapText="1"/>
    </xf>
    <xf numFmtId="0" fontId="17" fillId="0" borderId="13" xfId="1" applyFont="1" applyBorder="1" applyAlignment="1">
      <alignment horizontal="left" vertical="center" wrapText="1"/>
    </xf>
    <xf numFmtId="0" fontId="37" fillId="0" borderId="13" xfId="1" applyFont="1" applyBorder="1" applyAlignment="1">
      <alignment horizontal="left" vertical="center" wrapText="1"/>
    </xf>
    <xf numFmtId="0" fontId="37" fillId="0" borderId="0" xfId="1" applyFont="1" applyAlignment="1">
      <alignment horizontal="left" vertical="center" wrapText="1"/>
    </xf>
    <xf numFmtId="0" fontId="5" fillId="7" borderId="29" xfId="1" applyFont="1" applyFill="1" applyBorder="1" applyAlignment="1" applyProtection="1">
      <alignment vertical="center"/>
      <protection locked="0"/>
    </xf>
    <xf numFmtId="0" fontId="5" fillId="7" borderId="29" xfId="1" applyFont="1" applyFill="1" applyBorder="1" applyAlignment="1" applyProtection="1">
      <alignment horizontal="right" vertical="center"/>
      <protection locked="0"/>
    </xf>
    <xf numFmtId="0" fontId="5" fillId="7" borderId="31" xfId="1" applyFont="1" applyFill="1" applyBorder="1" applyAlignment="1">
      <alignment horizontal="center" vertical="center"/>
    </xf>
    <xf numFmtId="0" fontId="5" fillId="7" borderId="29" xfId="1" applyFont="1" applyFill="1" applyBorder="1" applyAlignment="1">
      <alignment horizontal="center" vertical="center"/>
    </xf>
    <xf numFmtId="0" fontId="5" fillId="7" borderId="29" xfId="1" applyFont="1" applyFill="1" applyBorder="1" applyAlignment="1">
      <alignment horizontal="right" vertical="center"/>
    </xf>
    <xf numFmtId="0" fontId="5" fillId="0" borderId="31" xfId="1" applyFont="1" applyBorder="1" applyAlignment="1" applyProtection="1">
      <alignment horizontal="left" vertical="center"/>
      <protection locked="0"/>
    </xf>
    <xf numFmtId="0" fontId="5" fillId="0" borderId="29" xfId="1" applyFont="1" applyBorder="1" applyAlignment="1" applyProtection="1">
      <alignment horizontal="left" vertical="center"/>
      <protection locked="0"/>
    </xf>
    <xf numFmtId="0" fontId="5" fillId="0" borderId="32" xfId="1" applyFont="1" applyBorder="1" applyAlignment="1" applyProtection="1">
      <alignment horizontal="left" vertical="center"/>
      <protection locked="0"/>
    </xf>
    <xf numFmtId="0" fontId="14" fillId="0" borderId="13" xfId="1" applyFont="1" applyBorder="1" applyAlignment="1">
      <alignment horizontal="left" vertical="center" wrapText="1"/>
    </xf>
    <xf numFmtId="0" fontId="14" fillId="0" borderId="0" xfId="1" applyFont="1" applyAlignment="1">
      <alignment horizontal="left" vertical="center" wrapText="1"/>
    </xf>
    <xf numFmtId="0" fontId="5" fillId="0" borderId="28" xfId="1" applyFont="1" applyBorder="1" applyAlignment="1">
      <alignment horizontal="left" vertical="center"/>
    </xf>
    <xf numFmtId="0" fontId="5" fillId="0" borderId="29" xfId="1" applyFont="1" applyBorder="1" applyAlignment="1" applyProtection="1">
      <alignment horizontal="center" vertical="center"/>
      <protection locked="0"/>
    </xf>
    <xf numFmtId="0" fontId="5" fillId="0" borderId="29" xfId="1" applyFont="1" applyBorder="1" applyAlignment="1">
      <alignment horizontal="center" vertical="center"/>
    </xf>
    <xf numFmtId="0" fontId="5" fillId="6" borderId="29" xfId="1" applyFont="1" applyFill="1" applyBorder="1" applyAlignment="1">
      <alignment horizontal="center" vertical="center"/>
    </xf>
    <xf numFmtId="0" fontId="5" fillId="0" borderId="34" xfId="1" applyFont="1" applyBorder="1" applyAlignment="1">
      <alignment horizontal="center" vertical="center"/>
    </xf>
    <xf numFmtId="0" fontId="5" fillId="0" borderId="35" xfId="1" applyFont="1" applyBorder="1" applyAlignment="1">
      <alignment horizontal="center" vertical="center"/>
    </xf>
    <xf numFmtId="0" fontId="5" fillId="0" borderId="36" xfId="1" applyFont="1" applyBorder="1" applyAlignment="1">
      <alignment horizontal="center" vertical="center"/>
    </xf>
    <xf numFmtId="0" fontId="5" fillId="0" borderId="37" xfId="1" applyFont="1" applyBorder="1" applyAlignment="1">
      <alignment horizontal="center" vertical="center"/>
    </xf>
    <xf numFmtId="0" fontId="5" fillId="0" borderId="38" xfId="1" applyFont="1" applyBorder="1" applyAlignment="1">
      <alignment horizontal="center" vertical="center"/>
    </xf>
    <xf numFmtId="0" fontId="5" fillId="0" borderId="39" xfId="1" applyFont="1" applyBorder="1" applyAlignment="1">
      <alignment horizontal="center" vertical="center"/>
    </xf>
    <xf numFmtId="0" fontId="5" fillId="9" borderId="29" xfId="1" applyFont="1" applyFill="1" applyBorder="1" applyAlignment="1" applyProtection="1">
      <alignment horizontal="right" vertical="center"/>
      <protection locked="0"/>
    </xf>
    <xf numFmtId="0" fontId="5" fillId="8" borderId="29" xfId="1" applyFont="1" applyFill="1" applyBorder="1" applyAlignment="1">
      <alignment horizontal="right" vertical="center"/>
    </xf>
    <xf numFmtId="176" fontId="5" fillId="7" borderId="31" xfId="3" applyNumberFormat="1" applyFont="1" applyFill="1" applyBorder="1" applyAlignment="1">
      <alignment horizontal="center" vertical="center"/>
    </xf>
    <xf numFmtId="176" fontId="5" fillId="7" borderId="30" xfId="3" applyNumberFormat="1" applyFont="1" applyFill="1" applyBorder="1" applyAlignment="1">
      <alignment horizontal="center" vertical="center"/>
    </xf>
    <xf numFmtId="0" fontId="5" fillId="9" borderId="29" xfId="1" applyFont="1" applyFill="1" applyBorder="1" applyAlignment="1" applyProtection="1">
      <alignment vertical="center"/>
      <protection locked="0"/>
    </xf>
    <xf numFmtId="0" fontId="5" fillId="9" borderId="29" xfId="1" applyFont="1" applyFill="1" applyBorder="1" applyAlignment="1">
      <alignment horizontal="center" vertical="center"/>
    </xf>
    <xf numFmtId="0" fontId="5" fillId="8" borderId="31" xfId="1" applyFont="1" applyFill="1" applyBorder="1" applyAlignment="1">
      <alignment horizontal="center" vertical="center"/>
    </xf>
    <xf numFmtId="0" fontId="5" fillId="8" borderId="29" xfId="1" applyFont="1" applyFill="1" applyBorder="1" applyAlignment="1">
      <alignment horizontal="center" vertical="center"/>
    </xf>
    <xf numFmtId="0" fontId="5" fillId="8" borderId="30" xfId="1" applyFont="1" applyFill="1" applyBorder="1" applyAlignment="1">
      <alignment horizontal="center" vertical="center"/>
    </xf>
    <xf numFmtId="176" fontId="5" fillId="8" borderId="31" xfId="3" applyNumberFormat="1" applyFont="1" applyFill="1" applyBorder="1" applyAlignment="1">
      <alignment horizontal="center" vertical="center"/>
    </xf>
    <xf numFmtId="176" fontId="5" fillId="8" borderId="30" xfId="3" applyNumberFormat="1" applyFont="1" applyFill="1" applyBorder="1" applyAlignment="1">
      <alignment horizontal="center" vertical="center"/>
    </xf>
    <xf numFmtId="0" fontId="5" fillId="7" borderId="30" xfId="1" applyFont="1" applyFill="1" applyBorder="1" applyAlignment="1">
      <alignment horizontal="center" vertical="center"/>
    </xf>
    <xf numFmtId="0" fontId="5" fillId="0" borderId="31" xfId="1" applyFont="1" applyBorder="1" applyAlignment="1">
      <alignment horizontal="center" vertical="center"/>
    </xf>
    <xf numFmtId="0" fontId="5" fillId="0" borderId="30" xfId="1" applyFont="1" applyBorder="1" applyAlignment="1">
      <alignment horizontal="center" vertical="center"/>
    </xf>
    <xf numFmtId="176" fontId="5" fillId="0" borderId="31" xfId="3" applyNumberFormat="1" applyFont="1" applyBorder="1" applyAlignment="1">
      <alignment horizontal="center" vertical="center"/>
    </xf>
    <xf numFmtId="176" fontId="5" fillId="0" borderId="30" xfId="3" applyNumberFormat="1" applyFont="1" applyBorder="1" applyAlignment="1">
      <alignment horizontal="center" vertical="center"/>
    </xf>
    <xf numFmtId="0" fontId="5" fillId="0" borderId="25" xfId="1" applyFont="1" applyBorder="1" applyAlignment="1">
      <alignment horizontal="center" vertical="center"/>
    </xf>
    <xf numFmtId="0" fontId="5" fillId="0" borderId="26" xfId="1" applyFont="1" applyBorder="1" applyAlignment="1">
      <alignment horizontal="center" vertical="center"/>
    </xf>
    <xf numFmtId="0" fontId="5" fillId="0" borderId="27" xfId="1" applyFont="1" applyBorder="1" applyAlignment="1">
      <alignment horizontal="center" vertical="center"/>
    </xf>
    <xf numFmtId="0" fontId="5" fillId="0" borderId="21" xfId="1" applyFont="1" applyBorder="1" applyAlignment="1">
      <alignment horizontal="left" vertical="center"/>
    </xf>
    <xf numFmtId="0" fontId="5" fillId="0" borderId="22" xfId="1" applyFont="1" applyBorder="1" applyAlignment="1">
      <alignment horizontal="left" vertical="center"/>
    </xf>
    <xf numFmtId="0" fontId="5" fillId="0" borderId="23" xfId="1" applyFont="1" applyBorder="1" applyAlignment="1">
      <alignment horizontal="left" vertical="center"/>
    </xf>
    <xf numFmtId="0" fontId="5" fillId="0" borderId="22" xfId="1" applyFont="1" applyBorder="1" applyAlignment="1">
      <alignment horizontal="center" vertical="center"/>
    </xf>
    <xf numFmtId="0" fontId="5" fillId="6" borderId="22" xfId="1" applyFont="1" applyFill="1" applyBorder="1" applyAlignment="1">
      <alignment horizontal="center" vertical="center"/>
    </xf>
    <xf numFmtId="0" fontId="5" fillId="0" borderId="32" xfId="1" applyFont="1" applyBorder="1" applyAlignment="1">
      <alignment horizontal="center" vertical="center"/>
    </xf>
    <xf numFmtId="0" fontId="5" fillId="0" borderId="0" xfId="1" applyFont="1" applyAlignment="1">
      <alignment horizontal="left" vertical="top" wrapText="1"/>
    </xf>
    <xf numFmtId="0" fontId="8" fillId="0" borderId="1" xfId="1" applyFont="1" applyBorder="1" applyAlignment="1">
      <alignment horizontal="center" vertical="center"/>
    </xf>
    <xf numFmtId="0" fontId="8" fillId="0" borderId="2" xfId="1" applyFont="1" applyBorder="1" applyAlignment="1">
      <alignment horizontal="center" vertical="center"/>
    </xf>
    <xf numFmtId="0" fontId="8" fillId="0" borderId="3" xfId="1" applyFont="1" applyBorder="1" applyAlignment="1">
      <alignment horizontal="center" vertical="center"/>
    </xf>
    <xf numFmtId="0" fontId="8" fillId="0" borderId="6" xfId="1" applyFont="1" applyBorder="1" applyAlignment="1">
      <alignment horizontal="center" vertical="center"/>
    </xf>
    <xf numFmtId="0" fontId="8" fillId="0" borderId="7" xfId="1" applyFont="1" applyBorder="1" applyAlignment="1">
      <alignment horizontal="center" vertical="center"/>
    </xf>
    <xf numFmtId="0" fontId="8" fillId="0" borderId="8" xfId="1" applyFont="1" applyBorder="1" applyAlignment="1">
      <alignment horizontal="center" vertical="center"/>
    </xf>
    <xf numFmtId="0" fontId="8" fillId="0" borderId="2" xfId="1" applyFont="1" applyBorder="1" applyAlignment="1" applyProtection="1">
      <alignment horizontal="center" vertical="center"/>
      <protection locked="0"/>
    </xf>
    <xf numFmtId="0" fontId="8" fillId="0" borderId="3" xfId="1" applyFont="1" applyBorder="1" applyAlignment="1" applyProtection="1">
      <alignment horizontal="center" vertical="center"/>
      <protection locked="0"/>
    </xf>
    <xf numFmtId="0" fontId="8" fillId="0" borderId="7" xfId="1" applyFont="1" applyBorder="1" applyAlignment="1" applyProtection="1">
      <alignment horizontal="center" vertical="center"/>
      <protection locked="0"/>
    </xf>
    <xf numFmtId="0" fontId="8" fillId="0" borderId="8" xfId="1" applyFont="1" applyBorder="1" applyAlignment="1" applyProtection="1">
      <alignment horizontal="center" vertical="center"/>
      <protection locked="0"/>
    </xf>
    <xf numFmtId="0" fontId="5" fillId="0" borderId="11" xfId="1" applyFont="1" applyBorder="1" applyAlignment="1">
      <alignment horizontal="center" vertical="center"/>
    </xf>
    <xf numFmtId="0" fontId="10" fillId="5" borderId="9" xfId="1" applyFont="1" applyFill="1" applyBorder="1" applyAlignment="1">
      <alignment horizontal="center" vertical="center"/>
    </xf>
    <xf numFmtId="0" fontId="10" fillId="5" borderId="10" xfId="1" applyFont="1" applyFill="1" applyBorder="1" applyAlignment="1">
      <alignment horizontal="center" vertical="center"/>
    </xf>
    <xf numFmtId="0" fontId="10" fillId="5" borderId="5" xfId="1" applyFont="1" applyFill="1" applyBorder="1" applyAlignment="1">
      <alignment horizontal="center" vertical="center"/>
    </xf>
    <xf numFmtId="0" fontId="10" fillId="5" borderId="12" xfId="1" applyFont="1" applyFill="1" applyBorder="1" applyAlignment="1">
      <alignment horizontal="center" vertical="center"/>
    </xf>
    <xf numFmtId="0" fontId="5" fillId="0" borderId="5" xfId="1" applyFont="1" applyBorder="1" applyAlignment="1">
      <alignment horizontal="left" vertical="center" wrapText="1"/>
    </xf>
    <xf numFmtId="0" fontId="5" fillId="0" borderId="13" xfId="1" applyFont="1" applyBorder="1" applyAlignment="1">
      <alignment horizontal="left" vertical="center" wrapText="1"/>
    </xf>
    <xf numFmtId="0" fontId="5" fillId="0" borderId="0" xfId="1" applyFont="1" applyAlignment="1">
      <alignment horizontal="left" vertical="center" wrapText="1"/>
    </xf>
    <xf numFmtId="0" fontId="17" fillId="0" borderId="0" xfId="1" applyFont="1" applyAlignment="1">
      <alignment horizontal="center" vertical="center" wrapText="1"/>
    </xf>
    <xf numFmtId="0" fontId="21" fillId="0" borderId="2" xfId="1" applyFont="1" applyBorder="1" applyAlignment="1">
      <alignment horizontal="left" vertical="center" wrapText="1"/>
    </xf>
    <xf numFmtId="0" fontId="17" fillId="0" borderId="13" xfId="0" applyFont="1" applyBorder="1" applyAlignment="1">
      <alignment horizontal="left" vertical="center" wrapText="1"/>
    </xf>
    <xf numFmtId="0" fontId="17" fillId="0" borderId="0" xfId="0" applyFont="1" applyAlignment="1">
      <alignment horizontal="left" vertical="center" wrapText="1"/>
    </xf>
    <xf numFmtId="0" fontId="14" fillId="0" borderId="13" xfId="1" applyFont="1" applyBorder="1" applyAlignment="1">
      <alignment horizontal="left" vertical="top" wrapText="1"/>
    </xf>
    <xf numFmtId="0" fontId="14" fillId="0" borderId="0" xfId="1" applyFont="1" applyAlignment="1">
      <alignment horizontal="left" vertical="top" wrapText="1"/>
    </xf>
    <xf numFmtId="0" fontId="5" fillId="0" borderId="28" xfId="1" applyFont="1" applyBorder="1" applyAlignment="1">
      <alignment horizontal="left" vertical="center" wrapText="1"/>
    </xf>
    <xf numFmtId="0" fontId="35" fillId="0" borderId="64" xfId="1" applyFont="1" applyBorder="1" applyAlignment="1">
      <alignment horizontal="center" vertical="center" shrinkToFit="1"/>
    </xf>
    <xf numFmtId="0" fontId="35" fillId="0" borderId="65" xfId="1" applyFont="1" applyBorder="1" applyAlignment="1">
      <alignment horizontal="center" vertical="center" shrinkToFit="1"/>
    </xf>
    <xf numFmtId="0" fontId="34" fillId="0" borderId="65" xfId="1" applyFont="1" applyBorder="1" applyAlignment="1">
      <alignment horizontal="right" vertical="center"/>
    </xf>
    <xf numFmtId="0" fontId="33" fillId="0" borderId="65" xfId="1" applyFont="1" applyBorder="1" applyAlignment="1">
      <alignment horizontal="left" vertical="center"/>
    </xf>
    <xf numFmtId="0" fontId="33" fillId="0" borderId="77" xfId="1" applyFont="1" applyBorder="1" applyAlignment="1">
      <alignment horizontal="left" vertical="center"/>
    </xf>
    <xf numFmtId="0" fontId="5" fillId="7" borderId="10" xfId="1" applyFont="1" applyFill="1" applyBorder="1" applyAlignment="1">
      <alignment horizontal="center" vertical="center"/>
    </xf>
    <xf numFmtId="0" fontId="5" fillId="8" borderId="10" xfId="1" applyFont="1" applyFill="1" applyBorder="1" applyAlignment="1">
      <alignment horizontal="center" vertical="center"/>
    </xf>
    <xf numFmtId="0" fontId="5" fillId="0" borderId="41" xfId="1" applyFont="1" applyBorder="1" applyAlignment="1">
      <alignment horizontal="center" vertical="center"/>
    </xf>
    <xf numFmtId="0" fontId="5" fillId="0" borderId="51" xfId="1" applyFont="1" applyBorder="1" applyAlignment="1">
      <alignment horizontal="center" vertical="center"/>
    </xf>
    <xf numFmtId="0" fontId="5" fillId="0" borderId="18" xfId="1" applyFont="1" applyBorder="1" applyAlignment="1">
      <alignment horizontal="center" vertical="center"/>
    </xf>
    <xf numFmtId="0" fontId="32" fillId="0" borderId="16" xfId="1" applyFont="1" applyBorder="1" applyAlignment="1">
      <alignment horizontal="center" vertical="center" wrapText="1"/>
    </xf>
    <xf numFmtId="0" fontId="32" fillId="0" borderId="0" xfId="1" applyFont="1" applyAlignment="1">
      <alignment horizontal="center" vertical="center" wrapText="1"/>
    </xf>
    <xf numFmtId="0" fontId="5" fillId="0" borderId="2" xfId="1" applyFont="1" applyBorder="1" applyAlignment="1">
      <alignment horizontal="center" vertical="center" wrapText="1"/>
    </xf>
    <xf numFmtId="0" fontId="5" fillId="0" borderId="15" xfId="1" applyFont="1" applyBorder="1" applyAlignment="1">
      <alignment horizontal="center" vertical="center"/>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5" fillId="0" borderId="0" xfId="1" applyFont="1" applyAlignment="1">
      <alignment horizontal="center" vertical="center" wrapText="1"/>
    </xf>
    <xf numFmtId="0" fontId="5" fillId="0" borderId="7" xfId="1" applyFont="1" applyBorder="1" applyAlignment="1">
      <alignment horizontal="center" vertical="center" wrapText="1"/>
    </xf>
    <xf numFmtId="0" fontId="5" fillId="0" borderId="9" xfId="1" applyFont="1" applyBorder="1" applyAlignment="1">
      <alignment vertical="center"/>
    </xf>
    <xf numFmtId="0" fontId="5" fillId="0" borderId="10" xfId="1" applyFont="1" applyBorder="1" applyAlignment="1">
      <alignment vertical="center"/>
    </xf>
    <xf numFmtId="0" fontId="5" fillId="0" borderId="11" xfId="1" applyFont="1" applyBorder="1" applyAlignment="1">
      <alignment vertical="center"/>
    </xf>
    <xf numFmtId="0" fontId="5" fillId="12" borderId="47" xfId="1" applyFont="1" applyFill="1" applyBorder="1" applyAlignment="1">
      <alignment horizontal="left" vertical="center"/>
    </xf>
    <xf numFmtId="0" fontId="5" fillId="12" borderId="48" xfId="1" applyFont="1" applyFill="1" applyBorder="1" applyAlignment="1">
      <alignment horizontal="left" vertical="center"/>
    </xf>
    <xf numFmtId="0" fontId="5" fillId="12" borderId="49" xfId="1" applyFont="1" applyFill="1" applyBorder="1" applyAlignment="1">
      <alignment horizontal="left" vertical="center"/>
    </xf>
    <xf numFmtId="0" fontId="5" fillId="12" borderId="0" xfId="1" applyFont="1" applyFill="1" applyAlignment="1">
      <alignment horizontal="center" vertical="center"/>
    </xf>
    <xf numFmtId="0" fontId="14" fillId="0" borderId="13" xfId="1" applyFont="1" applyBorder="1" applyAlignment="1">
      <alignment horizontal="center" vertical="center" wrapText="1"/>
    </xf>
    <xf numFmtId="0" fontId="14" fillId="0" borderId="0" xfId="1" applyFont="1" applyAlignment="1">
      <alignment horizontal="center" vertical="center" wrapText="1"/>
    </xf>
    <xf numFmtId="0" fontId="5" fillId="12" borderId="10" xfId="1" applyFont="1" applyFill="1" applyBorder="1" applyAlignment="1">
      <alignment horizontal="center" vertical="center"/>
    </xf>
    <xf numFmtId="0" fontId="5" fillId="12" borderId="31" xfId="1" applyFont="1" applyFill="1" applyBorder="1" applyAlignment="1">
      <alignment horizontal="center" vertical="center"/>
    </xf>
    <xf numFmtId="0" fontId="5" fillId="12" borderId="29" xfId="1" applyFont="1" applyFill="1" applyBorder="1" applyAlignment="1">
      <alignment horizontal="center" vertical="center"/>
    </xf>
    <xf numFmtId="0" fontId="5" fillId="12" borderId="32" xfId="1" applyFont="1" applyFill="1" applyBorder="1" applyAlignment="1">
      <alignment horizontal="center" vertical="center"/>
    </xf>
    <xf numFmtId="176" fontId="23" fillId="7" borderId="46" xfId="3" applyNumberFormat="1" applyFont="1" applyFill="1" applyBorder="1" applyAlignment="1">
      <alignment horizontal="center" vertical="center"/>
    </xf>
    <xf numFmtId="0" fontId="5" fillId="2" borderId="46" xfId="1" applyFont="1" applyFill="1" applyBorder="1" applyAlignment="1">
      <alignment horizontal="center" vertical="center"/>
    </xf>
    <xf numFmtId="176" fontId="23" fillId="8" borderId="46" xfId="3" applyNumberFormat="1" applyFont="1" applyFill="1" applyBorder="1" applyAlignment="1">
      <alignment horizontal="center" vertical="center"/>
    </xf>
    <xf numFmtId="0" fontId="5" fillId="7" borderId="46" xfId="1" applyFont="1" applyFill="1" applyBorder="1" applyAlignment="1">
      <alignment horizontal="center" vertical="center"/>
    </xf>
    <xf numFmtId="0" fontId="5" fillId="0" borderId="46" xfId="1" applyFont="1" applyBorder="1" applyAlignment="1">
      <alignment horizontal="center" vertical="center"/>
    </xf>
    <xf numFmtId="176" fontId="23" fillId="0" borderId="46" xfId="3" applyNumberFormat="1" applyFont="1" applyBorder="1" applyAlignment="1">
      <alignment horizontal="center" vertical="center"/>
    </xf>
    <xf numFmtId="176" fontId="23" fillId="7" borderId="31" xfId="3" applyNumberFormat="1" applyFont="1" applyFill="1" applyBorder="1" applyAlignment="1">
      <alignment horizontal="center" vertical="center"/>
    </xf>
    <xf numFmtId="176" fontId="23" fillId="7" borderId="30" xfId="3" applyNumberFormat="1" applyFont="1" applyFill="1" applyBorder="1" applyAlignment="1">
      <alignment horizontal="center" vertical="center"/>
    </xf>
    <xf numFmtId="0" fontId="5" fillId="8" borderId="46" xfId="1" applyFont="1" applyFill="1" applyBorder="1" applyAlignment="1">
      <alignment horizontal="center" vertical="center"/>
    </xf>
    <xf numFmtId="176" fontId="23" fillId="8" borderId="31" xfId="3" applyNumberFormat="1" applyFont="1" applyFill="1" applyBorder="1" applyAlignment="1">
      <alignment horizontal="center" vertical="center"/>
    </xf>
    <xf numFmtId="176" fontId="23" fillId="8" borderId="30" xfId="3" applyNumberFormat="1" applyFont="1" applyFill="1" applyBorder="1" applyAlignment="1">
      <alignment horizontal="center" vertical="center"/>
    </xf>
    <xf numFmtId="0" fontId="5" fillId="2" borderId="0" xfId="1" applyFont="1" applyFill="1" applyAlignment="1">
      <alignment horizontal="right" vertical="center"/>
    </xf>
    <xf numFmtId="0" fontId="8" fillId="0" borderId="0" xfId="1" applyFont="1" applyAlignment="1">
      <alignment horizontal="center" vertical="center"/>
    </xf>
    <xf numFmtId="0" fontId="8" fillId="0" borderId="5" xfId="1" applyFont="1" applyBorder="1" applyAlignment="1">
      <alignment horizontal="center" vertical="center"/>
    </xf>
  </cellXfs>
  <cellStyles count="5">
    <cellStyle name="パーセント 2" xfId="3" xr:uid="{1DDBDD4F-0434-42F7-87AF-739CC0C6A2E4}"/>
    <cellStyle name="ハイパーリンク" xfId="4" builtinId="8"/>
    <cellStyle name="標準" xfId="0" builtinId="0"/>
    <cellStyle name="標準 2" xfId="1" xr:uid="{AF97C2FB-6327-4DE6-8C79-1C9F595B6935}"/>
    <cellStyle name="標準 2 2" xfId="2" xr:uid="{018BF2A7-5B09-4CF2-988A-387D32B67C31}"/>
  </cellStyles>
  <dxfs count="58">
    <dxf>
      <font>
        <color theme="0" tint="-0.499984740745262"/>
      </font>
      <fill>
        <patternFill>
          <bgColor theme="0" tint="-0.499984740745262"/>
        </patternFill>
      </fill>
    </dxf>
    <dxf>
      <fill>
        <patternFill patternType="none">
          <bgColor auto="1"/>
        </patternFill>
      </fill>
    </dxf>
    <dxf>
      <fill>
        <patternFill>
          <bgColor rgb="FFFFC000"/>
        </patternFill>
      </fill>
    </dxf>
    <dxf>
      <fill>
        <patternFill>
          <bgColor rgb="FFFFC000"/>
        </patternFill>
      </fill>
    </dxf>
    <dxf>
      <font>
        <color theme="1" tint="0.499984740745262"/>
      </font>
      <fill>
        <patternFill>
          <bgColor theme="1" tint="0.499984740745262"/>
        </patternFill>
      </fill>
      <border>
        <left/>
        <right/>
        <top/>
        <bottom/>
      </border>
    </dxf>
    <dxf>
      <font>
        <color theme="0" tint="-0.499984740745262"/>
      </font>
      <fill>
        <patternFill>
          <bgColor theme="0" tint="-0.499984740745262"/>
        </patternFill>
      </fill>
    </dxf>
    <dxf>
      <fill>
        <patternFill patternType="none">
          <bgColor auto="1"/>
        </patternFill>
      </fill>
    </dxf>
    <dxf>
      <fill>
        <patternFill>
          <bgColor rgb="FFFFC000"/>
        </patternFill>
      </fill>
    </dxf>
    <dxf>
      <font>
        <b/>
        <i val="0"/>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dxf>
    <dxf>
      <font>
        <b/>
        <i val="0"/>
        <color rgb="FFFF0000"/>
      </font>
    </dxf>
    <dxf>
      <font>
        <b val="0"/>
        <i val="0"/>
        <color auto="1"/>
      </font>
    </dxf>
    <dxf>
      <font>
        <b/>
        <i val="0"/>
        <color rgb="FFFF0000"/>
      </font>
    </dxf>
    <dxf>
      <font>
        <color theme="0"/>
      </font>
    </dxf>
    <dxf>
      <font>
        <color rgb="FFFF0000"/>
      </font>
    </dxf>
    <dxf>
      <font>
        <color rgb="FFFF0000"/>
      </font>
    </dxf>
    <dxf>
      <font>
        <color rgb="FFFF0000"/>
      </font>
    </dxf>
    <dxf>
      <font>
        <color theme="1" tint="0.499984740745262"/>
      </font>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1" tint="0.499984740745262"/>
      </font>
      <fill>
        <patternFill>
          <bgColor theme="1" tint="0.499984740745262"/>
        </patternFill>
      </fill>
    </dxf>
    <dxf>
      <fill>
        <patternFill>
          <bgColor rgb="FFFFC000"/>
        </patternFill>
      </fill>
    </dxf>
    <dxf>
      <fill>
        <patternFill>
          <bgColor rgb="FFFFC000"/>
        </patternFill>
      </fill>
    </dxf>
    <dxf>
      <font>
        <color theme="0" tint="-0.499984740745262"/>
      </font>
      <fill>
        <patternFill>
          <bgColor theme="0" tint="-0.499984740745262"/>
        </patternFill>
      </fill>
    </dxf>
    <dxf>
      <fill>
        <patternFill>
          <bgColor rgb="FFFFC000"/>
        </patternFill>
      </fill>
    </dxf>
    <dxf>
      <fill>
        <patternFill>
          <bgColor rgb="FFFFFF00"/>
        </patternFill>
      </fill>
    </dxf>
    <dxf>
      <fill>
        <patternFill>
          <bgColor rgb="FFFFC000"/>
        </patternFill>
      </fill>
    </dxf>
    <dxf>
      <fill>
        <patternFill>
          <bgColor rgb="FFFFC000"/>
        </patternFill>
      </fill>
    </dxf>
    <dxf>
      <font>
        <color theme="1" tint="0.499984740745262"/>
      </font>
      <fill>
        <patternFill>
          <bgColor theme="1" tint="0.499984740745262"/>
        </patternFill>
      </fill>
    </dxf>
    <dxf>
      <fill>
        <patternFill>
          <bgColor rgb="FFFFFF00"/>
        </patternFill>
      </fill>
    </dxf>
    <dxf>
      <fill>
        <patternFill>
          <bgColor rgb="FFFFC000"/>
        </patternFill>
      </fill>
    </dxf>
    <dxf>
      <font>
        <b/>
        <i val="0"/>
        <color rgb="FFFF0000"/>
      </font>
    </dxf>
    <dxf>
      <fill>
        <patternFill>
          <bgColor rgb="FFFFFF00"/>
        </patternFill>
      </fill>
    </dxf>
    <dxf>
      <fill>
        <patternFill>
          <bgColor rgb="FFFFFF00"/>
        </patternFill>
      </fill>
    </dxf>
    <dxf>
      <font>
        <color auto="1"/>
      </font>
      <fill>
        <patternFill patternType="none">
          <bgColor auto="1"/>
        </patternFill>
      </fill>
    </dxf>
    <dxf>
      <fill>
        <patternFill>
          <bgColor rgb="FFFFC000"/>
        </patternFill>
      </fill>
    </dxf>
    <dxf>
      <fill>
        <patternFill>
          <bgColor rgb="FFFFFF00"/>
        </patternFill>
      </fill>
    </dxf>
    <dxf>
      <font>
        <color theme="0" tint="-0.499984740745262"/>
      </font>
      <fill>
        <patternFill>
          <bgColor theme="0" tint="-0.499984740745262"/>
        </patternFill>
      </fill>
      <border>
        <left/>
        <right/>
        <top/>
        <bottom/>
      </border>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0" tint="-0.499984740745262"/>
      </font>
      <fill>
        <patternFill>
          <bgColor theme="0"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0"/>
      </font>
    </dxf>
    <dxf>
      <font>
        <b/>
        <i val="0"/>
        <color auto="1"/>
      </font>
    </dxf>
  </dxfs>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33</xdr:col>
      <xdr:colOff>19050</xdr:colOff>
      <xdr:row>37</xdr:row>
      <xdr:rowOff>47625</xdr:rowOff>
    </xdr:from>
    <xdr:to>
      <xdr:col>33</xdr:col>
      <xdr:colOff>161925</xdr:colOff>
      <xdr:row>39</xdr:row>
      <xdr:rowOff>200025</xdr:rowOff>
    </xdr:to>
    <xdr:sp macro="" textlink="">
      <xdr:nvSpPr>
        <xdr:cNvPr id="2" name="右中かっこ 1">
          <a:extLst>
            <a:ext uri="{FF2B5EF4-FFF2-40B4-BE49-F238E27FC236}">
              <a16:creationId xmlns:a16="http://schemas.microsoft.com/office/drawing/2014/main" id="{712A8125-1EFE-4E7B-B498-9D8F35F2E81B}"/>
            </a:ext>
          </a:extLst>
        </xdr:cNvPr>
        <xdr:cNvSpPr/>
      </xdr:nvSpPr>
      <xdr:spPr>
        <a:xfrm>
          <a:off x="10734675" y="9801225"/>
          <a:ext cx="142875"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48</xdr:row>
      <xdr:rowOff>19049</xdr:rowOff>
    </xdr:from>
    <xdr:to>
      <xdr:col>33</xdr:col>
      <xdr:colOff>161925</xdr:colOff>
      <xdr:row>54</xdr:row>
      <xdr:rowOff>200024</xdr:rowOff>
    </xdr:to>
    <xdr:sp macro="" textlink="">
      <xdr:nvSpPr>
        <xdr:cNvPr id="3" name="右中かっこ 2">
          <a:extLst>
            <a:ext uri="{FF2B5EF4-FFF2-40B4-BE49-F238E27FC236}">
              <a16:creationId xmlns:a16="http://schemas.microsoft.com/office/drawing/2014/main" id="{E48C3712-7AC7-4B08-8CD0-89DCB1F4B5D7}"/>
            </a:ext>
          </a:extLst>
        </xdr:cNvPr>
        <xdr:cNvSpPr/>
      </xdr:nvSpPr>
      <xdr:spPr>
        <a:xfrm>
          <a:off x="10734675" y="12287249"/>
          <a:ext cx="142875" cy="15525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55</xdr:row>
      <xdr:rowOff>0</xdr:rowOff>
    </xdr:from>
    <xdr:to>
      <xdr:col>33</xdr:col>
      <xdr:colOff>114299</xdr:colOff>
      <xdr:row>63</xdr:row>
      <xdr:rowOff>190500</xdr:rowOff>
    </xdr:to>
    <xdr:sp macro="" textlink="">
      <xdr:nvSpPr>
        <xdr:cNvPr id="4" name="右中かっこ 3">
          <a:extLst>
            <a:ext uri="{FF2B5EF4-FFF2-40B4-BE49-F238E27FC236}">
              <a16:creationId xmlns:a16="http://schemas.microsoft.com/office/drawing/2014/main" id="{CCFB827D-CF9D-42DC-9874-79A64D261DAF}"/>
            </a:ext>
          </a:extLst>
        </xdr:cNvPr>
        <xdr:cNvSpPr/>
      </xdr:nvSpPr>
      <xdr:spPr>
        <a:xfrm>
          <a:off x="10744199" y="13868400"/>
          <a:ext cx="85725" cy="2019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28575</xdr:colOff>
      <xdr:row>68</xdr:row>
      <xdr:rowOff>0</xdr:rowOff>
    </xdr:from>
    <xdr:to>
      <xdr:col>33</xdr:col>
      <xdr:colOff>114300</xdr:colOff>
      <xdr:row>72</xdr:row>
      <xdr:rowOff>209550</xdr:rowOff>
    </xdr:to>
    <xdr:sp macro="" textlink="">
      <xdr:nvSpPr>
        <xdr:cNvPr id="5" name="右中かっこ 4">
          <a:extLst>
            <a:ext uri="{FF2B5EF4-FFF2-40B4-BE49-F238E27FC236}">
              <a16:creationId xmlns:a16="http://schemas.microsoft.com/office/drawing/2014/main" id="{41CFF769-4012-4949-8AB1-3D1F50306116}"/>
            </a:ext>
          </a:extLst>
        </xdr:cNvPr>
        <xdr:cNvSpPr/>
      </xdr:nvSpPr>
      <xdr:spPr>
        <a:xfrm>
          <a:off x="10744200" y="16840200"/>
          <a:ext cx="85725" cy="11239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64</xdr:row>
      <xdr:rowOff>0</xdr:rowOff>
    </xdr:from>
    <xdr:to>
      <xdr:col>33</xdr:col>
      <xdr:colOff>114299</xdr:colOff>
      <xdr:row>67</xdr:row>
      <xdr:rowOff>190500</xdr:rowOff>
    </xdr:to>
    <xdr:sp macro="" textlink="">
      <xdr:nvSpPr>
        <xdr:cNvPr id="6" name="右中かっこ 5">
          <a:extLst>
            <a:ext uri="{FF2B5EF4-FFF2-40B4-BE49-F238E27FC236}">
              <a16:creationId xmlns:a16="http://schemas.microsoft.com/office/drawing/2014/main" id="{B0F3456A-00DF-4D20-AF9F-BA098AB82702}"/>
            </a:ext>
          </a:extLst>
        </xdr:cNvPr>
        <xdr:cNvSpPr/>
      </xdr:nvSpPr>
      <xdr:spPr>
        <a:xfrm>
          <a:off x="10744199" y="15925800"/>
          <a:ext cx="85725" cy="876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19051</xdr:colOff>
      <xdr:row>41</xdr:row>
      <xdr:rowOff>47625</xdr:rowOff>
    </xdr:from>
    <xdr:to>
      <xdr:col>33</xdr:col>
      <xdr:colOff>114301</xdr:colOff>
      <xdr:row>44</xdr:row>
      <xdr:rowOff>0</xdr:rowOff>
    </xdr:to>
    <xdr:sp macro="" textlink="">
      <xdr:nvSpPr>
        <xdr:cNvPr id="7" name="右中かっこ 6">
          <a:extLst>
            <a:ext uri="{FF2B5EF4-FFF2-40B4-BE49-F238E27FC236}">
              <a16:creationId xmlns:a16="http://schemas.microsoft.com/office/drawing/2014/main" id="{8A92303F-E70C-43BB-BC49-75D7283FE4F1}"/>
            </a:ext>
          </a:extLst>
        </xdr:cNvPr>
        <xdr:cNvSpPr/>
      </xdr:nvSpPr>
      <xdr:spPr>
        <a:xfrm>
          <a:off x="10734676" y="10715625"/>
          <a:ext cx="95250" cy="6381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44</xdr:row>
      <xdr:rowOff>47625</xdr:rowOff>
    </xdr:from>
    <xdr:to>
      <xdr:col>33</xdr:col>
      <xdr:colOff>161925</xdr:colOff>
      <xdr:row>46</xdr:row>
      <xdr:rowOff>200025</xdr:rowOff>
    </xdr:to>
    <xdr:sp macro="" textlink="">
      <xdr:nvSpPr>
        <xdr:cNvPr id="8" name="右中かっこ 7">
          <a:extLst>
            <a:ext uri="{FF2B5EF4-FFF2-40B4-BE49-F238E27FC236}">
              <a16:creationId xmlns:a16="http://schemas.microsoft.com/office/drawing/2014/main" id="{B36821E4-6BCE-41E1-9298-8E7C91ABC0E2}"/>
            </a:ext>
          </a:extLst>
        </xdr:cNvPr>
        <xdr:cNvSpPr/>
      </xdr:nvSpPr>
      <xdr:spPr>
        <a:xfrm>
          <a:off x="10734675" y="11401425"/>
          <a:ext cx="142875"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19050</xdr:colOff>
      <xdr:row>37</xdr:row>
      <xdr:rowOff>47625</xdr:rowOff>
    </xdr:from>
    <xdr:to>
      <xdr:col>33</xdr:col>
      <xdr:colOff>161925</xdr:colOff>
      <xdr:row>39</xdr:row>
      <xdr:rowOff>200025</xdr:rowOff>
    </xdr:to>
    <xdr:sp macro="" textlink="">
      <xdr:nvSpPr>
        <xdr:cNvPr id="2" name="右中かっこ 1">
          <a:extLst>
            <a:ext uri="{FF2B5EF4-FFF2-40B4-BE49-F238E27FC236}">
              <a16:creationId xmlns:a16="http://schemas.microsoft.com/office/drawing/2014/main" id="{772A10F0-63A9-499D-BAC4-ED722E56C5B2}"/>
            </a:ext>
          </a:extLst>
        </xdr:cNvPr>
        <xdr:cNvSpPr/>
      </xdr:nvSpPr>
      <xdr:spPr>
        <a:xfrm>
          <a:off x="10687050" y="9572625"/>
          <a:ext cx="142875"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48</xdr:row>
      <xdr:rowOff>19049</xdr:rowOff>
    </xdr:from>
    <xdr:to>
      <xdr:col>33</xdr:col>
      <xdr:colOff>161925</xdr:colOff>
      <xdr:row>54</xdr:row>
      <xdr:rowOff>200024</xdr:rowOff>
    </xdr:to>
    <xdr:sp macro="" textlink="">
      <xdr:nvSpPr>
        <xdr:cNvPr id="3" name="右中かっこ 2">
          <a:extLst>
            <a:ext uri="{FF2B5EF4-FFF2-40B4-BE49-F238E27FC236}">
              <a16:creationId xmlns:a16="http://schemas.microsoft.com/office/drawing/2014/main" id="{BAC44FF8-3625-4BCB-BB41-87762A824B67}"/>
            </a:ext>
          </a:extLst>
        </xdr:cNvPr>
        <xdr:cNvSpPr/>
      </xdr:nvSpPr>
      <xdr:spPr>
        <a:xfrm>
          <a:off x="10687050" y="12058649"/>
          <a:ext cx="142875" cy="15525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55</xdr:row>
      <xdr:rowOff>0</xdr:rowOff>
    </xdr:from>
    <xdr:to>
      <xdr:col>33</xdr:col>
      <xdr:colOff>114299</xdr:colOff>
      <xdr:row>63</xdr:row>
      <xdr:rowOff>190500</xdr:rowOff>
    </xdr:to>
    <xdr:sp macro="" textlink="">
      <xdr:nvSpPr>
        <xdr:cNvPr id="4" name="右中かっこ 3">
          <a:extLst>
            <a:ext uri="{FF2B5EF4-FFF2-40B4-BE49-F238E27FC236}">
              <a16:creationId xmlns:a16="http://schemas.microsoft.com/office/drawing/2014/main" id="{F537C6AE-CB90-47BE-978F-EFED4B66F673}"/>
            </a:ext>
          </a:extLst>
        </xdr:cNvPr>
        <xdr:cNvSpPr/>
      </xdr:nvSpPr>
      <xdr:spPr>
        <a:xfrm>
          <a:off x="10696574" y="13639800"/>
          <a:ext cx="85725" cy="2019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28575</xdr:colOff>
      <xdr:row>68</xdr:row>
      <xdr:rowOff>0</xdr:rowOff>
    </xdr:from>
    <xdr:to>
      <xdr:col>33</xdr:col>
      <xdr:colOff>114300</xdr:colOff>
      <xdr:row>72</xdr:row>
      <xdr:rowOff>209550</xdr:rowOff>
    </xdr:to>
    <xdr:sp macro="" textlink="">
      <xdr:nvSpPr>
        <xdr:cNvPr id="5" name="右中かっこ 4">
          <a:extLst>
            <a:ext uri="{FF2B5EF4-FFF2-40B4-BE49-F238E27FC236}">
              <a16:creationId xmlns:a16="http://schemas.microsoft.com/office/drawing/2014/main" id="{515EB759-ED30-45C8-8713-34DD705188AA}"/>
            </a:ext>
          </a:extLst>
        </xdr:cNvPr>
        <xdr:cNvSpPr/>
      </xdr:nvSpPr>
      <xdr:spPr>
        <a:xfrm>
          <a:off x="10696575" y="16611600"/>
          <a:ext cx="85725" cy="11239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64</xdr:row>
      <xdr:rowOff>0</xdr:rowOff>
    </xdr:from>
    <xdr:to>
      <xdr:col>33</xdr:col>
      <xdr:colOff>114299</xdr:colOff>
      <xdr:row>67</xdr:row>
      <xdr:rowOff>190500</xdr:rowOff>
    </xdr:to>
    <xdr:sp macro="" textlink="">
      <xdr:nvSpPr>
        <xdr:cNvPr id="6" name="右中かっこ 5">
          <a:extLst>
            <a:ext uri="{FF2B5EF4-FFF2-40B4-BE49-F238E27FC236}">
              <a16:creationId xmlns:a16="http://schemas.microsoft.com/office/drawing/2014/main" id="{40D7B5C9-85C3-4C39-9EA4-D0D8607AF3F7}"/>
            </a:ext>
          </a:extLst>
        </xdr:cNvPr>
        <xdr:cNvSpPr/>
      </xdr:nvSpPr>
      <xdr:spPr>
        <a:xfrm>
          <a:off x="10696574" y="15697200"/>
          <a:ext cx="85725" cy="876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19051</xdr:colOff>
      <xdr:row>41</xdr:row>
      <xdr:rowOff>47625</xdr:rowOff>
    </xdr:from>
    <xdr:to>
      <xdr:col>33</xdr:col>
      <xdr:colOff>114301</xdr:colOff>
      <xdr:row>44</xdr:row>
      <xdr:rowOff>0</xdr:rowOff>
    </xdr:to>
    <xdr:sp macro="" textlink="">
      <xdr:nvSpPr>
        <xdr:cNvPr id="7" name="右中かっこ 6">
          <a:extLst>
            <a:ext uri="{FF2B5EF4-FFF2-40B4-BE49-F238E27FC236}">
              <a16:creationId xmlns:a16="http://schemas.microsoft.com/office/drawing/2014/main" id="{8F115C98-FBF9-4760-BFF1-022A3F4CE3D4}"/>
            </a:ext>
          </a:extLst>
        </xdr:cNvPr>
        <xdr:cNvSpPr/>
      </xdr:nvSpPr>
      <xdr:spPr>
        <a:xfrm>
          <a:off x="10687051" y="10487025"/>
          <a:ext cx="95250" cy="6381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44</xdr:row>
      <xdr:rowOff>47625</xdr:rowOff>
    </xdr:from>
    <xdr:to>
      <xdr:col>33</xdr:col>
      <xdr:colOff>161925</xdr:colOff>
      <xdr:row>46</xdr:row>
      <xdr:rowOff>200025</xdr:rowOff>
    </xdr:to>
    <xdr:sp macro="" textlink="">
      <xdr:nvSpPr>
        <xdr:cNvPr id="8" name="右中かっこ 7">
          <a:extLst>
            <a:ext uri="{FF2B5EF4-FFF2-40B4-BE49-F238E27FC236}">
              <a16:creationId xmlns:a16="http://schemas.microsoft.com/office/drawing/2014/main" id="{380BAFAC-C8F9-4F8C-A1AF-E3AE865A7D44}"/>
            </a:ext>
          </a:extLst>
        </xdr:cNvPr>
        <xdr:cNvSpPr/>
      </xdr:nvSpPr>
      <xdr:spPr>
        <a:xfrm>
          <a:off x="10687050" y="11172825"/>
          <a:ext cx="142875"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03FF0-91E4-451E-AE14-0F48077570D8}">
  <sheetPr codeName="Sheet13">
    <pageSetUpPr fitToPage="1"/>
  </sheetPr>
  <dimension ref="A1:CC1032216"/>
  <sheetViews>
    <sheetView showGridLines="0" tabSelected="1" view="pageBreakPreview" topLeftCell="A53" zoomScale="98" zoomScaleNormal="85" zoomScaleSheetLayoutView="98" workbookViewId="0">
      <selection activeCell="A76" sqref="A76:H81"/>
    </sheetView>
  </sheetViews>
  <sheetFormatPr defaultColWidth="4.375" defaultRowHeight="18" customHeight="1"/>
  <cols>
    <col min="1" max="7" width="5" style="2" customWidth="1"/>
    <col min="8" max="8" width="4.5" style="2" bestFit="1" customWidth="1"/>
    <col min="9" max="10" width="3.75" style="2" customWidth="1"/>
    <col min="11" max="11" width="4.375" style="2"/>
    <col min="12" max="12" width="4.5" style="2" bestFit="1" customWidth="1"/>
    <col min="13" max="14" width="3.75" style="2" customWidth="1"/>
    <col min="15" max="15" width="4.375" style="2"/>
    <col min="16" max="16" width="4.5" style="2" bestFit="1" customWidth="1"/>
    <col min="17" max="17" width="4.375" style="2"/>
    <col min="18" max="19" width="3.75" style="2" customWidth="1"/>
    <col min="20" max="20" width="4.5" style="2" bestFit="1" customWidth="1"/>
    <col min="21" max="21" width="4.375" style="2"/>
    <col min="22" max="23" width="3.75" style="2" customWidth="1"/>
    <col min="24" max="24" width="4.5" style="2" bestFit="1" customWidth="1"/>
    <col min="25" max="26" width="3.75" style="2" customWidth="1"/>
    <col min="27" max="27" width="4.375" style="2" customWidth="1"/>
    <col min="28" max="29" width="3.75" style="2" customWidth="1"/>
    <col min="30" max="30" width="4.375" style="2" customWidth="1"/>
    <col min="31" max="32" width="3.75" style="2" customWidth="1"/>
    <col min="33" max="50" width="4.375" style="2" customWidth="1"/>
    <col min="51" max="52" width="4.375" style="2" hidden="1" customWidth="1"/>
    <col min="53" max="53" width="4.5" style="2" hidden="1" customWidth="1"/>
    <col min="54" max="54" width="10.125" style="2" hidden="1" customWidth="1"/>
    <col min="55" max="55" width="10" style="2" hidden="1" customWidth="1"/>
    <col min="56" max="56" width="10" style="2" customWidth="1"/>
    <col min="57" max="57" width="14.75" style="3" customWidth="1"/>
    <col min="58" max="58" width="6" style="2" customWidth="1"/>
    <col min="59" max="59" width="8.75" style="2" customWidth="1"/>
    <col min="60" max="61" width="11.625" style="2" customWidth="1"/>
    <col min="62" max="62" width="13.25" style="2" customWidth="1"/>
    <col min="63" max="63" width="8.75" style="2" customWidth="1"/>
    <col min="64" max="65" width="11.625" style="2" customWidth="1"/>
    <col min="66" max="66" width="8.375" style="2" customWidth="1"/>
    <col min="67" max="79" width="4.375" style="2" customWidth="1"/>
    <col min="80" max="80" width="12.25" style="4" customWidth="1"/>
    <col min="81" max="81" width="12.25" style="5" customWidth="1"/>
    <col min="82" max="16384" width="4.375" style="2"/>
  </cols>
  <sheetData>
    <row r="1" spans="1:81" ht="18" customHeight="1">
      <c r="A1" s="159" t="s">
        <v>0</v>
      </c>
      <c r="B1" s="159"/>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
      <c r="AN1" s="309" t="s">
        <v>1</v>
      </c>
      <c r="AO1" s="309"/>
      <c r="AP1" s="309"/>
      <c r="AQ1" s="309"/>
      <c r="AR1" s="309"/>
      <c r="AS1" s="309"/>
      <c r="AT1" s="309"/>
      <c r="AU1" s="309"/>
      <c r="AV1" s="309"/>
      <c r="AW1" s="309"/>
    </row>
    <row r="2" spans="1:81" ht="18" customHeight="1">
      <c r="A2" s="159"/>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N2" s="309"/>
      <c r="AO2" s="309"/>
      <c r="AP2" s="309"/>
      <c r="AQ2" s="309"/>
      <c r="AR2" s="309"/>
      <c r="AS2" s="309"/>
      <c r="AT2" s="309"/>
      <c r="AU2" s="309"/>
      <c r="AV2" s="309"/>
      <c r="AW2" s="309"/>
      <c r="CC2" s="6"/>
    </row>
    <row r="3" spans="1:81" ht="18" customHeight="1">
      <c r="A3" s="159"/>
      <c r="B3" s="159"/>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7"/>
      <c r="AN3" s="309" t="s">
        <v>2</v>
      </c>
      <c r="AO3" s="309"/>
      <c r="AP3" s="309"/>
      <c r="AQ3" s="309"/>
      <c r="AR3" s="309"/>
      <c r="AS3" s="309"/>
      <c r="AT3" s="309"/>
      <c r="AU3" s="309"/>
      <c r="AV3" s="309"/>
      <c r="AW3" s="309"/>
      <c r="CC3" s="6"/>
    </row>
    <row r="4" spans="1:81" ht="18" customHeight="1" thickBot="1">
      <c r="X4" s="8"/>
      <c r="AF4" s="2" t="s">
        <v>3</v>
      </c>
      <c r="AN4" s="309"/>
      <c r="AO4" s="309"/>
      <c r="AP4" s="309"/>
      <c r="AQ4" s="309"/>
      <c r="AR4" s="309"/>
      <c r="AS4" s="309"/>
      <c r="AT4" s="309"/>
      <c r="AU4" s="309"/>
      <c r="AV4" s="309"/>
      <c r="AW4" s="309"/>
      <c r="BB4" s="138" t="s">
        <v>4</v>
      </c>
      <c r="BC4" s="139" t="s">
        <v>5</v>
      </c>
    </row>
    <row r="5" spans="1:81" ht="18" customHeight="1" thickBot="1">
      <c r="A5" s="157" t="s">
        <v>6</v>
      </c>
      <c r="B5" s="157"/>
      <c r="C5" s="157"/>
      <c r="D5" s="157"/>
      <c r="E5" s="157"/>
      <c r="F5" s="157"/>
      <c r="G5" s="157"/>
      <c r="H5" s="157"/>
      <c r="I5" s="157"/>
      <c r="J5" s="157"/>
      <c r="K5" s="157"/>
      <c r="L5" s="157"/>
      <c r="M5" s="157"/>
      <c r="N5" s="157"/>
      <c r="O5" s="157"/>
      <c r="P5" s="157"/>
      <c r="Q5" s="157"/>
      <c r="R5" s="157"/>
      <c r="S5" s="157"/>
      <c r="T5" s="157"/>
      <c r="U5" s="157"/>
      <c r="W5" s="10"/>
      <c r="X5" s="10"/>
      <c r="Y5" s="10"/>
      <c r="Z5" s="10"/>
      <c r="AA5" s="10"/>
      <c r="AB5" s="310" t="s">
        <v>7</v>
      </c>
      <c r="AC5" s="311"/>
      <c r="AD5" s="311"/>
      <c r="AE5" s="312"/>
      <c r="AF5" s="316"/>
      <c r="AG5" s="316"/>
      <c r="AH5" s="316"/>
      <c r="AI5" s="316"/>
      <c r="AJ5" s="316"/>
      <c r="AK5" s="316"/>
      <c r="AL5" s="317"/>
      <c r="BB5" s="138" t="s">
        <v>4</v>
      </c>
      <c r="BC5" s="140" t="e">
        <f>IF(LEFT($AF$5,1)="I","一般",LEFT($AF$5,1)&amp;"-"&amp;VLOOKUP($AF$5,専門リスト_20251104更新!$A$1:'専門リスト_20251104更新'!$I$3435,7,FALSE))</f>
        <v>#N/A</v>
      </c>
    </row>
    <row r="6" spans="1:81" ht="18" customHeight="1" thickBot="1">
      <c r="A6" s="325" t="s">
        <v>8</v>
      </c>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12"/>
      <c r="AB6" s="313"/>
      <c r="AC6" s="314"/>
      <c r="AD6" s="314"/>
      <c r="AE6" s="315"/>
      <c r="AF6" s="318"/>
      <c r="AG6" s="318"/>
      <c r="AH6" s="318"/>
      <c r="AI6" s="318"/>
      <c r="AJ6" s="318"/>
      <c r="AK6" s="318"/>
      <c r="AL6" s="319"/>
      <c r="CC6" s="13"/>
    </row>
    <row r="7" spans="1:81" ht="18" customHeight="1">
      <c r="A7" s="143" t="s">
        <v>9</v>
      </c>
      <c r="B7" s="144"/>
      <c r="C7" s="144"/>
      <c r="D7" s="144"/>
      <c r="E7" s="144"/>
      <c r="F7" s="144"/>
      <c r="G7" s="320"/>
      <c r="H7" s="321" t="e">
        <f>VLOOKUP($AF$5,専門リスト_20251104更新!$A$1:'専門リスト_20251104更新'!$I$4000,5,FALSE)</f>
        <v>#N/A</v>
      </c>
      <c r="I7" s="322"/>
      <c r="J7" s="322"/>
      <c r="K7" s="322"/>
      <c r="L7" s="322"/>
      <c r="M7" s="322"/>
      <c r="N7" s="322"/>
      <c r="O7" s="322"/>
      <c r="P7" s="322"/>
      <c r="Q7" s="322"/>
      <c r="R7" s="322"/>
      <c r="S7" s="322"/>
      <c r="T7" s="322"/>
      <c r="U7" s="322"/>
      <c r="V7" s="322"/>
      <c r="W7" s="323"/>
      <c r="X7" s="323"/>
      <c r="Y7" s="323"/>
      <c r="Z7" s="323"/>
      <c r="AA7" s="323"/>
      <c r="AB7" s="323"/>
      <c r="AC7" s="323"/>
      <c r="AD7" s="323"/>
      <c r="AE7" s="323"/>
      <c r="AF7" s="323"/>
      <c r="AG7" s="323"/>
      <c r="AH7" s="323"/>
      <c r="AI7" s="323"/>
      <c r="AJ7" s="323"/>
      <c r="AK7" s="323"/>
      <c r="AL7" s="324"/>
      <c r="AM7" s="326" t="s">
        <v>10</v>
      </c>
      <c r="AN7" s="327"/>
      <c r="AO7" s="327"/>
      <c r="AP7" s="327"/>
      <c r="AQ7" s="327"/>
      <c r="AR7" s="327"/>
      <c r="AS7" s="327"/>
      <c r="AT7" s="327"/>
      <c r="AU7" s="16"/>
      <c r="AV7" s="16"/>
      <c r="AW7" s="16"/>
    </row>
    <row r="8" spans="1:81" ht="18" customHeight="1">
      <c r="A8" s="143" t="s">
        <v>11</v>
      </c>
      <c r="B8" s="144"/>
      <c r="C8" s="144"/>
      <c r="D8" s="144"/>
      <c r="E8" s="144"/>
      <c r="F8" s="144"/>
      <c r="G8" s="320"/>
      <c r="H8" s="321" t="e">
        <f>VLOOKUP($AF$5,専門リスト_20251104更新!$A$1:'専門リスト_20251104更新'!$I$4000,2,FALSE)</f>
        <v>#N/A</v>
      </c>
      <c r="I8" s="322"/>
      <c r="J8" s="322"/>
      <c r="K8" s="322"/>
      <c r="L8" s="322"/>
      <c r="M8" s="322"/>
      <c r="N8" s="322"/>
      <c r="O8" s="322"/>
      <c r="P8" s="322"/>
      <c r="Q8" s="322"/>
      <c r="R8" s="322"/>
      <c r="S8" s="322"/>
      <c r="T8" s="322"/>
      <c r="U8" s="322"/>
      <c r="V8" s="322"/>
      <c r="W8" s="323"/>
      <c r="X8" s="323"/>
      <c r="Y8" s="323"/>
      <c r="Z8" s="323"/>
      <c r="AA8" s="323"/>
      <c r="AB8" s="323"/>
      <c r="AC8" s="323"/>
      <c r="AD8" s="323"/>
      <c r="AE8" s="323"/>
      <c r="AF8" s="323"/>
      <c r="AG8" s="323"/>
      <c r="AH8" s="323"/>
      <c r="AI8" s="323"/>
      <c r="AJ8" s="323"/>
      <c r="AK8" s="323"/>
      <c r="AL8" s="324"/>
      <c r="AM8" s="326"/>
      <c r="AN8" s="327"/>
      <c r="AO8" s="327"/>
      <c r="AP8" s="327"/>
      <c r="AQ8" s="327"/>
      <c r="AR8" s="327"/>
      <c r="AS8" s="327"/>
      <c r="AT8" s="327"/>
      <c r="AU8" s="16"/>
      <c r="AV8" s="16"/>
      <c r="AW8" s="16"/>
    </row>
    <row r="9" spans="1:81" ht="18" customHeight="1">
      <c r="A9" s="143" t="s">
        <v>12</v>
      </c>
      <c r="B9" s="144"/>
      <c r="C9" s="144"/>
      <c r="D9" s="144"/>
      <c r="E9" s="144"/>
      <c r="F9" s="144"/>
      <c r="G9" s="320"/>
      <c r="H9" s="321" t="e">
        <f>VLOOKUP($AF$5,専門リスト_20251104更新!$A$1:'専門リスト_20251104更新'!$I$4000,3,FALSE)</f>
        <v>#N/A</v>
      </c>
      <c r="I9" s="322"/>
      <c r="J9" s="322"/>
      <c r="K9" s="322"/>
      <c r="L9" s="322"/>
      <c r="M9" s="322"/>
      <c r="N9" s="322"/>
      <c r="O9" s="322"/>
      <c r="P9" s="322"/>
      <c r="Q9" s="322"/>
      <c r="R9" s="322"/>
      <c r="S9" s="322"/>
      <c r="T9" s="322"/>
      <c r="U9" s="322"/>
      <c r="V9" s="322"/>
      <c r="W9" s="323"/>
      <c r="X9" s="323"/>
      <c r="Y9" s="323"/>
      <c r="Z9" s="323"/>
      <c r="AA9" s="323"/>
      <c r="AB9" s="323"/>
      <c r="AC9" s="323"/>
      <c r="AD9" s="323"/>
      <c r="AE9" s="323"/>
      <c r="AF9" s="323"/>
      <c r="AG9" s="323"/>
      <c r="AH9" s="323"/>
      <c r="AI9" s="323"/>
      <c r="AJ9" s="323"/>
      <c r="AK9" s="323"/>
      <c r="AL9" s="324"/>
      <c r="AM9" s="326"/>
      <c r="AN9" s="327"/>
      <c r="AO9" s="327"/>
      <c r="AP9" s="327"/>
      <c r="AQ9" s="327"/>
      <c r="AR9" s="327"/>
      <c r="AS9" s="327"/>
      <c r="AT9" s="327"/>
    </row>
    <row r="10" spans="1:81" ht="18" customHeight="1">
      <c r="A10" s="143" t="s">
        <v>13</v>
      </c>
      <c r="B10" s="144"/>
      <c r="C10" s="144"/>
      <c r="D10" s="144"/>
      <c r="E10" s="144"/>
      <c r="F10" s="144"/>
      <c r="G10" s="320"/>
      <c r="H10" s="321" t="e">
        <f>VLOOKUP($AF$5,専門リスト_20251104更新!$A$1:'専門リスト_20251104更新'!$I$4000,6,FALSE)</f>
        <v>#N/A</v>
      </c>
      <c r="I10" s="322"/>
      <c r="J10" s="322"/>
      <c r="K10" s="322"/>
      <c r="L10" s="322"/>
      <c r="M10" s="322"/>
      <c r="N10" s="322"/>
      <c r="O10" s="322"/>
      <c r="P10" s="322"/>
      <c r="Q10" s="322"/>
      <c r="R10" s="322"/>
      <c r="S10" s="322"/>
      <c r="T10" s="322"/>
      <c r="U10" s="322"/>
      <c r="V10" s="322"/>
      <c r="W10" s="323"/>
      <c r="X10" s="323"/>
      <c r="Y10" s="323"/>
      <c r="Z10" s="323"/>
      <c r="AA10" s="323"/>
      <c r="AB10" s="323"/>
      <c r="AC10" s="323"/>
      <c r="AD10" s="323"/>
      <c r="AE10" s="323"/>
      <c r="AF10" s="323"/>
      <c r="AG10" s="323"/>
      <c r="AH10" s="323"/>
      <c r="AI10" s="323"/>
      <c r="AJ10" s="323"/>
      <c r="AK10" s="323"/>
      <c r="AL10" s="324"/>
      <c r="AM10" s="326"/>
      <c r="AN10" s="327"/>
      <c r="AO10" s="327"/>
      <c r="AP10" s="327"/>
      <c r="AQ10" s="327"/>
      <c r="AR10" s="327"/>
      <c r="AS10" s="327"/>
      <c r="AT10" s="327"/>
    </row>
    <row r="12" spans="1:81" ht="18" customHeight="1">
      <c r="A12" s="18" t="s">
        <v>14</v>
      </c>
      <c r="H12" s="1"/>
      <c r="I12" s="2" t="s">
        <v>1</v>
      </c>
      <c r="X12" s="7"/>
      <c r="Y12" s="2" t="s">
        <v>2</v>
      </c>
      <c r="BG12" s="19"/>
      <c r="BH12" s="20"/>
      <c r="BK12" s="19"/>
      <c r="BL12" s="20"/>
    </row>
    <row r="13" spans="1:81" ht="18" customHeight="1">
      <c r="A13" s="303" t="s">
        <v>15</v>
      </c>
      <c r="B13" s="304"/>
      <c r="C13" s="304"/>
      <c r="D13" s="304"/>
      <c r="E13" s="304"/>
      <c r="F13" s="304"/>
      <c r="G13" s="305"/>
      <c r="H13" s="21" t="s">
        <v>16</v>
      </c>
      <c r="I13" s="149"/>
      <c r="J13" s="149"/>
      <c r="K13" s="22" t="s">
        <v>17</v>
      </c>
      <c r="L13" s="23" t="s">
        <v>18</v>
      </c>
      <c r="M13" s="149"/>
      <c r="N13" s="149"/>
      <c r="O13" s="22" t="s">
        <v>17</v>
      </c>
      <c r="P13" s="306" t="s">
        <v>19</v>
      </c>
      <c r="Q13" s="306"/>
      <c r="R13" s="149"/>
      <c r="S13" s="149"/>
      <c r="T13" s="22" t="s">
        <v>17</v>
      </c>
      <c r="U13" s="24" t="s">
        <v>20</v>
      </c>
      <c r="V13" s="307">
        <f>SUM(I13:S13)</f>
        <v>0</v>
      </c>
      <c r="W13" s="307"/>
      <c r="X13" s="25" t="s">
        <v>17</v>
      </c>
      <c r="Y13" s="300"/>
      <c r="Z13" s="301"/>
      <c r="AA13" s="301"/>
      <c r="AB13" s="301"/>
      <c r="AC13" s="301"/>
      <c r="AD13" s="301"/>
      <c r="AE13" s="301"/>
      <c r="AF13" s="301"/>
      <c r="AG13" s="301"/>
      <c r="AH13" s="301"/>
      <c r="AI13" s="301"/>
      <c r="AJ13" s="301"/>
      <c r="AK13" s="301"/>
      <c r="AL13" s="302"/>
      <c r="AY13" s="204"/>
      <c r="AZ13" s="204"/>
      <c r="BA13" s="204"/>
      <c r="BG13" s="19"/>
      <c r="BH13" s="20"/>
      <c r="BK13" s="19"/>
      <c r="BL13" s="20"/>
    </row>
    <row r="14" spans="1:81" ht="18" customHeight="1">
      <c r="A14" s="26" t="s">
        <v>21</v>
      </c>
      <c r="B14" s="27"/>
      <c r="C14" s="27"/>
      <c r="D14" s="27"/>
      <c r="E14" s="27"/>
      <c r="F14" s="27"/>
      <c r="G14" s="28"/>
      <c r="H14" s="29" t="s">
        <v>22</v>
      </c>
      <c r="I14" s="264"/>
      <c r="J14" s="264"/>
      <c r="K14" s="30" t="s">
        <v>17</v>
      </c>
      <c r="L14" s="31" t="s">
        <v>18</v>
      </c>
      <c r="M14" s="265"/>
      <c r="N14" s="265"/>
      <c r="O14" s="30" t="s">
        <v>17</v>
      </c>
      <c r="P14" s="266" t="s">
        <v>19</v>
      </c>
      <c r="Q14" s="267"/>
      <c r="R14" s="265"/>
      <c r="S14" s="265"/>
      <c r="T14" s="30" t="s">
        <v>17</v>
      </c>
      <c r="U14" s="31" t="s">
        <v>20</v>
      </c>
      <c r="V14" s="268">
        <f>SUM(I14:S14)</f>
        <v>0</v>
      </c>
      <c r="W14" s="268"/>
      <c r="X14" s="30" t="s">
        <v>17</v>
      </c>
      <c r="Y14" s="296"/>
      <c r="Z14" s="276"/>
      <c r="AA14" s="276"/>
      <c r="AB14" s="276"/>
      <c r="AC14" s="276"/>
      <c r="AD14" s="276"/>
      <c r="AE14" s="276"/>
      <c r="AF14" s="276"/>
      <c r="AG14" s="276"/>
      <c r="AH14" s="276"/>
      <c r="AI14" s="276"/>
      <c r="AJ14" s="276"/>
      <c r="AK14" s="276"/>
      <c r="AL14" s="308"/>
      <c r="BG14" s="19"/>
      <c r="BH14" s="20"/>
      <c r="BK14" s="19"/>
      <c r="BL14" s="20"/>
      <c r="BQ14" s="160"/>
      <c r="BR14" s="160"/>
      <c r="BV14" s="8"/>
      <c r="BW14" s="8"/>
    </row>
    <row r="15" spans="1:81" ht="18" customHeight="1">
      <c r="A15" s="34" t="s">
        <v>23</v>
      </c>
      <c r="B15" s="35"/>
      <c r="C15" s="35"/>
      <c r="D15" s="35"/>
      <c r="E15" s="35"/>
      <c r="F15" s="35"/>
      <c r="G15" s="36"/>
      <c r="H15" s="37" t="s">
        <v>22</v>
      </c>
      <c r="I15" s="288"/>
      <c r="J15" s="288"/>
      <c r="K15" s="38" t="s">
        <v>17</v>
      </c>
      <c r="L15" s="39" t="s">
        <v>18</v>
      </c>
      <c r="M15" s="284"/>
      <c r="N15" s="284"/>
      <c r="O15" s="38" t="s">
        <v>17</v>
      </c>
      <c r="P15" s="289" t="s">
        <v>19</v>
      </c>
      <c r="Q15" s="289"/>
      <c r="R15" s="284"/>
      <c r="S15" s="284"/>
      <c r="T15" s="38" t="s">
        <v>17</v>
      </c>
      <c r="U15" s="40" t="s">
        <v>20</v>
      </c>
      <c r="V15" s="285">
        <f>SUM(I15:S15)</f>
        <v>0</v>
      </c>
      <c r="W15" s="285"/>
      <c r="X15" s="41" t="s">
        <v>17</v>
      </c>
      <c r="Y15" s="296"/>
      <c r="Z15" s="276"/>
      <c r="AA15" s="276"/>
      <c r="AB15" s="276"/>
      <c r="AC15" s="276"/>
      <c r="AD15" s="276"/>
      <c r="AE15" s="276"/>
      <c r="AF15" s="276"/>
      <c r="AG15" s="276"/>
      <c r="AH15" s="276"/>
      <c r="AI15" s="276"/>
      <c r="AJ15" s="276"/>
      <c r="AK15" s="276"/>
      <c r="AL15" s="308"/>
      <c r="AM15" s="272" t="str">
        <f>IF(専門実践教育訓練_入力判定シート!AX15="不要",IF(COUNTIF(I15,"")=0,"この行の【"&amp;H14&amp;"】の数字を空欄にしてください。","")&amp;IF(COUNTIF(M15,"")=0,"この行の【"&amp;L14&amp;"】の数字を空欄にしてください。","")&amp;IF(COUNTIF(R15,"")=0,"この行の【"&amp;P14&amp;"】の数字を空欄にしてください。",""),"")</f>
        <v/>
      </c>
      <c r="AN15" s="273"/>
      <c r="AO15" s="273"/>
      <c r="AP15" s="273"/>
      <c r="AQ15" s="273"/>
      <c r="AR15" s="273"/>
      <c r="AS15" s="273"/>
      <c r="AT15" s="273"/>
      <c r="AU15" s="273"/>
      <c r="AV15" s="273"/>
      <c r="AW15" s="273"/>
      <c r="BG15" s="19"/>
      <c r="BH15" s="20"/>
      <c r="BK15" s="19"/>
      <c r="BL15" s="20"/>
      <c r="BQ15" s="160"/>
      <c r="BR15" s="160"/>
    </row>
    <row r="16" spans="1:81" ht="36" customHeight="1">
      <c r="A16" s="334" t="s">
        <v>24</v>
      </c>
      <c r="B16" s="248"/>
      <c r="C16" s="248"/>
      <c r="D16" s="248"/>
      <c r="E16" s="248"/>
      <c r="F16" s="248"/>
      <c r="G16" s="249"/>
      <c r="H16" s="32" t="s">
        <v>16</v>
      </c>
      <c r="I16" s="275"/>
      <c r="J16" s="275"/>
      <c r="K16" s="42" t="s">
        <v>17</v>
      </c>
      <c r="L16" s="33" t="s">
        <v>18</v>
      </c>
      <c r="M16" s="275"/>
      <c r="N16" s="275"/>
      <c r="O16" s="42" t="s">
        <v>17</v>
      </c>
      <c r="P16" s="276" t="s">
        <v>19</v>
      </c>
      <c r="Q16" s="276"/>
      <c r="R16" s="275"/>
      <c r="S16" s="275"/>
      <c r="T16" s="42" t="s">
        <v>17</v>
      </c>
      <c r="U16" s="43" t="s">
        <v>20</v>
      </c>
      <c r="V16" s="277">
        <f>I16+M16+R16</f>
        <v>0</v>
      </c>
      <c r="W16" s="277"/>
      <c r="X16" s="44" t="s">
        <v>17</v>
      </c>
      <c r="Y16" s="296" t="s">
        <v>25</v>
      </c>
      <c r="Z16" s="276"/>
      <c r="AA16" s="276"/>
      <c r="AB16" s="276"/>
      <c r="AC16" s="276"/>
      <c r="AD16" s="276"/>
      <c r="AE16" s="276"/>
      <c r="AF16" s="276"/>
      <c r="AG16" s="276"/>
      <c r="AH16" s="276"/>
      <c r="AI16" s="297"/>
      <c r="AJ16" s="298" t="str">
        <f t="shared" ref="AJ16:AJ21" si="0">IF(V16=0,"-",V19/V16)</f>
        <v>-</v>
      </c>
      <c r="AK16" s="299"/>
      <c r="AL16" s="45" t="s">
        <v>26</v>
      </c>
      <c r="AM16" s="9"/>
      <c r="AN16" s="9"/>
      <c r="AO16" s="9"/>
      <c r="AP16" s="9"/>
      <c r="AQ16" s="9"/>
      <c r="AR16" s="9"/>
      <c r="AS16" s="9"/>
      <c r="AT16" s="9"/>
      <c r="AU16" s="9"/>
      <c r="AV16" s="9"/>
      <c r="AW16" s="9"/>
      <c r="BG16" s="46"/>
      <c r="BH16" s="47"/>
      <c r="BI16" s="48"/>
      <c r="BK16" s="19"/>
      <c r="BL16" s="20"/>
      <c r="CC16" s="6"/>
    </row>
    <row r="17" spans="1:81" ht="18" customHeight="1">
      <c r="A17" s="26" t="s">
        <v>27</v>
      </c>
      <c r="B17" s="27"/>
      <c r="C17" s="27"/>
      <c r="D17" s="27"/>
      <c r="E17" s="27"/>
      <c r="F17" s="27"/>
      <c r="G17" s="28"/>
      <c r="H17" s="29" t="s">
        <v>22</v>
      </c>
      <c r="I17" s="264"/>
      <c r="J17" s="264"/>
      <c r="K17" s="30" t="s">
        <v>17</v>
      </c>
      <c r="L17" s="31" t="s">
        <v>18</v>
      </c>
      <c r="M17" s="265"/>
      <c r="N17" s="265"/>
      <c r="O17" s="30" t="s">
        <v>17</v>
      </c>
      <c r="P17" s="266" t="s">
        <v>19</v>
      </c>
      <c r="Q17" s="267"/>
      <c r="R17" s="265"/>
      <c r="S17" s="265"/>
      <c r="T17" s="30" t="s">
        <v>17</v>
      </c>
      <c r="U17" s="31" t="s">
        <v>20</v>
      </c>
      <c r="V17" s="268">
        <f>SUM(I17:S17)</f>
        <v>0</v>
      </c>
      <c r="W17" s="268"/>
      <c r="X17" s="30" t="s">
        <v>17</v>
      </c>
      <c r="Y17" s="266" t="s">
        <v>28</v>
      </c>
      <c r="Z17" s="267"/>
      <c r="AA17" s="267"/>
      <c r="AB17" s="267"/>
      <c r="AC17" s="267"/>
      <c r="AD17" s="267"/>
      <c r="AE17" s="267"/>
      <c r="AF17" s="267"/>
      <c r="AG17" s="267"/>
      <c r="AH17" s="267"/>
      <c r="AI17" s="295"/>
      <c r="AJ17" s="286" t="str">
        <f t="shared" si="0"/>
        <v>-</v>
      </c>
      <c r="AK17" s="287"/>
      <c r="AL17" s="49" t="s">
        <v>26</v>
      </c>
      <c r="AM17" s="9"/>
      <c r="AN17" s="9"/>
      <c r="AO17" s="9"/>
      <c r="AP17" s="9"/>
      <c r="AQ17" s="9"/>
      <c r="AR17" s="9"/>
      <c r="AS17" s="9"/>
      <c r="AT17" s="9"/>
      <c r="AU17" s="9"/>
      <c r="AV17" s="9"/>
      <c r="AW17" s="9"/>
      <c r="BG17" s="19"/>
      <c r="BH17" s="20"/>
      <c r="BK17" s="19"/>
      <c r="BL17" s="20"/>
      <c r="BQ17" s="8"/>
      <c r="BV17" s="8"/>
      <c r="BW17" s="8"/>
      <c r="CC17" s="6"/>
    </row>
    <row r="18" spans="1:81" ht="18" customHeight="1">
      <c r="A18" s="34" t="s">
        <v>29</v>
      </c>
      <c r="B18" s="35"/>
      <c r="C18" s="35"/>
      <c r="D18" s="35"/>
      <c r="E18" s="35"/>
      <c r="F18" s="35"/>
      <c r="G18" s="36"/>
      <c r="H18" s="37" t="s">
        <v>22</v>
      </c>
      <c r="I18" s="288"/>
      <c r="J18" s="288"/>
      <c r="K18" s="38" t="s">
        <v>17</v>
      </c>
      <c r="L18" s="39" t="s">
        <v>18</v>
      </c>
      <c r="M18" s="284"/>
      <c r="N18" s="284"/>
      <c r="O18" s="38" t="s">
        <v>17</v>
      </c>
      <c r="P18" s="289" t="s">
        <v>19</v>
      </c>
      <c r="Q18" s="289"/>
      <c r="R18" s="284"/>
      <c r="S18" s="284"/>
      <c r="T18" s="38" t="s">
        <v>17</v>
      </c>
      <c r="U18" s="40" t="s">
        <v>20</v>
      </c>
      <c r="V18" s="285">
        <f>SUM(I18:S18)</f>
        <v>0</v>
      </c>
      <c r="W18" s="285"/>
      <c r="X18" s="41" t="s">
        <v>17</v>
      </c>
      <c r="Y18" s="290" t="s">
        <v>30</v>
      </c>
      <c r="Z18" s="291"/>
      <c r="AA18" s="291"/>
      <c r="AB18" s="291"/>
      <c r="AC18" s="291"/>
      <c r="AD18" s="291"/>
      <c r="AE18" s="291"/>
      <c r="AF18" s="291"/>
      <c r="AG18" s="291"/>
      <c r="AH18" s="291"/>
      <c r="AI18" s="292"/>
      <c r="AJ18" s="293" t="str">
        <f t="shared" si="0"/>
        <v>-</v>
      </c>
      <c r="AK18" s="294"/>
      <c r="AL18" s="51" t="s">
        <v>26</v>
      </c>
      <c r="AM18" s="332" t="str">
        <f>IF(専門実践教育訓練_入力判定シート!AX18="不要",IF(COUNTIF(I18,"")=0,"この行の【"&amp;H17&amp;"】の数字を空欄にしてください。","")&amp;IF(COUNTIF(M18,"")=0,"この行の【"&amp;L17&amp;"】の数字を空欄にしてください。","")&amp;IF(COUNTIF(R18,"")=0,"この行の【"&amp;P17&amp;"】の数字を空欄にしてください。",""),"")</f>
        <v/>
      </c>
      <c r="AN18" s="333"/>
      <c r="AO18" s="333"/>
      <c r="AP18" s="333"/>
      <c r="AQ18" s="333"/>
      <c r="AR18" s="333"/>
      <c r="AS18" s="333"/>
      <c r="AT18" s="333"/>
      <c r="AU18" s="333"/>
      <c r="AV18" s="333"/>
      <c r="AW18" s="333"/>
      <c r="BG18" s="19"/>
      <c r="BH18" s="20"/>
      <c r="BK18" s="19"/>
      <c r="BL18" s="20"/>
    </row>
    <row r="19" spans="1:81" ht="18" customHeight="1">
      <c r="A19" s="274" t="s">
        <v>31</v>
      </c>
      <c r="B19" s="248"/>
      <c r="C19" s="248"/>
      <c r="D19" s="248"/>
      <c r="E19" s="248"/>
      <c r="F19" s="248"/>
      <c r="G19" s="249"/>
      <c r="H19" s="32" t="s">
        <v>16</v>
      </c>
      <c r="I19" s="275"/>
      <c r="J19" s="275"/>
      <c r="K19" s="42" t="s">
        <v>17</v>
      </c>
      <c r="L19" s="33" t="s">
        <v>18</v>
      </c>
      <c r="M19" s="275"/>
      <c r="N19" s="275"/>
      <c r="O19" s="42" t="s">
        <v>17</v>
      </c>
      <c r="P19" s="276" t="s">
        <v>19</v>
      </c>
      <c r="Q19" s="276"/>
      <c r="R19" s="275"/>
      <c r="S19" s="275"/>
      <c r="T19" s="42" t="s">
        <v>17</v>
      </c>
      <c r="U19" s="43" t="s">
        <v>20</v>
      </c>
      <c r="V19" s="277">
        <f>I19+M19+R19</f>
        <v>0</v>
      </c>
      <c r="W19" s="277"/>
      <c r="X19" s="44" t="s">
        <v>17</v>
      </c>
      <c r="Y19" s="296" t="s">
        <v>32</v>
      </c>
      <c r="Z19" s="276"/>
      <c r="AA19" s="276"/>
      <c r="AB19" s="276"/>
      <c r="AC19" s="276"/>
      <c r="AD19" s="276"/>
      <c r="AE19" s="276"/>
      <c r="AF19" s="276"/>
      <c r="AG19" s="276"/>
      <c r="AH19" s="276"/>
      <c r="AI19" s="297"/>
      <c r="AJ19" s="298" t="str">
        <f t="shared" si="0"/>
        <v>-</v>
      </c>
      <c r="AK19" s="299"/>
      <c r="AL19" s="45" t="s">
        <v>26</v>
      </c>
      <c r="AM19" s="332"/>
      <c r="AN19" s="333"/>
      <c r="AO19" s="333"/>
      <c r="AP19" s="333"/>
      <c r="AQ19" s="333"/>
      <c r="AR19" s="333"/>
      <c r="AS19" s="333"/>
      <c r="AT19" s="333"/>
      <c r="AU19" s="333"/>
      <c r="AV19" s="333"/>
      <c r="AW19" s="333"/>
      <c r="BG19" s="19"/>
      <c r="BH19" s="20"/>
      <c r="BK19" s="19"/>
      <c r="BL19" s="20"/>
    </row>
    <row r="20" spans="1:81" ht="18" customHeight="1">
      <c r="A20" s="26" t="s">
        <v>33</v>
      </c>
      <c r="B20" s="27"/>
      <c r="C20" s="27"/>
      <c r="D20" s="27"/>
      <c r="E20" s="27"/>
      <c r="F20" s="27"/>
      <c r="G20" s="28"/>
      <c r="H20" s="29" t="s">
        <v>22</v>
      </c>
      <c r="I20" s="264"/>
      <c r="J20" s="264"/>
      <c r="K20" s="30" t="s">
        <v>17</v>
      </c>
      <c r="L20" s="31" t="s">
        <v>18</v>
      </c>
      <c r="M20" s="265"/>
      <c r="N20" s="265"/>
      <c r="O20" s="30" t="s">
        <v>17</v>
      </c>
      <c r="P20" s="266" t="s">
        <v>19</v>
      </c>
      <c r="Q20" s="267"/>
      <c r="R20" s="265"/>
      <c r="S20" s="265"/>
      <c r="T20" s="30" t="s">
        <v>17</v>
      </c>
      <c r="U20" s="31" t="s">
        <v>20</v>
      </c>
      <c r="V20" s="268">
        <f>SUM(I20:S20)</f>
        <v>0</v>
      </c>
      <c r="W20" s="268"/>
      <c r="X20" s="30" t="s">
        <v>17</v>
      </c>
      <c r="Y20" s="266" t="s">
        <v>34</v>
      </c>
      <c r="Z20" s="267"/>
      <c r="AA20" s="267"/>
      <c r="AB20" s="267"/>
      <c r="AC20" s="267"/>
      <c r="AD20" s="267"/>
      <c r="AE20" s="267"/>
      <c r="AF20" s="267"/>
      <c r="AG20" s="267"/>
      <c r="AH20" s="267"/>
      <c r="AI20" s="295"/>
      <c r="AJ20" s="286" t="str">
        <f t="shared" si="0"/>
        <v>-</v>
      </c>
      <c r="AK20" s="287"/>
      <c r="AL20" s="49" t="s">
        <v>26</v>
      </c>
      <c r="AM20" s="9"/>
      <c r="AN20" s="9"/>
      <c r="AO20" s="9"/>
      <c r="AP20" s="9"/>
      <c r="AQ20" s="9"/>
      <c r="AR20" s="9"/>
      <c r="AS20" s="9"/>
      <c r="AT20" s="9"/>
      <c r="AU20" s="9"/>
      <c r="AV20" s="9"/>
      <c r="AW20" s="9"/>
      <c r="BG20" s="19"/>
      <c r="BH20" s="20"/>
      <c r="BK20" s="19"/>
      <c r="BL20" s="20"/>
    </row>
    <row r="21" spans="1:81" ht="18" customHeight="1">
      <c r="A21" s="34" t="s">
        <v>35</v>
      </c>
      <c r="B21" s="52"/>
      <c r="C21" s="52"/>
      <c r="D21" s="52"/>
      <c r="E21" s="52"/>
      <c r="F21" s="52"/>
      <c r="G21" s="36"/>
      <c r="H21" s="37" t="s">
        <v>22</v>
      </c>
      <c r="I21" s="288"/>
      <c r="J21" s="288"/>
      <c r="K21" s="38" t="s">
        <v>17</v>
      </c>
      <c r="L21" s="39" t="s">
        <v>18</v>
      </c>
      <c r="M21" s="284"/>
      <c r="N21" s="284"/>
      <c r="O21" s="38" t="s">
        <v>17</v>
      </c>
      <c r="P21" s="289" t="s">
        <v>19</v>
      </c>
      <c r="Q21" s="289"/>
      <c r="R21" s="284"/>
      <c r="S21" s="284"/>
      <c r="T21" s="38" t="s">
        <v>17</v>
      </c>
      <c r="U21" s="40" t="s">
        <v>20</v>
      </c>
      <c r="V21" s="285">
        <f>SUM(I21:S21)</f>
        <v>0</v>
      </c>
      <c r="W21" s="285"/>
      <c r="X21" s="41" t="s">
        <v>17</v>
      </c>
      <c r="Y21" s="290" t="s">
        <v>36</v>
      </c>
      <c r="Z21" s="291"/>
      <c r="AA21" s="291"/>
      <c r="AB21" s="291"/>
      <c r="AC21" s="291"/>
      <c r="AD21" s="291"/>
      <c r="AE21" s="291"/>
      <c r="AF21" s="291"/>
      <c r="AG21" s="291"/>
      <c r="AH21" s="291"/>
      <c r="AI21" s="292"/>
      <c r="AJ21" s="293" t="str">
        <f t="shared" si="0"/>
        <v>-</v>
      </c>
      <c r="AK21" s="294"/>
      <c r="AL21" s="51" t="s">
        <v>26</v>
      </c>
      <c r="AM21" s="332" t="str">
        <f>IF(専門実践教育訓練_入力判定シート!AX21="不要",IF(COUNTIF(I21,"")=0,"この行の【"&amp;H20&amp;"】の数字を空欄にしてください。","")&amp;IF(COUNTIF(M21,"")=0,"この行の【"&amp;L20&amp;"】の数字を空欄にしてください。","")&amp;IF(COUNTIF(R21,"")=0,"この行の【"&amp;P20&amp;"】の数字を空欄にしてください。",""),"")</f>
        <v/>
      </c>
      <c r="AN21" s="333"/>
      <c r="AO21" s="333"/>
      <c r="AP21" s="333"/>
      <c r="AQ21" s="333"/>
      <c r="AR21" s="333"/>
      <c r="AS21" s="333"/>
      <c r="AT21" s="333"/>
      <c r="AU21" s="333"/>
      <c r="AV21" s="333"/>
      <c r="AW21" s="333"/>
      <c r="BG21" s="19"/>
      <c r="BH21" s="20"/>
      <c r="BK21" s="19"/>
      <c r="BL21" s="20"/>
    </row>
    <row r="22" spans="1:81" ht="18" customHeight="1">
      <c r="A22" s="274" t="s">
        <v>37</v>
      </c>
      <c r="B22" s="248"/>
      <c r="C22" s="248"/>
      <c r="D22" s="248"/>
      <c r="E22" s="248"/>
      <c r="F22" s="248"/>
      <c r="G22" s="249"/>
      <c r="H22" s="32" t="s">
        <v>16</v>
      </c>
      <c r="I22" s="275"/>
      <c r="J22" s="275"/>
      <c r="K22" s="42" t="s">
        <v>17</v>
      </c>
      <c r="L22" s="33" t="s">
        <v>18</v>
      </c>
      <c r="M22" s="275"/>
      <c r="N22" s="275"/>
      <c r="O22" s="42" t="s">
        <v>17</v>
      </c>
      <c r="P22" s="276" t="s">
        <v>19</v>
      </c>
      <c r="Q22" s="276"/>
      <c r="R22" s="275"/>
      <c r="S22" s="275"/>
      <c r="T22" s="42" t="s">
        <v>17</v>
      </c>
      <c r="U22" s="43" t="s">
        <v>20</v>
      </c>
      <c r="V22" s="277">
        <f>I22+M22+R22</f>
        <v>0</v>
      </c>
      <c r="W22" s="277"/>
      <c r="X22" s="44" t="s">
        <v>17</v>
      </c>
      <c r="Y22" s="296" t="s">
        <v>38</v>
      </c>
      <c r="Z22" s="276"/>
      <c r="AA22" s="276"/>
      <c r="AB22" s="276"/>
      <c r="AC22" s="276"/>
      <c r="AD22" s="276"/>
      <c r="AE22" s="276"/>
      <c r="AF22" s="276"/>
      <c r="AG22" s="276"/>
      <c r="AH22" s="276"/>
      <c r="AI22" s="297"/>
      <c r="AJ22" s="298" t="str">
        <f>IF(V16=0,"-",(V25+V28)/V16)</f>
        <v>-</v>
      </c>
      <c r="AK22" s="299"/>
      <c r="AL22" s="45" t="s">
        <v>26</v>
      </c>
      <c r="AM22" s="332"/>
      <c r="AN22" s="333"/>
      <c r="AO22" s="333"/>
      <c r="AP22" s="333"/>
      <c r="AQ22" s="333"/>
      <c r="AR22" s="333"/>
      <c r="AS22" s="333"/>
      <c r="AT22" s="333"/>
      <c r="AU22" s="333"/>
      <c r="AV22" s="333"/>
      <c r="AW22" s="333"/>
      <c r="BG22" s="19"/>
      <c r="BH22" s="20"/>
      <c r="BK22" s="19"/>
      <c r="BL22" s="20"/>
    </row>
    <row r="23" spans="1:81" ht="18" customHeight="1">
      <c r="A23" s="26" t="s">
        <v>39</v>
      </c>
      <c r="B23" s="27"/>
      <c r="C23" s="27"/>
      <c r="D23" s="27"/>
      <c r="E23" s="27"/>
      <c r="F23" s="27"/>
      <c r="G23" s="28"/>
      <c r="H23" s="29" t="s">
        <v>22</v>
      </c>
      <c r="I23" s="265"/>
      <c r="J23" s="265"/>
      <c r="K23" s="30" t="s">
        <v>17</v>
      </c>
      <c r="L23" s="31" t="s">
        <v>18</v>
      </c>
      <c r="M23" s="265"/>
      <c r="N23" s="265"/>
      <c r="O23" s="30" t="s">
        <v>17</v>
      </c>
      <c r="P23" s="266" t="s">
        <v>19</v>
      </c>
      <c r="Q23" s="267"/>
      <c r="R23" s="265"/>
      <c r="S23" s="265"/>
      <c r="T23" s="30" t="s">
        <v>17</v>
      </c>
      <c r="U23" s="31" t="s">
        <v>20</v>
      </c>
      <c r="V23" s="268">
        <f>SUM(I23:S23)</f>
        <v>0</v>
      </c>
      <c r="W23" s="268"/>
      <c r="X23" s="30" t="s">
        <v>17</v>
      </c>
      <c r="Y23" s="266" t="s">
        <v>40</v>
      </c>
      <c r="Z23" s="267"/>
      <c r="AA23" s="267"/>
      <c r="AB23" s="267"/>
      <c r="AC23" s="267"/>
      <c r="AD23" s="267"/>
      <c r="AE23" s="267"/>
      <c r="AF23" s="267"/>
      <c r="AG23" s="267"/>
      <c r="AH23" s="267"/>
      <c r="AI23" s="295"/>
      <c r="AJ23" s="286" t="str">
        <f>IF(V17=0,"-",(V26+V29)/V17)</f>
        <v>-</v>
      </c>
      <c r="AK23" s="287"/>
      <c r="AL23" s="49" t="s">
        <v>26</v>
      </c>
      <c r="AM23" s="9"/>
      <c r="AN23" s="9"/>
      <c r="AO23" s="9"/>
      <c r="AP23" s="9"/>
      <c r="AQ23" s="9"/>
      <c r="AR23" s="9"/>
      <c r="AS23" s="9"/>
      <c r="AT23" s="9"/>
      <c r="AU23" s="9"/>
      <c r="AV23" s="9"/>
      <c r="AW23" s="9"/>
      <c r="BG23" s="19"/>
      <c r="BH23" s="20"/>
      <c r="BK23" s="19"/>
      <c r="BL23" s="20"/>
    </row>
    <row r="24" spans="1:81" ht="22.9" customHeight="1">
      <c r="A24" s="34" t="s">
        <v>41</v>
      </c>
      <c r="B24" s="35"/>
      <c r="C24" s="35"/>
      <c r="D24" s="35"/>
      <c r="E24" s="35"/>
      <c r="F24" s="35"/>
      <c r="G24" s="36"/>
      <c r="H24" s="37" t="s">
        <v>22</v>
      </c>
      <c r="I24" s="288"/>
      <c r="J24" s="288"/>
      <c r="K24" s="38" t="s">
        <v>17</v>
      </c>
      <c r="L24" s="39" t="s">
        <v>18</v>
      </c>
      <c r="M24" s="284"/>
      <c r="N24" s="284"/>
      <c r="O24" s="38" t="s">
        <v>17</v>
      </c>
      <c r="P24" s="289" t="s">
        <v>19</v>
      </c>
      <c r="Q24" s="289"/>
      <c r="R24" s="284"/>
      <c r="S24" s="284"/>
      <c r="T24" s="41" t="s">
        <v>17</v>
      </c>
      <c r="U24" s="40" t="s">
        <v>20</v>
      </c>
      <c r="V24" s="285">
        <f>SUM(I24:S24)</f>
        <v>0</v>
      </c>
      <c r="W24" s="285"/>
      <c r="X24" s="41" t="s">
        <v>17</v>
      </c>
      <c r="Y24" s="290" t="s">
        <v>42</v>
      </c>
      <c r="Z24" s="291"/>
      <c r="AA24" s="291"/>
      <c r="AB24" s="291"/>
      <c r="AC24" s="291"/>
      <c r="AD24" s="291"/>
      <c r="AE24" s="291"/>
      <c r="AF24" s="291"/>
      <c r="AG24" s="291"/>
      <c r="AH24" s="291"/>
      <c r="AI24" s="292"/>
      <c r="AJ24" s="293" t="str">
        <f>IF(V18=0,"-",V27/V18)</f>
        <v>-</v>
      </c>
      <c r="AK24" s="294"/>
      <c r="AL24" s="51" t="s">
        <v>26</v>
      </c>
      <c r="AM24" s="262" t="str">
        <f>IF(専門実践教育訓練_入力判定シート!AX24="不要",IF(COUNTIF(I24,"")=0,"この行の【"&amp;H23&amp;"】の数字を空欄にしてください。","")&amp;IF(COUNTIF(M24,"")=0,"この行の【"&amp;L23&amp;"】の数字を空欄にしてください。","")&amp;IF(COUNTIF(R24,"")=0,"この行の【"&amp;P23&amp;"】の数字を空欄にしてください。",""),"")</f>
        <v/>
      </c>
      <c r="AN24" s="263"/>
      <c r="AO24" s="263"/>
      <c r="AP24" s="263"/>
      <c r="AQ24" s="263"/>
      <c r="AR24" s="263"/>
      <c r="AS24" s="263"/>
      <c r="AT24" s="263"/>
      <c r="AU24" s="263"/>
      <c r="AV24" s="263"/>
      <c r="AW24" s="263"/>
      <c r="BG24" s="19"/>
      <c r="BH24" s="20"/>
      <c r="BK24" s="19"/>
      <c r="BL24" s="20"/>
      <c r="CC24" s="53"/>
    </row>
    <row r="25" spans="1:81" ht="18" customHeight="1">
      <c r="A25" s="274" t="s">
        <v>43</v>
      </c>
      <c r="B25" s="248"/>
      <c r="C25" s="248"/>
      <c r="D25" s="248"/>
      <c r="E25" s="248"/>
      <c r="F25" s="248"/>
      <c r="G25" s="249"/>
      <c r="H25" s="32" t="s">
        <v>16</v>
      </c>
      <c r="I25" s="275"/>
      <c r="J25" s="275"/>
      <c r="K25" s="42" t="s">
        <v>17</v>
      </c>
      <c r="L25" s="33" t="s">
        <v>18</v>
      </c>
      <c r="M25" s="275"/>
      <c r="N25" s="275"/>
      <c r="O25" s="42" t="s">
        <v>17</v>
      </c>
      <c r="P25" s="276" t="s">
        <v>19</v>
      </c>
      <c r="Q25" s="276"/>
      <c r="R25" s="275"/>
      <c r="S25" s="275"/>
      <c r="T25" s="42" t="s">
        <v>17</v>
      </c>
      <c r="U25" s="43" t="s">
        <v>20</v>
      </c>
      <c r="V25" s="277">
        <f>I25+M25+R25</f>
        <v>0</v>
      </c>
      <c r="W25" s="277"/>
      <c r="X25" s="44" t="s">
        <v>17</v>
      </c>
      <c r="Y25" s="278"/>
      <c r="Z25" s="279"/>
      <c r="AA25" s="279"/>
      <c r="AB25" s="279"/>
      <c r="AC25" s="279"/>
      <c r="AD25" s="279"/>
      <c r="AE25" s="279"/>
      <c r="AF25" s="279"/>
      <c r="AG25" s="279"/>
      <c r="AH25" s="279"/>
      <c r="AI25" s="279"/>
      <c r="AJ25" s="279"/>
      <c r="AK25" s="279"/>
      <c r="AL25" s="280"/>
      <c r="AM25" s="330" t="s">
        <v>44</v>
      </c>
      <c r="AN25" s="331"/>
      <c r="AO25" s="331"/>
      <c r="AP25" s="331"/>
      <c r="AQ25" s="331"/>
      <c r="AR25" s="331"/>
      <c r="AS25" s="331"/>
      <c r="AT25" s="331"/>
      <c r="AU25" s="331"/>
      <c r="AV25" s="331"/>
      <c r="AW25" s="331"/>
      <c r="BG25" s="19"/>
      <c r="BH25" s="20"/>
      <c r="BK25" s="19"/>
      <c r="BL25" s="20"/>
    </row>
    <row r="26" spans="1:81" ht="18" customHeight="1">
      <c r="A26" s="26" t="s">
        <v>45</v>
      </c>
      <c r="B26" s="27"/>
      <c r="C26" s="27"/>
      <c r="D26" s="27"/>
      <c r="E26" s="27"/>
      <c r="F26" s="27"/>
      <c r="G26" s="28"/>
      <c r="H26" s="29" t="s">
        <v>22</v>
      </c>
      <c r="I26" s="264"/>
      <c r="J26" s="264"/>
      <c r="K26" s="30" t="s">
        <v>17</v>
      </c>
      <c r="L26" s="31" t="s">
        <v>18</v>
      </c>
      <c r="M26" s="265"/>
      <c r="N26" s="265"/>
      <c r="O26" s="30" t="s">
        <v>17</v>
      </c>
      <c r="P26" s="266" t="s">
        <v>19</v>
      </c>
      <c r="Q26" s="267"/>
      <c r="R26" s="265"/>
      <c r="S26" s="265"/>
      <c r="T26" s="30" t="s">
        <v>17</v>
      </c>
      <c r="U26" s="31" t="s">
        <v>20</v>
      </c>
      <c r="V26" s="268">
        <f>SUM(I26:S26)</f>
        <v>0</v>
      </c>
      <c r="W26" s="268"/>
      <c r="X26" s="30" t="s">
        <v>17</v>
      </c>
      <c r="Y26" s="281"/>
      <c r="Z26" s="282"/>
      <c r="AA26" s="282"/>
      <c r="AB26" s="282"/>
      <c r="AC26" s="282"/>
      <c r="AD26" s="282"/>
      <c r="AE26" s="282"/>
      <c r="AF26" s="282"/>
      <c r="AG26" s="282"/>
      <c r="AH26" s="282"/>
      <c r="AI26" s="282"/>
      <c r="AJ26" s="282"/>
      <c r="AK26" s="282"/>
      <c r="AL26" s="283"/>
      <c r="AM26" s="330"/>
      <c r="AN26" s="331"/>
      <c r="AO26" s="331"/>
      <c r="AP26" s="331"/>
      <c r="AQ26" s="331"/>
      <c r="AR26" s="331"/>
      <c r="AS26" s="331"/>
      <c r="AT26" s="331"/>
      <c r="AU26" s="331"/>
      <c r="AV26" s="331"/>
      <c r="AW26" s="331"/>
      <c r="BG26" s="19"/>
      <c r="BH26" s="20"/>
      <c r="BK26" s="19"/>
      <c r="BL26" s="20"/>
    </row>
    <row r="27" spans="1:81" ht="18" customHeight="1">
      <c r="A27" s="34" t="s">
        <v>46</v>
      </c>
      <c r="B27" s="35"/>
      <c r="C27" s="35"/>
      <c r="D27" s="35"/>
      <c r="E27" s="35"/>
      <c r="F27" s="35"/>
      <c r="G27" s="36"/>
      <c r="H27" s="37" t="s">
        <v>22</v>
      </c>
      <c r="I27" s="288"/>
      <c r="J27" s="288"/>
      <c r="K27" s="38" t="s">
        <v>17</v>
      </c>
      <c r="L27" s="39" t="s">
        <v>18</v>
      </c>
      <c r="M27" s="284"/>
      <c r="N27" s="284"/>
      <c r="O27" s="38" t="s">
        <v>17</v>
      </c>
      <c r="P27" s="289" t="s">
        <v>19</v>
      </c>
      <c r="Q27" s="289"/>
      <c r="R27" s="284"/>
      <c r="S27" s="284"/>
      <c r="T27" s="38" t="s">
        <v>17</v>
      </c>
      <c r="U27" s="40" t="s">
        <v>20</v>
      </c>
      <c r="V27" s="285">
        <f>SUM(I27:S27)</f>
        <v>0</v>
      </c>
      <c r="W27" s="285"/>
      <c r="X27" s="41" t="s">
        <v>17</v>
      </c>
      <c r="Y27" s="282"/>
      <c r="Z27" s="282"/>
      <c r="AA27" s="282"/>
      <c r="AB27" s="282"/>
      <c r="AC27" s="282"/>
      <c r="AD27" s="282"/>
      <c r="AE27" s="282"/>
      <c r="AF27" s="282"/>
      <c r="AG27" s="282"/>
      <c r="AH27" s="282"/>
      <c r="AI27" s="282"/>
      <c r="AJ27" s="282"/>
      <c r="AK27" s="282"/>
      <c r="AL27" s="283"/>
      <c r="AM27" s="272" t="str">
        <f>IF(専門実践教育訓練_入力判定シート!AX27="不要",IF(COUNTIF(I27,"")=0,"この行の【"&amp;H26&amp;"】の数字を空欄にしてください。","")&amp;IF(COUNTIF(M27,"")=0,"この行の【"&amp;L26&amp;"】の数字を空欄にしてください。","")&amp;IF(COUNTIF(R27,"")=0,"この行の【"&amp;P26&amp;"】の数字を空欄にしてください。",""),"")</f>
        <v/>
      </c>
      <c r="AN27" s="273"/>
      <c r="AO27" s="273"/>
      <c r="AP27" s="273"/>
      <c r="AQ27" s="273"/>
      <c r="AR27" s="273"/>
      <c r="AS27" s="273"/>
      <c r="AT27" s="273"/>
      <c r="AU27" s="273"/>
      <c r="AV27" s="273"/>
      <c r="AW27" s="273"/>
      <c r="BG27" s="19"/>
      <c r="BH27" s="20"/>
      <c r="BK27" s="19"/>
      <c r="BL27" s="20"/>
    </row>
    <row r="28" spans="1:81" ht="18" customHeight="1">
      <c r="A28" s="274" t="s">
        <v>47</v>
      </c>
      <c r="B28" s="248"/>
      <c r="C28" s="248"/>
      <c r="D28" s="248"/>
      <c r="E28" s="248"/>
      <c r="F28" s="248"/>
      <c r="G28" s="249"/>
      <c r="H28" s="32" t="s">
        <v>16</v>
      </c>
      <c r="I28" s="275"/>
      <c r="J28" s="275"/>
      <c r="K28" s="42" t="s">
        <v>17</v>
      </c>
      <c r="L28" s="33" t="s">
        <v>18</v>
      </c>
      <c r="M28" s="275"/>
      <c r="N28" s="275"/>
      <c r="O28" s="42" t="s">
        <v>17</v>
      </c>
      <c r="P28" s="276" t="s">
        <v>19</v>
      </c>
      <c r="Q28" s="276"/>
      <c r="R28" s="275"/>
      <c r="S28" s="275"/>
      <c r="T28" s="42" t="s">
        <v>17</v>
      </c>
      <c r="U28" s="43" t="s">
        <v>20</v>
      </c>
      <c r="V28" s="277">
        <f>I28+M28+R28</f>
        <v>0</v>
      </c>
      <c r="W28" s="277"/>
      <c r="X28" s="44" t="s">
        <v>17</v>
      </c>
      <c r="Y28" s="282"/>
      <c r="Z28" s="282"/>
      <c r="AA28" s="282"/>
      <c r="AB28" s="282"/>
      <c r="AC28" s="282"/>
      <c r="AD28" s="282"/>
      <c r="AE28" s="282"/>
      <c r="AF28" s="282"/>
      <c r="AG28" s="282"/>
      <c r="AH28" s="282"/>
      <c r="AI28" s="282"/>
      <c r="AJ28" s="282"/>
      <c r="AK28" s="282"/>
      <c r="AL28" s="283"/>
      <c r="AM28" s="330" t="s">
        <v>44</v>
      </c>
      <c r="AN28" s="331"/>
      <c r="AO28" s="331"/>
      <c r="AP28" s="331"/>
      <c r="AQ28" s="331"/>
      <c r="AR28" s="331"/>
      <c r="AS28" s="331"/>
      <c r="AT28" s="331"/>
      <c r="AU28" s="331"/>
      <c r="AV28" s="331"/>
      <c r="AW28" s="331"/>
      <c r="BG28" s="19"/>
      <c r="BH28" s="20"/>
      <c r="BK28" s="19"/>
      <c r="BL28" s="20"/>
    </row>
    <row r="29" spans="1:81" ht="18" customHeight="1">
      <c r="A29" s="26" t="s">
        <v>48</v>
      </c>
      <c r="B29" s="27"/>
      <c r="C29" s="27"/>
      <c r="D29" s="27"/>
      <c r="E29" s="27"/>
      <c r="F29" s="27"/>
      <c r="G29" s="28"/>
      <c r="H29" s="29" t="s">
        <v>22</v>
      </c>
      <c r="I29" s="264"/>
      <c r="J29" s="264"/>
      <c r="K29" s="30" t="s">
        <v>17</v>
      </c>
      <c r="L29" s="31" t="s">
        <v>18</v>
      </c>
      <c r="M29" s="265"/>
      <c r="N29" s="265"/>
      <c r="O29" s="30" t="s">
        <v>17</v>
      </c>
      <c r="P29" s="266" t="s">
        <v>19</v>
      </c>
      <c r="Q29" s="267"/>
      <c r="R29" s="265"/>
      <c r="S29" s="265"/>
      <c r="T29" s="30" t="s">
        <v>17</v>
      </c>
      <c r="U29" s="31" t="s">
        <v>20</v>
      </c>
      <c r="V29" s="268">
        <f>SUM(I29:S29)</f>
        <v>0</v>
      </c>
      <c r="W29" s="268"/>
      <c r="X29" s="30" t="s">
        <v>17</v>
      </c>
      <c r="Y29" s="8"/>
      <c r="Z29" s="8"/>
      <c r="AA29" s="8"/>
      <c r="AB29" s="8"/>
      <c r="AC29" s="8"/>
      <c r="AD29" s="8"/>
      <c r="AE29" s="8"/>
      <c r="AF29" s="8"/>
      <c r="AG29" s="8"/>
      <c r="AH29" s="8"/>
      <c r="AI29" s="8"/>
      <c r="AJ29" s="8"/>
      <c r="AK29" s="8"/>
      <c r="AL29" s="54"/>
      <c r="AM29" s="330"/>
      <c r="AN29" s="331"/>
      <c r="AO29" s="331"/>
      <c r="AP29" s="331"/>
      <c r="AQ29" s="331"/>
      <c r="AR29" s="331"/>
      <c r="AS29" s="331"/>
      <c r="AT29" s="331"/>
      <c r="AU29" s="331"/>
      <c r="AV29" s="331"/>
      <c r="AW29" s="331"/>
      <c r="BG29" s="19"/>
      <c r="BH29" s="20"/>
      <c r="BK29" s="19"/>
      <c r="BL29" s="20"/>
    </row>
    <row r="30" spans="1:81" ht="18" customHeight="1">
      <c r="A30" s="244" t="s">
        <v>49</v>
      </c>
      <c r="B30" s="245"/>
      <c r="C30" s="245"/>
      <c r="D30" s="245"/>
      <c r="E30" s="245"/>
      <c r="F30" s="245"/>
      <c r="G30" s="246"/>
      <c r="H30" s="269"/>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0"/>
      <c r="AL30" s="271"/>
      <c r="BG30" s="55"/>
      <c r="BH30" s="20"/>
      <c r="BK30" s="19"/>
      <c r="BL30" s="20"/>
    </row>
    <row r="31" spans="1:81" ht="31.15" customHeight="1">
      <c r="A31" s="244" t="s">
        <v>50</v>
      </c>
      <c r="B31" s="245"/>
      <c r="C31" s="245"/>
      <c r="D31" s="245"/>
      <c r="E31" s="245"/>
      <c r="F31" s="245"/>
      <c r="G31" s="245"/>
      <c r="H31" s="245"/>
      <c r="I31" s="245"/>
      <c r="J31" s="245"/>
      <c r="K31" s="245"/>
      <c r="L31" s="245"/>
      <c r="M31" s="245"/>
      <c r="N31" s="245"/>
      <c r="O31" s="245"/>
      <c r="P31" s="245"/>
      <c r="Q31" s="245"/>
      <c r="R31" s="245"/>
      <c r="S31" s="245"/>
      <c r="T31" s="246"/>
      <c r="U31" s="255"/>
      <c r="V31" s="256"/>
      <c r="W31" s="56" t="s">
        <v>26</v>
      </c>
      <c r="X31" s="257"/>
      <c r="Y31" s="257"/>
      <c r="Z31" s="257"/>
      <c r="AA31" s="257"/>
      <c r="AB31" s="257"/>
      <c r="AC31" s="257"/>
      <c r="AD31" s="257"/>
      <c r="AE31" s="257"/>
      <c r="AF31" s="257"/>
      <c r="AG31" s="257"/>
      <c r="AH31" s="257"/>
      <c r="AI31" s="257"/>
      <c r="AJ31" s="257"/>
      <c r="AK31" s="257"/>
      <c r="AL31" s="258"/>
      <c r="AM31" s="259" t="s">
        <v>51</v>
      </c>
      <c r="AN31" s="260"/>
      <c r="AO31" s="260"/>
      <c r="AP31" s="260"/>
      <c r="AQ31" s="260"/>
      <c r="AR31" s="260"/>
      <c r="AS31" s="260"/>
      <c r="AT31" s="260"/>
      <c r="AU31" s="260"/>
      <c r="AV31" s="260"/>
      <c r="AW31" s="260"/>
      <c r="BG31" s="55"/>
      <c r="BH31" s="20"/>
      <c r="BK31" s="19"/>
      <c r="BL31" s="20"/>
    </row>
    <row r="32" spans="1:81" ht="31.15" customHeight="1">
      <c r="A32" s="244" t="s">
        <v>52</v>
      </c>
      <c r="B32" s="245"/>
      <c r="C32" s="245"/>
      <c r="D32" s="245"/>
      <c r="E32" s="245"/>
      <c r="F32" s="245"/>
      <c r="G32" s="245"/>
      <c r="H32" s="245"/>
      <c r="I32" s="245"/>
      <c r="J32" s="245"/>
      <c r="K32" s="245"/>
      <c r="L32" s="245"/>
      <c r="M32" s="245"/>
      <c r="N32" s="245"/>
      <c r="O32" s="245"/>
      <c r="P32" s="245"/>
      <c r="Q32" s="245"/>
      <c r="R32" s="245"/>
      <c r="S32" s="245"/>
      <c r="T32" s="246"/>
      <c r="U32" s="57"/>
      <c r="V32" s="247" t="s">
        <v>53</v>
      </c>
      <c r="W32" s="248"/>
      <c r="X32" s="248"/>
      <c r="Y32" s="249"/>
      <c r="Z32" s="57"/>
      <c r="AA32" s="247" t="s">
        <v>54</v>
      </c>
      <c r="AB32" s="248"/>
      <c r="AC32" s="248"/>
      <c r="AD32" s="248"/>
      <c r="AE32" s="248"/>
      <c r="AF32" s="248"/>
      <c r="AG32" s="249"/>
      <c r="AH32" s="57"/>
      <c r="AI32" s="247" t="s">
        <v>55</v>
      </c>
      <c r="AJ32" s="248"/>
      <c r="AK32" s="248"/>
      <c r="AL32" s="250"/>
      <c r="AM32" s="261" t="s">
        <v>56</v>
      </c>
      <c r="AN32" s="199"/>
      <c r="AO32" s="199"/>
      <c r="AP32" s="199"/>
      <c r="AQ32" s="199"/>
      <c r="AR32" s="199"/>
      <c r="AS32" s="199"/>
      <c r="AT32" s="199"/>
      <c r="AU32" s="58"/>
      <c r="AV32" s="58"/>
      <c r="AW32" s="58"/>
      <c r="AZ32" s="17"/>
      <c r="BA32" s="17" t="s">
        <v>57</v>
      </c>
      <c r="BB32" s="66"/>
      <c r="BG32" s="55"/>
      <c r="BH32" s="20"/>
      <c r="BK32" s="59"/>
      <c r="BL32" s="20"/>
    </row>
    <row r="33" spans="1:64" ht="31.15" customHeight="1">
      <c r="A33" s="244" t="s">
        <v>58</v>
      </c>
      <c r="B33" s="245"/>
      <c r="C33" s="245"/>
      <c r="D33" s="245"/>
      <c r="E33" s="245"/>
      <c r="F33" s="245"/>
      <c r="G33" s="245"/>
      <c r="H33" s="245"/>
      <c r="I33" s="245"/>
      <c r="J33" s="245"/>
      <c r="K33" s="245"/>
      <c r="L33" s="245"/>
      <c r="M33" s="245"/>
      <c r="N33" s="245"/>
      <c r="O33" s="245"/>
      <c r="P33" s="245"/>
      <c r="Q33" s="245"/>
      <c r="R33" s="245"/>
      <c r="S33" s="245"/>
      <c r="T33" s="246"/>
      <c r="U33" s="57"/>
      <c r="V33" s="247" t="s">
        <v>53</v>
      </c>
      <c r="W33" s="248"/>
      <c r="X33" s="248"/>
      <c r="Y33" s="249"/>
      <c r="Z33" s="57"/>
      <c r="AA33" s="247" t="s">
        <v>54</v>
      </c>
      <c r="AB33" s="248"/>
      <c r="AC33" s="248"/>
      <c r="AD33" s="248"/>
      <c r="AE33" s="248"/>
      <c r="AF33" s="248"/>
      <c r="AG33" s="249"/>
      <c r="AH33" s="57"/>
      <c r="AI33" s="247" t="s">
        <v>55</v>
      </c>
      <c r="AJ33" s="248"/>
      <c r="AK33" s="248"/>
      <c r="AL33" s="250"/>
      <c r="AM33" s="60" t="s">
        <v>59</v>
      </c>
      <c r="AN33" s="61"/>
      <c r="AO33" s="61"/>
      <c r="AP33" s="61"/>
      <c r="AQ33" s="61"/>
      <c r="AR33" s="61"/>
      <c r="AS33" s="61"/>
      <c r="AT33" s="61"/>
      <c r="AZ33" s="17"/>
      <c r="BA33" s="17" t="s">
        <v>57</v>
      </c>
      <c r="BB33" s="66"/>
      <c r="BG33" s="55"/>
      <c r="BH33" s="20"/>
      <c r="BK33" s="59"/>
      <c r="BL33" s="20"/>
    </row>
    <row r="34" spans="1:64" ht="31.15" customHeight="1">
      <c r="A34" s="174" t="s">
        <v>60</v>
      </c>
      <c r="B34" s="175"/>
      <c r="C34" s="175"/>
      <c r="D34" s="175"/>
      <c r="E34" s="175"/>
      <c r="F34" s="175"/>
      <c r="G34" s="175"/>
      <c r="H34" s="175"/>
      <c r="I34" s="175"/>
      <c r="J34" s="175"/>
      <c r="K34" s="175"/>
      <c r="L34" s="175"/>
      <c r="M34" s="175"/>
      <c r="N34" s="175"/>
      <c r="O34" s="175"/>
      <c r="P34" s="175"/>
      <c r="Q34" s="175"/>
      <c r="R34" s="175"/>
      <c r="S34" s="175"/>
      <c r="T34" s="251"/>
      <c r="U34" s="252"/>
      <c r="V34" s="253"/>
      <c r="W34" s="253"/>
      <c r="X34" s="253"/>
      <c r="Y34" s="253"/>
      <c r="Z34" s="253"/>
      <c r="AA34" s="253"/>
      <c r="AB34" s="253"/>
      <c r="AC34" s="253"/>
      <c r="AD34" s="253"/>
      <c r="AE34" s="253"/>
      <c r="AF34" s="253"/>
      <c r="AG34" s="253"/>
      <c r="AH34" s="253"/>
      <c r="AI34" s="253"/>
      <c r="AJ34" s="253"/>
      <c r="AK34" s="253"/>
      <c r="AL34" s="254"/>
      <c r="AM34" s="2" t="s">
        <v>61</v>
      </c>
      <c r="BG34" s="55"/>
      <c r="BH34" s="20"/>
      <c r="BK34" s="55"/>
      <c r="BL34" s="20"/>
    </row>
    <row r="35" spans="1:64" ht="18" customHeight="1">
      <c r="Y35" s="153"/>
      <c r="Z35" s="153"/>
      <c r="AA35" s="153"/>
      <c r="BG35" s="55"/>
      <c r="BH35" s="20"/>
      <c r="BK35" s="55"/>
      <c r="BL35" s="20"/>
    </row>
    <row r="36" spans="1:64" ht="30" customHeight="1">
      <c r="A36" s="18" t="s">
        <v>62</v>
      </c>
      <c r="Y36" s="155"/>
      <c r="Z36" s="155"/>
      <c r="AA36" s="155"/>
      <c r="AB36" s="237" t="s">
        <v>63</v>
      </c>
      <c r="AC36" s="237"/>
      <c r="AD36" s="237"/>
      <c r="AE36" s="237" t="s">
        <v>64</v>
      </c>
      <c r="AF36" s="237"/>
      <c r="AG36" s="237"/>
      <c r="BG36" s="55"/>
      <c r="BH36" s="62"/>
      <c r="BI36" s="62"/>
      <c r="BJ36" s="62"/>
      <c r="BK36" s="55"/>
      <c r="BL36" s="62"/>
    </row>
    <row r="37" spans="1:64" ht="18" customHeight="1">
      <c r="A37" s="238" t="s">
        <v>65</v>
      </c>
      <c r="B37" s="239"/>
      <c r="C37" s="239"/>
      <c r="D37" s="239"/>
      <c r="E37" s="239"/>
      <c r="F37" s="239"/>
      <c r="G37" s="240" t="s">
        <v>66</v>
      </c>
      <c r="H37" s="240"/>
      <c r="I37" s="240"/>
      <c r="J37" s="240"/>
      <c r="K37" s="240"/>
      <c r="L37" s="240"/>
      <c r="M37" s="240"/>
      <c r="N37" s="240"/>
      <c r="O37" s="240"/>
      <c r="P37" s="240"/>
      <c r="Q37" s="240"/>
      <c r="R37" s="240"/>
      <c r="S37" s="240"/>
      <c r="T37" s="240"/>
      <c r="U37" s="240"/>
      <c r="V37" s="240"/>
      <c r="W37" s="240"/>
      <c r="X37" s="241"/>
      <c r="Y37" s="242"/>
      <c r="Z37" s="242"/>
      <c r="AA37" s="63" t="s">
        <v>17</v>
      </c>
      <c r="AB37" s="242"/>
      <c r="AC37" s="242"/>
      <c r="AD37" s="64" t="s">
        <v>17</v>
      </c>
      <c r="AE37" s="243"/>
      <c r="AF37" s="243"/>
      <c r="AG37" s="65" t="s">
        <v>17</v>
      </c>
      <c r="BG37" s="55"/>
      <c r="BH37" s="61"/>
      <c r="BK37" s="55"/>
      <c r="BL37" s="55"/>
    </row>
    <row r="38" spans="1:64" ht="18" customHeight="1">
      <c r="A38" s="214" t="s">
        <v>67</v>
      </c>
      <c r="B38" s="214"/>
      <c r="C38" s="214"/>
      <c r="D38" s="214"/>
      <c r="E38" s="214"/>
      <c r="F38" s="214"/>
      <c r="G38" s="215" t="s">
        <v>68</v>
      </c>
      <c r="H38" s="216"/>
      <c r="I38" s="216"/>
      <c r="J38" s="216"/>
      <c r="K38" s="216"/>
      <c r="L38" s="216"/>
      <c r="M38" s="216"/>
      <c r="N38" s="216"/>
      <c r="O38" s="216"/>
      <c r="P38" s="216"/>
      <c r="Q38" s="216"/>
      <c r="R38" s="216"/>
      <c r="S38" s="216"/>
      <c r="T38" s="216"/>
      <c r="U38" s="216"/>
      <c r="V38" s="216"/>
      <c r="W38" s="216"/>
      <c r="X38" s="217"/>
      <c r="Y38" s="195"/>
      <c r="Z38" s="196"/>
      <c r="AA38" s="64" t="s">
        <v>17</v>
      </c>
      <c r="AB38" s="196"/>
      <c r="AC38" s="196"/>
      <c r="AD38" s="64" t="s">
        <v>17</v>
      </c>
      <c r="AE38" s="233"/>
      <c r="AF38" s="233"/>
      <c r="AG38" s="234"/>
      <c r="AH38" s="204"/>
      <c r="AI38" s="204" t="s">
        <v>69</v>
      </c>
      <c r="AJ38" s="204"/>
      <c r="AK38" s="204"/>
      <c r="AL38" s="231" t="s">
        <v>63</v>
      </c>
      <c r="AM38" s="231"/>
      <c r="AN38" s="231"/>
      <c r="AO38" s="231" t="s">
        <v>64</v>
      </c>
      <c r="AP38" s="231"/>
      <c r="AQ38" s="231"/>
      <c r="AS38" s="232" t="s">
        <v>70</v>
      </c>
      <c r="AT38" s="232"/>
      <c r="AU38" s="232"/>
      <c r="AV38" s="232"/>
      <c r="BG38" s="55"/>
      <c r="BH38" s="55"/>
      <c r="BK38" s="55"/>
      <c r="BL38" s="55"/>
    </row>
    <row r="39" spans="1:64" ht="18" customHeight="1" thickBot="1">
      <c r="A39" s="165"/>
      <c r="B39" s="165"/>
      <c r="C39" s="165"/>
      <c r="D39" s="165"/>
      <c r="E39" s="165"/>
      <c r="F39" s="165"/>
      <c r="G39" s="208" t="s">
        <v>71</v>
      </c>
      <c r="H39" s="209"/>
      <c r="I39" s="209"/>
      <c r="J39" s="209"/>
      <c r="K39" s="209"/>
      <c r="L39" s="209"/>
      <c r="M39" s="209"/>
      <c r="N39" s="209"/>
      <c r="O39" s="209"/>
      <c r="P39" s="209"/>
      <c r="Q39" s="209"/>
      <c r="R39" s="209"/>
      <c r="S39" s="209"/>
      <c r="T39" s="209"/>
      <c r="U39" s="209"/>
      <c r="V39" s="209"/>
      <c r="W39" s="209"/>
      <c r="X39" s="210"/>
      <c r="Y39" s="185"/>
      <c r="Z39" s="186"/>
      <c r="AA39" s="67" t="s">
        <v>17</v>
      </c>
      <c r="AB39" s="186"/>
      <c r="AC39" s="186"/>
      <c r="AD39" s="68" t="s">
        <v>17</v>
      </c>
      <c r="AE39" s="220"/>
      <c r="AF39" s="220"/>
      <c r="AG39" s="221"/>
      <c r="AH39" s="204"/>
      <c r="AI39" s="204"/>
      <c r="AJ39" s="204"/>
      <c r="AK39" s="204"/>
      <c r="AL39" s="231"/>
      <c r="AM39" s="231"/>
      <c r="AN39" s="231"/>
      <c r="AO39" s="231"/>
      <c r="AP39" s="231"/>
      <c r="AQ39" s="231"/>
      <c r="AS39" s="232"/>
      <c r="AT39" s="232"/>
      <c r="AU39" s="232"/>
      <c r="AV39" s="232"/>
      <c r="BG39" s="55"/>
      <c r="BH39" s="55"/>
      <c r="BK39" s="55"/>
      <c r="BL39" s="55"/>
    </row>
    <row r="40" spans="1:64" ht="18" customHeight="1" thickBot="1">
      <c r="A40" s="165"/>
      <c r="B40" s="165"/>
      <c r="C40" s="165"/>
      <c r="D40" s="165"/>
      <c r="E40" s="165"/>
      <c r="F40" s="165"/>
      <c r="G40" s="211" t="s">
        <v>72</v>
      </c>
      <c r="H40" s="212"/>
      <c r="I40" s="212"/>
      <c r="J40" s="212"/>
      <c r="K40" s="212"/>
      <c r="L40" s="212"/>
      <c r="M40" s="212"/>
      <c r="N40" s="212"/>
      <c r="O40" s="212"/>
      <c r="P40" s="212"/>
      <c r="Q40" s="212"/>
      <c r="R40" s="212"/>
      <c r="S40" s="212"/>
      <c r="T40" s="212"/>
      <c r="U40" s="212"/>
      <c r="V40" s="212"/>
      <c r="W40" s="212"/>
      <c r="X40" s="213"/>
      <c r="Y40" s="185"/>
      <c r="Z40" s="186"/>
      <c r="AA40" s="67" t="s">
        <v>17</v>
      </c>
      <c r="AB40" s="186"/>
      <c r="AC40" s="186"/>
      <c r="AD40" s="68" t="s">
        <v>17</v>
      </c>
      <c r="AE40" s="235"/>
      <c r="AF40" s="235"/>
      <c r="AG40" s="236"/>
      <c r="AH40" s="204"/>
      <c r="AI40" s="189">
        <f>SUM(Y38:Z40)</f>
        <v>0</v>
      </c>
      <c r="AJ40" s="190"/>
      <c r="AK40" s="69" t="s">
        <v>17</v>
      </c>
      <c r="AL40" s="191">
        <f>SUM(AB38:AC40)</f>
        <v>0</v>
      </c>
      <c r="AM40" s="191"/>
      <c r="AN40" s="70" t="s">
        <v>17</v>
      </c>
      <c r="AO40" s="229"/>
      <c r="AP40" s="229"/>
      <c r="AQ40" s="230"/>
      <c r="AS40" s="232" t="s">
        <v>73</v>
      </c>
      <c r="AT40" s="232"/>
      <c r="AU40" s="232"/>
      <c r="AV40" s="232"/>
      <c r="BG40" s="55"/>
      <c r="BH40" s="55"/>
      <c r="BK40" s="55"/>
      <c r="BL40" s="55"/>
    </row>
    <row r="41" spans="1:64" ht="18" customHeight="1">
      <c r="A41" s="165"/>
      <c r="B41" s="165"/>
      <c r="C41" s="165"/>
      <c r="D41" s="165"/>
      <c r="E41" s="165"/>
      <c r="F41" s="165"/>
      <c r="G41" s="205" t="s">
        <v>74</v>
      </c>
      <c r="H41" s="206"/>
      <c r="I41" s="206"/>
      <c r="J41" s="206"/>
      <c r="K41" s="206"/>
      <c r="L41" s="206"/>
      <c r="M41" s="206"/>
      <c r="N41" s="206"/>
      <c r="O41" s="206"/>
      <c r="P41" s="206"/>
      <c r="Q41" s="206"/>
      <c r="R41" s="206"/>
      <c r="S41" s="206"/>
      <c r="T41" s="206"/>
      <c r="U41" s="206"/>
      <c r="V41" s="206"/>
      <c r="W41" s="206"/>
      <c r="X41" s="207"/>
      <c r="Y41" s="177"/>
      <c r="Z41" s="178"/>
      <c r="AA41" s="71" t="s">
        <v>17</v>
      </c>
      <c r="AB41" s="178"/>
      <c r="AC41" s="178"/>
      <c r="AD41" s="72" t="s">
        <v>17</v>
      </c>
      <c r="AE41" s="218"/>
      <c r="AF41" s="219"/>
      <c r="AG41" s="73" t="s">
        <v>17</v>
      </c>
      <c r="AH41" s="157" t="s">
        <v>75</v>
      </c>
      <c r="AI41" s="157"/>
      <c r="AJ41" s="157"/>
      <c r="AK41" s="157"/>
      <c r="AL41" s="157"/>
      <c r="AS41" s="232"/>
      <c r="AT41" s="232"/>
      <c r="AU41" s="232"/>
      <c r="AV41" s="232"/>
      <c r="BG41" s="55"/>
      <c r="BH41" s="55"/>
      <c r="BK41" s="55"/>
      <c r="BL41" s="55"/>
    </row>
    <row r="42" spans="1:64" ht="18" customHeight="1">
      <c r="A42" s="214" t="s">
        <v>76</v>
      </c>
      <c r="B42" s="214"/>
      <c r="C42" s="214"/>
      <c r="D42" s="214"/>
      <c r="E42" s="214"/>
      <c r="F42" s="214"/>
      <c r="G42" s="215" t="s">
        <v>77</v>
      </c>
      <c r="H42" s="216"/>
      <c r="I42" s="216"/>
      <c r="J42" s="216"/>
      <c r="K42" s="216"/>
      <c r="L42" s="216"/>
      <c r="M42" s="216"/>
      <c r="N42" s="216"/>
      <c r="O42" s="216"/>
      <c r="P42" s="216"/>
      <c r="Q42" s="216"/>
      <c r="R42" s="216"/>
      <c r="S42" s="216"/>
      <c r="T42" s="216"/>
      <c r="U42" s="216"/>
      <c r="V42" s="216"/>
      <c r="W42" s="216"/>
      <c r="X42" s="217"/>
      <c r="Y42" s="195"/>
      <c r="Z42" s="196"/>
      <c r="AA42" s="64" t="s">
        <v>17</v>
      </c>
      <c r="AB42" s="196"/>
      <c r="AC42" s="196"/>
      <c r="AD42" s="64" t="s">
        <v>17</v>
      </c>
      <c r="AE42" s="227"/>
      <c r="AF42" s="227"/>
      <c r="AG42" s="228"/>
      <c r="AH42" s="204"/>
      <c r="AI42" s="202" t="s">
        <v>78</v>
      </c>
      <c r="AJ42" s="202"/>
      <c r="AK42" s="202"/>
      <c r="AL42" s="202"/>
      <c r="AM42" s="202"/>
      <c r="AN42" s="202"/>
      <c r="AS42" s="199" t="s">
        <v>79</v>
      </c>
      <c r="AT42" s="199"/>
      <c r="AU42" s="199"/>
      <c r="AV42" s="199"/>
      <c r="BG42" s="55"/>
      <c r="BH42" s="55"/>
      <c r="BK42" s="55"/>
      <c r="BL42" s="55"/>
    </row>
    <row r="43" spans="1:64" ht="18" customHeight="1" thickBot="1">
      <c r="A43" s="165"/>
      <c r="B43" s="165"/>
      <c r="C43" s="165"/>
      <c r="D43" s="165"/>
      <c r="E43" s="165"/>
      <c r="F43" s="165"/>
      <c r="G43" s="208" t="s">
        <v>80</v>
      </c>
      <c r="H43" s="209"/>
      <c r="I43" s="209"/>
      <c r="J43" s="209"/>
      <c r="K43" s="209"/>
      <c r="L43" s="209"/>
      <c r="M43" s="209"/>
      <c r="N43" s="209"/>
      <c r="O43" s="209"/>
      <c r="P43" s="209"/>
      <c r="Q43" s="209"/>
      <c r="R43" s="209"/>
      <c r="S43" s="209"/>
      <c r="T43" s="209"/>
      <c r="U43" s="209"/>
      <c r="V43" s="209"/>
      <c r="W43" s="209"/>
      <c r="X43" s="210"/>
      <c r="Y43" s="185"/>
      <c r="Z43" s="186"/>
      <c r="AA43" s="67" t="s">
        <v>17</v>
      </c>
      <c r="AB43" s="186"/>
      <c r="AC43" s="186"/>
      <c r="AD43" s="68" t="s">
        <v>17</v>
      </c>
      <c r="AE43" s="220"/>
      <c r="AF43" s="220"/>
      <c r="AG43" s="221"/>
      <c r="AH43" s="204"/>
      <c r="AI43" s="203"/>
      <c r="AJ43" s="203"/>
      <c r="AK43" s="203"/>
      <c r="AL43" s="203"/>
      <c r="AM43" s="203"/>
      <c r="AN43" s="203"/>
      <c r="AS43" s="199"/>
      <c r="AT43" s="199"/>
      <c r="AU43" s="199"/>
      <c r="AV43" s="199"/>
      <c r="BG43" s="55"/>
      <c r="BH43" s="55"/>
      <c r="BK43" s="55"/>
      <c r="BL43" s="55"/>
    </row>
    <row r="44" spans="1:64" ht="18" customHeight="1" thickBot="1">
      <c r="A44" s="165"/>
      <c r="B44" s="165"/>
      <c r="C44" s="165"/>
      <c r="D44" s="165"/>
      <c r="E44" s="165"/>
      <c r="F44" s="165"/>
      <c r="G44" s="222" t="s">
        <v>81</v>
      </c>
      <c r="H44" s="223"/>
      <c r="I44" s="223"/>
      <c r="J44" s="223"/>
      <c r="K44" s="223"/>
      <c r="L44" s="223"/>
      <c r="M44" s="223"/>
      <c r="N44" s="223"/>
      <c r="O44" s="223"/>
      <c r="P44" s="223"/>
      <c r="Q44" s="223"/>
      <c r="R44" s="223"/>
      <c r="S44" s="223"/>
      <c r="T44" s="223"/>
      <c r="U44" s="223"/>
      <c r="V44" s="223"/>
      <c r="W44" s="223"/>
      <c r="X44" s="224"/>
      <c r="Y44" s="177"/>
      <c r="Z44" s="178"/>
      <c r="AA44" s="71" t="s">
        <v>17</v>
      </c>
      <c r="AB44" s="178"/>
      <c r="AC44" s="178"/>
      <c r="AD44" s="68" t="s">
        <v>17</v>
      </c>
      <c r="AE44" s="225"/>
      <c r="AF44" s="225"/>
      <c r="AG44" s="226"/>
      <c r="AH44" s="204"/>
      <c r="AI44" s="189">
        <f>SUM(Y42:Z44)</f>
        <v>0</v>
      </c>
      <c r="AJ44" s="190"/>
      <c r="AK44" s="69" t="s">
        <v>17</v>
      </c>
      <c r="AL44" s="191">
        <f>SUM(AB42:AC44)</f>
        <v>0</v>
      </c>
      <c r="AM44" s="191"/>
      <c r="AN44" s="70" t="s">
        <v>17</v>
      </c>
      <c r="AO44" s="229"/>
      <c r="AP44" s="229"/>
      <c r="AQ44" s="230"/>
      <c r="AS44" s="199"/>
      <c r="AT44" s="199"/>
      <c r="AU44" s="199"/>
      <c r="AV44" s="199"/>
      <c r="BG44" s="55"/>
      <c r="BH44" s="55"/>
      <c r="BK44" s="55"/>
      <c r="BL44" s="55"/>
    </row>
    <row r="45" spans="1:64" ht="18" customHeight="1">
      <c r="A45" s="214" t="s">
        <v>82</v>
      </c>
      <c r="B45" s="214"/>
      <c r="C45" s="214"/>
      <c r="D45" s="214"/>
      <c r="E45" s="214"/>
      <c r="F45" s="214"/>
      <c r="G45" s="215" t="s">
        <v>68</v>
      </c>
      <c r="H45" s="216"/>
      <c r="I45" s="216"/>
      <c r="J45" s="216"/>
      <c r="K45" s="216"/>
      <c r="L45" s="216"/>
      <c r="M45" s="216"/>
      <c r="N45" s="216"/>
      <c r="O45" s="216"/>
      <c r="P45" s="216"/>
      <c r="Q45" s="216"/>
      <c r="R45" s="216"/>
      <c r="S45" s="216"/>
      <c r="T45" s="216"/>
      <c r="U45" s="216"/>
      <c r="V45" s="216"/>
      <c r="W45" s="216"/>
      <c r="X45" s="217"/>
      <c r="Y45" s="195"/>
      <c r="Z45" s="196"/>
      <c r="AA45" s="64" t="s">
        <v>17</v>
      </c>
      <c r="AB45" s="196"/>
      <c r="AC45" s="196"/>
      <c r="AD45" s="64" t="s">
        <v>17</v>
      </c>
      <c r="AE45" s="197"/>
      <c r="AF45" s="198"/>
      <c r="AG45" s="65" t="s">
        <v>17</v>
      </c>
      <c r="AH45" s="204"/>
      <c r="AI45" s="157" t="s">
        <v>83</v>
      </c>
      <c r="AJ45" s="157"/>
      <c r="AK45" s="157"/>
      <c r="AL45" s="157"/>
      <c r="AS45" s="199" t="s">
        <v>84</v>
      </c>
      <c r="AT45" s="199"/>
      <c r="AU45" s="199"/>
      <c r="AV45" s="199"/>
      <c r="BG45" s="55"/>
      <c r="BH45" s="55"/>
      <c r="BK45" s="55"/>
      <c r="BL45" s="55"/>
    </row>
    <row r="46" spans="1:64" ht="18" customHeight="1" thickBot="1">
      <c r="A46" s="165"/>
      <c r="B46" s="165"/>
      <c r="C46" s="165"/>
      <c r="D46" s="165"/>
      <c r="E46" s="165"/>
      <c r="F46" s="165"/>
      <c r="G46" s="208" t="s">
        <v>71</v>
      </c>
      <c r="H46" s="209"/>
      <c r="I46" s="209"/>
      <c r="J46" s="209"/>
      <c r="K46" s="209"/>
      <c r="L46" s="209"/>
      <c r="M46" s="209"/>
      <c r="N46" s="209"/>
      <c r="O46" s="209"/>
      <c r="P46" s="209"/>
      <c r="Q46" s="209"/>
      <c r="R46" s="209"/>
      <c r="S46" s="209"/>
      <c r="T46" s="209"/>
      <c r="U46" s="209"/>
      <c r="V46" s="209"/>
      <c r="W46" s="209"/>
      <c r="X46" s="210"/>
      <c r="Y46" s="185"/>
      <c r="Z46" s="186"/>
      <c r="AA46" s="68" t="s">
        <v>17</v>
      </c>
      <c r="AB46" s="186"/>
      <c r="AC46" s="186"/>
      <c r="AD46" s="68" t="s">
        <v>17</v>
      </c>
      <c r="AE46" s="187"/>
      <c r="AF46" s="188"/>
      <c r="AG46" s="74" t="s">
        <v>17</v>
      </c>
      <c r="AH46" s="204"/>
      <c r="AI46" s="157"/>
      <c r="AJ46" s="157"/>
      <c r="AK46" s="157"/>
      <c r="AL46" s="157"/>
      <c r="AS46" s="199"/>
      <c r="AT46" s="199"/>
      <c r="AU46" s="199"/>
      <c r="AV46" s="199"/>
      <c r="BG46" s="55"/>
      <c r="BH46" s="55"/>
      <c r="BK46" s="55"/>
      <c r="BL46" s="55"/>
    </row>
    <row r="47" spans="1:64" ht="18" customHeight="1" thickBot="1">
      <c r="A47" s="165"/>
      <c r="B47" s="165"/>
      <c r="C47" s="165"/>
      <c r="D47" s="165"/>
      <c r="E47" s="165"/>
      <c r="F47" s="165"/>
      <c r="G47" s="211" t="s">
        <v>72</v>
      </c>
      <c r="H47" s="212"/>
      <c r="I47" s="212"/>
      <c r="J47" s="212"/>
      <c r="K47" s="212"/>
      <c r="L47" s="212"/>
      <c r="M47" s="212"/>
      <c r="N47" s="212"/>
      <c r="O47" s="212"/>
      <c r="P47" s="212"/>
      <c r="Q47" s="212"/>
      <c r="R47" s="212"/>
      <c r="S47" s="212"/>
      <c r="T47" s="212"/>
      <c r="U47" s="212"/>
      <c r="V47" s="212"/>
      <c r="W47" s="212"/>
      <c r="X47" s="213"/>
      <c r="Y47" s="185"/>
      <c r="Z47" s="186"/>
      <c r="AA47" s="68" t="s">
        <v>17</v>
      </c>
      <c r="AB47" s="186"/>
      <c r="AC47" s="186"/>
      <c r="AD47" s="68" t="s">
        <v>17</v>
      </c>
      <c r="AE47" s="187"/>
      <c r="AF47" s="188"/>
      <c r="AG47" s="74" t="s">
        <v>17</v>
      </c>
      <c r="AH47" s="204"/>
      <c r="AI47" s="189">
        <f>SUM(Y45:Z47)</f>
        <v>0</v>
      </c>
      <c r="AJ47" s="190"/>
      <c r="AK47" s="69" t="s">
        <v>17</v>
      </c>
      <c r="AL47" s="191">
        <f>SUM(AB45:AC47)</f>
        <v>0</v>
      </c>
      <c r="AM47" s="191"/>
      <c r="AN47" s="70" t="s">
        <v>17</v>
      </c>
      <c r="AO47" s="200">
        <f>SUM(AE45:AF47)</f>
        <v>0</v>
      </c>
      <c r="AP47" s="200"/>
      <c r="AQ47" s="75" t="s">
        <v>17</v>
      </c>
      <c r="AS47" s="199"/>
      <c r="AT47" s="199"/>
      <c r="AU47" s="199"/>
      <c r="AV47" s="199"/>
      <c r="BG47" s="55"/>
      <c r="BH47" s="55"/>
      <c r="BK47" s="55"/>
      <c r="BL47" s="55"/>
    </row>
    <row r="48" spans="1:64" ht="18" customHeight="1">
      <c r="A48" s="165"/>
      <c r="B48" s="165"/>
      <c r="C48" s="165"/>
      <c r="D48" s="165"/>
      <c r="E48" s="165"/>
      <c r="F48" s="165"/>
      <c r="G48" s="205" t="s">
        <v>74</v>
      </c>
      <c r="H48" s="206"/>
      <c r="I48" s="206"/>
      <c r="J48" s="206"/>
      <c r="K48" s="206"/>
      <c r="L48" s="206"/>
      <c r="M48" s="206"/>
      <c r="N48" s="206"/>
      <c r="O48" s="206"/>
      <c r="P48" s="206"/>
      <c r="Q48" s="206"/>
      <c r="R48" s="206"/>
      <c r="S48" s="206"/>
      <c r="T48" s="206"/>
      <c r="U48" s="206"/>
      <c r="V48" s="206"/>
      <c r="W48" s="206"/>
      <c r="X48" s="207"/>
      <c r="Y48" s="177"/>
      <c r="Z48" s="178"/>
      <c r="AA48" s="72" t="s">
        <v>17</v>
      </c>
      <c r="AB48" s="178"/>
      <c r="AC48" s="178"/>
      <c r="AD48" s="72" t="s">
        <v>17</v>
      </c>
      <c r="AE48" s="179"/>
      <c r="AF48" s="180"/>
      <c r="AG48" s="73" t="s">
        <v>17</v>
      </c>
      <c r="AH48" s="157" t="s">
        <v>85</v>
      </c>
      <c r="AI48" s="157"/>
      <c r="AJ48" s="157"/>
      <c r="AK48" s="157"/>
      <c r="AL48" s="157"/>
      <c r="AS48" s="199"/>
      <c r="AT48" s="199"/>
      <c r="AU48" s="199"/>
      <c r="AV48" s="199"/>
      <c r="BG48" s="55"/>
      <c r="BH48" s="55"/>
      <c r="BK48" s="55"/>
      <c r="BL48" s="55"/>
    </row>
    <row r="49" spans="1:64" ht="18" customHeight="1">
      <c r="A49" s="165" t="s">
        <v>86</v>
      </c>
      <c r="B49" s="165"/>
      <c r="C49" s="165"/>
      <c r="D49" s="165"/>
      <c r="E49" s="165"/>
      <c r="F49" s="165"/>
      <c r="G49" s="192" t="s">
        <v>87</v>
      </c>
      <c r="H49" s="193"/>
      <c r="I49" s="193"/>
      <c r="J49" s="193"/>
      <c r="K49" s="193"/>
      <c r="L49" s="193"/>
      <c r="M49" s="193"/>
      <c r="N49" s="193"/>
      <c r="O49" s="193"/>
      <c r="P49" s="193"/>
      <c r="Q49" s="193"/>
      <c r="R49" s="193"/>
      <c r="S49" s="193"/>
      <c r="T49" s="193"/>
      <c r="U49" s="193"/>
      <c r="V49" s="193"/>
      <c r="W49" s="193"/>
      <c r="X49" s="194"/>
      <c r="Y49" s="195"/>
      <c r="Z49" s="196"/>
      <c r="AA49" s="64" t="s">
        <v>17</v>
      </c>
      <c r="AB49" s="196"/>
      <c r="AC49" s="196"/>
      <c r="AD49" s="64" t="s">
        <v>17</v>
      </c>
      <c r="AE49" s="197"/>
      <c r="AF49" s="198"/>
      <c r="AG49" s="65" t="s">
        <v>17</v>
      </c>
      <c r="AH49" s="76"/>
      <c r="AI49" s="202" t="s">
        <v>88</v>
      </c>
      <c r="AJ49" s="202"/>
      <c r="AK49" s="202"/>
      <c r="AL49" s="202"/>
      <c r="AM49" s="202"/>
      <c r="AN49" s="202"/>
      <c r="AS49" s="199" t="s">
        <v>89</v>
      </c>
      <c r="AT49" s="199"/>
      <c r="AU49" s="199"/>
      <c r="AV49" s="199"/>
      <c r="BG49" s="55"/>
      <c r="BH49" s="55"/>
      <c r="BK49" s="55"/>
      <c r="BL49" s="55"/>
    </row>
    <row r="50" spans="1:64" ht="18" customHeight="1">
      <c r="A50" s="165"/>
      <c r="B50" s="165"/>
      <c r="C50" s="165"/>
      <c r="D50" s="165"/>
      <c r="E50" s="165"/>
      <c r="F50" s="165"/>
      <c r="G50" s="182" t="s">
        <v>90</v>
      </c>
      <c r="H50" s="183"/>
      <c r="I50" s="183"/>
      <c r="J50" s="183"/>
      <c r="K50" s="183"/>
      <c r="L50" s="183"/>
      <c r="M50" s="183"/>
      <c r="N50" s="183"/>
      <c r="O50" s="183"/>
      <c r="P50" s="183"/>
      <c r="Q50" s="183"/>
      <c r="R50" s="183"/>
      <c r="S50" s="183"/>
      <c r="T50" s="183"/>
      <c r="U50" s="183"/>
      <c r="V50" s="183"/>
      <c r="W50" s="183"/>
      <c r="X50" s="184"/>
      <c r="Y50" s="185"/>
      <c r="Z50" s="186"/>
      <c r="AA50" s="68" t="s">
        <v>17</v>
      </c>
      <c r="AB50" s="186"/>
      <c r="AC50" s="186"/>
      <c r="AD50" s="68" t="s">
        <v>17</v>
      </c>
      <c r="AE50" s="187"/>
      <c r="AF50" s="188"/>
      <c r="AG50" s="74" t="s">
        <v>17</v>
      </c>
      <c r="AH50" s="76"/>
      <c r="AI50" s="202"/>
      <c r="AJ50" s="202"/>
      <c r="AK50" s="202"/>
      <c r="AL50" s="202"/>
      <c r="AM50" s="202"/>
      <c r="AN50" s="202"/>
      <c r="AS50" s="199"/>
      <c r="AT50" s="199"/>
      <c r="AU50" s="199"/>
      <c r="AV50" s="199"/>
      <c r="BG50" s="55"/>
      <c r="BH50" s="55"/>
      <c r="BK50" s="55"/>
      <c r="BL50" s="55"/>
    </row>
    <row r="51" spans="1:64" ht="18" customHeight="1">
      <c r="A51" s="165"/>
      <c r="B51" s="165"/>
      <c r="C51" s="165"/>
      <c r="D51" s="165"/>
      <c r="E51" s="165"/>
      <c r="F51" s="165"/>
      <c r="G51" s="182" t="s">
        <v>91</v>
      </c>
      <c r="H51" s="183"/>
      <c r="I51" s="183"/>
      <c r="J51" s="183"/>
      <c r="K51" s="183"/>
      <c r="L51" s="183"/>
      <c r="M51" s="183"/>
      <c r="N51" s="183"/>
      <c r="O51" s="183"/>
      <c r="P51" s="183"/>
      <c r="Q51" s="183"/>
      <c r="R51" s="183"/>
      <c r="S51" s="183"/>
      <c r="T51" s="183"/>
      <c r="U51" s="183"/>
      <c r="V51" s="183"/>
      <c r="W51" s="183"/>
      <c r="X51" s="184"/>
      <c r="Y51" s="185"/>
      <c r="Z51" s="186"/>
      <c r="AA51" s="68" t="s">
        <v>17</v>
      </c>
      <c r="AB51" s="186"/>
      <c r="AC51" s="186"/>
      <c r="AD51" s="68" t="s">
        <v>17</v>
      </c>
      <c r="AE51" s="187"/>
      <c r="AF51" s="188"/>
      <c r="AG51" s="74" t="s">
        <v>17</v>
      </c>
      <c r="AH51" s="76"/>
      <c r="AI51" s="202"/>
      <c r="AJ51" s="202"/>
      <c r="AK51" s="202"/>
      <c r="AL51" s="202"/>
      <c r="AM51" s="202"/>
      <c r="AN51" s="202"/>
      <c r="AS51" s="199"/>
      <c r="AT51" s="199"/>
      <c r="AU51" s="199"/>
      <c r="AV51" s="199"/>
      <c r="BG51" s="55"/>
      <c r="BH51" s="55"/>
      <c r="BK51" s="55"/>
      <c r="BL51" s="55"/>
    </row>
    <row r="52" spans="1:64" ht="18" customHeight="1" thickBot="1">
      <c r="A52" s="165"/>
      <c r="B52" s="165"/>
      <c r="C52" s="165"/>
      <c r="D52" s="165"/>
      <c r="E52" s="165"/>
      <c r="F52" s="165"/>
      <c r="G52" s="182" t="s">
        <v>92</v>
      </c>
      <c r="H52" s="183"/>
      <c r="I52" s="183"/>
      <c r="J52" s="183"/>
      <c r="K52" s="183"/>
      <c r="L52" s="183"/>
      <c r="M52" s="183"/>
      <c r="N52" s="183"/>
      <c r="O52" s="183"/>
      <c r="P52" s="183"/>
      <c r="Q52" s="183"/>
      <c r="R52" s="183"/>
      <c r="S52" s="183"/>
      <c r="T52" s="183"/>
      <c r="U52" s="183"/>
      <c r="V52" s="183"/>
      <c r="W52" s="183"/>
      <c r="X52" s="184"/>
      <c r="Y52" s="185"/>
      <c r="Z52" s="186"/>
      <c r="AA52" s="68" t="s">
        <v>17</v>
      </c>
      <c r="AB52" s="186"/>
      <c r="AC52" s="186"/>
      <c r="AD52" s="68" t="s">
        <v>17</v>
      </c>
      <c r="AE52" s="187"/>
      <c r="AF52" s="188"/>
      <c r="AG52" s="74" t="s">
        <v>17</v>
      </c>
      <c r="AH52" s="76"/>
      <c r="AI52" s="203"/>
      <c r="AJ52" s="203"/>
      <c r="AK52" s="203"/>
      <c r="AL52" s="203"/>
      <c r="AM52" s="203"/>
      <c r="AN52" s="203"/>
      <c r="AS52" s="77"/>
      <c r="AT52" s="77"/>
      <c r="AU52" s="77"/>
      <c r="AV52" s="77"/>
      <c r="BG52" s="55"/>
      <c r="BH52" s="55"/>
      <c r="BK52" s="55"/>
      <c r="BL52" s="55"/>
    </row>
    <row r="53" spans="1:64" ht="18" customHeight="1" thickBot="1">
      <c r="A53" s="165"/>
      <c r="B53" s="165"/>
      <c r="C53" s="165"/>
      <c r="D53" s="165"/>
      <c r="E53" s="165"/>
      <c r="F53" s="165"/>
      <c r="G53" s="182" t="s">
        <v>93</v>
      </c>
      <c r="H53" s="183"/>
      <c r="I53" s="183"/>
      <c r="J53" s="183"/>
      <c r="K53" s="183"/>
      <c r="L53" s="183"/>
      <c r="M53" s="183"/>
      <c r="N53" s="183"/>
      <c r="O53" s="183"/>
      <c r="P53" s="183"/>
      <c r="Q53" s="183"/>
      <c r="R53" s="183"/>
      <c r="S53" s="183"/>
      <c r="T53" s="183"/>
      <c r="U53" s="183"/>
      <c r="V53" s="183"/>
      <c r="W53" s="183"/>
      <c r="X53" s="184"/>
      <c r="Y53" s="185"/>
      <c r="Z53" s="186"/>
      <c r="AA53" s="68" t="s">
        <v>17</v>
      </c>
      <c r="AB53" s="186"/>
      <c r="AC53" s="186"/>
      <c r="AD53" s="68" t="s">
        <v>17</v>
      </c>
      <c r="AE53" s="187"/>
      <c r="AF53" s="188"/>
      <c r="AG53" s="74" t="s">
        <v>17</v>
      </c>
      <c r="AH53" s="76"/>
      <c r="AI53" s="189">
        <f>SUM(Y49:Z55)</f>
        <v>0</v>
      </c>
      <c r="AJ53" s="190"/>
      <c r="AK53" s="69" t="s">
        <v>17</v>
      </c>
      <c r="AL53" s="191">
        <f>SUM(AB49:AC55)</f>
        <v>0</v>
      </c>
      <c r="AM53" s="191"/>
      <c r="AN53" s="70" t="s">
        <v>17</v>
      </c>
      <c r="AO53" s="200">
        <f>SUM(AE49:AF55)</f>
        <v>0</v>
      </c>
      <c r="AP53" s="200"/>
      <c r="AQ53" s="75" t="s">
        <v>17</v>
      </c>
      <c r="AS53" s="77"/>
      <c r="AT53" s="77"/>
      <c r="AU53" s="77"/>
      <c r="AV53" s="77"/>
      <c r="BG53" s="55"/>
      <c r="BH53" s="55"/>
      <c r="BK53" s="55"/>
      <c r="BL53" s="55"/>
    </row>
    <row r="54" spans="1:64" ht="18" customHeight="1">
      <c r="A54" s="165"/>
      <c r="B54" s="165"/>
      <c r="C54" s="165"/>
      <c r="D54" s="165"/>
      <c r="E54" s="165"/>
      <c r="F54" s="165"/>
      <c r="G54" s="182" t="s">
        <v>94</v>
      </c>
      <c r="H54" s="183"/>
      <c r="I54" s="183"/>
      <c r="J54" s="183"/>
      <c r="K54" s="183"/>
      <c r="L54" s="183"/>
      <c r="M54" s="183"/>
      <c r="N54" s="183"/>
      <c r="O54" s="183"/>
      <c r="P54" s="183"/>
      <c r="Q54" s="183"/>
      <c r="R54" s="183"/>
      <c r="S54" s="183"/>
      <c r="T54" s="183"/>
      <c r="U54" s="183"/>
      <c r="V54" s="183"/>
      <c r="W54" s="183"/>
      <c r="X54" s="184"/>
      <c r="Y54" s="185"/>
      <c r="Z54" s="186"/>
      <c r="AA54" s="68" t="s">
        <v>17</v>
      </c>
      <c r="AB54" s="186"/>
      <c r="AC54" s="186"/>
      <c r="AD54" s="68" t="s">
        <v>17</v>
      </c>
      <c r="AE54" s="187"/>
      <c r="AF54" s="188"/>
      <c r="AG54" s="74" t="s">
        <v>17</v>
      </c>
      <c r="AH54" s="76"/>
      <c r="AI54" s="76"/>
      <c r="AJ54" s="76"/>
      <c r="AK54" s="76"/>
      <c r="AL54" s="76"/>
      <c r="AS54" s="78"/>
      <c r="AT54" s="78"/>
      <c r="AU54" s="78"/>
      <c r="AV54" s="78"/>
      <c r="BG54" s="55"/>
      <c r="BH54" s="55"/>
      <c r="BK54" s="55"/>
      <c r="BL54" s="55"/>
    </row>
    <row r="55" spans="1:64" ht="18" customHeight="1">
      <c r="A55" s="165"/>
      <c r="B55" s="165"/>
      <c r="C55" s="165"/>
      <c r="D55" s="165"/>
      <c r="E55" s="165"/>
      <c r="F55" s="165"/>
      <c r="G55" s="174" t="s">
        <v>95</v>
      </c>
      <c r="H55" s="175"/>
      <c r="I55" s="175"/>
      <c r="J55" s="175"/>
      <c r="K55" s="175"/>
      <c r="L55" s="175"/>
      <c r="M55" s="175"/>
      <c r="N55" s="175"/>
      <c r="O55" s="175"/>
      <c r="P55" s="175"/>
      <c r="Q55" s="175"/>
      <c r="R55" s="175"/>
      <c r="S55" s="175"/>
      <c r="T55" s="175"/>
      <c r="U55" s="175"/>
      <c r="V55" s="175"/>
      <c r="W55" s="175"/>
      <c r="X55" s="176"/>
      <c r="Y55" s="177"/>
      <c r="Z55" s="178"/>
      <c r="AA55" s="72" t="s">
        <v>17</v>
      </c>
      <c r="AB55" s="178"/>
      <c r="AC55" s="178"/>
      <c r="AD55" s="72" t="s">
        <v>17</v>
      </c>
      <c r="AE55" s="179"/>
      <c r="AF55" s="180"/>
      <c r="AG55" s="73" t="s">
        <v>17</v>
      </c>
      <c r="AI55" s="204"/>
      <c r="AJ55" s="204"/>
      <c r="AK55" s="204"/>
      <c r="AL55" s="204"/>
      <c r="AS55" s="78"/>
      <c r="AT55" s="78"/>
      <c r="AU55" s="78"/>
      <c r="AV55" s="78"/>
      <c r="BG55" s="55"/>
      <c r="BH55" s="55"/>
      <c r="BK55" s="55"/>
      <c r="BL55" s="55"/>
    </row>
    <row r="56" spans="1:64" ht="18" customHeight="1">
      <c r="A56" s="165" t="s">
        <v>96</v>
      </c>
      <c r="B56" s="165"/>
      <c r="C56" s="165"/>
      <c r="D56" s="165"/>
      <c r="E56" s="165"/>
      <c r="F56" s="165"/>
      <c r="G56" s="192" t="s">
        <v>97</v>
      </c>
      <c r="H56" s="193"/>
      <c r="I56" s="193"/>
      <c r="J56" s="193"/>
      <c r="K56" s="193"/>
      <c r="L56" s="193"/>
      <c r="M56" s="193"/>
      <c r="N56" s="193"/>
      <c r="O56" s="193"/>
      <c r="P56" s="193"/>
      <c r="Q56" s="193"/>
      <c r="R56" s="193"/>
      <c r="S56" s="193"/>
      <c r="T56" s="193"/>
      <c r="U56" s="193"/>
      <c r="V56" s="193"/>
      <c r="W56" s="193"/>
      <c r="X56" s="194"/>
      <c r="Y56" s="195"/>
      <c r="Z56" s="196"/>
      <c r="AA56" s="64" t="s">
        <v>17</v>
      </c>
      <c r="AB56" s="196"/>
      <c r="AC56" s="196"/>
      <c r="AD56" s="64" t="s">
        <v>17</v>
      </c>
      <c r="AE56" s="197"/>
      <c r="AF56" s="198"/>
      <c r="AG56" s="65" t="s">
        <v>17</v>
      </c>
      <c r="AH56" s="76"/>
      <c r="AS56" s="136"/>
      <c r="AT56" s="136"/>
      <c r="AU56" s="136"/>
      <c r="AV56" s="136"/>
      <c r="BG56" s="55"/>
      <c r="BH56" s="55"/>
      <c r="BK56" s="55"/>
      <c r="BL56" s="55"/>
    </row>
    <row r="57" spans="1:64" ht="18" customHeight="1">
      <c r="A57" s="165"/>
      <c r="B57" s="165"/>
      <c r="C57" s="165"/>
      <c r="D57" s="165"/>
      <c r="E57" s="165"/>
      <c r="F57" s="165"/>
      <c r="G57" s="182" t="s">
        <v>98</v>
      </c>
      <c r="H57" s="183"/>
      <c r="I57" s="183"/>
      <c r="J57" s="183"/>
      <c r="K57" s="183"/>
      <c r="L57" s="183"/>
      <c r="M57" s="183"/>
      <c r="N57" s="183"/>
      <c r="O57" s="183"/>
      <c r="P57" s="183"/>
      <c r="Q57" s="183"/>
      <c r="R57" s="183"/>
      <c r="S57" s="183"/>
      <c r="T57" s="183"/>
      <c r="U57" s="183"/>
      <c r="V57" s="183"/>
      <c r="W57" s="183"/>
      <c r="X57" s="184"/>
      <c r="Y57" s="185"/>
      <c r="Z57" s="186"/>
      <c r="AA57" s="68" t="s">
        <v>17</v>
      </c>
      <c r="AB57" s="186"/>
      <c r="AC57" s="186"/>
      <c r="AD57" s="68" t="s">
        <v>17</v>
      </c>
      <c r="AE57" s="187"/>
      <c r="AF57" s="188"/>
      <c r="AG57" s="74" t="s">
        <v>17</v>
      </c>
      <c r="AI57" s="202" t="s">
        <v>99</v>
      </c>
      <c r="AJ57" s="202"/>
      <c r="AK57" s="202"/>
      <c r="AL57" s="202"/>
      <c r="AM57" s="202"/>
      <c r="AN57" s="202"/>
      <c r="AS57" s="136"/>
      <c r="AT57" s="136"/>
      <c r="AU57" s="136"/>
      <c r="AV57" s="136"/>
      <c r="BG57" s="55"/>
      <c r="BH57" s="55"/>
      <c r="BK57" s="55"/>
      <c r="BL57" s="55"/>
    </row>
    <row r="58" spans="1:64" ht="18" customHeight="1">
      <c r="A58" s="165"/>
      <c r="B58" s="165"/>
      <c r="C58" s="165"/>
      <c r="D58" s="165"/>
      <c r="E58" s="165"/>
      <c r="F58" s="165"/>
      <c r="G58" s="182" t="s">
        <v>100</v>
      </c>
      <c r="H58" s="183"/>
      <c r="I58" s="183"/>
      <c r="J58" s="183"/>
      <c r="K58" s="183"/>
      <c r="L58" s="183"/>
      <c r="M58" s="183"/>
      <c r="N58" s="183"/>
      <c r="O58" s="183"/>
      <c r="P58" s="183"/>
      <c r="Q58" s="183"/>
      <c r="R58" s="183"/>
      <c r="S58" s="183"/>
      <c r="T58" s="183"/>
      <c r="U58" s="183"/>
      <c r="V58" s="183"/>
      <c r="W58" s="183"/>
      <c r="X58" s="184"/>
      <c r="Y58" s="185"/>
      <c r="Z58" s="186"/>
      <c r="AA58" s="68" t="s">
        <v>17</v>
      </c>
      <c r="AB58" s="186"/>
      <c r="AC58" s="186"/>
      <c r="AD58" s="68" t="s">
        <v>17</v>
      </c>
      <c r="AE58" s="187"/>
      <c r="AF58" s="188"/>
      <c r="AG58" s="74" t="s">
        <v>17</v>
      </c>
      <c r="AI58" s="202"/>
      <c r="AJ58" s="202"/>
      <c r="AK58" s="202"/>
      <c r="AL58" s="202"/>
      <c r="AM58" s="202"/>
      <c r="AN58" s="202"/>
      <c r="AS58" s="136"/>
      <c r="AT58" s="136"/>
      <c r="AU58" s="136"/>
      <c r="AV58" s="136"/>
      <c r="BG58" s="55"/>
      <c r="BH58" s="55"/>
      <c r="BK58" s="55"/>
      <c r="BL58" s="55"/>
    </row>
    <row r="59" spans="1:64" ht="18" customHeight="1">
      <c r="A59" s="165"/>
      <c r="B59" s="165"/>
      <c r="C59" s="165"/>
      <c r="D59" s="165"/>
      <c r="E59" s="165"/>
      <c r="F59" s="165"/>
      <c r="G59" s="182" t="s">
        <v>101</v>
      </c>
      <c r="H59" s="183"/>
      <c r="I59" s="183"/>
      <c r="J59" s="183"/>
      <c r="K59" s="183"/>
      <c r="L59" s="183"/>
      <c r="M59" s="183"/>
      <c r="N59" s="183"/>
      <c r="O59" s="183"/>
      <c r="P59" s="183"/>
      <c r="Q59" s="183"/>
      <c r="R59" s="183"/>
      <c r="S59" s="183"/>
      <c r="T59" s="183"/>
      <c r="U59" s="183"/>
      <c r="V59" s="183"/>
      <c r="W59" s="183"/>
      <c r="X59" s="184"/>
      <c r="Y59" s="185"/>
      <c r="Z59" s="186"/>
      <c r="AA59" s="68" t="s">
        <v>17</v>
      </c>
      <c r="AB59" s="186"/>
      <c r="AC59" s="186"/>
      <c r="AD59" s="68" t="s">
        <v>17</v>
      </c>
      <c r="AE59" s="187"/>
      <c r="AF59" s="188"/>
      <c r="AG59" s="74" t="s">
        <v>17</v>
      </c>
      <c r="AI59" s="202"/>
      <c r="AJ59" s="202"/>
      <c r="AK59" s="202"/>
      <c r="AL59" s="202"/>
      <c r="AM59" s="202"/>
      <c r="AN59" s="202"/>
      <c r="AS59" s="136"/>
      <c r="AT59" s="136"/>
      <c r="AU59" s="136"/>
      <c r="AV59" s="136"/>
      <c r="BG59" s="55"/>
      <c r="BH59" s="55"/>
      <c r="BK59" s="55"/>
      <c r="BL59" s="55"/>
    </row>
    <row r="60" spans="1:64" ht="18" customHeight="1" thickBot="1">
      <c r="A60" s="165"/>
      <c r="B60" s="165"/>
      <c r="C60" s="165"/>
      <c r="D60" s="165"/>
      <c r="E60" s="165"/>
      <c r="F60" s="165"/>
      <c r="G60" s="182" t="s">
        <v>102</v>
      </c>
      <c r="H60" s="183"/>
      <c r="I60" s="183"/>
      <c r="J60" s="183"/>
      <c r="K60" s="183"/>
      <c r="L60" s="183"/>
      <c r="M60" s="183"/>
      <c r="N60" s="183"/>
      <c r="O60" s="183"/>
      <c r="P60" s="183"/>
      <c r="Q60" s="183"/>
      <c r="R60" s="183"/>
      <c r="S60" s="183"/>
      <c r="T60" s="183"/>
      <c r="U60" s="183"/>
      <c r="V60" s="183"/>
      <c r="W60" s="183"/>
      <c r="X60" s="184"/>
      <c r="Y60" s="185"/>
      <c r="Z60" s="186"/>
      <c r="AA60" s="68" t="s">
        <v>17</v>
      </c>
      <c r="AB60" s="186"/>
      <c r="AC60" s="186"/>
      <c r="AD60" s="68" t="s">
        <v>17</v>
      </c>
      <c r="AE60" s="187"/>
      <c r="AF60" s="188"/>
      <c r="AG60" s="74" t="s">
        <v>17</v>
      </c>
      <c r="AI60" s="203"/>
      <c r="AJ60" s="203"/>
      <c r="AK60" s="203"/>
      <c r="AL60" s="203"/>
      <c r="AM60" s="203"/>
      <c r="AN60" s="203"/>
      <c r="AS60" s="55"/>
      <c r="AT60" s="55"/>
      <c r="AU60" s="55"/>
      <c r="AV60" s="55"/>
      <c r="BG60" s="55"/>
      <c r="BH60" s="55"/>
      <c r="BK60" s="55"/>
      <c r="BL60" s="55"/>
    </row>
    <row r="61" spans="1:64" ht="18" customHeight="1" thickBot="1">
      <c r="A61" s="165"/>
      <c r="B61" s="165"/>
      <c r="C61" s="165"/>
      <c r="D61" s="165"/>
      <c r="E61" s="165"/>
      <c r="F61" s="165"/>
      <c r="G61" s="182" t="s">
        <v>103</v>
      </c>
      <c r="H61" s="183"/>
      <c r="I61" s="183"/>
      <c r="J61" s="183"/>
      <c r="K61" s="183"/>
      <c r="L61" s="183"/>
      <c r="M61" s="183"/>
      <c r="N61" s="183"/>
      <c r="O61" s="183"/>
      <c r="P61" s="183"/>
      <c r="Q61" s="183"/>
      <c r="R61" s="183"/>
      <c r="S61" s="183"/>
      <c r="T61" s="183"/>
      <c r="U61" s="183"/>
      <c r="V61" s="183"/>
      <c r="W61" s="183"/>
      <c r="X61" s="184"/>
      <c r="Y61" s="185"/>
      <c r="Z61" s="186"/>
      <c r="AA61" s="68" t="s">
        <v>17</v>
      </c>
      <c r="AB61" s="186"/>
      <c r="AC61" s="186"/>
      <c r="AD61" s="68" t="s">
        <v>17</v>
      </c>
      <c r="AE61" s="187"/>
      <c r="AF61" s="188"/>
      <c r="AG61" s="74" t="s">
        <v>17</v>
      </c>
      <c r="AI61" s="189">
        <f>SUM(Y56:Z64)</f>
        <v>0</v>
      </c>
      <c r="AJ61" s="190"/>
      <c r="AK61" s="69" t="s">
        <v>17</v>
      </c>
      <c r="AL61" s="191">
        <f>SUM(AB56:AC64)</f>
        <v>0</v>
      </c>
      <c r="AM61" s="191"/>
      <c r="AN61" s="70" t="s">
        <v>17</v>
      </c>
      <c r="AO61" s="200">
        <f>SUM(AE56:AF64)</f>
        <v>0</v>
      </c>
      <c r="AP61" s="200"/>
      <c r="AQ61" s="75" t="s">
        <v>17</v>
      </c>
      <c r="AS61" s="55"/>
      <c r="AT61" s="55"/>
      <c r="AU61" s="55"/>
      <c r="AV61" s="55"/>
      <c r="BG61" s="55"/>
      <c r="BH61" s="55"/>
      <c r="BK61" s="55"/>
      <c r="BL61" s="55"/>
    </row>
    <row r="62" spans="1:64" ht="18" customHeight="1">
      <c r="A62" s="165"/>
      <c r="B62" s="165"/>
      <c r="C62" s="165"/>
      <c r="D62" s="165"/>
      <c r="E62" s="165"/>
      <c r="F62" s="165"/>
      <c r="G62" s="182" t="s">
        <v>104</v>
      </c>
      <c r="H62" s="183"/>
      <c r="I62" s="183"/>
      <c r="J62" s="183"/>
      <c r="K62" s="183"/>
      <c r="L62" s="183"/>
      <c r="M62" s="183"/>
      <c r="N62" s="183"/>
      <c r="O62" s="183"/>
      <c r="P62" s="183"/>
      <c r="Q62" s="183"/>
      <c r="R62" s="183"/>
      <c r="S62" s="183"/>
      <c r="T62" s="183"/>
      <c r="U62" s="183"/>
      <c r="V62" s="183"/>
      <c r="W62" s="183"/>
      <c r="X62" s="184"/>
      <c r="Y62" s="185"/>
      <c r="Z62" s="186"/>
      <c r="AA62" s="68" t="s">
        <v>17</v>
      </c>
      <c r="AB62" s="186"/>
      <c r="AC62" s="186"/>
      <c r="AD62" s="68" t="s">
        <v>17</v>
      </c>
      <c r="AE62" s="187"/>
      <c r="AF62" s="188"/>
      <c r="AG62" s="74" t="s">
        <v>17</v>
      </c>
      <c r="AS62" s="55"/>
      <c r="AT62" s="55"/>
      <c r="AU62" s="55"/>
      <c r="AV62" s="55"/>
      <c r="BG62" s="55"/>
      <c r="BH62" s="55"/>
      <c r="BK62" s="55"/>
      <c r="BL62" s="55"/>
    </row>
    <row r="63" spans="1:64" ht="18" customHeight="1">
      <c r="A63" s="165"/>
      <c r="B63" s="165"/>
      <c r="C63" s="165"/>
      <c r="D63" s="165"/>
      <c r="E63" s="165"/>
      <c r="F63" s="165"/>
      <c r="G63" s="182" t="s">
        <v>105</v>
      </c>
      <c r="H63" s="183"/>
      <c r="I63" s="183"/>
      <c r="J63" s="183"/>
      <c r="K63" s="183"/>
      <c r="L63" s="183"/>
      <c r="M63" s="183"/>
      <c r="N63" s="183"/>
      <c r="O63" s="183"/>
      <c r="P63" s="183"/>
      <c r="Q63" s="183"/>
      <c r="R63" s="183"/>
      <c r="S63" s="183"/>
      <c r="T63" s="183"/>
      <c r="U63" s="183"/>
      <c r="V63" s="183"/>
      <c r="W63" s="183"/>
      <c r="X63" s="184"/>
      <c r="Y63" s="185"/>
      <c r="Z63" s="186"/>
      <c r="AA63" s="68" t="s">
        <v>17</v>
      </c>
      <c r="AB63" s="186"/>
      <c r="AC63" s="186"/>
      <c r="AD63" s="68" t="s">
        <v>17</v>
      </c>
      <c r="AE63" s="187"/>
      <c r="AF63" s="188"/>
      <c r="AG63" s="74" t="s">
        <v>17</v>
      </c>
      <c r="AS63" s="55"/>
      <c r="AT63" s="55"/>
      <c r="AU63" s="55"/>
      <c r="AV63" s="55"/>
      <c r="BG63" s="55"/>
      <c r="BH63" s="55"/>
      <c r="BK63" s="55"/>
      <c r="BL63" s="55"/>
    </row>
    <row r="64" spans="1:64" ht="18" customHeight="1">
      <c r="A64" s="165"/>
      <c r="B64" s="165"/>
      <c r="C64" s="165"/>
      <c r="D64" s="165"/>
      <c r="E64" s="165"/>
      <c r="F64" s="165"/>
      <c r="G64" s="174" t="s">
        <v>106</v>
      </c>
      <c r="H64" s="175"/>
      <c r="I64" s="175"/>
      <c r="J64" s="175"/>
      <c r="K64" s="175"/>
      <c r="L64" s="175"/>
      <c r="M64" s="175"/>
      <c r="N64" s="175"/>
      <c r="O64" s="175"/>
      <c r="P64" s="175"/>
      <c r="Q64" s="175"/>
      <c r="R64" s="175"/>
      <c r="S64" s="175"/>
      <c r="T64" s="175"/>
      <c r="U64" s="175"/>
      <c r="V64" s="175"/>
      <c r="W64" s="175"/>
      <c r="X64" s="176"/>
      <c r="Y64" s="177"/>
      <c r="Z64" s="178"/>
      <c r="AA64" s="72" t="s">
        <v>17</v>
      </c>
      <c r="AB64" s="178"/>
      <c r="AC64" s="178"/>
      <c r="AD64" s="72" t="s">
        <v>17</v>
      </c>
      <c r="AE64" s="179"/>
      <c r="AF64" s="180"/>
      <c r="AG64" s="73" t="s">
        <v>17</v>
      </c>
      <c r="AI64" s="204"/>
      <c r="AJ64" s="204"/>
      <c r="AK64" s="204"/>
      <c r="AL64" s="204"/>
      <c r="AS64" s="55"/>
      <c r="AT64" s="55"/>
      <c r="AU64" s="55"/>
      <c r="AV64" s="55"/>
      <c r="BG64" s="55"/>
      <c r="BH64" s="55"/>
      <c r="BK64" s="55"/>
      <c r="BL64" s="55"/>
    </row>
    <row r="65" spans="1:64" ht="18" customHeight="1">
      <c r="A65" s="165" t="s">
        <v>107</v>
      </c>
      <c r="B65" s="165"/>
      <c r="C65" s="165"/>
      <c r="D65" s="165"/>
      <c r="E65" s="165"/>
      <c r="F65" s="165"/>
      <c r="G65" s="192" t="s">
        <v>108</v>
      </c>
      <c r="H65" s="193"/>
      <c r="I65" s="193"/>
      <c r="J65" s="193"/>
      <c r="K65" s="193"/>
      <c r="L65" s="193"/>
      <c r="M65" s="193"/>
      <c r="N65" s="193"/>
      <c r="O65" s="193"/>
      <c r="P65" s="193"/>
      <c r="Q65" s="193"/>
      <c r="R65" s="193"/>
      <c r="S65" s="193"/>
      <c r="T65" s="193"/>
      <c r="U65" s="193"/>
      <c r="V65" s="193"/>
      <c r="W65" s="193"/>
      <c r="X65" s="194"/>
      <c r="Y65" s="195"/>
      <c r="Z65" s="196"/>
      <c r="AA65" s="64" t="s">
        <v>17</v>
      </c>
      <c r="AB65" s="196"/>
      <c r="AC65" s="196"/>
      <c r="AD65" s="64" t="s">
        <v>17</v>
      </c>
      <c r="AE65" s="197"/>
      <c r="AF65" s="198"/>
      <c r="AG65" s="65" t="s">
        <v>17</v>
      </c>
      <c r="AH65" s="201" t="s">
        <v>109</v>
      </c>
      <c r="AI65" s="202"/>
      <c r="AJ65" s="202"/>
      <c r="AK65" s="202"/>
      <c r="AL65" s="202"/>
      <c r="AM65" s="202"/>
      <c r="AN65" s="202"/>
      <c r="AS65" s="199" t="s">
        <v>110</v>
      </c>
      <c r="AT65" s="199"/>
      <c r="AU65" s="199"/>
      <c r="AV65" s="199"/>
      <c r="BG65" s="55"/>
      <c r="BH65" s="55"/>
      <c r="BK65" s="55"/>
      <c r="BL65" s="55"/>
    </row>
    <row r="66" spans="1:64" ht="18" customHeight="1">
      <c r="A66" s="165"/>
      <c r="B66" s="165"/>
      <c r="C66" s="165"/>
      <c r="D66" s="165"/>
      <c r="E66" s="165"/>
      <c r="F66" s="165"/>
      <c r="G66" s="182" t="s">
        <v>111</v>
      </c>
      <c r="H66" s="183"/>
      <c r="I66" s="183"/>
      <c r="J66" s="183"/>
      <c r="K66" s="183"/>
      <c r="L66" s="183"/>
      <c r="M66" s="183"/>
      <c r="N66" s="183"/>
      <c r="O66" s="183"/>
      <c r="P66" s="183"/>
      <c r="Q66" s="183"/>
      <c r="R66" s="183"/>
      <c r="S66" s="183"/>
      <c r="T66" s="183"/>
      <c r="U66" s="183"/>
      <c r="V66" s="183"/>
      <c r="W66" s="183"/>
      <c r="X66" s="184"/>
      <c r="Y66" s="185"/>
      <c r="Z66" s="186"/>
      <c r="AA66" s="68" t="s">
        <v>17</v>
      </c>
      <c r="AB66" s="186"/>
      <c r="AC66" s="186"/>
      <c r="AD66" s="68" t="s">
        <v>17</v>
      </c>
      <c r="AE66" s="187"/>
      <c r="AF66" s="188"/>
      <c r="AG66" s="74" t="s">
        <v>17</v>
      </c>
      <c r="AH66" s="201"/>
      <c r="AI66" s="202"/>
      <c r="AJ66" s="202"/>
      <c r="AK66" s="202"/>
      <c r="AL66" s="202"/>
      <c r="AM66" s="202"/>
      <c r="AN66" s="202"/>
      <c r="AS66" s="199"/>
      <c r="AT66" s="199"/>
      <c r="AU66" s="199"/>
      <c r="AV66" s="199"/>
      <c r="BG66" s="55"/>
      <c r="BH66" s="55"/>
      <c r="BK66" s="55"/>
      <c r="BL66" s="55"/>
    </row>
    <row r="67" spans="1:64" ht="18" customHeight="1" thickBot="1">
      <c r="A67" s="165"/>
      <c r="B67" s="165"/>
      <c r="C67" s="165"/>
      <c r="D67" s="165"/>
      <c r="E67" s="165"/>
      <c r="F67" s="165"/>
      <c r="G67" s="182" t="s">
        <v>112</v>
      </c>
      <c r="H67" s="183"/>
      <c r="I67" s="183"/>
      <c r="J67" s="183"/>
      <c r="K67" s="183"/>
      <c r="L67" s="183"/>
      <c r="M67" s="183"/>
      <c r="N67" s="183"/>
      <c r="O67" s="183"/>
      <c r="P67" s="183"/>
      <c r="Q67" s="183"/>
      <c r="R67" s="183"/>
      <c r="S67" s="183"/>
      <c r="T67" s="183"/>
      <c r="U67" s="183"/>
      <c r="V67" s="183"/>
      <c r="W67" s="183"/>
      <c r="X67" s="184"/>
      <c r="Y67" s="185"/>
      <c r="Z67" s="186"/>
      <c r="AA67" s="68" t="s">
        <v>17</v>
      </c>
      <c r="AB67" s="186"/>
      <c r="AC67" s="186"/>
      <c r="AD67" s="68" t="s">
        <v>17</v>
      </c>
      <c r="AE67" s="187"/>
      <c r="AF67" s="188"/>
      <c r="AG67" s="74" t="s">
        <v>17</v>
      </c>
      <c r="AH67" s="201"/>
      <c r="AI67" s="202"/>
      <c r="AJ67" s="202"/>
      <c r="AK67" s="202"/>
      <c r="AL67" s="202"/>
      <c r="AM67" s="202"/>
      <c r="AN67" s="202"/>
      <c r="AS67" s="199"/>
      <c r="AT67" s="199"/>
      <c r="AU67" s="199"/>
      <c r="AV67" s="199"/>
      <c r="BG67" s="55"/>
      <c r="BH67" s="55"/>
      <c r="BK67" s="55"/>
      <c r="BL67" s="55"/>
    </row>
    <row r="68" spans="1:64" ht="18" customHeight="1" thickBot="1">
      <c r="A68" s="165"/>
      <c r="B68" s="165"/>
      <c r="C68" s="165"/>
      <c r="D68" s="165"/>
      <c r="E68" s="165"/>
      <c r="F68" s="165"/>
      <c r="G68" s="174" t="s">
        <v>113</v>
      </c>
      <c r="H68" s="175"/>
      <c r="I68" s="175"/>
      <c r="J68" s="175"/>
      <c r="K68" s="175"/>
      <c r="L68" s="175"/>
      <c r="M68" s="175"/>
      <c r="N68" s="175"/>
      <c r="O68" s="175"/>
      <c r="P68" s="175"/>
      <c r="Q68" s="175"/>
      <c r="R68" s="175"/>
      <c r="S68" s="175"/>
      <c r="T68" s="175"/>
      <c r="U68" s="175"/>
      <c r="V68" s="175"/>
      <c r="W68" s="175"/>
      <c r="X68" s="176"/>
      <c r="Y68" s="177"/>
      <c r="Z68" s="178"/>
      <c r="AA68" s="72" t="s">
        <v>17</v>
      </c>
      <c r="AB68" s="178"/>
      <c r="AC68" s="178"/>
      <c r="AD68" s="72" t="s">
        <v>17</v>
      </c>
      <c r="AE68" s="179"/>
      <c r="AF68" s="180"/>
      <c r="AG68" s="73" t="s">
        <v>17</v>
      </c>
      <c r="AI68" s="189">
        <f>SUM(Y65:Z68)</f>
        <v>0</v>
      </c>
      <c r="AJ68" s="190"/>
      <c r="AK68" s="69" t="s">
        <v>17</v>
      </c>
      <c r="AL68" s="191">
        <f>SUM(AB65:AC68)</f>
        <v>0</v>
      </c>
      <c r="AM68" s="191"/>
      <c r="AN68" s="70" t="s">
        <v>17</v>
      </c>
      <c r="AO68" s="200">
        <f>SUM(AE65:AF68)</f>
        <v>0</v>
      </c>
      <c r="AP68" s="200"/>
      <c r="AQ68" s="75" t="s">
        <v>17</v>
      </c>
      <c r="AS68" s="199"/>
      <c r="AT68" s="199"/>
      <c r="AU68" s="199"/>
      <c r="AV68" s="199"/>
      <c r="BG68" s="55"/>
      <c r="BH68" s="55"/>
      <c r="BK68" s="55"/>
      <c r="BL68" s="55"/>
    </row>
    <row r="69" spans="1:64" ht="18" customHeight="1">
      <c r="A69" s="165" t="s">
        <v>114</v>
      </c>
      <c r="B69" s="165"/>
      <c r="C69" s="165"/>
      <c r="D69" s="165"/>
      <c r="E69" s="165"/>
      <c r="F69" s="165"/>
      <c r="G69" s="192" t="s">
        <v>115</v>
      </c>
      <c r="H69" s="193"/>
      <c r="I69" s="193"/>
      <c r="J69" s="193"/>
      <c r="K69" s="193"/>
      <c r="L69" s="193"/>
      <c r="M69" s="193"/>
      <c r="N69" s="193"/>
      <c r="O69" s="193"/>
      <c r="P69" s="193"/>
      <c r="Q69" s="193"/>
      <c r="R69" s="193"/>
      <c r="S69" s="193"/>
      <c r="T69" s="193"/>
      <c r="U69" s="193"/>
      <c r="V69" s="193"/>
      <c r="W69" s="193"/>
      <c r="X69" s="194"/>
      <c r="Y69" s="195"/>
      <c r="Z69" s="196"/>
      <c r="AA69" s="64" t="s">
        <v>17</v>
      </c>
      <c r="AB69" s="196"/>
      <c r="AC69" s="196"/>
      <c r="AD69" s="64" t="s">
        <v>17</v>
      </c>
      <c r="AE69" s="197"/>
      <c r="AF69" s="198"/>
      <c r="AG69" s="65" t="s">
        <v>17</v>
      </c>
      <c r="AH69" s="76"/>
      <c r="AI69" s="329" t="s">
        <v>116</v>
      </c>
      <c r="AJ69" s="329"/>
      <c r="AK69" s="329"/>
      <c r="AL69" s="329"/>
      <c r="AM69" s="329"/>
      <c r="AN69" s="329"/>
      <c r="BG69" s="55"/>
      <c r="BH69" s="55"/>
      <c r="BK69" s="55"/>
      <c r="BL69" s="55"/>
    </row>
    <row r="70" spans="1:64" ht="18" customHeight="1">
      <c r="A70" s="165"/>
      <c r="B70" s="165"/>
      <c r="C70" s="165"/>
      <c r="D70" s="165"/>
      <c r="E70" s="165"/>
      <c r="F70" s="165"/>
      <c r="G70" s="182" t="s">
        <v>117</v>
      </c>
      <c r="H70" s="183"/>
      <c r="I70" s="183"/>
      <c r="J70" s="183"/>
      <c r="K70" s="183"/>
      <c r="L70" s="183"/>
      <c r="M70" s="183"/>
      <c r="N70" s="183"/>
      <c r="O70" s="183"/>
      <c r="P70" s="183"/>
      <c r="Q70" s="183"/>
      <c r="R70" s="183"/>
      <c r="S70" s="183"/>
      <c r="T70" s="183"/>
      <c r="U70" s="183"/>
      <c r="V70" s="183"/>
      <c r="W70" s="183"/>
      <c r="X70" s="184"/>
      <c r="Y70" s="185"/>
      <c r="Z70" s="186"/>
      <c r="AA70" s="68" t="s">
        <v>17</v>
      </c>
      <c r="AB70" s="186"/>
      <c r="AC70" s="186"/>
      <c r="AD70" s="68" t="s">
        <v>17</v>
      </c>
      <c r="AE70" s="187"/>
      <c r="AF70" s="188"/>
      <c r="AG70" s="74" t="s">
        <v>17</v>
      </c>
      <c r="AI70" s="202"/>
      <c r="AJ70" s="202"/>
      <c r="AK70" s="202"/>
      <c r="AL70" s="202"/>
      <c r="AM70" s="202"/>
      <c r="AN70" s="202"/>
      <c r="AS70" s="328" t="s">
        <v>118</v>
      </c>
      <c r="AT70" s="328"/>
      <c r="AU70" s="328"/>
      <c r="AV70" s="328"/>
      <c r="BG70" s="55"/>
      <c r="BH70" s="55"/>
      <c r="BK70" s="55"/>
      <c r="BL70" s="55"/>
    </row>
    <row r="71" spans="1:64" ht="18" customHeight="1" thickBot="1">
      <c r="A71" s="165"/>
      <c r="B71" s="165"/>
      <c r="C71" s="165"/>
      <c r="D71" s="165"/>
      <c r="E71" s="165"/>
      <c r="F71" s="165"/>
      <c r="G71" s="182" t="s">
        <v>119</v>
      </c>
      <c r="H71" s="183"/>
      <c r="I71" s="183"/>
      <c r="J71" s="183"/>
      <c r="K71" s="183"/>
      <c r="L71" s="183"/>
      <c r="M71" s="183"/>
      <c r="N71" s="183"/>
      <c r="O71" s="183"/>
      <c r="P71" s="183"/>
      <c r="Q71" s="183"/>
      <c r="R71" s="183"/>
      <c r="S71" s="183"/>
      <c r="T71" s="183"/>
      <c r="U71" s="183"/>
      <c r="V71" s="183"/>
      <c r="W71" s="183"/>
      <c r="X71" s="184"/>
      <c r="Y71" s="185"/>
      <c r="Z71" s="186"/>
      <c r="AA71" s="68" t="s">
        <v>17</v>
      </c>
      <c r="AB71" s="186"/>
      <c r="AC71" s="186"/>
      <c r="AD71" s="68" t="s">
        <v>17</v>
      </c>
      <c r="AE71" s="187"/>
      <c r="AF71" s="188"/>
      <c r="AG71" s="74" t="s">
        <v>17</v>
      </c>
      <c r="AI71" s="203"/>
      <c r="AJ71" s="203"/>
      <c r="AK71" s="203"/>
      <c r="AL71" s="203"/>
      <c r="AM71" s="203"/>
      <c r="AN71" s="203"/>
      <c r="AS71" s="328"/>
      <c r="AT71" s="328"/>
      <c r="AU71" s="328"/>
      <c r="AV71" s="328"/>
      <c r="BG71" s="55"/>
      <c r="BH71" s="55"/>
      <c r="BK71" s="55"/>
      <c r="BL71" s="55"/>
    </row>
    <row r="72" spans="1:64" ht="18" customHeight="1" thickBot="1">
      <c r="A72" s="165"/>
      <c r="B72" s="165"/>
      <c r="C72" s="165"/>
      <c r="D72" s="165"/>
      <c r="E72" s="165"/>
      <c r="F72" s="165"/>
      <c r="G72" s="182" t="s">
        <v>120</v>
      </c>
      <c r="H72" s="183"/>
      <c r="I72" s="183"/>
      <c r="J72" s="183"/>
      <c r="K72" s="183"/>
      <c r="L72" s="183"/>
      <c r="M72" s="183"/>
      <c r="N72" s="183"/>
      <c r="O72" s="183"/>
      <c r="P72" s="183"/>
      <c r="Q72" s="183"/>
      <c r="R72" s="183"/>
      <c r="S72" s="183"/>
      <c r="T72" s="183"/>
      <c r="U72" s="183"/>
      <c r="V72" s="183"/>
      <c r="W72" s="183"/>
      <c r="X72" s="184"/>
      <c r="Y72" s="185"/>
      <c r="Z72" s="186"/>
      <c r="AA72" s="68" t="s">
        <v>17</v>
      </c>
      <c r="AB72" s="186"/>
      <c r="AC72" s="186"/>
      <c r="AD72" s="68" t="s">
        <v>17</v>
      </c>
      <c r="AE72" s="187"/>
      <c r="AF72" s="188"/>
      <c r="AG72" s="74" t="s">
        <v>17</v>
      </c>
      <c r="AI72" s="189">
        <f>SUM(Y69:Z73)</f>
        <v>0</v>
      </c>
      <c r="AJ72" s="190"/>
      <c r="AK72" s="69" t="s">
        <v>17</v>
      </c>
      <c r="AL72" s="191">
        <f>SUM(AB69:AC73)</f>
        <v>0</v>
      </c>
      <c r="AM72" s="191"/>
      <c r="AN72" s="70" t="s">
        <v>17</v>
      </c>
      <c r="AO72" s="200">
        <f>SUM(AE69:AF73)</f>
        <v>0</v>
      </c>
      <c r="AP72" s="200"/>
      <c r="AQ72" s="75" t="s">
        <v>17</v>
      </c>
      <c r="AS72" s="328"/>
      <c r="AT72" s="328"/>
      <c r="AU72" s="328"/>
      <c r="AV72" s="328"/>
      <c r="BG72" s="55"/>
      <c r="BH72" s="55"/>
      <c r="BK72" s="55"/>
      <c r="BL72" s="55"/>
    </row>
    <row r="73" spans="1:64" ht="18" customHeight="1">
      <c r="A73" s="165"/>
      <c r="B73" s="165"/>
      <c r="C73" s="165"/>
      <c r="D73" s="165"/>
      <c r="E73" s="165"/>
      <c r="F73" s="165"/>
      <c r="G73" s="174" t="s">
        <v>121</v>
      </c>
      <c r="H73" s="175"/>
      <c r="I73" s="175"/>
      <c r="J73" s="175"/>
      <c r="K73" s="175"/>
      <c r="L73" s="175"/>
      <c r="M73" s="175"/>
      <c r="N73" s="175"/>
      <c r="O73" s="175"/>
      <c r="P73" s="175"/>
      <c r="Q73" s="175"/>
      <c r="R73" s="175"/>
      <c r="S73" s="175"/>
      <c r="T73" s="175"/>
      <c r="U73" s="175"/>
      <c r="V73" s="175"/>
      <c r="W73" s="175"/>
      <c r="X73" s="176"/>
      <c r="Y73" s="177"/>
      <c r="Z73" s="178"/>
      <c r="AA73" s="72" t="s">
        <v>17</v>
      </c>
      <c r="AB73" s="178"/>
      <c r="AC73" s="178"/>
      <c r="AD73" s="72" t="s">
        <v>17</v>
      </c>
      <c r="AE73" s="179"/>
      <c r="AF73" s="180"/>
      <c r="AG73" s="73" t="s">
        <v>17</v>
      </c>
      <c r="AI73" s="181"/>
      <c r="AJ73" s="181"/>
      <c r="AK73" s="181"/>
      <c r="AL73" s="181"/>
      <c r="BG73" s="55"/>
      <c r="BH73" s="55"/>
      <c r="BK73" s="55"/>
      <c r="BL73" s="55"/>
    </row>
    <row r="74" spans="1:64" ht="18" customHeight="1">
      <c r="A74" s="165" t="s">
        <v>122</v>
      </c>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6"/>
      <c r="AE74" s="166"/>
      <c r="AF74" s="166"/>
      <c r="AG74" s="166"/>
      <c r="BG74" s="19"/>
      <c r="BH74" s="55"/>
      <c r="BK74" s="55"/>
      <c r="BL74" s="55"/>
    </row>
    <row r="75" spans="1:64" ht="18" customHeight="1">
      <c r="A75" s="165"/>
      <c r="B75" s="165"/>
      <c r="C75" s="165"/>
      <c r="D75" s="165"/>
      <c r="E75" s="165"/>
      <c r="F75" s="165"/>
      <c r="G75" s="167"/>
      <c r="H75" s="167"/>
      <c r="I75" s="167"/>
      <c r="J75" s="167"/>
      <c r="K75" s="167"/>
      <c r="L75" s="167"/>
      <c r="M75" s="167"/>
      <c r="N75" s="167"/>
      <c r="O75" s="167"/>
      <c r="P75" s="167"/>
      <c r="Q75" s="167"/>
      <c r="R75" s="167"/>
      <c r="S75" s="167"/>
      <c r="T75" s="167"/>
      <c r="U75" s="167"/>
      <c r="V75" s="167"/>
      <c r="W75" s="167"/>
      <c r="X75" s="167"/>
      <c r="Y75" s="167"/>
      <c r="Z75" s="167"/>
      <c r="AA75" s="167"/>
      <c r="AB75" s="167"/>
      <c r="AC75" s="167"/>
      <c r="AD75" s="167"/>
      <c r="AE75" s="167"/>
      <c r="AF75" s="167"/>
      <c r="AG75" s="167"/>
      <c r="BH75" s="55"/>
      <c r="BK75" s="55"/>
      <c r="BL75" s="55"/>
    </row>
    <row r="76" spans="1:64" ht="18" customHeight="1">
      <c r="A76" s="172" t="s">
        <v>123</v>
      </c>
      <c r="B76" s="172"/>
      <c r="C76" s="172"/>
      <c r="D76" s="172"/>
      <c r="E76" s="172"/>
      <c r="F76" s="172"/>
      <c r="G76" s="172"/>
      <c r="H76" s="172"/>
      <c r="I76" s="170" t="s">
        <v>124</v>
      </c>
      <c r="J76" s="170"/>
      <c r="K76" s="170"/>
      <c r="L76" s="170"/>
      <c r="M76" s="170"/>
      <c r="N76" s="170"/>
      <c r="O76" s="170"/>
      <c r="P76" s="170"/>
      <c r="Q76" s="170"/>
      <c r="R76" s="170"/>
      <c r="S76" s="170"/>
      <c r="T76" s="170"/>
      <c r="V76" s="168" t="s">
        <v>125</v>
      </c>
      <c r="W76" s="168"/>
      <c r="X76" s="168"/>
      <c r="AF76" s="169"/>
      <c r="AG76" s="169"/>
      <c r="AH76" s="169"/>
      <c r="AI76" s="169"/>
      <c r="AJ76" s="169"/>
      <c r="AK76" s="169"/>
      <c r="AL76" s="169"/>
      <c r="BH76" s="20"/>
      <c r="BK76" s="19"/>
      <c r="BL76" s="20"/>
    </row>
    <row r="77" spans="1:64" ht="18" customHeight="1">
      <c r="A77" s="173"/>
      <c r="B77" s="173"/>
      <c r="C77" s="173"/>
      <c r="D77" s="173"/>
      <c r="E77" s="173"/>
      <c r="F77" s="173"/>
      <c r="G77" s="173"/>
      <c r="H77" s="173"/>
      <c r="I77" s="171"/>
      <c r="J77" s="171"/>
      <c r="K77" s="171"/>
      <c r="L77" s="171"/>
      <c r="M77" s="171"/>
      <c r="N77" s="171"/>
      <c r="O77" s="171"/>
      <c r="P77" s="171"/>
      <c r="Q77" s="171"/>
      <c r="R77" s="171"/>
      <c r="S77" s="171"/>
      <c r="T77" s="171"/>
      <c r="V77" s="160" t="s">
        <v>126</v>
      </c>
      <c r="W77" s="160"/>
      <c r="X77" s="160"/>
      <c r="Y77" s="161"/>
      <c r="Z77" s="161"/>
      <c r="AA77" s="161"/>
      <c r="AB77" s="161"/>
      <c r="AC77" s="161"/>
      <c r="AD77" s="161"/>
      <c r="AE77" s="161"/>
      <c r="AF77" s="161"/>
      <c r="AG77" s="161"/>
      <c r="AH77" s="161"/>
      <c r="AI77" s="161"/>
      <c r="AJ77" s="161"/>
      <c r="AK77" s="161"/>
      <c r="AL77" s="161"/>
      <c r="BG77" s="19"/>
      <c r="BH77" s="20"/>
      <c r="BK77" s="19"/>
      <c r="BL77" s="20"/>
    </row>
    <row r="78" spans="1:64" ht="18" customHeight="1">
      <c r="A78" s="173"/>
      <c r="B78" s="173"/>
      <c r="C78" s="173"/>
      <c r="D78" s="173"/>
      <c r="E78" s="173"/>
      <c r="F78" s="173"/>
      <c r="G78" s="173"/>
      <c r="H78" s="173"/>
      <c r="I78" s="171"/>
      <c r="J78" s="171"/>
      <c r="K78" s="171"/>
      <c r="L78" s="171"/>
      <c r="M78" s="171"/>
      <c r="N78" s="171"/>
      <c r="O78" s="171"/>
      <c r="P78" s="171"/>
      <c r="Q78" s="171"/>
      <c r="R78" s="171"/>
      <c r="S78" s="171"/>
      <c r="T78" s="171"/>
      <c r="V78" s="160" t="s">
        <v>127</v>
      </c>
      <c r="W78" s="160"/>
      <c r="X78" s="160"/>
      <c r="Y78" s="161"/>
      <c r="Z78" s="161"/>
      <c r="AA78" s="161"/>
      <c r="AB78" s="161"/>
      <c r="AC78" s="161"/>
      <c r="AD78" s="161"/>
      <c r="AE78" s="161"/>
      <c r="AF78" s="161"/>
      <c r="AG78" s="161"/>
      <c r="AH78" s="161"/>
      <c r="AI78" s="161"/>
      <c r="AJ78" s="161"/>
      <c r="AK78" s="161"/>
      <c r="AL78" s="161"/>
      <c r="BG78" s="19"/>
      <c r="BH78" s="20"/>
      <c r="BK78" s="19"/>
      <c r="BL78" s="20"/>
    </row>
    <row r="79" spans="1:64" ht="18" customHeight="1">
      <c r="A79" s="173"/>
      <c r="B79" s="173"/>
      <c r="C79" s="173"/>
      <c r="D79" s="173"/>
      <c r="E79" s="173"/>
      <c r="F79" s="173"/>
      <c r="G79" s="173"/>
      <c r="H79" s="173"/>
      <c r="I79" s="171"/>
      <c r="J79" s="171"/>
      <c r="K79" s="171"/>
      <c r="L79" s="171"/>
      <c r="M79" s="171"/>
      <c r="N79" s="171"/>
      <c r="O79" s="171"/>
      <c r="P79" s="171"/>
      <c r="Q79" s="171"/>
      <c r="R79" s="171"/>
      <c r="S79" s="171"/>
      <c r="T79" s="171"/>
      <c r="V79" s="160" t="s">
        <v>128</v>
      </c>
      <c r="W79" s="160"/>
      <c r="X79" s="160"/>
      <c r="Y79" s="162"/>
      <c r="Z79" s="162"/>
      <c r="AA79" s="162"/>
      <c r="AB79" s="162"/>
      <c r="AC79" s="162"/>
      <c r="AD79" s="162"/>
      <c r="AE79" s="162"/>
      <c r="AF79" s="162"/>
      <c r="AG79" s="162"/>
      <c r="AH79" s="162"/>
      <c r="AI79" s="162"/>
      <c r="AJ79" s="162"/>
      <c r="AK79" s="162"/>
      <c r="AL79" s="162"/>
      <c r="BG79" s="19"/>
      <c r="BH79" s="20"/>
      <c r="BK79" s="19"/>
      <c r="BL79" s="20"/>
    </row>
    <row r="80" spans="1:64" ht="18" customHeight="1">
      <c r="A80" s="173"/>
      <c r="B80" s="173"/>
      <c r="C80" s="173"/>
      <c r="D80" s="173"/>
      <c r="E80" s="173"/>
      <c r="F80" s="173"/>
      <c r="G80" s="173"/>
      <c r="H80" s="173"/>
      <c r="I80" s="171"/>
      <c r="J80" s="171"/>
      <c r="K80" s="171"/>
      <c r="L80" s="171"/>
      <c r="M80" s="171"/>
      <c r="N80" s="171"/>
      <c r="O80" s="171"/>
      <c r="P80" s="171"/>
      <c r="Q80" s="171"/>
      <c r="R80" s="171"/>
      <c r="S80" s="171"/>
      <c r="T80" s="171"/>
      <c r="V80" s="160" t="s">
        <v>129</v>
      </c>
      <c r="W80" s="160"/>
      <c r="X80" s="160"/>
      <c r="Y80" s="163"/>
      <c r="Z80" s="164"/>
      <c r="AA80" s="164"/>
      <c r="AB80" s="164"/>
      <c r="AC80" s="164"/>
      <c r="AD80" s="164"/>
      <c r="AE80" s="164"/>
      <c r="AF80" s="164"/>
      <c r="AG80" s="164"/>
      <c r="AH80" s="164"/>
      <c r="AI80" s="164"/>
      <c r="AJ80" s="164"/>
      <c r="AK80" s="164"/>
      <c r="AL80" s="164"/>
      <c r="BG80" s="19"/>
      <c r="BH80" s="20"/>
      <c r="BK80" s="19"/>
      <c r="BL80" s="20"/>
    </row>
    <row r="81" spans="1:64" ht="18" customHeight="1">
      <c r="A81" s="173"/>
      <c r="B81" s="173"/>
      <c r="C81" s="173"/>
      <c r="D81" s="173"/>
      <c r="E81" s="173"/>
      <c r="F81" s="173"/>
      <c r="G81" s="173"/>
      <c r="H81" s="173"/>
      <c r="I81" s="171"/>
      <c r="J81" s="171"/>
      <c r="K81" s="171"/>
      <c r="L81" s="171"/>
      <c r="M81" s="171"/>
      <c r="N81" s="171"/>
      <c r="O81" s="171"/>
      <c r="P81" s="171"/>
      <c r="Q81" s="171"/>
      <c r="R81" s="171"/>
      <c r="S81" s="171"/>
      <c r="T81" s="171"/>
      <c r="BG81" s="19"/>
      <c r="BH81" s="20"/>
      <c r="BK81" s="19"/>
      <c r="BL81" s="20"/>
    </row>
    <row r="82" spans="1:64" ht="18" customHeight="1">
      <c r="AK82" s="2" t="s">
        <v>130</v>
      </c>
      <c r="BG82" s="19"/>
      <c r="BH82" s="20"/>
      <c r="BK82" s="19"/>
      <c r="BL82" s="20"/>
    </row>
    <row r="83" spans="1:64" ht="18" customHeight="1">
      <c r="A83" s="159" t="s">
        <v>131</v>
      </c>
      <c r="B83" s="159"/>
      <c r="C83" s="159"/>
      <c r="D83" s="159"/>
      <c r="E83" s="159"/>
      <c r="F83" s="159"/>
      <c r="G83" s="159"/>
      <c r="H83" s="159"/>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row>
    <row r="84" spans="1:64" ht="18" customHeight="1">
      <c r="A84" s="159"/>
      <c r="B84" s="159"/>
      <c r="C84" s="159"/>
      <c r="D84" s="159"/>
      <c r="E84" s="159"/>
      <c r="F84" s="159"/>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row>
    <row r="85" spans="1:64" ht="18" customHeight="1">
      <c r="A85" s="159"/>
      <c r="B85" s="159"/>
      <c r="C85" s="159"/>
      <c r="D85" s="159"/>
      <c r="E85" s="159"/>
      <c r="F85" s="159"/>
      <c r="G85" s="159"/>
      <c r="H85" s="159"/>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row>
    <row r="86" spans="1:64" ht="18" customHeight="1">
      <c r="Y86" s="8"/>
    </row>
    <row r="87" spans="1:64" ht="18" customHeight="1">
      <c r="B87" s="157" t="s">
        <v>132</v>
      </c>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E87" s="157"/>
      <c r="AF87" s="157"/>
      <c r="AG87" s="157"/>
    </row>
    <row r="89" spans="1:64" ht="18" customHeight="1">
      <c r="B89" s="79" t="s">
        <v>133</v>
      </c>
      <c r="G89" s="16"/>
      <c r="H89" s="8"/>
      <c r="I89" s="8"/>
      <c r="J89" s="8"/>
      <c r="K89" s="8"/>
      <c r="L89" s="8"/>
      <c r="M89" s="8"/>
      <c r="N89" s="8"/>
      <c r="O89" s="8"/>
      <c r="P89" s="8"/>
      <c r="Q89" s="8"/>
      <c r="R89" s="8"/>
      <c r="S89" s="8"/>
      <c r="T89" s="8"/>
      <c r="U89" s="8"/>
      <c r="V89" s="8"/>
      <c r="W89" s="8"/>
      <c r="X89" s="8"/>
      <c r="Y89" s="8"/>
      <c r="Z89" s="8"/>
      <c r="AA89" s="8"/>
      <c r="AB89" s="8"/>
    </row>
    <row r="90" spans="1:64" ht="18" customHeight="1">
      <c r="B90" s="143" t="s">
        <v>134</v>
      </c>
      <c r="C90" s="144"/>
      <c r="D90" s="137"/>
      <c r="E90" s="15" t="s">
        <v>17</v>
      </c>
      <c r="F90" s="143" t="s">
        <v>135</v>
      </c>
      <c r="G90" s="144"/>
      <c r="H90" s="137"/>
      <c r="I90" s="15" t="s">
        <v>17</v>
      </c>
      <c r="J90" s="143" t="s">
        <v>136</v>
      </c>
      <c r="K90" s="144"/>
      <c r="L90" s="137"/>
      <c r="M90" s="15" t="s">
        <v>17</v>
      </c>
      <c r="N90" s="143" t="s">
        <v>137</v>
      </c>
      <c r="O90" s="144"/>
      <c r="P90" s="137"/>
      <c r="Q90" s="15" t="s">
        <v>17</v>
      </c>
      <c r="R90" s="143" t="s">
        <v>138</v>
      </c>
      <c r="S90" s="144"/>
      <c r="T90" s="137"/>
      <c r="U90" s="15" t="s">
        <v>17</v>
      </c>
      <c r="V90" s="143" t="s">
        <v>139</v>
      </c>
      <c r="W90" s="144"/>
      <c r="X90" s="137"/>
      <c r="Y90" s="15" t="s">
        <v>17</v>
      </c>
      <c r="Z90" s="143" t="s">
        <v>140</v>
      </c>
      <c r="AA90" s="144"/>
      <c r="AB90" s="137"/>
      <c r="AC90" s="15" t="s">
        <v>17</v>
      </c>
      <c r="AD90" s="143" t="s">
        <v>141</v>
      </c>
      <c r="AE90" s="144"/>
      <c r="AF90" s="137"/>
      <c r="AG90" s="15" t="s">
        <v>17</v>
      </c>
    </row>
    <row r="91" spans="1:64" ht="18" customHeight="1">
      <c r="B91" s="143" t="s">
        <v>142</v>
      </c>
      <c r="C91" s="144"/>
      <c r="D91" s="137"/>
      <c r="E91" s="15" t="s">
        <v>17</v>
      </c>
      <c r="F91" s="143" t="s">
        <v>143</v>
      </c>
      <c r="G91" s="144"/>
      <c r="H91" s="137"/>
      <c r="I91" s="15" t="s">
        <v>17</v>
      </c>
      <c r="J91" s="143" t="s">
        <v>144</v>
      </c>
      <c r="K91" s="144"/>
      <c r="L91" s="137"/>
      <c r="M91" s="15" t="s">
        <v>17</v>
      </c>
      <c r="N91" s="143" t="s">
        <v>145</v>
      </c>
      <c r="O91" s="144"/>
      <c r="P91" s="137"/>
      <c r="Q91" s="15" t="s">
        <v>17</v>
      </c>
      <c r="R91" s="143" t="s">
        <v>146</v>
      </c>
      <c r="S91" s="144"/>
      <c r="T91" s="137"/>
      <c r="U91" s="15" t="s">
        <v>17</v>
      </c>
      <c r="V91" s="143" t="s">
        <v>147</v>
      </c>
      <c r="W91" s="144"/>
      <c r="X91" s="137"/>
      <c r="Y91" s="15" t="s">
        <v>17</v>
      </c>
      <c r="Z91" s="143" t="s">
        <v>148</v>
      </c>
      <c r="AA91" s="144"/>
      <c r="AB91" s="137"/>
      <c r="AC91" s="15" t="s">
        <v>17</v>
      </c>
      <c r="AD91" s="143" t="s">
        <v>149</v>
      </c>
      <c r="AE91" s="144"/>
      <c r="AF91" s="137"/>
      <c r="AG91" s="15" t="s">
        <v>17</v>
      </c>
    </row>
    <row r="92" spans="1:64" ht="18" customHeight="1">
      <c r="B92" s="143" t="s">
        <v>150</v>
      </c>
      <c r="C92" s="144"/>
      <c r="D92" s="137"/>
      <c r="E92" s="15" t="s">
        <v>17</v>
      </c>
      <c r="F92" s="143" t="s">
        <v>151</v>
      </c>
      <c r="G92" s="144"/>
      <c r="H92" s="137"/>
      <c r="I92" s="15" t="s">
        <v>17</v>
      </c>
      <c r="J92" s="143" t="s">
        <v>152</v>
      </c>
      <c r="K92" s="144"/>
      <c r="L92" s="137"/>
      <c r="M92" s="15" t="s">
        <v>17</v>
      </c>
      <c r="N92" s="143" t="s">
        <v>153</v>
      </c>
      <c r="O92" s="144"/>
      <c r="P92" s="137"/>
      <c r="Q92" s="15" t="s">
        <v>17</v>
      </c>
      <c r="R92" s="143" t="s">
        <v>154</v>
      </c>
      <c r="S92" s="144"/>
      <c r="T92" s="137"/>
      <c r="U92" s="15" t="s">
        <v>17</v>
      </c>
      <c r="V92" s="143" t="s">
        <v>155</v>
      </c>
      <c r="W92" s="144"/>
      <c r="X92" s="137"/>
      <c r="Y92" s="15" t="s">
        <v>17</v>
      </c>
      <c r="Z92" s="143" t="s">
        <v>156</v>
      </c>
      <c r="AA92" s="144"/>
      <c r="AB92" s="137"/>
      <c r="AC92" s="15" t="s">
        <v>17</v>
      </c>
      <c r="AD92" s="143" t="s">
        <v>157</v>
      </c>
      <c r="AE92" s="144"/>
      <c r="AF92" s="137"/>
      <c r="AG92" s="15" t="s">
        <v>17</v>
      </c>
    </row>
    <row r="93" spans="1:64" ht="18" customHeight="1">
      <c r="B93" s="143" t="s">
        <v>158</v>
      </c>
      <c r="C93" s="144"/>
      <c r="D93" s="137"/>
      <c r="E93" s="15" t="s">
        <v>17</v>
      </c>
      <c r="F93" s="143" t="s">
        <v>159</v>
      </c>
      <c r="G93" s="144"/>
      <c r="H93" s="137"/>
      <c r="I93" s="15" t="s">
        <v>17</v>
      </c>
      <c r="J93" s="143" t="s">
        <v>160</v>
      </c>
      <c r="K93" s="144"/>
      <c r="L93" s="137"/>
      <c r="M93" s="15" t="s">
        <v>17</v>
      </c>
      <c r="N93" s="143" t="s">
        <v>161</v>
      </c>
      <c r="O93" s="144"/>
      <c r="P93" s="137"/>
      <c r="Q93" s="15" t="s">
        <v>17</v>
      </c>
      <c r="R93" s="143" t="s">
        <v>162</v>
      </c>
      <c r="S93" s="144"/>
      <c r="T93" s="137"/>
      <c r="U93" s="15" t="s">
        <v>17</v>
      </c>
      <c r="V93" s="143" t="s">
        <v>163</v>
      </c>
      <c r="W93" s="144"/>
      <c r="X93" s="137"/>
      <c r="Y93" s="15" t="s">
        <v>17</v>
      </c>
      <c r="Z93" s="143" t="s">
        <v>164</v>
      </c>
      <c r="AA93" s="144"/>
      <c r="AB93" s="137"/>
      <c r="AC93" s="15" t="s">
        <v>17</v>
      </c>
      <c r="AD93" s="143" t="s">
        <v>165</v>
      </c>
      <c r="AE93" s="144"/>
      <c r="AF93" s="137"/>
      <c r="AG93" s="15" t="s">
        <v>17</v>
      </c>
    </row>
    <row r="94" spans="1:64" ht="18" customHeight="1">
      <c r="B94" s="143" t="s">
        <v>166</v>
      </c>
      <c r="C94" s="144"/>
      <c r="D94" s="137"/>
      <c r="E94" s="15" t="s">
        <v>17</v>
      </c>
      <c r="F94" s="143" t="s">
        <v>167</v>
      </c>
      <c r="G94" s="144"/>
      <c r="H94" s="137"/>
      <c r="I94" s="15" t="s">
        <v>17</v>
      </c>
      <c r="J94" s="143" t="s">
        <v>168</v>
      </c>
      <c r="K94" s="144"/>
      <c r="L94" s="137"/>
      <c r="M94" s="15" t="s">
        <v>17</v>
      </c>
      <c r="N94" s="143" t="s">
        <v>169</v>
      </c>
      <c r="O94" s="144"/>
      <c r="P94" s="137"/>
      <c r="Q94" s="15" t="s">
        <v>17</v>
      </c>
      <c r="R94" s="143" t="s">
        <v>170</v>
      </c>
      <c r="S94" s="144"/>
      <c r="T94" s="137"/>
      <c r="U94" s="15" t="s">
        <v>17</v>
      </c>
      <c r="V94" s="143" t="s">
        <v>171</v>
      </c>
      <c r="W94" s="144"/>
      <c r="X94" s="137"/>
      <c r="Y94" s="15" t="s">
        <v>17</v>
      </c>
      <c r="Z94" s="143" t="s">
        <v>172</v>
      </c>
      <c r="AA94" s="144"/>
      <c r="AB94" s="137"/>
      <c r="AC94" s="15" t="s">
        <v>17</v>
      </c>
      <c r="AD94" s="143" t="s">
        <v>173</v>
      </c>
      <c r="AE94" s="144"/>
      <c r="AF94" s="137"/>
      <c r="AG94" s="15" t="s">
        <v>17</v>
      </c>
    </row>
    <row r="95" spans="1:64" ht="18" customHeight="1">
      <c r="B95" s="143" t="s">
        <v>174</v>
      </c>
      <c r="C95" s="144"/>
      <c r="D95" s="137"/>
      <c r="E95" s="15" t="s">
        <v>17</v>
      </c>
      <c r="F95" s="143" t="s">
        <v>175</v>
      </c>
      <c r="G95" s="144"/>
      <c r="H95" s="137"/>
      <c r="I95" s="15" t="s">
        <v>17</v>
      </c>
      <c r="J95" s="143" t="s">
        <v>176</v>
      </c>
      <c r="K95" s="144"/>
      <c r="L95" s="137"/>
      <c r="M95" s="15" t="s">
        <v>17</v>
      </c>
      <c r="N95" s="143" t="s">
        <v>177</v>
      </c>
      <c r="O95" s="144"/>
      <c r="P95" s="137"/>
      <c r="Q95" s="15" t="s">
        <v>17</v>
      </c>
      <c r="R95" s="143" t="s">
        <v>178</v>
      </c>
      <c r="S95" s="144"/>
      <c r="T95" s="137"/>
      <c r="U95" s="15" t="s">
        <v>17</v>
      </c>
      <c r="V95" s="143" t="s">
        <v>179</v>
      </c>
      <c r="W95" s="144"/>
      <c r="X95" s="137"/>
      <c r="Y95" s="15" t="s">
        <v>17</v>
      </c>
      <c r="Z95" s="143" t="s">
        <v>180</v>
      </c>
      <c r="AA95" s="144"/>
      <c r="AB95" s="137"/>
      <c r="AC95" s="15" t="s">
        <v>17</v>
      </c>
    </row>
    <row r="96" spans="1:64" ht="18" customHeight="1">
      <c r="B96" s="145" t="s">
        <v>181</v>
      </c>
      <c r="C96" s="146"/>
      <c r="D96" s="149"/>
      <c r="E96" s="151" t="s">
        <v>17</v>
      </c>
      <c r="F96" s="145" t="s">
        <v>182</v>
      </c>
      <c r="G96" s="153"/>
      <c r="H96" s="153">
        <f>SUM(B90:AG95)+D96</f>
        <v>0</v>
      </c>
      <c r="I96" s="151" t="s">
        <v>17</v>
      </c>
      <c r="J96" s="9" t="s">
        <v>183</v>
      </c>
      <c r="K96" s="8"/>
      <c r="L96" s="8"/>
      <c r="M96" s="8"/>
      <c r="N96" s="8"/>
      <c r="O96" s="8"/>
      <c r="P96" s="8"/>
      <c r="Q96" s="8"/>
      <c r="R96" s="8"/>
      <c r="S96" s="8"/>
      <c r="T96" s="8"/>
      <c r="U96" s="8"/>
      <c r="V96" s="8"/>
      <c r="W96" s="8"/>
      <c r="X96" s="8"/>
      <c r="Y96" s="8"/>
      <c r="Z96" s="8"/>
      <c r="AA96" s="8"/>
      <c r="AB96" s="8"/>
    </row>
    <row r="97" spans="2:42" ht="18" customHeight="1">
      <c r="B97" s="147"/>
      <c r="C97" s="148"/>
      <c r="D97" s="150"/>
      <c r="E97" s="152"/>
      <c r="F97" s="154"/>
      <c r="G97" s="155"/>
      <c r="H97" s="155"/>
      <c r="I97" s="152"/>
      <c r="J97" s="156" t="s">
        <v>184</v>
      </c>
      <c r="K97" s="157"/>
      <c r="L97" s="157"/>
      <c r="M97" s="157"/>
      <c r="N97" s="157"/>
      <c r="O97" s="157"/>
      <c r="P97" s="157"/>
      <c r="Q97" s="157"/>
      <c r="R97" s="157"/>
      <c r="S97" s="157"/>
      <c r="T97" s="157"/>
      <c r="U97" s="157"/>
      <c r="V97" s="157"/>
      <c r="X97" s="158" t="str">
        <f>IF(V13&lt;&gt;H96,"■（１）①の合計人数","")</f>
        <v/>
      </c>
      <c r="Y97" s="158"/>
      <c r="Z97" s="158"/>
      <c r="AA97" s="158"/>
      <c r="AB97" s="141" t="str">
        <f>IF(V13&lt;&gt;H96,V13,"")</f>
        <v/>
      </c>
      <c r="AC97" s="141"/>
      <c r="AD97" s="142" t="str">
        <f>IF(V13&lt;&gt;H96,"人です"&amp;H96-V13&amp;"人相違しています","")</f>
        <v/>
      </c>
      <c r="AE97" s="142"/>
      <c r="AF97" s="142"/>
      <c r="AG97" s="142"/>
      <c r="AH97" s="142"/>
      <c r="AI97" s="142"/>
      <c r="AJ97" s="142"/>
      <c r="AK97" s="142"/>
      <c r="AL97" s="142"/>
      <c r="AM97" s="142"/>
      <c r="AN97" s="142"/>
      <c r="AO97" s="142"/>
      <c r="AP97" s="142"/>
    </row>
    <row r="16382" spans="81:81" ht="18" customHeight="1">
      <c r="CC16382" s="6"/>
    </row>
    <row r="16383" spans="81:81" ht="18" customHeight="1">
      <c r="CC16383" s="6"/>
    </row>
    <row r="16386" spans="81:81" ht="18" customHeight="1">
      <c r="CC16386" s="13"/>
    </row>
    <row r="16400" spans="81:81" ht="18" customHeight="1">
      <c r="CC16400" s="6"/>
    </row>
    <row r="16401" spans="81:81" ht="18" customHeight="1">
      <c r="CC16401" s="6"/>
    </row>
    <row r="16408" spans="81:81" ht="18" customHeight="1">
      <c r="CC16408" s="53"/>
    </row>
    <row r="32766" spans="81:81" ht="18" customHeight="1">
      <c r="CC32766" s="6"/>
    </row>
    <row r="32767" spans="81:81" ht="18" customHeight="1">
      <c r="CC32767" s="6"/>
    </row>
    <row r="32770" spans="81:81" ht="18" customHeight="1">
      <c r="CC32770" s="13"/>
    </row>
    <row r="32784" spans="81:81" ht="18" customHeight="1">
      <c r="CC32784" s="6"/>
    </row>
    <row r="32785" spans="81:81" ht="18" customHeight="1">
      <c r="CC32785" s="6"/>
    </row>
    <row r="32792" spans="81:81" ht="18" customHeight="1">
      <c r="CC32792" s="53"/>
    </row>
    <row r="49150" spans="81:81" ht="18" customHeight="1">
      <c r="CC49150" s="6"/>
    </row>
    <row r="49151" spans="81:81" ht="18" customHeight="1">
      <c r="CC49151" s="6"/>
    </row>
    <row r="49154" spans="81:81" ht="18" customHeight="1">
      <c r="CC49154" s="13"/>
    </row>
    <row r="49168" spans="81:81" ht="18" customHeight="1">
      <c r="CC49168" s="6"/>
    </row>
    <row r="49169" spans="81:81" ht="18" customHeight="1">
      <c r="CC49169" s="6"/>
    </row>
    <row r="49176" spans="81:81" ht="18" customHeight="1">
      <c r="CC49176" s="53"/>
    </row>
    <row r="65534" spans="81:81" ht="18" customHeight="1">
      <c r="CC65534" s="6"/>
    </row>
    <row r="65535" spans="81:81" ht="18" customHeight="1">
      <c r="CC65535" s="6"/>
    </row>
    <row r="65538" spans="81:81" ht="18" customHeight="1">
      <c r="CC65538" s="13"/>
    </row>
    <row r="65552" spans="81:81" ht="18" customHeight="1">
      <c r="CC65552" s="6"/>
    </row>
    <row r="65553" spans="81:81" ht="18" customHeight="1">
      <c r="CC65553" s="6"/>
    </row>
    <row r="65560" spans="81:81" ht="18" customHeight="1">
      <c r="CC65560" s="53"/>
    </row>
    <row r="81918" spans="81:81" ht="18" customHeight="1">
      <c r="CC81918" s="6"/>
    </row>
    <row r="81919" spans="81:81" ht="18" customHeight="1">
      <c r="CC81919" s="6"/>
    </row>
    <row r="81922" spans="81:81" ht="18" customHeight="1">
      <c r="CC81922" s="13"/>
    </row>
    <row r="81936" spans="81:81" ht="18" customHeight="1">
      <c r="CC81936" s="6"/>
    </row>
    <row r="81937" spans="81:81" ht="18" customHeight="1">
      <c r="CC81937" s="6"/>
    </row>
    <row r="81944" spans="81:81" ht="18" customHeight="1">
      <c r="CC81944" s="53"/>
    </row>
    <row r="98302" spans="81:81" ht="18" customHeight="1">
      <c r="CC98302" s="6"/>
    </row>
    <row r="98303" spans="81:81" ht="18" customHeight="1">
      <c r="CC98303" s="6"/>
    </row>
    <row r="98306" spans="81:81" ht="18" customHeight="1">
      <c r="CC98306" s="13"/>
    </row>
    <row r="98320" spans="81:81" ht="18" customHeight="1">
      <c r="CC98320" s="6"/>
    </row>
    <row r="98321" spans="81:81" ht="18" customHeight="1">
      <c r="CC98321" s="6"/>
    </row>
    <row r="98328" spans="81:81" ht="18" customHeight="1">
      <c r="CC98328" s="53"/>
    </row>
    <row r="114686" spans="81:81" ht="18" customHeight="1">
      <c r="CC114686" s="6"/>
    </row>
    <row r="114687" spans="81:81" ht="18" customHeight="1">
      <c r="CC114687" s="6"/>
    </row>
    <row r="114690" spans="81:81" ht="18" customHeight="1">
      <c r="CC114690" s="13"/>
    </row>
    <row r="114704" spans="81:81" ht="18" customHeight="1">
      <c r="CC114704" s="6"/>
    </row>
    <row r="114705" spans="81:81" ht="18" customHeight="1">
      <c r="CC114705" s="6"/>
    </row>
    <row r="114712" spans="81:81" ht="18" customHeight="1">
      <c r="CC114712" s="53"/>
    </row>
    <row r="131070" spans="81:81" ht="18" customHeight="1">
      <c r="CC131070" s="6"/>
    </row>
    <row r="131071" spans="81:81" ht="18" customHeight="1">
      <c r="CC131071" s="6"/>
    </row>
    <row r="131074" spans="81:81" ht="18" customHeight="1">
      <c r="CC131074" s="13"/>
    </row>
    <row r="131088" spans="81:81" ht="18" customHeight="1">
      <c r="CC131088" s="6"/>
    </row>
    <row r="131089" spans="81:81" ht="18" customHeight="1">
      <c r="CC131089" s="6"/>
    </row>
    <row r="131096" spans="81:81" ht="18" customHeight="1">
      <c r="CC131096" s="53"/>
    </row>
    <row r="147454" spans="81:81" ht="18" customHeight="1">
      <c r="CC147454" s="6"/>
    </row>
    <row r="147455" spans="81:81" ht="18" customHeight="1">
      <c r="CC147455" s="6"/>
    </row>
    <row r="147458" spans="81:81" ht="18" customHeight="1">
      <c r="CC147458" s="13"/>
    </row>
    <row r="147472" spans="81:81" ht="18" customHeight="1">
      <c r="CC147472" s="6"/>
    </row>
    <row r="147473" spans="81:81" ht="18" customHeight="1">
      <c r="CC147473" s="6"/>
    </row>
    <row r="147480" spans="81:81" ht="18" customHeight="1">
      <c r="CC147480" s="53"/>
    </row>
    <row r="163838" spans="81:81" ht="18" customHeight="1">
      <c r="CC163838" s="6"/>
    </row>
    <row r="163839" spans="81:81" ht="18" customHeight="1">
      <c r="CC163839" s="6"/>
    </row>
    <row r="163842" spans="81:81" ht="18" customHeight="1">
      <c r="CC163842" s="13"/>
    </row>
    <row r="163856" spans="81:81" ht="18" customHeight="1">
      <c r="CC163856" s="6"/>
    </row>
    <row r="163857" spans="81:81" ht="18" customHeight="1">
      <c r="CC163857" s="6"/>
    </row>
    <row r="163864" spans="81:81" ht="18" customHeight="1">
      <c r="CC163864" s="53"/>
    </row>
    <row r="180222" spans="81:81" ht="18" customHeight="1">
      <c r="CC180222" s="6"/>
    </row>
    <row r="180223" spans="81:81" ht="18" customHeight="1">
      <c r="CC180223" s="6"/>
    </row>
    <row r="180226" spans="81:81" ht="18" customHeight="1">
      <c r="CC180226" s="13"/>
    </row>
    <row r="180240" spans="81:81" ht="18" customHeight="1">
      <c r="CC180240" s="6"/>
    </row>
    <row r="180241" spans="81:81" ht="18" customHeight="1">
      <c r="CC180241" s="6"/>
    </row>
    <row r="180248" spans="81:81" ht="18" customHeight="1">
      <c r="CC180248" s="53"/>
    </row>
    <row r="196606" spans="81:81" ht="18" customHeight="1">
      <c r="CC196606" s="6"/>
    </row>
    <row r="196607" spans="81:81" ht="18" customHeight="1">
      <c r="CC196607" s="6"/>
    </row>
    <row r="196610" spans="81:81" ht="18" customHeight="1">
      <c r="CC196610" s="13"/>
    </row>
    <row r="196624" spans="81:81" ht="18" customHeight="1">
      <c r="CC196624" s="6"/>
    </row>
    <row r="196625" spans="81:81" ht="18" customHeight="1">
      <c r="CC196625" s="6"/>
    </row>
    <row r="196632" spans="81:81" ht="18" customHeight="1">
      <c r="CC196632" s="53"/>
    </row>
    <row r="212990" spans="81:81" ht="18" customHeight="1">
      <c r="CC212990" s="6"/>
    </row>
    <row r="212991" spans="81:81" ht="18" customHeight="1">
      <c r="CC212991" s="6"/>
    </row>
    <row r="212994" spans="81:81" ht="18" customHeight="1">
      <c r="CC212994" s="13"/>
    </row>
    <row r="213008" spans="81:81" ht="18" customHeight="1">
      <c r="CC213008" s="6"/>
    </row>
    <row r="213009" spans="81:81" ht="18" customHeight="1">
      <c r="CC213009" s="6"/>
    </row>
    <row r="213016" spans="81:81" ht="18" customHeight="1">
      <c r="CC213016" s="53"/>
    </row>
    <row r="229374" spans="81:81" ht="18" customHeight="1">
      <c r="CC229374" s="6"/>
    </row>
    <row r="229375" spans="81:81" ht="18" customHeight="1">
      <c r="CC229375" s="6"/>
    </row>
    <row r="229378" spans="81:81" ht="18" customHeight="1">
      <c r="CC229378" s="13"/>
    </row>
    <row r="229392" spans="81:81" ht="18" customHeight="1">
      <c r="CC229392" s="6"/>
    </row>
    <row r="229393" spans="81:81" ht="18" customHeight="1">
      <c r="CC229393" s="6"/>
    </row>
    <row r="229400" spans="81:81" ht="18" customHeight="1">
      <c r="CC229400" s="53"/>
    </row>
    <row r="245758" spans="81:81" ht="18" customHeight="1">
      <c r="CC245758" s="6"/>
    </row>
    <row r="245759" spans="81:81" ht="18" customHeight="1">
      <c r="CC245759" s="6"/>
    </row>
    <row r="245762" spans="81:81" ht="18" customHeight="1">
      <c r="CC245762" s="13"/>
    </row>
    <row r="245776" spans="81:81" ht="18" customHeight="1">
      <c r="CC245776" s="6"/>
    </row>
    <row r="245777" spans="81:81" ht="18" customHeight="1">
      <c r="CC245777" s="6"/>
    </row>
    <row r="245784" spans="81:81" ht="18" customHeight="1">
      <c r="CC245784" s="53"/>
    </row>
    <row r="262142" spans="81:81" ht="18" customHeight="1">
      <c r="CC262142" s="6"/>
    </row>
    <row r="262143" spans="81:81" ht="18" customHeight="1">
      <c r="CC262143" s="6"/>
    </row>
    <row r="262146" spans="81:81" ht="18" customHeight="1">
      <c r="CC262146" s="13"/>
    </row>
    <row r="262160" spans="81:81" ht="18" customHeight="1">
      <c r="CC262160" s="6"/>
    </row>
    <row r="262161" spans="81:81" ht="18" customHeight="1">
      <c r="CC262161" s="6"/>
    </row>
    <row r="262168" spans="81:81" ht="18" customHeight="1">
      <c r="CC262168" s="53"/>
    </row>
    <row r="278526" spans="81:81" ht="18" customHeight="1">
      <c r="CC278526" s="6"/>
    </row>
    <row r="278527" spans="81:81" ht="18" customHeight="1">
      <c r="CC278527" s="6"/>
    </row>
    <row r="278530" spans="81:81" ht="18" customHeight="1">
      <c r="CC278530" s="13"/>
    </row>
    <row r="278544" spans="81:81" ht="18" customHeight="1">
      <c r="CC278544" s="6"/>
    </row>
    <row r="278545" spans="81:81" ht="18" customHeight="1">
      <c r="CC278545" s="6"/>
    </row>
    <row r="278552" spans="81:81" ht="18" customHeight="1">
      <c r="CC278552" s="53"/>
    </row>
    <row r="294910" spans="81:81" ht="18" customHeight="1">
      <c r="CC294910" s="6"/>
    </row>
    <row r="294911" spans="81:81" ht="18" customHeight="1">
      <c r="CC294911" s="6"/>
    </row>
    <row r="294914" spans="81:81" ht="18" customHeight="1">
      <c r="CC294914" s="13"/>
    </row>
    <row r="294928" spans="81:81" ht="18" customHeight="1">
      <c r="CC294928" s="6"/>
    </row>
    <row r="294929" spans="81:81" ht="18" customHeight="1">
      <c r="CC294929" s="6"/>
    </row>
    <row r="294936" spans="81:81" ht="18" customHeight="1">
      <c r="CC294936" s="53"/>
    </row>
    <row r="311294" spans="81:81" ht="18" customHeight="1">
      <c r="CC311294" s="6"/>
    </row>
    <row r="311295" spans="81:81" ht="18" customHeight="1">
      <c r="CC311295" s="6"/>
    </row>
    <row r="311298" spans="81:81" ht="18" customHeight="1">
      <c r="CC311298" s="13"/>
    </row>
    <row r="311312" spans="81:81" ht="18" customHeight="1">
      <c r="CC311312" s="6"/>
    </row>
    <row r="311313" spans="81:81" ht="18" customHeight="1">
      <c r="CC311313" s="6"/>
    </row>
    <row r="311320" spans="81:81" ht="18" customHeight="1">
      <c r="CC311320" s="53"/>
    </row>
    <row r="327678" spans="81:81" ht="18" customHeight="1">
      <c r="CC327678" s="6"/>
    </row>
    <row r="327679" spans="81:81" ht="18" customHeight="1">
      <c r="CC327679" s="6"/>
    </row>
    <row r="327682" spans="81:81" ht="18" customHeight="1">
      <c r="CC327682" s="13"/>
    </row>
    <row r="327696" spans="81:81" ht="18" customHeight="1">
      <c r="CC327696" s="6"/>
    </row>
    <row r="327697" spans="81:81" ht="18" customHeight="1">
      <c r="CC327697" s="6"/>
    </row>
    <row r="327704" spans="81:81" ht="18" customHeight="1">
      <c r="CC327704" s="53"/>
    </row>
    <row r="344062" spans="81:81" ht="18" customHeight="1">
      <c r="CC344062" s="6"/>
    </row>
    <row r="344063" spans="81:81" ht="18" customHeight="1">
      <c r="CC344063" s="6"/>
    </row>
    <row r="344066" spans="81:81" ht="18" customHeight="1">
      <c r="CC344066" s="13"/>
    </row>
    <row r="344080" spans="81:81" ht="18" customHeight="1">
      <c r="CC344080" s="6"/>
    </row>
    <row r="344081" spans="81:81" ht="18" customHeight="1">
      <c r="CC344081" s="6"/>
    </row>
    <row r="344088" spans="81:81" ht="18" customHeight="1">
      <c r="CC344088" s="53"/>
    </row>
    <row r="360446" spans="81:81" ht="18" customHeight="1">
      <c r="CC360446" s="6"/>
    </row>
    <row r="360447" spans="81:81" ht="18" customHeight="1">
      <c r="CC360447" s="6"/>
    </row>
    <row r="360450" spans="81:81" ht="18" customHeight="1">
      <c r="CC360450" s="13"/>
    </row>
    <row r="360464" spans="81:81" ht="18" customHeight="1">
      <c r="CC360464" s="6"/>
    </row>
    <row r="360465" spans="81:81" ht="18" customHeight="1">
      <c r="CC360465" s="6"/>
    </row>
    <row r="360472" spans="81:81" ht="18" customHeight="1">
      <c r="CC360472" s="53"/>
    </row>
    <row r="376830" spans="81:81" ht="18" customHeight="1">
      <c r="CC376830" s="6"/>
    </row>
    <row r="376831" spans="81:81" ht="18" customHeight="1">
      <c r="CC376831" s="6"/>
    </row>
    <row r="376834" spans="81:81" ht="18" customHeight="1">
      <c r="CC376834" s="13"/>
    </row>
    <row r="376848" spans="81:81" ht="18" customHeight="1">
      <c r="CC376848" s="6"/>
    </row>
    <row r="376849" spans="81:81" ht="18" customHeight="1">
      <c r="CC376849" s="6"/>
    </row>
    <row r="376856" spans="81:81" ht="18" customHeight="1">
      <c r="CC376856" s="53"/>
    </row>
    <row r="393214" spans="81:81" ht="18" customHeight="1">
      <c r="CC393214" s="6"/>
    </row>
    <row r="393215" spans="81:81" ht="18" customHeight="1">
      <c r="CC393215" s="6"/>
    </row>
    <row r="393218" spans="81:81" ht="18" customHeight="1">
      <c r="CC393218" s="13"/>
    </row>
    <row r="393232" spans="81:81" ht="18" customHeight="1">
      <c r="CC393232" s="6"/>
    </row>
    <row r="393233" spans="81:81" ht="18" customHeight="1">
      <c r="CC393233" s="6"/>
    </row>
    <row r="393240" spans="81:81" ht="18" customHeight="1">
      <c r="CC393240" s="53"/>
    </row>
    <row r="409598" spans="81:81" ht="18" customHeight="1">
      <c r="CC409598" s="6"/>
    </row>
    <row r="409599" spans="81:81" ht="18" customHeight="1">
      <c r="CC409599" s="6"/>
    </row>
    <row r="409602" spans="81:81" ht="18" customHeight="1">
      <c r="CC409602" s="13"/>
    </row>
    <row r="409616" spans="81:81" ht="18" customHeight="1">
      <c r="CC409616" s="6"/>
    </row>
    <row r="409617" spans="81:81" ht="18" customHeight="1">
      <c r="CC409617" s="6"/>
    </row>
    <row r="409624" spans="81:81" ht="18" customHeight="1">
      <c r="CC409624" s="53"/>
    </row>
    <row r="425982" spans="81:81" ht="18" customHeight="1">
      <c r="CC425982" s="6"/>
    </row>
    <row r="425983" spans="81:81" ht="18" customHeight="1">
      <c r="CC425983" s="6"/>
    </row>
    <row r="425986" spans="81:81" ht="18" customHeight="1">
      <c r="CC425986" s="13"/>
    </row>
    <row r="426000" spans="81:81" ht="18" customHeight="1">
      <c r="CC426000" s="6"/>
    </row>
    <row r="426001" spans="81:81" ht="18" customHeight="1">
      <c r="CC426001" s="6"/>
    </row>
    <row r="426008" spans="81:81" ht="18" customHeight="1">
      <c r="CC426008" s="53"/>
    </row>
    <row r="442366" spans="81:81" ht="18" customHeight="1">
      <c r="CC442366" s="6"/>
    </row>
    <row r="442367" spans="81:81" ht="18" customHeight="1">
      <c r="CC442367" s="6"/>
    </row>
    <row r="442370" spans="81:81" ht="18" customHeight="1">
      <c r="CC442370" s="13"/>
    </row>
    <row r="442384" spans="81:81" ht="18" customHeight="1">
      <c r="CC442384" s="6"/>
    </row>
    <row r="442385" spans="81:81" ht="18" customHeight="1">
      <c r="CC442385" s="6"/>
    </row>
    <row r="442392" spans="81:81" ht="18" customHeight="1">
      <c r="CC442392" s="53"/>
    </row>
    <row r="458750" spans="81:81" ht="18" customHeight="1">
      <c r="CC458750" s="6"/>
    </row>
    <row r="458751" spans="81:81" ht="18" customHeight="1">
      <c r="CC458751" s="6"/>
    </row>
    <row r="458754" spans="81:81" ht="18" customHeight="1">
      <c r="CC458754" s="13"/>
    </row>
    <row r="458768" spans="81:81" ht="18" customHeight="1">
      <c r="CC458768" s="6"/>
    </row>
    <row r="458769" spans="81:81" ht="18" customHeight="1">
      <c r="CC458769" s="6"/>
    </row>
    <row r="458776" spans="81:81" ht="18" customHeight="1">
      <c r="CC458776" s="53"/>
    </row>
    <row r="475134" spans="81:81" ht="18" customHeight="1">
      <c r="CC475134" s="6"/>
    </row>
    <row r="475135" spans="81:81" ht="18" customHeight="1">
      <c r="CC475135" s="6"/>
    </row>
    <row r="475138" spans="81:81" ht="18" customHeight="1">
      <c r="CC475138" s="13"/>
    </row>
    <row r="475152" spans="81:81" ht="18" customHeight="1">
      <c r="CC475152" s="6"/>
    </row>
    <row r="475153" spans="81:81" ht="18" customHeight="1">
      <c r="CC475153" s="6"/>
    </row>
    <row r="475160" spans="81:81" ht="18" customHeight="1">
      <c r="CC475160" s="53"/>
    </row>
    <row r="491518" spans="81:81" ht="18" customHeight="1">
      <c r="CC491518" s="6"/>
    </row>
    <row r="491519" spans="81:81" ht="18" customHeight="1">
      <c r="CC491519" s="6"/>
    </row>
    <row r="491522" spans="81:81" ht="18" customHeight="1">
      <c r="CC491522" s="13"/>
    </row>
    <row r="491536" spans="81:81" ht="18" customHeight="1">
      <c r="CC491536" s="6"/>
    </row>
    <row r="491537" spans="81:81" ht="18" customHeight="1">
      <c r="CC491537" s="6"/>
    </row>
    <row r="491544" spans="81:81" ht="18" customHeight="1">
      <c r="CC491544" s="53"/>
    </row>
    <row r="507902" spans="81:81" ht="18" customHeight="1">
      <c r="CC507902" s="6"/>
    </row>
    <row r="507903" spans="81:81" ht="18" customHeight="1">
      <c r="CC507903" s="6"/>
    </row>
    <row r="507906" spans="81:81" ht="18" customHeight="1">
      <c r="CC507906" s="13"/>
    </row>
    <row r="507920" spans="81:81" ht="18" customHeight="1">
      <c r="CC507920" s="6"/>
    </row>
    <row r="507921" spans="81:81" ht="18" customHeight="1">
      <c r="CC507921" s="6"/>
    </row>
    <row r="507928" spans="81:81" ht="18" customHeight="1">
      <c r="CC507928" s="53"/>
    </row>
    <row r="524286" spans="81:81" ht="18" customHeight="1">
      <c r="CC524286" s="6"/>
    </row>
    <row r="524287" spans="81:81" ht="18" customHeight="1">
      <c r="CC524287" s="6"/>
    </row>
    <row r="524290" spans="81:81" ht="18" customHeight="1">
      <c r="CC524290" s="13"/>
    </row>
    <row r="524304" spans="81:81" ht="18" customHeight="1">
      <c r="CC524304" s="6"/>
    </row>
    <row r="524305" spans="81:81" ht="18" customHeight="1">
      <c r="CC524305" s="6"/>
    </row>
    <row r="524312" spans="81:81" ht="18" customHeight="1">
      <c r="CC524312" s="53"/>
    </row>
    <row r="540670" spans="81:81" ht="18" customHeight="1">
      <c r="CC540670" s="6"/>
    </row>
    <row r="540671" spans="81:81" ht="18" customHeight="1">
      <c r="CC540671" s="6"/>
    </row>
    <row r="540674" spans="81:81" ht="18" customHeight="1">
      <c r="CC540674" s="13"/>
    </row>
    <row r="540688" spans="81:81" ht="18" customHeight="1">
      <c r="CC540688" s="6"/>
    </row>
    <row r="540689" spans="81:81" ht="18" customHeight="1">
      <c r="CC540689" s="6"/>
    </row>
    <row r="540696" spans="81:81" ht="18" customHeight="1">
      <c r="CC540696" s="53"/>
    </row>
    <row r="557054" spans="81:81" ht="18" customHeight="1">
      <c r="CC557054" s="6"/>
    </row>
    <row r="557055" spans="81:81" ht="18" customHeight="1">
      <c r="CC557055" s="6"/>
    </row>
    <row r="557058" spans="81:81" ht="18" customHeight="1">
      <c r="CC557058" s="13"/>
    </row>
    <row r="557072" spans="81:81" ht="18" customHeight="1">
      <c r="CC557072" s="6"/>
    </row>
    <row r="557073" spans="81:81" ht="18" customHeight="1">
      <c r="CC557073" s="6"/>
    </row>
    <row r="557080" spans="81:81" ht="18" customHeight="1">
      <c r="CC557080" s="53"/>
    </row>
    <row r="573438" spans="81:81" ht="18" customHeight="1">
      <c r="CC573438" s="6"/>
    </row>
    <row r="573439" spans="81:81" ht="18" customHeight="1">
      <c r="CC573439" s="6"/>
    </row>
    <row r="573442" spans="81:81" ht="18" customHeight="1">
      <c r="CC573442" s="13"/>
    </row>
    <row r="573456" spans="81:81" ht="18" customHeight="1">
      <c r="CC573456" s="6"/>
    </row>
    <row r="573457" spans="81:81" ht="18" customHeight="1">
      <c r="CC573457" s="6"/>
    </row>
    <row r="573464" spans="81:81" ht="18" customHeight="1">
      <c r="CC573464" s="53"/>
    </row>
    <row r="589822" spans="81:81" ht="18" customHeight="1">
      <c r="CC589822" s="6"/>
    </row>
    <row r="589823" spans="81:81" ht="18" customHeight="1">
      <c r="CC589823" s="6"/>
    </row>
    <row r="589826" spans="81:81" ht="18" customHeight="1">
      <c r="CC589826" s="13"/>
    </row>
    <row r="589840" spans="81:81" ht="18" customHeight="1">
      <c r="CC589840" s="6"/>
    </row>
    <row r="589841" spans="81:81" ht="18" customHeight="1">
      <c r="CC589841" s="6"/>
    </row>
    <row r="589848" spans="81:81" ht="18" customHeight="1">
      <c r="CC589848" s="53"/>
    </row>
    <row r="606206" spans="81:81" ht="18" customHeight="1">
      <c r="CC606206" s="6"/>
    </row>
    <row r="606207" spans="81:81" ht="18" customHeight="1">
      <c r="CC606207" s="6"/>
    </row>
    <row r="606210" spans="81:81" ht="18" customHeight="1">
      <c r="CC606210" s="13"/>
    </row>
    <row r="606224" spans="81:81" ht="18" customHeight="1">
      <c r="CC606224" s="6"/>
    </row>
    <row r="606225" spans="81:81" ht="18" customHeight="1">
      <c r="CC606225" s="6"/>
    </row>
    <row r="606232" spans="81:81" ht="18" customHeight="1">
      <c r="CC606232" s="53"/>
    </row>
    <row r="622590" spans="81:81" ht="18" customHeight="1">
      <c r="CC622590" s="6"/>
    </row>
    <row r="622591" spans="81:81" ht="18" customHeight="1">
      <c r="CC622591" s="6"/>
    </row>
    <row r="622594" spans="81:81" ht="18" customHeight="1">
      <c r="CC622594" s="13"/>
    </row>
    <row r="622608" spans="81:81" ht="18" customHeight="1">
      <c r="CC622608" s="6"/>
    </row>
    <row r="622609" spans="81:81" ht="18" customHeight="1">
      <c r="CC622609" s="6"/>
    </row>
    <row r="622616" spans="81:81" ht="18" customHeight="1">
      <c r="CC622616" s="53"/>
    </row>
    <row r="638974" spans="81:81" ht="18" customHeight="1">
      <c r="CC638974" s="6"/>
    </row>
    <row r="638975" spans="81:81" ht="18" customHeight="1">
      <c r="CC638975" s="6"/>
    </row>
    <row r="638978" spans="81:81" ht="18" customHeight="1">
      <c r="CC638978" s="13"/>
    </row>
    <row r="638992" spans="81:81" ht="18" customHeight="1">
      <c r="CC638992" s="6"/>
    </row>
    <row r="638993" spans="81:81" ht="18" customHeight="1">
      <c r="CC638993" s="6"/>
    </row>
    <row r="639000" spans="81:81" ht="18" customHeight="1">
      <c r="CC639000" s="53"/>
    </row>
    <row r="655358" spans="81:81" ht="18" customHeight="1">
      <c r="CC655358" s="6"/>
    </row>
    <row r="655359" spans="81:81" ht="18" customHeight="1">
      <c r="CC655359" s="6"/>
    </row>
    <row r="655362" spans="81:81" ht="18" customHeight="1">
      <c r="CC655362" s="13"/>
    </row>
    <row r="655376" spans="81:81" ht="18" customHeight="1">
      <c r="CC655376" s="6"/>
    </row>
    <row r="655377" spans="81:81" ht="18" customHeight="1">
      <c r="CC655377" s="6"/>
    </row>
    <row r="655384" spans="81:81" ht="18" customHeight="1">
      <c r="CC655384" s="53"/>
    </row>
    <row r="671742" spans="81:81" ht="18" customHeight="1">
      <c r="CC671742" s="6"/>
    </row>
    <row r="671743" spans="81:81" ht="18" customHeight="1">
      <c r="CC671743" s="6"/>
    </row>
    <row r="671746" spans="81:81" ht="18" customHeight="1">
      <c r="CC671746" s="13"/>
    </row>
    <row r="671760" spans="81:81" ht="18" customHeight="1">
      <c r="CC671760" s="6"/>
    </row>
    <row r="671761" spans="81:81" ht="18" customHeight="1">
      <c r="CC671761" s="6"/>
    </row>
    <row r="671768" spans="81:81" ht="18" customHeight="1">
      <c r="CC671768" s="53"/>
    </row>
    <row r="688126" spans="81:81" ht="18" customHeight="1">
      <c r="CC688126" s="6"/>
    </row>
    <row r="688127" spans="81:81" ht="18" customHeight="1">
      <c r="CC688127" s="6"/>
    </row>
    <row r="688130" spans="81:81" ht="18" customHeight="1">
      <c r="CC688130" s="13"/>
    </row>
    <row r="688144" spans="81:81" ht="18" customHeight="1">
      <c r="CC688144" s="6"/>
    </row>
    <row r="688145" spans="81:81" ht="18" customHeight="1">
      <c r="CC688145" s="6"/>
    </row>
    <row r="688152" spans="81:81" ht="18" customHeight="1">
      <c r="CC688152" s="53"/>
    </row>
    <row r="704510" spans="81:81" ht="18" customHeight="1">
      <c r="CC704510" s="6"/>
    </row>
    <row r="704511" spans="81:81" ht="18" customHeight="1">
      <c r="CC704511" s="6"/>
    </row>
    <row r="704514" spans="81:81" ht="18" customHeight="1">
      <c r="CC704514" s="13"/>
    </row>
    <row r="704528" spans="81:81" ht="18" customHeight="1">
      <c r="CC704528" s="6"/>
    </row>
    <row r="704529" spans="81:81" ht="18" customHeight="1">
      <c r="CC704529" s="6"/>
    </row>
    <row r="704536" spans="81:81" ht="18" customHeight="1">
      <c r="CC704536" s="53"/>
    </row>
    <row r="720894" spans="81:81" ht="18" customHeight="1">
      <c r="CC720894" s="6"/>
    </row>
    <row r="720895" spans="81:81" ht="18" customHeight="1">
      <c r="CC720895" s="6"/>
    </row>
    <row r="720898" spans="81:81" ht="18" customHeight="1">
      <c r="CC720898" s="13"/>
    </row>
    <row r="720912" spans="81:81" ht="18" customHeight="1">
      <c r="CC720912" s="6"/>
    </row>
    <row r="720913" spans="81:81" ht="18" customHeight="1">
      <c r="CC720913" s="6"/>
    </row>
    <row r="720920" spans="81:81" ht="18" customHeight="1">
      <c r="CC720920" s="53"/>
    </row>
    <row r="737278" spans="81:81" ht="18" customHeight="1">
      <c r="CC737278" s="6"/>
    </row>
    <row r="737279" spans="81:81" ht="18" customHeight="1">
      <c r="CC737279" s="6"/>
    </row>
    <row r="737282" spans="81:81" ht="18" customHeight="1">
      <c r="CC737282" s="13"/>
    </row>
    <row r="737296" spans="81:81" ht="18" customHeight="1">
      <c r="CC737296" s="6"/>
    </row>
    <row r="737297" spans="81:81" ht="18" customHeight="1">
      <c r="CC737297" s="6"/>
    </row>
    <row r="737304" spans="81:81" ht="18" customHeight="1">
      <c r="CC737304" s="53"/>
    </row>
    <row r="753662" spans="81:81" ht="18" customHeight="1">
      <c r="CC753662" s="6"/>
    </row>
    <row r="753663" spans="81:81" ht="18" customHeight="1">
      <c r="CC753663" s="6"/>
    </row>
    <row r="753666" spans="81:81" ht="18" customHeight="1">
      <c r="CC753666" s="13"/>
    </row>
    <row r="753680" spans="81:81" ht="18" customHeight="1">
      <c r="CC753680" s="6"/>
    </row>
    <row r="753681" spans="81:81" ht="18" customHeight="1">
      <c r="CC753681" s="6"/>
    </row>
    <row r="753688" spans="81:81" ht="18" customHeight="1">
      <c r="CC753688" s="53"/>
    </row>
    <row r="770046" spans="81:81" ht="18" customHeight="1">
      <c r="CC770046" s="6"/>
    </row>
    <row r="770047" spans="81:81" ht="18" customHeight="1">
      <c r="CC770047" s="6"/>
    </row>
    <row r="770050" spans="81:81" ht="18" customHeight="1">
      <c r="CC770050" s="13"/>
    </row>
    <row r="770064" spans="81:81" ht="18" customHeight="1">
      <c r="CC770064" s="6"/>
    </row>
    <row r="770065" spans="81:81" ht="18" customHeight="1">
      <c r="CC770065" s="6"/>
    </row>
    <row r="770072" spans="81:81" ht="18" customHeight="1">
      <c r="CC770072" s="53"/>
    </row>
    <row r="786430" spans="81:81" ht="18" customHeight="1">
      <c r="CC786430" s="6"/>
    </row>
    <row r="786431" spans="81:81" ht="18" customHeight="1">
      <c r="CC786431" s="6"/>
    </row>
    <row r="786434" spans="81:81" ht="18" customHeight="1">
      <c r="CC786434" s="13"/>
    </row>
    <row r="786448" spans="81:81" ht="18" customHeight="1">
      <c r="CC786448" s="6"/>
    </row>
    <row r="786449" spans="81:81" ht="18" customHeight="1">
      <c r="CC786449" s="6"/>
    </row>
    <row r="786456" spans="81:81" ht="18" customHeight="1">
      <c r="CC786456" s="53"/>
    </row>
    <row r="802814" spans="81:81" ht="18" customHeight="1">
      <c r="CC802814" s="6"/>
    </row>
    <row r="802815" spans="81:81" ht="18" customHeight="1">
      <c r="CC802815" s="6"/>
    </row>
    <row r="802818" spans="81:81" ht="18" customHeight="1">
      <c r="CC802818" s="13"/>
    </row>
    <row r="802832" spans="81:81" ht="18" customHeight="1">
      <c r="CC802832" s="6"/>
    </row>
    <row r="802833" spans="81:81" ht="18" customHeight="1">
      <c r="CC802833" s="6"/>
    </row>
    <row r="802840" spans="81:81" ht="18" customHeight="1">
      <c r="CC802840" s="53"/>
    </row>
    <row r="819198" spans="81:81" ht="18" customHeight="1">
      <c r="CC819198" s="6"/>
    </row>
    <row r="819199" spans="81:81" ht="18" customHeight="1">
      <c r="CC819199" s="6"/>
    </row>
    <row r="819202" spans="81:81" ht="18" customHeight="1">
      <c r="CC819202" s="13"/>
    </row>
    <row r="819216" spans="81:81" ht="18" customHeight="1">
      <c r="CC819216" s="6"/>
    </row>
    <row r="819217" spans="81:81" ht="18" customHeight="1">
      <c r="CC819217" s="6"/>
    </row>
    <row r="819224" spans="81:81" ht="18" customHeight="1">
      <c r="CC819224" s="53"/>
    </row>
    <row r="835582" spans="81:81" ht="18" customHeight="1">
      <c r="CC835582" s="6"/>
    </row>
    <row r="835583" spans="81:81" ht="18" customHeight="1">
      <c r="CC835583" s="6"/>
    </row>
    <row r="835586" spans="81:81" ht="18" customHeight="1">
      <c r="CC835586" s="13"/>
    </row>
    <row r="835600" spans="81:81" ht="18" customHeight="1">
      <c r="CC835600" s="6"/>
    </row>
    <row r="835601" spans="81:81" ht="18" customHeight="1">
      <c r="CC835601" s="6"/>
    </row>
    <row r="835608" spans="81:81" ht="18" customHeight="1">
      <c r="CC835608" s="53"/>
    </row>
    <row r="851966" spans="81:81" ht="18" customHeight="1">
      <c r="CC851966" s="6"/>
    </row>
    <row r="851967" spans="81:81" ht="18" customHeight="1">
      <c r="CC851967" s="6"/>
    </row>
    <row r="851970" spans="81:81" ht="18" customHeight="1">
      <c r="CC851970" s="13"/>
    </row>
    <row r="851984" spans="81:81" ht="18" customHeight="1">
      <c r="CC851984" s="6"/>
    </row>
    <row r="851985" spans="81:81" ht="18" customHeight="1">
      <c r="CC851985" s="6"/>
    </row>
    <row r="851992" spans="81:81" ht="18" customHeight="1">
      <c r="CC851992" s="53"/>
    </row>
    <row r="868350" spans="81:81" ht="18" customHeight="1">
      <c r="CC868350" s="6"/>
    </row>
    <row r="868351" spans="81:81" ht="18" customHeight="1">
      <c r="CC868351" s="6"/>
    </row>
    <row r="868354" spans="81:81" ht="18" customHeight="1">
      <c r="CC868354" s="13"/>
    </row>
    <row r="868368" spans="81:81" ht="18" customHeight="1">
      <c r="CC868368" s="6"/>
    </row>
    <row r="868369" spans="81:81" ht="18" customHeight="1">
      <c r="CC868369" s="6"/>
    </row>
    <row r="868376" spans="81:81" ht="18" customHeight="1">
      <c r="CC868376" s="53"/>
    </row>
    <row r="884734" spans="81:81" ht="18" customHeight="1">
      <c r="CC884734" s="6"/>
    </row>
    <row r="884735" spans="81:81" ht="18" customHeight="1">
      <c r="CC884735" s="6"/>
    </row>
    <row r="884738" spans="81:81" ht="18" customHeight="1">
      <c r="CC884738" s="13"/>
    </row>
    <row r="884752" spans="81:81" ht="18" customHeight="1">
      <c r="CC884752" s="6"/>
    </row>
    <row r="884753" spans="81:81" ht="18" customHeight="1">
      <c r="CC884753" s="6"/>
    </row>
    <row r="884760" spans="81:81" ht="18" customHeight="1">
      <c r="CC884760" s="53"/>
    </row>
    <row r="901118" spans="81:81" ht="18" customHeight="1">
      <c r="CC901118" s="6"/>
    </row>
    <row r="901119" spans="81:81" ht="18" customHeight="1">
      <c r="CC901119" s="6"/>
    </row>
    <row r="901122" spans="81:81" ht="18" customHeight="1">
      <c r="CC901122" s="13"/>
    </row>
    <row r="901136" spans="81:81" ht="18" customHeight="1">
      <c r="CC901136" s="6"/>
    </row>
    <row r="901137" spans="81:81" ht="18" customHeight="1">
      <c r="CC901137" s="6"/>
    </row>
    <row r="901144" spans="81:81" ht="18" customHeight="1">
      <c r="CC901144" s="53"/>
    </row>
    <row r="917502" spans="81:81" ht="18" customHeight="1">
      <c r="CC917502" s="6"/>
    </row>
    <row r="917503" spans="81:81" ht="18" customHeight="1">
      <c r="CC917503" s="6"/>
    </row>
    <row r="917506" spans="81:81" ht="18" customHeight="1">
      <c r="CC917506" s="13"/>
    </row>
    <row r="917520" spans="81:81" ht="18" customHeight="1">
      <c r="CC917520" s="6"/>
    </row>
    <row r="917521" spans="81:81" ht="18" customHeight="1">
      <c r="CC917521" s="6"/>
    </row>
    <row r="917528" spans="81:81" ht="18" customHeight="1">
      <c r="CC917528" s="53"/>
    </row>
    <row r="933886" spans="81:81" ht="18" customHeight="1">
      <c r="CC933886" s="6"/>
    </row>
    <row r="933887" spans="81:81" ht="18" customHeight="1">
      <c r="CC933887" s="6"/>
    </row>
    <row r="933890" spans="81:81" ht="18" customHeight="1">
      <c r="CC933890" s="13"/>
    </row>
    <row r="933904" spans="81:81" ht="18" customHeight="1">
      <c r="CC933904" s="6"/>
    </row>
    <row r="933905" spans="81:81" ht="18" customHeight="1">
      <c r="CC933905" s="6"/>
    </row>
    <row r="933912" spans="81:81" ht="18" customHeight="1">
      <c r="CC933912" s="53"/>
    </row>
    <row r="950270" spans="81:81" ht="18" customHeight="1">
      <c r="CC950270" s="6"/>
    </row>
    <row r="950271" spans="81:81" ht="18" customHeight="1">
      <c r="CC950271" s="6"/>
    </row>
    <row r="950274" spans="81:81" ht="18" customHeight="1">
      <c r="CC950274" s="13"/>
    </row>
    <row r="950288" spans="81:81" ht="18" customHeight="1">
      <c r="CC950288" s="6"/>
    </row>
    <row r="950289" spans="81:81" ht="18" customHeight="1">
      <c r="CC950289" s="6"/>
    </row>
    <row r="950296" spans="81:81" ht="18" customHeight="1">
      <c r="CC950296" s="53"/>
    </row>
    <row r="966654" spans="81:81" ht="18" customHeight="1">
      <c r="CC966654" s="6"/>
    </row>
    <row r="966655" spans="81:81" ht="18" customHeight="1">
      <c r="CC966655" s="6"/>
    </row>
    <row r="966658" spans="81:81" ht="18" customHeight="1">
      <c r="CC966658" s="13"/>
    </row>
    <row r="966672" spans="81:81" ht="18" customHeight="1">
      <c r="CC966672" s="6"/>
    </row>
    <row r="966673" spans="81:81" ht="18" customHeight="1">
      <c r="CC966673" s="6"/>
    </row>
    <row r="966680" spans="81:81" ht="18" customHeight="1">
      <c r="CC966680" s="53"/>
    </row>
    <row r="983038" spans="81:81" ht="18" customHeight="1">
      <c r="CC983038" s="6"/>
    </row>
    <row r="983039" spans="81:81" ht="18" customHeight="1">
      <c r="CC983039" s="6"/>
    </row>
    <row r="983042" spans="81:81" ht="18" customHeight="1">
      <c r="CC983042" s="13"/>
    </row>
    <row r="983056" spans="81:81" ht="18" customHeight="1">
      <c r="CC983056" s="6"/>
    </row>
    <row r="983057" spans="81:81" ht="18" customHeight="1">
      <c r="CC983057" s="6"/>
    </row>
    <row r="983064" spans="81:81" ht="18" customHeight="1">
      <c r="CC983064" s="53"/>
    </row>
    <row r="999422" spans="81:81" ht="18" customHeight="1">
      <c r="CC999422" s="6"/>
    </row>
    <row r="999423" spans="81:81" ht="18" customHeight="1">
      <c r="CC999423" s="6"/>
    </row>
    <row r="999426" spans="81:81" ht="18" customHeight="1">
      <c r="CC999426" s="13"/>
    </row>
    <row r="999440" spans="81:81" ht="18" customHeight="1">
      <c r="CC999440" s="6"/>
    </row>
    <row r="999441" spans="81:81" ht="18" customHeight="1">
      <c r="CC999441" s="6"/>
    </row>
    <row r="999448" spans="81:81" ht="18" customHeight="1">
      <c r="CC999448" s="53"/>
    </row>
    <row r="1015806" spans="81:81" ht="18" customHeight="1">
      <c r="CC1015806" s="6"/>
    </row>
    <row r="1015807" spans="81:81" ht="18" customHeight="1">
      <c r="CC1015807" s="6"/>
    </row>
    <row r="1015810" spans="81:81" ht="18" customHeight="1">
      <c r="CC1015810" s="13"/>
    </row>
    <row r="1015824" spans="81:81" ht="18" customHeight="1">
      <c r="CC1015824" s="6"/>
    </row>
    <row r="1015825" spans="81:81" ht="18" customHeight="1">
      <c r="CC1015825" s="6"/>
    </row>
    <row r="1015832" spans="81:81" ht="18" customHeight="1">
      <c r="CC1015832" s="53"/>
    </row>
    <row r="1032190" spans="81:81" ht="18" customHeight="1">
      <c r="CC1032190" s="6"/>
    </row>
    <row r="1032191" spans="81:81" ht="18" customHeight="1">
      <c r="CC1032191" s="6"/>
    </row>
    <row r="1032194" spans="81:81" ht="18" customHeight="1">
      <c r="CC1032194" s="13"/>
    </row>
    <row r="1032208" spans="81:81" ht="18" customHeight="1">
      <c r="CC1032208" s="6"/>
    </row>
    <row r="1032209" spans="81:81" ht="18" customHeight="1">
      <c r="CC1032209" s="6"/>
    </row>
    <row r="1032216" spans="81:81" ht="18" customHeight="1">
      <c r="CC1032216" s="53"/>
    </row>
  </sheetData>
  <sheetProtection algorithmName="SHA-512" hashValue="KwglzTUAbcEfhfje3oE/2vgsr5tFk5QOLC2ahlSDflsRRW303Y6ZjulGz0nkoXAKrQUS8zaD4wG2miN3OQbR3A==" saltValue="3d5a5UPhlgXcwIo6aohFyg==" spinCount="100000" sheet="1" objects="1" scenarios="1"/>
  <mergeCells count="433">
    <mergeCell ref="A16:G16"/>
    <mergeCell ref="I16:J16"/>
    <mergeCell ref="M16:N16"/>
    <mergeCell ref="R14:S14"/>
    <mergeCell ref="V14:W14"/>
    <mergeCell ref="Y14:AL14"/>
    <mergeCell ref="A19:G19"/>
    <mergeCell ref="AJ20:AK20"/>
    <mergeCell ref="I21:J21"/>
    <mergeCell ref="M21:N21"/>
    <mergeCell ref="P21:Q21"/>
    <mergeCell ref="R21:S21"/>
    <mergeCell ref="V21:W21"/>
    <mergeCell ref="Y21:AI21"/>
    <mergeCell ref="AJ21:AK21"/>
    <mergeCell ref="I20:J20"/>
    <mergeCell ref="M20:N20"/>
    <mergeCell ref="P20:Q20"/>
    <mergeCell ref="R20:S20"/>
    <mergeCell ref="V20:W20"/>
    <mergeCell ref="I18:J18"/>
    <mergeCell ref="M18:N18"/>
    <mergeCell ref="P18:Q18"/>
    <mergeCell ref="R18:S18"/>
    <mergeCell ref="AS70:AV72"/>
    <mergeCell ref="AI69:AN71"/>
    <mergeCell ref="P14:Q14"/>
    <mergeCell ref="I17:J17"/>
    <mergeCell ref="M17:N17"/>
    <mergeCell ref="P17:Q17"/>
    <mergeCell ref="R17:S17"/>
    <mergeCell ref="V17:W17"/>
    <mergeCell ref="Y17:AI17"/>
    <mergeCell ref="AJ17:AK17"/>
    <mergeCell ref="AJ18:AK18"/>
    <mergeCell ref="I19:J19"/>
    <mergeCell ref="M19:N19"/>
    <mergeCell ref="P19:Q19"/>
    <mergeCell ref="R19:S19"/>
    <mergeCell ref="V19:W19"/>
    <mergeCell ref="Y19:AI19"/>
    <mergeCell ref="AJ19:AK19"/>
    <mergeCell ref="V18:W18"/>
    <mergeCell ref="Y18:AI18"/>
    <mergeCell ref="AM25:AW26"/>
    <mergeCell ref="AM28:AW29"/>
    <mergeCell ref="AM18:AW19"/>
    <mergeCell ref="AM21:AW22"/>
    <mergeCell ref="A1:AL3"/>
    <mergeCell ref="AN1:AW2"/>
    <mergeCell ref="AN3:AW4"/>
    <mergeCell ref="A5:U5"/>
    <mergeCell ref="AB5:AE6"/>
    <mergeCell ref="AF5:AL6"/>
    <mergeCell ref="A7:G7"/>
    <mergeCell ref="H7:AL7"/>
    <mergeCell ref="A8:G8"/>
    <mergeCell ref="H8:AL8"/>
    <mergeCell ref="A6:Z6"/>
    <mergeCell ref="AM7:AT10"/>
    <mergeCell ref="A9:G9"/>
    <mergeCell ref="H9:AL9"/>
    <mergeCell ref="A10:G10"/>
    <mergeCell ref="H10:AL10"/>
    <mergeCell ref="BQ14:BR14"/>
    <mergeCell ref="I15:J15"/>
    <mergeCell ref="M15:N15"/>
    <mergeCell ref="P15:Q15"/>
    <mergeCell ref="R15:S15"/>
    <mergeCell ref="V15:W15"/>
    <mergeCell ref="Y15:AL15"/>
    <mergeCell ref="AM15:AW15"/>
    <mergeCell ref="BQ15:BR15"/>
    <mergeCell ref="AY13:BA13"/>
    <mergeCell ref="I14:J14"/>
    <mergeCell ref="M14:N14"/>
    <mergeCell ref="Y20:AI20"/>
    <mergeCell ref="A22:G22"/>
    <mergeCell ref="I22:J22"/>
    <mergeCell ref="M22:N22"/>
    <mergeCell ref="P22:Q22"/>
    <mergeCell ref="R22:S22"/>
    <mergeCell ref="V22:W22"/>
    <mergeCell ref="Y22:AI22"/>
    <mergeCell ref="AJ22:AK22"/>
    <mergeCell ref="Y13:AL13"/>
    <mergeCell ref="A13:G13"/>
    <mergeCell ref="I13:J13"/>
    <mergeCell ref="M13:N13"/>
    <mergeCell ref="P13:Q13"/>
    <mergeCell ref="R13:S13"/>
    <mergeCell ref="V13:W13"/>
    <mergeCell ref="V16:W16"/>
    <mergeCell ref="Y16:AI16"/>
    <mergeCell ref="AJ16:AK16"/>
    <mergeCell ref="P16:Q16"/>
    <mergeCell ref="R16:S16"/>
    <mergeCell ref="R27:S27"/>
    <mergeCell ref="V27:W27"/>
    <mergeCell ref="AJ23:AK23"/>
    <mergeCell ref="I24:J24"/>
    <mergeCell ref="M24:N24"/>
    <mergeCell ref="P24:Q24"/>
    <mergeCell ref="R24:S24"/>
    <mergeCell ref="V24:W24"/>
    <mergeCell ref="Y24:AI24"/>
    <mergeCell ref="AJ24:AK24"/>
    <mergeCell ref="I23:J23"/>
    <mergeCell ref="M23:N23"/>
    <mergeCell ref="P23:Q23"/>
    <mergeCell ref="R23:S23"/>
    <mergeCell ref="V23:W23"/>
    <mergeCell ref="Y23:AI23"/>
    <mergeCell ref="P26:Q26"/>
    <mergeCell ref="R26:S26"/>
    <mergeCell ref="V26:W26"/>
    <mergeCell ref="I27:J27"/>
    <mergeCell ref="M27:N27"/>
    <mergeCell ref="P27:Q27"/>
    <mergeCell ref="AM24:AW24"/>
    <mergeCell ref="I29:J29"/>
    <mergeCell ref="M29:N29"/>
    <mergeCell ref="P29:Q29"/>
    <mergeCell ref="R29:S29"/>
    <mergeCell ref="V29:W29"/>
    <mergeCell ref="A30:G30"/>
    <mergeCell ref="H30:AL30"/>
    <mergeCell ref="AM27:AW27"/>
    <mergeCell ref="A28:G28"/>
    <mergeCell ref="I28:J28"/>
    <mergeCell ref="M28:N28"/>
    <mergeCell ref="P28:Q28"/>
    <mergeCell ref="R28:S28"/>
    <mergeCell ref="V28:W28"/>
    <mergeCell ref="A25:G25"/>
    <mergeCell ref="I25:J25"/>
    <mergeCell ref="M25:N25"/>
    <mergeCell ref="P25:Q25"/>
    <mergeCell ref="R25:S25"/>
    <mergeCell ref="V25:W25"/>
    <mergeCell ref="Y25:AL28"/>
    <mergeCell ref="I26:J26"/>
    <mergeCell ref="M26:N26"/>
    <mergeCell ref="AI33:AL33"/>
    <mergeCell ref="A34:T34"/>
    <mergeCell ref="U34:AL34"/>
    <mergeCell ref="A31:T31"/>
    <mergeCell ref="U31:V31"/>
    <mergeCell ref="X31:AL31"/>
    <mergeCell ref="AM31:AW31"/>
    <mergeCell ref="A32:T32"/>
    <mergeCell ref="V32:Y32"/>
    <mergeCell ref="AA32:AG32"/>
    <mergeCell ref="AI32:AL32"/>
    <mergeCell ref="AM32:AT32"/>
    <mergeCell ref="Y35:AA36"/>
    <mergeCell ref="AB36:AD36"/>
    <mergeCell ref="AE36:AG36"/>
    <mergeCell ref="A37:F37"/>
    <mergeCell ref="G37:X37"/>
    <mergeCell ref="Y37:Z37"/>
    <mergeCell ref="AB37:AC37"/>
    <mergeCell ref="AE37:AF37"/>
    <mergeCell ref="A33:T33"/>
    <mergeCell ref="V33:Y33"/>
    <mergeCell ref="AA33:AG33"/>
    <mergeCell ref="AI38:AK39"/>
    <mergeCell ref="AL38:AN39"/>
    <mergeCell ref="AO38:AQ39"/>
    <mergeCell ref="AS38:AV39"/>
    <mergeCell ref="G39:X39"/>
    <mergeCell ref="Y39:Z39"/>
    <mergeCell ref="AB39:AC39"/>
    <mergeCell ref="AE39:AG39"/>
    <mergeCell ref="A38:F41"/>
    <mergeCell ref="G38:X38"/>
    <mergeCell ref="Y38:Z38"/>
    <mergeCell ref="AB38:AC38"/>
    <mergeCell ref="AE38:AG38"/>
    <mergeCell ref="AH38:AH40"/>
    <mergeCell ref="G40:X40"/>
    <mergeCell ref="Y40:Z40"/>
    <mergeCell ref="AB40:AC40"/>
    <mergeCell ref="AE40:AG40"/>
    <mergeCell ref="AI40:AJ40"/>
    <mergeCell ref="AL40:AM40"/>
    <mergeCell ref="AO40:AQ40"/>
    <mergeCell ref="AS40:AV41"/>
    <mergeCell ref="G41:X41"/>
    <mergeCell ref="Y41:Z41"/>
    <mergeCell ref="AB41:AC41"/>
    <mergeCell ref="AE41:AF41"/>
    <mergeCell ref="AH41:AL41"/>
    <mergeCell ref="AS42:AV44"/>
    <mergeCell ref="G43:X43"/>
    <mergeCell ref="Y43:Z43"/>
    <mergeCell ref="AB43:AC43"/>
    <mergeCell ref="AE43:AG43"/>
    <mergeCell ref="G44:X44"/>
    <mergeCell ref="Y44:Z44"/>
    <mergeCell ref="AB44:AC44"/>
    <mergeCell ref="AE44:AG44"/>
    <mergeCell ref="G42:X42"/>
    <mergeCell ref="Y42:Z42"/>
    <mergeCell ref="AB42:AC42"/>
    <mergeCell ref="AE42:AG42"/>
    <mergeCell ref="AH42:AH44"/>
    <mergeCell ref="AI44:AJ44"/>
    <mergeCell ref="AL44:AM44"/>
    <mergeCell ref="AO44:AQ44"/>
    <mergeCell ref="AI42:AN43"/>
    <mergeCell ref="A45:F48"/>
    <mergeCell ref="G45:X45"/>
    <mergeCell ref="Y45:Z45"/>
    <mergeCell ref="AB45:AC45"/>
    <mergeCell ref="AE45:AF45"/>
    <mergeCell ref="AH45:AH47"/>
    <mergeCell ref="AI45:AL46"/>
    <mergeCell ref="A42:F44"/>
    <mergeCell ref="AL47:AM47"/>
    <mergeCell ref="AO47:AP47"/>
    <mergeCell ref="G48:X48"/>
    <mergeCell ref="Y48:Z48"/>
    <mergeCell ref="AB48:AC48"/>
    <mergeCell ref="AE48:AF48"/>
    <mergeCell ref="AH48:AL48"/>
    <mergeCell ref="AS45:AV48"/>
    <mergeCell ref="G46:X46"/>
    <mergeCell ref="Y46:Z46"/>
    <mergeCell ref="AB46:AC46"/>
    <mergeCell ref="AE46:AF46"/>
    <mergeCell ref="G47:X47"/>
    <mergeCell ref="Y47:Z47"/>
    <mergeCell ref="AB47:AC47"/>
    <mergeCell ref="AE47:AF47"/>
    <mergeCell ref="AI47:AJ47"/>
    <mergeCell ref="A49:F55"/>
    <mergeCell ref="G49:X49"/>
    <mergeCell ref="Y49:Z49"/>
    <mergeCell ref="AB49:AC49"/>
    <mergeCell ref="AE49:AF49"/>
    <mergeCell ref="G52:X52"/>
    <mergeCell ref="Y52:Z52"/>
    <mergeCell ref="AB52:AC52"/>
    <mergeCell ref="AE52:AF52"/>
    <mergeCell ref="AI49:AN52"/>
    <mergeCell ref="AS49:AV51"/>
    <mergeCell ref="G50:X50"/>
    <mergeCell ref="Y50:Z50"/>
    <mergeCell ref="AB50:AC50"/>
    <mergeCell ref="AE50:AF50"/>
    <mergeCell ref="G51:X51"/>
    <mergeCell ref="Y51:Z51"/>
    <mergeCell ref="AB51:AC51"/>
    <mergeCell ref="AE51:AF51"/>
    <mergeCell ref="AO53:AP53"/>
    <mergeCell ref="G54:X54"/>
    <mergeCell ref="Y54:Z54"/>
    <mergeCell ref="AB54:AC54"/>
    <mergeCell ref="AE54:AF54"/>
    <mergeCell ref="G55:X55"/>
    <mergeCell ref="Y55:Z55"/>
    <mergeCell ref="AB55:AC55"/>
    <mergeCell ref="AE55:AF55"/>
    <mergeCell ref="AI55:AL55"/>
    <mergeCell ref="G53:X53"/>
    <mergeCell ref="Y53:Z53"/>
    <mergeCell ref="AB53:AC53"/>
    <mergeCell ref="AE53:AF53"/>
    <mergeCell ref="AI53:AJ53"/>
    <mergeCell ref="AL53:AM53"/>
    <mergeCell ref="G58:X58"/>
    <mergeCell ref="Y58:Z58"/>
    <mergeCell ref="AB58:AC58"/>
    <mergeCell ref="AE58:AF58"/>
    <mergeCell ref="G59:X59"/>
    <mergeCell ref="Y59:Z59"/>
    <mergeCell ref="AB59:AC59"/>
    <mergeCell ref="AE59:AF59"/>
    <mergeCell ref="G60:X60"/>
    <mergeCell ref="AI61:AJ61"/>
    <mergeCell ref="AI64:AL64"/>
    <mergeCell ref="AL61:AM61"/>
    <mergeCell ref="AB60:AC60"/>
    <mergeCell ref="AE60:AF60"/>
    <mergeCell ref="G61:X61"/>
    <mergeCell ref="Y61:Z61"/>
    <mergeCell ref="AB61:AC61"/>
    <mergeCell ref="AE61:AF61"/>
    <mergeCell ref="AO61:AP61"/>
    <mergeCell ref="G62:X62"/>
    <mergeCell ref="Y62:Z62"/>
    <mergeCell ref="AB62:AC62"/>
    <mergeCell ref="AE62:AF62"/>
    <mergeCell ref="A56:F64"/>
    <mergeCell ref="G56:X56"/>
    <mergeCell ref="Y56:Z56"/>
    <mergeCell ref="AB56:AC56"/>
    <mergeCell ref="AE56:AF56"/>
    <mergeCell ref="AB57:AC57"/>
    <mergeCell ref="AE57:AF57"/>
    <mergeCell ref="Y60:Z60"/>
    <mergeCell ref="G63:X63"/>
    <mergeCell ref="Y63:Z63"/>
    <mergeCell ref="AB63:AC63"/>
    <mergeCell ref="AE63:AF63"/>
    <mergeCell ref="G57:X57"/>
    <mergeCell ref="Y57:Z57"/>
    <mergeCell ref="AI57:AN60"/>
    <mergeCell ref="G64:X64"/>
    <mergeCell ref="Y64:Z64"/>
    <mergeCell ref="AB64:AC64"/>
    <mergeCell ref="AE64:AF64"/>
    <mergeCell ref="AO68:AP68"/>
    <mergeCell ref="AI68:AJ68"/>
    <mergeCell ref="AL68:AM68"/>
    <mergeCell ref="A65:F68"/>
    <mergeCell ref="G65:X65"/>
    <mergeCell ref="Y65:Z65"/>
    <mergeCell ref="AB65:AC65"/>
    <mergeCell ref="AE65:AF65"/>
    <mergeCell ref="Y68:Z68"/>
    <mergeCell ref="AB68:AC68"/>
    <mergeCell ref="AE68:AF68"/>
    <mergeCell ref="AH65:AN67"/>
    <mergeCell ref="A69:F73"/>
    <mergeCell ref="G69:X69"/>
    <mergeCell ref="Y69:Z69"/>
    <mergeCell ref="AB69:AC69"/>
    <mergeCell ref="AE69:AF69"/>
    <mergeCell ref="G70:X70"/>
    <mergeCell ref="AS65:AV68"/>
    <mergeCell ref="G66:X66"/>
    <mergeCell ref="Y66:Z66"/>
    <mergeCell ref="AB66:AC66"/>
    <mergeCell ref="AE66:AF66"/>
    <mergeCell ref="G67:X67"/>
    <mergeCell ref="Y67:Z67"/>
    <mergeCell ref="AB67:AC67"/>
    <mergeCell ref="AE67:AF67"/>
    <mergeCell ref="G68:X68"/>
    <mergeCell ref="Y70:Z70"/>
    <mergeCell ref="AB70:AC70"/>
    <mergeCell ref="AE70:AF70"/>
    <mergeCell ref="G71:X71"/>
    <mergeCell ref="Y71:Z71"/>
    <mergeCell ref="AB71:AC71"/>
    <mergeCell ref="AE71:AF71"/>
    <mergeCell ref="AO72:AP72"/>
    <mergeCell ref="G73:X73"/>
    <mergeCell ref="Y73:Z73"/>
    <mergeCell ref="AB73:AC73"/>
    <mergeCell ref="AE73:AF73"/>
    <mergeCell ref="AI73:AL73"/>
    <mergeCell ref="G72:X72"/>
    <mergeCell ref="Y72:Z72"/>
    <mergeCell ref="AB72:AC72"/>
    <mergeCell ref="AE72:AF72"/>
    <mergeCell ref="AI72:AJ72"/>
    <mergeCell ref="AL72:AM72"/>
    <mergeCell ref="V78:X78"/>
    <mergeCell ref="Y78:AL78"/>
    <mergeCell ref="V79:X79"/>
    <mergeCell ref="Y79:AL79"/>
    <mergeCell ref="V80:X80"/>
    <mergeCell ref="Y80:AL80"/>
    <mergeCell ref="A74:F75"/>
    <mergeCell ref="G74:AG75"/>
    <mergeCell ref="V76:X76"/>
    <mergeCell ref="AF76:AL76"/>
    <mergeCell ref="V77:X77"/>
    <mergeCell ref="Y77:AL77"/>
    <mergeCell ref="I76:T81"/>
    <mergeCell ref="A76:H81"/>
    <mergeCell ref="A83:AG85"/>
    <mergeCell ref="B87:AG87"/>
    <mergeCell ref="B90:C90"/>
    <mergeCell ref="F90:G90"/>
    <mergeCell ref="J90:K90"/>
    <mergeCell ref="N90:O90"/>
    <mergeCell ref="R90:S90"/>
    <mergeCell ref="V90:W90"/>
    <mergeCell ref="Z90:AA90"/>
    <mergeCell ref="AD90:AE90"/>
    <mergeCell ref="Z91:AA91"/>
    <mergeCell ref="AD91:AE91"/>
    <mergeCell ref="B92:C92"/>
    <mergeCell ref="F92:G92"/>
    <mergeCell ref="J92:K92"/>
    <mergeCell ref="N92:O92"/>
    <mergeCell ref="R92:S92"/>
    <mergeCell ref="V92:W92"/>
    <mergeCell ref="Z92:AA92"/>
    <mergeCell ref="AD92:AE92"/>
    <mergeCell ref="B91:C91"/>
    <mergeCell ref="F91:G91"/>
    <mergeCell ref="J91:K91"/>
    <mergeCell ref="N91:O91"/>
    <mergeCell ref="R91:S91"/>
    <mergeCell ref="V91:W91"/>
    <mergeCell ref="Z93:AA93"/>
    <mergeCell ref="AD93:AE93"/>
    <mergeCell ref="B94:C94"/>
    <mergeCell ref="F94:G94"/>
    <mergeCell ref="J94:K94"/>
    <mergeCell ref="N94:O94"/>
    <mergeCell ref="R94:S94"/>
    <mergeCell ref="V94:W94"/>
    <mergeCell ref="Z94:AA94"/>
    <mergeCell ref="AD94:AE94"/>
    <mergeCell ref="B93:C93"/>
    <mergeCell ref="F93:G93"/>
    <mergeCell ref="J93:K93"/>
    <mergeCell ref="N93:O93"/>
    <mergeCell ref="R93:S93"/>
    <mergeCell ref="V93:W93"/>
    <mergeCell ref="AB97:AC97"/>
    <mergeCell ref="AD97:AP97"/>
    <mergeCell ref="Z95:AA95"/>
    <mergeCell ref="B96:C97"/>
    <mergeCell ref="D96:D97"/>
    <mergeCell ref="E96:E97"/>
    <mergeCell ref="F96:G97"/>
    <mergeCell ref="H96:H97"/>
    <mergeCell ref="I96:I97"/>
    <mergeCell ref="J97:V97"/>
    <mergeCell ref="X97:AA97"/>
    <mergeCell ref="B95:C95"/>
    <mergeCell ref="F95:G95"/>
    <mergeCell ref="J95:K95"/>
    <mergeCell ref="N95:O95"/>
    <mergeCell ref="R95:S95"/>
    <mergeCell ref="V95:W95"/>
  </mergeCells>
  <phoneticPr fontId="3"/>
  <conditionalFormatting sqref="H7:AL10">
    <cfRule type="expression" dxfId="42" priority="63">
      <formula>H7&lt;&gt;""</formula>
    </cfRule>
  </conditionalFormatting>
  <conditionalFormatting sqref="Y27:AL27">
    <cfRule type="expression" dxfId="31" priority="70">
      <formula>OR($BC$5="一般",$BC$5="特定")</formula>
    </cfRule>
  </conditionalFormatting>
  <conditionalFormatting sqref="AM7:AT10">
    <cfRule type="expression" dxfId="17" priority="3">
      <formula>COUNTIF($AF$5,"")&gt;=1</formula>
    </cfRule>
  </conditionalFormatting>
  <conditionalFormatting sqref="BQ14:BR15">
    <cfRule type="expression" dxfId="7" priority="48">
      <formula>DH14="異常値有り"</formula>
    </cfRule>
    <cfRule type="expression" dxfId="6" priority="49">
      <formula>BQ14&lt;&gt;""</formula>
    </cfRule>
  </conditionalFormatting>
  <conditionalFormatting sqref="BQ15:BR15">
    <cfRule type="expression" dxfId="5" priority="47">
      <formula>OR($BC$5="一般",$BC$5="特定")</formula>
    </cfRule>
  </conditionalFormatting>
  <dataValidations count="2">
    <dataValidation imeMode="off" allowBlank="1" showInputMessage="1" showErrorMessage="1" sqref="AF5:AL6 I13:J29 M13:N29 R13:S29 Y37:Z73 AB37:AC73 AE37:AF37 AE41:AF41 AE45:AF73 U34:AL34 Y79:AL80" xr:uid="{0B3898B3-A450-4710-B01E-2B524C7F8C0B}"/>
    <dataValidation type="list" allowBlank="1" showInputMessage="1" showErrorMessage="1" sqref="Z32:Z33 AH32:AH33 U32:U33" xr:uid="{536120C4-2375-4FCE-AD7A-CDE7B9C1A54A}">
      <formula1>$AZ$32:$BA$32</formula1>
    </dataValidation>
  </dataValidations>
  <pageMargins left="0.23622047244094491" right="0.23622047244094491" top="0.35433070866141736" bottom="0.55118110236220474" header="0.31496062992125984" footer="0.31496062992125984"/>
  <pageSetup paperSize="9" scale="43" fitToHeight="0" orientation="portrait" r:id="rId1"/>
  <rowBreaks count="1" manualBreakCount="1">
    <brk id="75" min="3" max="48"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2E8FFDB9-A6FA-40C6-8621-1A7C72CA7DC5}">
            <xm:f>専門実践教育訓練_入力判定シート!$A$76=0</xm:f>
            <x14:dxf>
              <font>
                <b/>
                <i val="0"/>
                <color auto="1"/>
              </font>
            </x14:dxf>
          </x14:cfRule>
          <x14:cfRule type="expression" priority="2" id="{D6357791-6BB9-4571-A5E7-5467FE4EB09A}">
            <xm:f>専門実践教育訓練_入力判定シート!$A$76&gt;0</xm:f>
            <x14:dxf>
              <font>
                <color theme="0"/>
              </font>
            </x14:dxf>
          </x14:cfRule>
          <xm:sqref>A76:H81</xm:sqref>
        </x14:conditionalFormatting>
        <x14:conditionalFormatting xmlns:xm="http://schemas.microsoft.com/office/excel/2006/main">
          <x14:cfRule type="expression" priority="51" id="{01B4DB48-AA69-4E4E-9A9A-9991206C8CBB}">
            <xm:f>専門実践教育訓練_入力判定シート!$AX$33="不要"</xm:f>
            <x14:dxf>
              <font>
                <color theme="1" tint="0.499984740745262"/>
              </font>
              <fill>
                <patternFill>
                  <bgColor theme="1" tint="0.499984740745262"/>
                </patternFill>
              </fill>
            </x14:dxf>
          </x14:cfRule>
          <xm:sqref>A33:T33 V33:Y33 AA33:AG33 AI33:AL33</xm:sqref>
        </x14:conditionalFormatting>
        <x14:conditionalFormatting xmlns:xm="http://schemas.microsoft.com/office/excel/2006/main">
          <x14:cfRule type="expression" priority="57" id="{210C8845-96CA-4843-A578-9F899CDB21B9}">
            <xm:f>専門実践教育訓練_入力判定シート!$AX$25="不要"</xm:f>
            <x14:dxf>
              <font>
                <color theme="1" tint="0.499984740745262"/>
              </font>
              <fill>
                <patternFill>
                  <bgColor theme="1" tint="0.499984740745262"/>
                </patternFill>
              </fill>
            </x14:dxf>
          </x14:cfRule>
          <xm:sqref>A25:X25</xm:sqref>
        </x14:conditionalFormatting>
        <x14:conditionalFormatting xmlns:xm="http://schemas.microsoft.com/office/excel/2006/main">
          <x14:cfRule type="expression" priority="56" id="{207B7472-F277-43B3-8468-EF92125CEBF2}">
            <xm:f>専門実践教育訓練_入力判定シート!$AX$26="不要"</xm:f>
            <x14:dxf>
              <font>
                <color theme="1" tint="0.499984740745262"/>
              </font>
              <fill>
                <patternFill>
                  <bgColor theme="1" tint="0.499984740745262"/>
                </patternFill>
              </fill>
            </x14:dxf>
          </x14:cfRule>
          <xm:sqref>A26:X26</xm:sqref>
        </x14:conditionalFormatting>
        <x14:conditionalFormatting xmlns:xm="http://schemas.microsoft.com/office/excel/2006/main">
          <x14:cfRule type="expression" priority="55" id="{009990E6-A032-47D6-BA67-E76F7205DA14}">
            <xm:f>専門実践教育訓練_入力判定シート!$AX$28="不要"</xm:f>
            <x14:dxf>
              <font>
                <color theme="1" tint="0.499984740745262"/>
              </font>
              <fill>
                <patternFill>
                  <bgColor theme="1" tint="0.499984740745262"/>
                </patternFill>
              </fill>
            </x14:dxf>
          </x14:cfRule>
          <xm:sqref>A28:X28</xm:sqref>
        </x14:conditionalFormatting>
        <x14:conditionalFormatting xmlns:xm="http://schemas.microsoft.com/office/excel/2006/main">
          <x14:cfRule type="expression" priority="54" id="{94D48AB0-BF60-4382-BB2A-15FE48310585}">
            <xm:f>専門実践教育訓練_入力判定シート!$AX$29="不要"</xm:f>
            <x14:dxf>
              <font>
                <color theme="1" tint="0.499984740745262"/>
              </font>
              <fill>
                <patternFill>
                  <bgColor theme="1" tint="0.499984740745262"/>
                </patternFill>
              </fill>
            </x14:dxf>
          </x14:cfRule>
          <xm:sqref>A29:X29</xm:sqref>
        </x14:conditionalFormatting>
        <x14:conditionalFormatting xmlns:xm="http://schemas.microsoft.com/office/excel/2006/main">
          <x14:cfRule type="expression" priority="60" id="{A67BB2E4-835A-4537-875F-F8A520BFA381}">
            <xm:f>専門実践教育訓練_入力判定シート!$AX15="不要"</xm:f>
            <x14:dxf>
              <font>
                <color theme="0" tint="-0.499984740745262"/>
              </font>
              <fill>
                <patternFill>
                  <bgColor theme="0" tint="-0.499984740745262"/>
                </patternFill>
              </fill>
            </x14:dxf>
          </x14:cfRule>
          <xm:sqref>A15:AL15 A18:AL18 A21:AL21 A24:AL24 A27:X27</xm:sqref>
        </x14:conditionalFormatting>
        <x14:conditionalFormatting xmlns:xm="http://schemas.microsoft.com/office/excel/2006/main">
          <x14:cfRule type="expression" priority="59" id="{42977D96-DA85-4A26-8035-FA5FF15C8AE9}">
            <xm:f>専門実践教育訓練_入力判定シート!$AX19="不要"</xm:f>
            <x14:dxf>
              <font>
                <color theme="1" tint="0.499984740745262"/>
              </font>
              <fill>
                <patternFill>
                  <bgColor theme="1" tint="0.499984740745262"/>
                </patternFill>
              </fill>
            </x14:dxf>
          </x14:cfRule>
          <xm:sqref>A19:AL20 A22:AL22 A34:AL34</xm:sqref>
        </x14:conditionalFormatting>
        <x14:conditionalFormatting xmlns:xm="http://schemas.microsoft.com/office/excel/2006/main">
          <x14:cfRule type="expression" priority="58" id="{BB4F0BF4-D9DF-45CC-B9DF-1B647D518E1A}">
            <xm:f>専門実践教育訓練_入力判定シート!$AX$23="不要"</xm:f>
            <x14:dxf>
              <font>
                <color theme="1" tint="0.499984740745262"/>
              </font>
              <fill>
                <patternFill>
                  <bgColor theme="1" tint="0.499984740745262"/>
                </patternFill>
              </fill>
            </x14:dxf>
          </x14:cfRule>
          <xm:sqref>A23:AL23</xm:sqref>
        </x14:conditionalFormatting>
        <x14:conditionalFormatting xmlns:xm="http://schemas.microsoft.com/office/excel/2006/main">
          <x14:cfRule type="expression" priority="46" id="{F3677E5C-26B1-4400-816A-98061BC14539}">
            <xm:f>専門実践教育訓練_入力判定シート!$AX$31="不要"</xm:f>
            <x14:dxf>
              <font>
                <color theme="1" tint="0.499984740745262"/>
              </font>
              <fill>
                <patternFill>
                  <bgColor theme="1" tint="0.499984740745262"/>
                </patternFill>
              </fill>
            </x14:dxf>
          </x14:cfRule>
          <xm:sqref>A31:AL31</xm:sqref>
        </x14:conditionalFormatting>
        <x14:conditionalFormatting xmlns:xm="http://schemas.microsoft.com/office/excel/2006/main">
          <x14:cfRule type="expression" priority="26" id="{1FC858D4-92F9-4143-A549-40F3B53BBC28}">
            <xm:f>専門実践教育訓練_入力判定シート!$AX$32="不要"</xm:f>
            <x14:dxf>
              <font>
                <color theme="1" tint="0.499984740745262"/>
              </font>
              <fill>
                <patternFill>
                  <bgColor theme="1" tint="0.499984740745262"/>
                </patternFill>
              </fill>
            </x14:dxf>
          </x14:cfRule>
          <xm:sqref>A32:AL32</xm:sqref>
        </x14:conditionalFormatting>
        <x14:conditionalFormatting xmlns:xm="http://schemas.microsoft.com/office/excel/2006/main">
          <x14:cfRule type="expression" priority="6" id="{637B8ABF-CF49-4F46-ABF4-AE5FA622102A}">
            <xm:f>COUNTIF(専門実践教育訓練_入力判定シート!$AX$83,"不要")&gt;=1</xm:f>
            <x14:dxf>
              <font>
                <color theme="0" tint="-0.499984740745262"/>
              </font>
              <fill>
                <patternFill>
                  <bgColor theme="0" tint="-0.499984740745262"/>
                </patternFill>
              </fill>
              <border>
                <left/>
                <right/>
                <top/>
                <bottom/>
              </border>
            </x14:dxf>
          </x14:cfRule>
          <xm:sqref>A83:AW98</xm:sqref>
        </x14:conditionalFormatting>
        <x14:conditionalFormatting xmlns:xm="http://schemas.microsoft.com/office/excel/2006/main">
          <x14:cfRule type="expression" priority="64" id="{D11714E5-0CCD-46B4-B5B3-28C13BAABB0F}">
            <xm:f>専門実践教育訓練_入力判定シート!$G$74="回答必須"</xm:f>
            <x14:dxf>
              <fill>
                <patternFill>
                  <bgColor rgb="FFFFFF00"/>
                </patternFill>
              </fill>
            </x14:dxf>
          </x14:cfRule>
          <xm:sqref>G74:AG75</xm:sqref>
        </x14:conditionalFormatting>
        <x14:conditionalFormatting xmlns:xm="http://schemas.microsoft.com/office/excel/2006/main">
          <x14:cfRule type="expression" priority="79" id="{30311D8A-E3DC-425A-A56F-D60E16C537F2}">
            <xm:f>COUNTIF(専門実践教育訓練_入力判定シート!H96,"*異常値*")&gt;0</xm:f>
            <x14:dxf>
              <fill>
                <patternFill>
                  <bgColor rgb="FFFFC000"/>
                </patternFill>
              </fill>
            </x14:dxf>
          </x14:cfRule>
          <xm:sqref>H96</xm:sqref>
        </x14:conditionalFormatting>
        <x14:conditionalFormatting xmlns:xm="http://schemas.microsoft.com/office/excel/2006/main">
          <x14:cfRule type="expression" priority="16" id="{0411F98A-5641-429E-8FC0-BFEE09CF2064}">
            <xm:f>COUNTIF(専門実践教育訓練_入力判定シート!H30,"回答必須*")&gt;=1</xm:f>
            <x14:dxf>
              <fill>
                <patternFill>
                  <bgColor rgb="FFFFFF00"/>
                </patternFill>
              </fill>
            </x14:dxf>
          </x14:cfRule>
          <xm:sqref>H30:AL30 U31:V31 AF76:AL76 Y77:AL80</xm:sqref>
        </x14:conditionalFormatting>
        <x14:conditionalFormatting xmlns:xm="http://schemas.microsoft.com/office/excel/2006/main">
          <x14:cfRule type="expression" priority="61" id="{35B56480-0405-4ED5-98DC-71696D5B6B03}">
            <xm:f>COUNTIF(専門実践教育訓練_入力判定シート!A5,"回答必須*")&gt;=1</xm:f>
            <x14:dxf>
              <fill>
                <patternFill>
                  <bgColor rgb="FFFFFF00"/>
                </patternFill>
              </fill>
            </x14:dxf>
          </x14:cfRule>
          <xm:sqref>I13:J29 M13:N29 R13:S29 A90:AG95 D96 AF5 AE37:AF37 Y37:Z73 AB37:AC73 AE41 AE45:AE73</xm:sqref>
        </x14:conditionalFormatting>
        <x14:conditionalFormatting xmlns:xm="http://schemas.microsoft.com/office/excel/2006/main">
          <x14:cfRule type="expression" priority="14" id="{9BB1A834-0EFA-45A3-B0C6-B4A7F2480226}">
            <xm:f>専門実践教育訓練_入力判定シート!$I$76&gt;0</xm:f>
            <x14:dxf>
              <font>
                <b/>
                <i val="0"/>
                <color rgb="FFFF0000"/>
              </font>
            </x14:dxf>
          </x14:cfRule>
          <xm:sqref>I76:T81</xm:sqref>
        </x14:conditionalFormatting>
        <x14:conditionalFormatting xmlns:xm="http://schemas.microsoft.com/office/excel/2006/main">
          <x14:cfRule type="expression" priority="138" id="{D04D695B-4E55-4E54-B697-5A41D2920EC1}">
            <xm:f>COUNTIF(専門実践教育訓練_入力判定シート!$U$32,"*異常値有り*")&gt;=1</xm:f>
            <x14:dxf>
              <fill>
                <patternFill>
                  <bgColor rgb="FFFFC000"/>
                </patternFill>
              </fill>
            </x14:dxf>
          </x14:cfRule>
          <xm:sqref>U32</xm:sqref>
        </x14:conditionalFormatting>
        <x14:conditionalFormatting xmlns:xm="http://schemas.microsoft.com/office/excel/2006/main">
          <x14:cfRule type="expression" priority="27" id="{C57516D0-9EF8-4130-B5FA-251D8AAF3E51}">
            <xm:f>専門実践教育訓練_入力判定シート!$BA32="回答必須"</xm:f>
            <x14:dxf>
              <fill>
                <patternFill>
                  <bgColor rgb="FFFFFF00"/>
                </patternFill>
              </fill>
            </x14:dxf>
          </x14:cfRule>
          <xm:sqref>U32:U33 Z32:Z33 AH32:AH33</xm:sqref>
        </x14:conditionalFormatting>
        <x14:conditionalFormatting xmlns:xm="http://schemas.microsoft.com/office/excel/2006/main">
          <x14:cfRule type="expression" priority="25" id="{E292D237-39F4-44B1-9325-EEAEE1E3EE58}">
            <xm:f>専門実践教育訓練_入力判定シート!$AX$32="不要"</xm:f>
            <x14:dxf>
              <font>
                <color theme="1" tint="0.499984740745262"/>
              </font>
              <fill>
                <patternFill>
                  <bgColor theme="1" tint="0.499984740745262"/>
                </patternFill>
              </fill>
            </x14:dxf>
          </x14:cfRule>
          <x14:cfRule type="expression" priority="44" id="{F7DDAAD5-7610-4440-A274-EBAA7E415A70}">
            <xm:f>COUNTIF(専門実践教育訓練_入力判定シート!$U$33,"*異常値有り*")&gt;=1</xm:f>
            <x14:dxf>
              <fill>
                <patternFill>
                  <bgColor rgb="FFFFC000"/>
                </patternFill>
              </fill>
            </x14:dxf>
          </x14:cfRule>
          <xm:sqref>U33</xm:sqref>
        </x14:conditionalFormatting>
        <x14:conditionalFormatting xmlns:xm="http://schemas.microsoft.com/office/excel/2006/main">
          <x14:cfRule type="expression" priority="68" id="{B46CA5C9-60AD-4790-A284-5027F25A7EE3}">
            <xm:f>COUNTIF(専門実践教育訓練_入力判定シート!$U$31,"*異常値有り*")&gt;=1</xm:f>
            <x14:dxf>
              <fill>
                <patternFill>
                  <bgColor rgb="FFFFC000"/>
                </patternFill>
              </fill>
            </x14:dxf>
          </x14:cfRule>
          <xm:sqref>U31:V31</xm:sqref>
        </x14:conditionalFormatting>
        <x14:conditionalFormatting xmlns:xm="http://schemas.microsoft.com/office/excel/2006/main">
          <x14:cfRule type="expression" priority="65" id="{6F758972-D217-4406-9870-ED29623C94EF}">
            <xm:f>COUNTIF(専門実践教育訓練_入力判定シート!U34,"回答必須*")&gt;=1</xm:f>
            <x14:dxf>
              <fill>
                <patternFill>
                  <bgColor rgb="FFFFFF00"/>
                </patternFill>
              </fill>
            </x14:dxf>
          </x14:cfRule>
          <x14:cfRule type="expression" priority="66" id="{328FCF04-3141-4D78-AB7C-C5E269E84AF2}">
            <xm:f>COUNTIF(専門実践教育訓練_入力判定シート!U34,"*異常値有り")&gt;=1</xm:f>
            <x14:dxf>
              <fill>
                <patternFill>
                  <bgColor rgb="FFFFC000"/>
                </patternFill>
              </fill>
            </x14:dxf>
          </x14:cfRule>
          <xm:sqref>U34:AL34</xm:sqref>
        </x14:conditionalFormatting>
        <x14:conditionalFormatting xmlns:xm="http://schemas.microsoft.com/office/excel/2006/main">
          <x14:cfRule type="expression" priority="53" id="{4AC853AF-9B43-4D66-B72C-31A5037C848B}">
            <xm:f>COUNTIF(専門実践教育訓練_入力判定シート!Y80,"*異常値*")&gt;=1</xm:f>
            <x14:dxf>
              <fill>
                <patternFill>
                  <bgColor rgb="FFFFC000"/>
                </patternFill>
              </fill>
            </x14:dxf>
          </x14:cfRule>
          <xm:sqref>Y80:AL80</xm:sqref>
        </x14:conditionalFormatting>
        <x14:conditionalFormatting xmlns:xm="http://schemas.microsoft.com/office/excel/2006/main">
          <x14:cfRule type="expression" priority="52" id="{33154A9E-F70B-4310-876D-28CFD0E5E155}">
            <xm:f>COUNTIF(専門実践教育訓練_入力判定シート!$Z$32,"*異常値有り*")&gt;=1</xm:f>
            <x14:dxf>
              <fill>
                <patternFill>
                  <bgColor rgb="FFFFC000"/>
                </patternFill>
              </fill>
            </x14:dxf>
          </x14:cfRule>
          <xm:sqref>Z32</xm:sqref>
        </x14:conditionalFormatting>
        <x14:conditionalFormatting xmlns:xm="http://schemas.microsoft.com/office/excel/2006/main">
          <x14:cfRule type="expression" priority="24" id="{78A58442-2710-49CA-A120-E692C809CEA7}">
            <xm:f>専門実践教育訓練_入力判定シート!$AX$32="不要"</xm:f>
            <x14:dxf>
              <font>
                <color theme="1" tint="0.499984740745262"/>
              </font>
              <fill>
                <patternFill>
                  <bgColor theme="1" tint="0.499984740745262"/>
                </patternFill>
              </fill>
            </x14:dxf>
          </x14:cfRule>
          <x14:cfRule type="expression" priority="43" id="{D4FF9AC9-16B1-416C-8F57-A814BA2B11E8}">
            <xm:f>COUNTIF(専門実践教育訓練_入力判定シート!$Z$33,"*異常値有り*")&gt;=1</xm:f>
            <x14:dxf>
              <fill>
                <patternFill>
                  <bgColor rgb="FFFFC000"/>
                </patternFill>
              </fill>
            </x14:dxf>
          </x14:cfRule>
          <xm:sqref>Z33</xm:sqref>
        </x14:conditionalFormatting>
        <x14:conditionalFormatting xmlns:xm="http://schemas.microsoft.com/office/excel/2006/main">
          <x14:cfRule type="expression" priority="62" id="{D309483B-8C68-40B0-A8A0-B81FA6FBF25E}">
            <xm:f>COUNTIF(専門実践教育訓練_入力判定シート!I5,"*異常値有り")&gt;=1</xm:f>
            <x14:dxf>
              <fill>
                <patternFill>
                  <bgColor rgb="FFFFC000"/>
                </patternFill>
              </fill>
            </x14:dxf>
          </x14:cfRule>
          <xm:sqref>AF5 I13:J29 M13:N29 R13:S29 AE37:AF37 Y37:Z73 AB37:AC73 AE41 AE45:AE73</xm:sqref>
        </x14:conditionalFormatting>
        <x14:conditionalFormatting xmlns:xm="http://schemas.microsoft.com/office/excel/2006/main">
          <x14:cfRule type="expression" priority="28" id="{0BC2E28D-6CF7-4807-8940-5F5007F528EB}">
            <xm:f>COUNTIF(専門実践教育訓練_入力判定シート!$AH$32,"*異常値有り*")&gt;=1</xm:f>
            <x14:dxf>
              <fill>
                <patternFill>
                  <bgColor rgb="FFFFC000"/>
                </patternFill>
              </fill>
            </x14:dxf>
          </x14:cfRule>
          <xm:sqref>AH32</xm:sqref>
        </x14:conditionalFormatting>
        <x14:conditionalFormatting xmlns:xm="http://schemas.microsoft.com/office/excel/2006/main">
          <x14:cfRule type="expression" priority="42" id="{057E22E7-B152-4DCB-BBE8-7F809FB3C666}">
            <xm:f>COUNTIF(専門実践教育訓練_入力判定シート!$AH$33,"*異常値有り*")&gt;=1</xm:f>
            <x14:dxf>
              <fill>
                <patternFill>
                  <bgColor rgb="FFFFC000"/>
                </patternFill>
              </fill>
            </x14:dxf>
          </x14:cfRule>
          <x14:cfRule type="expression" priority="23" id="{95B78F6B-A214-4936-A90D-1BA549EE3D64}">
            <xm:f>専門実践教育訓練_入力判定シート!$AX$32="不要"</xm:f>
            <x14:dxf>
              <font>
                <color theme="1" tint="0.499984740745262"/>
              </font>
              <fill>
                <patternFill>
                  <bgColor theme="1" tint="0.499984740745262"/>
                </patternFill>
              </fill>
            </x14:dxf>
          </x14:cfRule>
          <xm:sqref>AH33</xm:sqref>
        </x14:conditionalFormatting>
        <x14:conditionalFormatting xmlns:xm="http://schemas.microsoft.com/office/excel/2006/main">
          <x14:cfRule type="expression" priority="31" id="{672A2FA6-DCEC-4D23-BD77-650AF841891C}">
            <xm:f>COUNTIF(専門実践教育訓練_入力判定シート!$AS$52,"*異常値有り*")&gt;=1</xm:f>
            <x14:dxf>
              <font>
                <color rgb="FFFF0000"/>
              </font>
            </x14:dxf>
          </x14:cfRule>
          <xm:sqref>AI49</xm:sqref>
        </x14:conditionalFormatting>
        <x14:conditionalFormatting xmlns:xm="http://schemas.microsoft.com/office/excel/2006/main">
          <x14:cfRule type="expression" priority="148" id="{A10FBF27-505C-4B5C-B114-46253239ABAE}">
            <xm:f>COUNTIF(専門実践教育訓練_入力判定シート!$BB$32,"*異常値*")&gt;=1</xm:f>
            <x14:dxf>
              <font>
                <color rgb="FFFF0000"/>
              </font>
            </x14:dxf>
          </x14:cfRule>
          <xm:sqref>AM31:AM32 AU32:AW32</xm:sqref>
        </x14:conditionalFormatting>
        <x14:conditionalFormatting xmlns:xm="http://schemas.microsoft.com/office/excel/2006/main">
          <x14:cfRule type="expression" priority="150" id="{5669D5D0-1353-4F17-8E5A-9036087B415D}">
            <xm:f>COUNTIF(専門実践教育訓練_入力判定シート!$BB$33,"*異常値有り*")&gt;=1</xm:f>
            <x14:dxf>
              <font>
                <color rgb="FFFF0000"/>
              </font>
            </x14:dxf>
          </x14:cfRule>
          <xm:sqref>AM33</xm:sqref>
        </x14:conditionalFormatting>
        <x14:conditionalFormatting xmlns:xm="http://schemas.microsoft.com/office/excel/2006/main">
          <x14:cfRule type="expression" priority="5" id="{7C3FA500-727A-4DC8-B746-41F74D8D6ECD}">
            <xm:f>COUNTIF(専門実践教育訓練_入力判定シート!$AF$5,"*異常値有り*")=0</xm:f>
            <x14:dxf>
              <font>
                <color theme="0"/>
              </font>
            </x14:dxf>
          </x14:cfRule>
          <x14:cfRule type="expression" priority="4" id="{9A3E16D2-88E5-4345-9D51-C5844CABDF9B}">
            <xm:f>COUNTIF(専門実践教育訓練_入力判定シート!$AF$5,"*異常値有り*")&gt;=1</xm:f>
            <x14:dxf>
              <font>
                <b/>
                <i val="0"/>
                <color rgb="FFFF0000"/>
              </font>
            </x14:dxf>
          </x14:cfRule>
          <xm:sqref>AM7:AT10</xm:sqref>
        </x14:conditionalFormatting>
        <x14:conditionalFormatting xmlns:xm="http://schemas.microsoft.com/office/excel/2006/main">
          <x14:cfRule type="expression" priority="9" id="{48EF6601-D6D3-4DC5-AC13-5D8A60197063}">
            <xm:f>COUNTIF(専門実践教育訓練_入力判定シート!$H$25:$T$27,"*異常値有り*")&gt;=1</xm:f>
            <x14:dxf>
              <font>
                <b/>
                <i val="0"/>
                <color rgb="FFFF0000"/>
              </font>
            </x14:dxf>
          </x14:cfRule>
          <xm:sqref>AM25:AW26</xm:sqref>
        </x14:conditionalFormatting>
        <x14:conditionalFormatting xmlns:xm="http://schemas.microsoft.com/office/excel/2006/main">
          <x14:cfRule type="expression" priority="7" id="{EB3D61A1-66E6-41C1-9866-CDC08D413722}">
            <xm:f>COUNTIF(専門実践教育訓練_入力判定シート!$H$28:$T$29,"*異常値有り*")&gt;=1</xm:f>
            <x14:dxf>
              <font>
                <b/>
                <i val="0"/>
                <color rgb="FFFF0000"/>
              </font>
            </x14:dxf>
          </x14:cfRule>
          <xm:sqref>AM28:AW29</xm:sqref>
        </x14:conditionalFormatting>
        <x14:conditionalFormatting xmlns:xm="http://schemas.microsoft.com/office/excel/2006/main">
          <x14:cfRule type="expression" priority="39" id="{4270564D-E705-42AB-B8EE-A9D76877C9DF}">
            <xm:f>COUNTIF(専門実践教育訓練_入力判定シート!$AS$38,"*異常値有り*")&gt;=1</xm:f>
            <x14:dxf>
              <font>
                <color rgb="FFFF0000"/>
              </font>
            </x14:dxf>
          </x14:cfRule>
          <xm:sqref>AS38:AV39</xm:sqref>
        </x14:conditionalFormatting>
        <x14:conditionalFormatting xmlns:xm="http://schemas.microsoft.com/office/excel/2006/main">
          <x14:cfRule type="expression" priority="38" id="{BB6AD58F-37A6-4DC3-8424-FF16FD9F3757}">
            <xm:f>COUNTIF(専門実践教育訓練_入力判定シート!$AS$40,"*異常値有り*")&gt;=1</xm:f>
            <x14:dxf>
              <font>
                <color rgb="FFFF0000"/>
              </font>
            </x14:dxf>
          </x14:cfRule>
          <xm:sqref>AS40:AV41</xm:sqref>
        </x14:conditionalFormatting>
        <x14:conditionalFormatting xmlns:xm="http://schemas.microsoft.com/office/excel/2006/main">
          <x14:cfRule type="expression" priority="37" id="{11CB79CB-5818-4B04-9ABA-AE69AF538CAD}">
            <xm:f>COUNTIF(専門実践教育訓練_入力判定シート!$AS$42,"*異常値有り*")&gt;=1</xm:f>
            <x14:dxf>
              <font>
                <color rgb="FFFF0000"/>
              </font>
            </x14:dxf>
          </x14:cfRule>
          <xm:sqref>AS42:AV44</xm:sqref>
        </x14:conditionalFormatting>
        <x14:conditionalFormatting xmlns:xm="http://schemas.microsoft.com/office/excel/2006/main">
          <x14:cfRule type="expression" priority="36" id="{4B96DB2C-EDA2-4B18-AEE7-81DC0C2F86B9}">
            <xm:f>COUNTIF(専門実践教育訓練_入力判定シート!$AS$45,"*異常値有り*")&gt;=1</xm:f>
            <x14:dxf>
              <font>
                <color rgb="FFFF0000"/>
              </font>
            </x14:dxf>
          </x14:cfRule>
          <xm:sqref>AS45:AV48</xm:sqref>
        </x14:conditionalFormatting>
        <x14:conditionalFormatting xmlns:xm="http://schemas.microsoft.com/office/excel/2006/main">
          <x14:cfRule type="expression" priority="35" id="{6858F24C-70D9-427A-988A-282F98BC85CF}">
            <xm:f>COUNTIF(専門実践教育訓練_入力判定シート!$AS$49,"*異常値有り*")&gt;=1</xm:f>
            <x14:dxf>
              <font>
                <color rgb="FFFF0000"/>
              </font>
            </x14:dxf>
          </x14:cfRule>
          <xm:sqref>AS49:AV51</xm:sqref>
        </x14:conditionalFormatting>
        <x14:conditionalFormatting xmlns:xm="http://schemas.microsoft.com/office/excel/2006/main">
          <x14:cfRule type="expression" priority="34" id="{EFAA8D56-6FC2-4084-9251-95B97BCDBEB5}">
            <xm:f>COUNTIF(専門実践教育訓練_入力判定シート!$AS$65,"*異常値有り*")&gt;=1</xm:f>
            <x14:dxf>
              <font>
                <color rgb="FFFF0000"/>
              </font>
            </x14:dxf>
          </x14:cfRule>
          <xm:sqref>AS65:AV68</xm:sqref>
        </x14:conditionalFormatting>
        <x14:conditionalFormatting xmlns:xm="http://schemas.microsoft.com/office/excel/2006/main">
          <x14:cfRule type="expression" priority="11" id="{4D517285-E156-47EC-8E8E-7201B8E32D25}">
            <xm:f>COUNTIF(専門実践教育訓練_入力判定シート!$AS$70,"*異常値有り*")&gt;0</xm:f>
            <x14:dxf>
              <font>
                <b/>
                <i val="0"/>
                <color rgb="FFFF0000"/>
              </font>
            </x14:dxf>
          </x14:cfRule>
          <xm:sqref>AS70:AV72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17AE0-9A31-4343-B0EF-D73413CDC3A5}">
  <sheetPr codeName="Sheet14">
    <tabColor rgb="FFFF0000"/>
    <pageSetUpPr fitToPage="1"/>
  </sheetPr>
  <dimension ref="A1:BM98"/>
  <sheetViews>
    <sheetView showGridLines="0" view="pageBreakPreview" topLeftCell="A69" zoomScale="85" zoomScaleNormal="100" zoomScaleSheetLayoutView="85" workbookViewId="0">
      <selection sqref="A1:AL3"/>
    </sheetView>
  </sheetViews>
  <sheetFormatPr defaultColWidth="4.375" defaultRowHeight="18" customHeight="1" outlineLevelCol="1"/>
  <cols>
    <col min="1" max="7" width="5" style="2" customWidth="1"/>
    <col min="8" max="8" width="4.375" style="2"/>
    <col min="9" max="10" width="3.75" style="2" customWidth="1"/>
    <col min="11" max="12" width="4.375" style="2"/>
    <col min="13" max="14" width="3.75" style="2" customWidth="1"/>
    <col min="15" max="17" width="4.375" style="2" customWidth="1" outlineLevel="1"/>
    <col min="18" max="19" width="3.75" style="2" customWidth="1" outlineLevel="1"/>
    <col min="20" max="21" width="4.375" style="2" customWidth="1" outlineLevel="1"/>
    <col min="22" max="23" width="3.75" style="2" customWidth="1" outlineLevel="1"/>
    <col min="24" max="24" width="4.375" style="2"/>
    <col min="25" max="26" width="3.75" style="2" customWidth="1"/>
    <col min="27" max="27" width="4.375" style="2" customWidth="1"/>
    <col min="28" max="29" width="3.75" style="2" customWidth="1"/>
    <col min="30" max="30" width="4.375" style="2" customWidth="1"/>
    <col min="31" max="32" width="3.75" style="2" customWidth="1"/>
    <col min="33" max="33" width="4.375" style="2" customWidth="1"/>
    <col min="34" max="49" width="4.375" style="2" customWidth="1" outlineLevel="1"/>
    <col min="50" max="50" width="12.75" style="2" customWidth="1"/>
    <col min="51" max="51" width="4.375" style="2" customWidth="1"/>
    <col min="52" max="53" width="10.75" style="2" customWidth="1"/>
    <col min="54" max="54" width="10.75" style="2" customWidth="1" outlineLevel="1"/>
    <col min="55" max="55" width="23.5" style="2" customWidth="1" outlineLevel="1"/>
    <col min="56" max="56" width="10" style="2" customWidth="1" outlineLevel="1"/>
    <col min="57" max="57" width="14.75" style="3" customWidth="1" outlineLevel="1"/>
    <col min="58" max="58" width="6" style="2" customWidth="1" outlineLevel="1"/>
    <col min="59" max="59" width="8.75" style="2" customWidth="1" outlineLevel="1"/>
    <col min="60" max="61" width="11.625" style="2" customWidth="1" outlineLevel="1"/>
    <col min="62" max="62" width="13.25" style="2" customWidth="1"/>
    <col min="63" max="63" width="10.25" style="2" customWidth="1"/>
    <col min="64" max="66" width="8.375" style="2" customWidth="1"/>
    <col min="67" max="16384" width="4.375" style="2"/>
  </cols>
  <sheetData>
    <row r="1" spans="1:65" ht="18" customHeight="1">
      <c r="A1" s="159" t="s">
        <v>185</v>
      </c>
      <c r="B1" s="159"/>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
      <c r="AN1" s="309" t="s">
        <v>1</v>
      </c>
      <c r="AO1" s="309"/>
      <c r="AP1" s="309"/>
      <c r="AQ1" s="309"/>
      <c r="AR1" s="309"/>
      <c r="AS1" s="309"/>
      <c r="AT1" s="309"/>
      <c r="AU1" s="309"/>
      <c r="AV1" s="309"/>
      <c r="AW1" s="309"/>
    </row>
    <row r="2" spans="1:65" ht="18" customHeight="1">
      <c r="A2" s="159"/>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N2" s="309"/>
      <c r="AO2" s="309"/>
      <c r="AP2" s="309"/>
      <c r="AQ2" s="309"/>
      <c r="AR2" s="309"/>
      <c r="AS2" s="309"/>
      <c r="AT2" s="309"/>
      <c r="AU2" s="309"/>
      <c r="AV2" s="309"/>
      <c r="AW2" s="309"/>
    </row>
    <row r="3" spans="1:65" ht="18" customHeight="1">
      <c r="A3" s="159"/>
      <c r="B3" s="159"/>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7"/>
      <c r="AN3" s="309" t="s">
        <v>2</v>
      </c>
      <c r="AO3" s="309"/>
      <c r="AP3" s="309"/>
      <c r="AQ3" s="309"/>
      <c r="AR3" s="309"/>
      <c r="AS3" s="309"/>
      <c r="AT3" s="309"/>
      <c r="AU3" s="309"/>
      <c r="AV3" s="309"/>
      <c r="AW3" s="309"/>
    </row>
    <row r="4" spans="1:65" ht="18" customHeight="1" thickBot="1">
      <c r="X4" s="8"/>
      <c r="AF4" s="2" t="s">
        <v>3</v>
      </c>
      <c r="AN4" s="309"/>
      <c r="AO4" s="309"/>
      <c r="AP4" s="309"/>
      <c r="AQ4" s="309"/>
      <c r="AR4" s="309"/>
      <c r="AS4" s="309"/>
      <c r="AT4" s="309"/>
      <c r="AU4" s="309"/>
      <c r="AV4" s="309"/>
      <c r="AW4" s="309"/>
      <c r="AX4" s="2" t="s">
        <v>186</v>
      </c>
      <c r="AZ4" s="2" t="s">
        <v>5</v>
      </c>
    </row>
    <row r="5" spans="1:65" ht="18" customHeight="1" thickBot="1">
      <c r="A5" s="157" t="s">
        <v>187</v>
      </c>
      <c r="B5" s="157"/>
      <c r="C5" s="157"/>
      <c r="D5" s="157"/>
      <c r="E5" s="157"/>
      <c r="F5" s="157"/>
      <c r="G5" s="157"/>
      <c r="H5" s="157"/>
      <c r="I5" s="157"/>
      <c r="J5" s="157"/>
      <c r="K5" s="157"/>
      <c r="L5" s="157"/>
      <c r="M5" s="157"/>
      <c r="N5" s="157"/>
      <c r="O5" s="157"/>
      <c r="P5" s="157"/>
      <c r="Q5" s="157"/>
      <c r="R5" s="157"/>
      <c r="S5" s="157"/>
      <c r="T5" s="157"/>
      <c r="U5" s="157"/>
      <c r="W5" s="378"/>
      <c r="X5" s="378"/>
      <c r="Y5" s="378"/>
      <c r="Z5" s="10"/>
      <c r="AA5" s="10"/>
      <c r="AB5" s="310" t="s">
        <v>7</v>
      </c>
      <c r="AC5" s="311"/>
      <c r="AD5" s="311"/>
      <c r="AE5" s="312"/>
      <c r="AF5" s="311" t="str">
        <f>IF(専門実践教育訓練!AF5="","回答必須","")&amp;AX5</f>
        <v>回答必須異常値有り</v>
      </c>
      <c r="AG5" s="311"/>
      <c r="AH5" s="311"/>
      <c r="AI5" s="311"/>
      <c r="AJ5" s="311"/>
      <c r="AK5" s="311"/>
      <c r="AL5" s="312"/>
      <c r="AM5" s="11"/>
      <c r="AN5" s="2" t="s">
        <v>188</v>
      </c>
      <c r="AX5" s="2" t="str">
        <f>IFERROR(VLOOKUP(専門実践教育訓練!$AF$5,専門リスト_20251104更新!$A$1:'専門リスト_20251104更新'!$I$4000,7,FALSE),"異常値有り")</f>
        <v>異常値有り</v>
      </c>
      <c r="AZ5" s="133" t="str">
        <f>IFERROR(VLOOKUP(専門実践教育訓練!$AF$5,専門リスト_20251104更新!$A$1:'専門リスト_20251104更新'!$I$4000,7,FALSE),"異常値有り")</f>
        <v>異常値有り</v>
      </c>
      <c r="BA5" s="134"/>
    </row>
    <row r="6" spans="1:65" ht="18" customHeight="1" thickBot="1">
      <c r="A6" s="325" t="s">
        <v>8</v>
      </c>
      <c r="B6" s="325"/>
      <c r="C6" s="325"/>
      <c r="D6" s="325"/>
      <c r="E6" s="325"/>
      <c r="F6" s="325"/>
      <c r="G6" s="325"/>
      <c r="H6" s="325"/>
      <c r="I6" s="325"/>
      <c r="J6" s="325"/>
      <c r="K6" s="325"/>
      <c r="L6" s="325"/>
      <c r="M6" s="325"/>
      <c r="N6" s="325"/>
      <c r="O6" s="325"/>
      <c r="P6" s="325"/>
      <c r="Q6" s="325"/>
      <c r="R6" s="325"/>
      <c r="S6" s="325"/>
      <c r="T6" s="325"/>
      <c r="U6" s="325"/>
      <c r="V6" s="325"/>
      <c r="W6" s="379"/>
      <c r="X6" s="379"/>
      <c r="Y6" s="379"/>
      <c r="Z6" s="12"/>
      <c r="AA6" s="12"/>
      <c r="AB6" s="313"/>
      <c r="AC6" s="314"/>
      <c r="AD6" s="314"/>
      <c r="AE6" s="315"/>
      <c r="AF6" s="314"/>
      <c r="AG6" s="314"/>
      <c r="AH6" s="314"/>
      <c r="AI6" s="314"/>
      <c r="AJ6" s="314"/>
      <c r="AK6" s="314"/>
      <c r="AL6" s="315"/>
    </row>
    <row r="7" spans="1:65" ht="18" customHeight="1">
      <c r="A7" s="143" t="s">
        <v>9</v>
      </c>
      <c r="B7" s="144"/>
      <c r="C7" s="144"/>
      <c r="D7" s="144"/>
      <c r="E7" s="144"/>
      <c r="F7" s="144"/>
      <c r="G7" s="320"/>
      <c r="H7" s="143" t="e">
        <f>専門実践教育訓練!H7</f>
        <v>#N/A</v>
      </c>
      <c r="I7" s="144"/>
      <c r="J7" s="144"/>
      <c r="K7" s="144"/>
      <c r="L7" s="144"/>
      <c r="M7" s="144"/>
      <c r="N7" s="144"/>
      <c r="O7" s="144"/>
      <c r="P7" s="144"/>
      <c r="Q7" s="144"/>
      <c r="R7" s="144"/>
      <c r="S7" s="144"/>
      <c r="T7" s="144"/>
      <c r="U7" s="144"/>
      <c r="V7" s="144"/>
      <c r="W7" s="155"/>
      <c r="X7" s="155"/>
      <c r="Y7" s="155"/>
      <c r="Z7" s="155"/>
      <c r="AA7" s="155"/>
      <c r="AB7" s="155"/>
      <c r="AC7" s="155"/>
      <c r="AD7" s="155"/>
      <c r="AE7" s="155"/>
      <c r="AF7" s="155"/>
      <c r="AG7" s="155"/>
      <c r="AH7" s="155"/>
      <c r="AI7" s="155"/>
      <c r="AJ7" s="155"/>
      <c r="AK7" s="155"/>
      <c r="AL7" s="152"/>
      <c r="AM7" s="326" t="s">
        <v>189</v>
      </c>
      <c r="AN7" s="327"/>
      <c r="AO7" s="327"/>
      <c r="AP7" s="327"/>
      <c r="AQ7" s="16"/>
      <c r="AR7" s="16"/>
      <c r="AS7" s="16"/>
      <c r="AT7" s="16"/>
      <c r="AU7" s="16"/>
      <c r="AV7" s="16"/>
      <c r="AW7" s="16"/>
    </row>
    <row r="8" spans="1:65" ht="18" customHeight="1">
      <c r="A8" s="143" t="s">
        <v>11</v>
      </c>
      <c r="B8" s="144"/>
      <c r="C8" s="144"/>
      <c r="D8" s="144"/>
      <c r="E8" s="144"/>
      <c r="F8" s="144"/>
      <c r="G8" s="320"/>
      <c r="H8" s="143" t="e">
        <f>専門実践教育訓練!H8</f>
        <v>#N/A</v>
      </c>
      <c r="I8" s="144"/>
      <c r="J8" s="144"/>
      <c r="K8" s="144"/>
      <c r="L8" s="144"/>
      <c r="M8" s="144"/>
      <c r="N8" s="144"/>
      <c r="O8" s="144"/>
      <c r="P8" s="144"/>
      <c r="Q8" s="144"/>
      <c r="R8" s="144"/>
      <c r="S8" s="144"/>
      <c r="T8" s="144"/>
      <c r="U8" s="144"/>
      <c r="V8" s="144"/>
      <c r="W8" s="155"/>
      <c r="X8" s="155"/>
      <c r="Y8" s="155"/>
      <c r="Z8" s="155"/>
      <c r="AA8" s="155"/>
      <c r="AB8" s="155"/>
      <c r="AC8" s="155"/>
      <c r="AD8" s="155"/>
      <c r="AE8" s="155"/>
      <c r="AF8" s="155"/>
      <c r="AG8" s="155"/>
      <c r="AH8" s="155"/>
      <c r="AI8" s="155"/>
      <c r="AJ8" s="155"/>
      <c r="AK8" s="155"/>
      <c r="AL8" s="152"/>
      <c r="AM8" s="326"/>
      <c r="AN8" s="327"/>
      <c r="AO8" s="327"/>
      <c r="AP8" s="327"/>
      <c r="AQ8" s="16"/>
      <c r="AR8" s="16"/>
      <c r="AS8" s="16"/>
      <c r="AT8" s="16"/>
      <c r="AU8" s="16"/>
      <c r="AV8" s="16"/>
      <c r="AW8" s="16"/>
    </row>
    <row r="9" spans="1:65" ht="18" customHeight="1">
      <c r="A9" s="143" t="s">
        <v>12</v>
      </c>
      <c r="B9" s="144"/>
      <c r="C9" s="144"/>
      <c r="D9" s="144"/>
      <c r="E9" s="144"/>
      <c r="F9" s="144"/>
      <c r="G9" s="320"/>
      <c r="H9" s="143" t="e">
        <f>専門実践教育訓練!H9</f>
        <v>#N/A</v>
      </c>
      <c r="I9" s="144"/>
      <c r="J9" s="144"/>
      <c r="K9" s="144"/>
      <c r="L9" s="144"/>
      <c r="M9" s="144"/>
      <c r="N9" s="144"/>
      <c r="O9" s="144"/>
      <c r="P9" s="144"/>
      <c r="Q9" s="144"/>
      <c r="R9" s="144"/>
      <c r="S9" s="144"/>
      <c r="T9" s="144"/>
      <c r="U9" s="144"/>
      <c r="V9" s="144"/>
      <c r="W9" s="155"/>
      <c r="X9" s="155"/>
      <c r="Y9" s="155"/>
      <c r="Z9" s="155"/>
      <c r="AA9" s="155"/>
      <c r="AB9" s="155"/>
      <c r="AC9" s="155"/>
      <c r="AD9" s="155"/>
      <c r="AE9" s="155"/>
      <c r="AF9" s="155"/>
      <c r="AG9" s="155"/>
      <c r="AH9" s="155"/>
      <c r="AI9" s="155"/>
      <c r="AJ9" s="155"/>
      <c r="AK9" s="155"/>
      <c r="AL9" s="152"/>
      <c r="AM9" s="326"/>
      <c r="AN9" s="327"/>
      <c r="AO9" s="327"/>
      <c r="AP9" s="327"/>
    </row>
    <row r="10" spans="1:65" ht="18" customHeight="1">
      <c r="A10" s="143" t="s">
        <v>13</v>
      </c>
      <c r="B10" s="144"/>
      <c r="C10" s="144"/>
      <c r="D10" s="144"/>
      <c r="E10" s="144"/>
      <c r="F10" s="144"/>
      <c r="G10" s="320"/>
      <c r="H10" s="143" t="e">
        <f>専門実践教育訓練!H10</f>
        <v>#N/A</v>
      </c>
      <c r="I10" s="144"/>
      <c r="J10" s="144"/>
      <c r="K10" s="144"/>
      <c r="L10" s="144"/>
      <c r="M10" s="144"/>
      <c r="N10" s="144"/>
      <c r="O10" s="144"/>
      <c r="P10" s="144"/>
      <c r="Q10" s="144"/>
      <c r="R10" s="144"/>
      <c r="S10" s="144"/>
      <c r="T10" s="144"/>
      <c r="U10" s="144"/>
      <c r="V10" s="144"/>
      <c r="W10" s="155"/>
      <c r="X10" s="155"/>
      <c r="Y10" s="155"/>
      <c r="Z10" s="155"/>
      <c r="AA10" s="155"/>
      <c r="AB10" s="155"/>
      <c r="AC10" s="155"/>
      <c r="AD10" s="155"/>
      <c r="AE10" s="155"/>
      <c r="AF10" s="155"/>
      <c r="AG10" s="155"/>
      <c r="AH10" s="155"/>
      <c r="AI10" s="155"/>
      <c r="AJ10" s="155"/>
      <c r="AK10" s="155"/>
      <c r="AL10" s="152"/>
      <c r="AM10" s="326"/>
      <c r="AN10" s="327"/>
      <c r="AO10" s="327"/>
      <c r="AP10" s="327"/>
    </row>
    <row r="12" spans="1:65" ht="18" customHeight="1">
      <c r="A12" s="18" t="s">
        <v>14</v>
      </c>
      <c r="H12" s="1"/>
      <c r="I12" s="2" t="s">
        <v>1</v>
      </c>
      <c r="X12" s="7"/>
      <c r="Y12" s="2" t="s">
        <v>2</v>
      </c>
    </row>
    <row r="13" spans="1:65" ht="18" customHeight="1" thickBot="1">
      <c r="A13" s="303" t="s">
        <v>190</v>
      </c>
      <c r="B13" s="304"/>
      <c r="C13" s="304"/>
      <c r="D13" s="304"/>
      <c r="E13" s="304"/>
      <c r="F13" s="304"/>
      <c r="G13" s="305"/>
      <c r="H13" s="21" t="s">
        <v>16</v>
      </c>
      <c r="I13" s="362" t="str">
        <f>IF(AND($AX13="回答必須",専門実践教育訓練!I13=""),"回答必須","")</f>
        <v>回答必須</v>
      </c>
      <c r="J13" s="362"/>
      <c r="K13" s="22" t="s">
        <v>17</v>
      </c>
      <c r="L13" s="23" t="s">
        <v>18</v>
      </c>
      <c r="M13" s="362" t="str">
        <f>IF(AND($AX13="回答必須",専門実践教育訓練!M13=""),"回答必須","")</f>
        <v>回答必須</v>
      </c>
      <c r="N13" s="362"/>
      <c r="O13" s="22" t="s">
        <v>17</v>
      </c>
      <c r="P13" s="306" t="s">
        <v>191</v>
      </c>
      <c r="Q13" s="306"/>
      <c r="R13" s="362" t="str">
        <f>IF(AND($AX13="回答必須",専門実践教育訓練!R13=""),"回答必須","")</f>
        <v>回答必須</v>
      </c>
      <c r="S13" s="362"/>
      <c r="T13" s="22" t="s">
        <v>17</v>
      </c>
      <c r="U13" s="24" t="s">
        <v>20</v>
      </c>
      <c r="V13" s="307"/>
      <c r="W13" s="307"/>
      <c r="X13" s="25" t="s">
        <v>17</v>
      </c>
      <c r="Y13" s="300"/>
      <c r="Z13" s="301"/>
      <c r="AA13" s="301"/>
      <c r="AB13" s="301"/>
      <c r="AC13" s="301"/>
      <c r="AD13" s="301"/>
      <c r="AE13" s="301"/>
      <c r="AF13" s="301"/>
      <c r="AG13" s="301"/>
      <c r="AH13" s="301"/>
      <c r="AI13" s="301"/>
      <c r="AJ13" s="301"/>
      <c r="AK13" s="301"/>
      <c r="AL13" s="302"/>
      <c r="AX13" s="2" t="s">
        <v>192</v>
      </c>
      <c r="AZ13" s="2" t="s">
        <v>22</v>
      </c>
      <c r="BA13" s="80" t="s">
        <v>193</v>
      </c>
      <c r="BB13" s="3" t="s">
        <v>194</v>
      </c>
      <c r="BE13" s="2"/>
    </row>
    <row r="14" spans="1:65" ht="18" customHeight="1">
      <c r="A14" s="26" t="s">
        <v>21</v>
      </c>
      <c r="B14" s="27"/>
      <c r="C14" s="27"/>
      <c r="D14" s="27"/>
      <c r="E14" s="27"/>
      <c r="F14" s="27"/>
      <c r="G14" s="28"/>
      <c r="H14" s="29" t="s">
        <v>22</v>
      </c>
      <c r="I14" s="362" t="str">
        <f>IF(AND($AX14="回答必須",COUNTIF(専門実践教育訓練!I14:J15,"")=4),"回答必須","")&amp;AZ14</f>
        <v>回答必須</v>
      </c>
      <c r="J14" s="362"/>
      <c r="K14" s="30" t="s">
        <v>17</v>
      </c>
      <c r="L14" s="31" t="s">
        <v>18</v>
      </c>
      <c r="M14" s="362" t="str">
        <f>IF(AND($AX14="回答必須",専門実践教育訓練!M14=""),"回答必須","")&amp;BA14</f>
        <v>回答必須</v>
      </c>
      <c r="N14" s="362"/>
      <c r="O14" s="30" t="s">
        <v>17</v>
      </c>
      <c r="P14" s="266" t="s">
        <v>191</v>
      </c>
      <c r="Q14" s="267"/>
      <c r="R14" s="362" t="str">
        <f>IF(AND($AX14="回答必須",専門実践教育訓練!R14=""),"回答必須","")&amp;BB14</f>
        <v>回答必須</v>
      </c>
      <c r="S14" s="362"/>
      <c r="T14" s="30" t="s">
        <v>17</v>
      </c>
      <c r="U14" s="31" t="s">
        <v>20</v>
      </c>
      <c r="V14" s="268"/>
      <c r="W14" s="268"/>
      <c r="X14" s="30" t="s">
        <v>17</v>
      </c>
      <c r="Y14" s="296"/>
      <c r="Z14" s="276"/>
      <c r="AA14" s="276"/>
      <c r="AB14" s="276"/>
      <c r="AC14" s="276"/>
      <c r="AD14" s="276"/>
      <c r="AE14" s="276"/>
      <c r="AF14" s="276"/>
      <c r="AG14" s="276"/>
      <c r="AH14" s="276"/>
      <c r="AI14" s="276"/>
      <c r="AJ14" s="276"/>
      <c r="AK14" s="276"/>
      <c r="AL14" s="308"/>
      <c r="AX14" s="2" t="s">
        <v>192</v>
      </c>
      <c r="AZ14" s="81" t="str">
        <f>IF(専門実践教育訓練!I14&lt;=専門実践教育訓練!I13,"","異常値有り")</f>
        <v/>
      </c>
      <c r="BA14" s="82" t="str">
        <f>IF(専門実践教育訓練!M14&lt;=専門実践教育訓練!M13,"","異常値有り")</f>
        <v/>
      </c>
      <c r="BB14" s="111" t="str">
        <f>IF(専門実践教育訓練!R14&lt;=専門実践教育訓練!R13,"","異常値有り")</f>
        <v/>
      </c>
      <c r="BE14" s="2"/>
      <c r="BG14" s="377"/>
      <c r="BH14" s="377"/>
      <c r="BL14" s="83"/>
      <c r="BM14" s="83"/>
    </row>
    <row r="15" spans="1:65" ht="18" customHeight="1">
      <c r="A15" s="34" t="s">
        <v>23</v>
      </c>
      <c r="B15" s="35"/>
      <c r="C15" s="35"/>
      <c r="D15" s="35"/>
      <c r="E15" s="35"/>
      <c r="F15" s="35"/>
      <c r="G15" s="84"/>
      <c r="H15" s="50" t="s">
        <v>22</v>
      </c>
      <c r="I15" s="362" t="str">
        <f>IF(AND($AX15="回答必須",COUNTIF(専門実践教育訓練!I14:J15,"")=4),"回答必須","")&amp;AZ15</f>
        <v>回答必須</v>
      </c>
      <c r="J15" s="362"/>
      <c r="K15" s="41" t="s">
        <v>17</v>
      </c>
      <c r="L15" s="40" t="s">
        <v>18</v>
      </c>
      <c r="M15" s="362" t="str">
        <f>IF(AND($AX15="回答必須",専門実践教育訓練!M15=""),"回答必須","")&amp;BA15</f>
        <v>回答必須</v>
      </c>
      <c r="N15" s="362"/>
      <c r="O15" s="41" t="s">
        <v>17</v>
      </c>
      <c r="P15" s="291" t="s">
        <v>191</v>
      </c>
      <c r="Q15" s="291"/>
      <c r="R15" s="362" t="str">
        <f>IF(AND($AX15="回答必須",専門実践教育訓練!R15=""),"回答必須","")&amp;BB15</f>
        <v>回答必須</v>
      </c>
      <c r="S15" s="362"/>
      <c r="T15" s="41" t="s">
        <v>17</v>
      </c>
      <c r="U15" s="40" t="s">
        <v>20</v>
      </c>
      <c r="V15" s="285"/>
      <c r="W15" s="285"/>
      <c r="X15" s="41" t="s">
        <v>17</v>
      </c>
      <c r="Y15" s="296"/>
      <c r="Z15" s="276"/>
      <c r="AA15" s="276"/>
      <c r="AB15" s="276"/>
      <c r="AC15" s="276"/>
      <c r="AD15" s="276"/>
      <c r="AE15" s="276"/>
      <c r="AF15" s="276"/>
      <c r="AG15" s="276"/>
      <c r="AH15" s="276"/>
      <c r="AI15" s="276"/>
      <c r="AJ15" s="276"/>
      <c r="AK15" s="276"/>
      <c r="AL15" s="308"/>
      <c r="AM15" s="360"/>
      <c r="AN15" s="361"/>
      <c r="AO15" s="361"/>
      <c r="AP15" s="361"/>
      <c r="AQ15" s="361"/>
      <c r="AR15" s="361"/>
      <c r="AS15" s="361"/>
      <c r="AT15" s="361"/>
      <c r="AU15" s="361"/>
      <c r="AV15" s="361"/>
      <c r="AW15" s="361"/>
      <c r="AX15" s="2" t="s">
        <v>192</v>
      </c>
      <c r="AZ15" s="85" t="str">
        <f>IF(専門実践教育訓練!I15&lt;=専門実践教育訓練!I13,"","異常値有り")</f>
        <v/>
      </c>
      <c r="BA15" s="86" t="str">
        <f>IF(専門実践教育訓練!M15&lt;=専門実践教育訓練!M13,"","異常値有り")</f>
        <v/>
      </c>
      <c r="BB15" s="112" t="str">
        <f>IF(専門実践教育訓練!R15&lt;=専門実践教育訓練!R13,"","異常値有り")</f>
        <v/>
      </c>
      <c r="BE15" s="2"/>
      <c r="BG15" s="377"/>
      <c r="BH15" s="377"/>
    </row>
    <row r="16" spans="1:65" ht="18" customHeight="1">
      <c r="A16" s="274" t="s">
        <v>195</v>
      </c>
      <c r="B16" s="248"/>
      <c r="C16" s="248"/>
      <c r="D16" s="248"/>
      <c r="E16" s="248"/>
      <c r="F16" s="248"/>
      <c r="G16" s="249"/>
      <c r="H16" s="87" t="s">
        <v>16</v>
      </c>
      <c r="I16" s="362" t="str">
        <f>IF(AND($AX16="回答必須",専門実践教育訓練!I16=""),"回答必須","")&amp;AZ16</f>
        <v>回答必須</v>
      </c>
      <c r="J16" s="362"/>
      <c r="K16" s="42" t="s">
        <v>17</v>
      </c>
      <c r="L16" s="33" t="s">
        <v>18</v>
      </c>
      <c r="M16" s="362" t="str">
        <f>IF(AND($AX16="回答必須",専門実践教育訓練!M16=""),"回答必須","")&amp;BA16</f>
        <v>回答必須</v>
      </c>
      <c r="N16" s="362"/>
      <c r="O16" s="42" t="s">
        <v>17</v>
      </c>
      <c r="P16" s="276" t="s">
        <v>191</v>
      </c>
      <c r="Q16" s="276"/>
      <c r="R16" s="362" t="str">
        <f>IF(AND($AX16="回答必須",専門実践教育訓練!R16=""),"回答必須","")&amp;BB16</f>
        <v>回答必須</v>
      </c>
      <c r="S16" s="362"/>
      <c r="T16" s="42" t="s">
        <v>17</v>
      </c>
      <c r="U16" s="43" t="s">
        <v>20</v>
      </c>
      <c r="V16" s="277"/>
      <c r="W16" s="277"/>
      <c r="X16" s="44" t="s">
        <v>17</v>
      </c>
      <c r="Y16" s="370" t="s">
        <v>25</v>
      </c>
      <c r="Z16" s="370"/>
      <c r="AA16" s="370"/>
      <c r="AB16" s="370"/>
      <c r="AC16" s="370"/>
      <c r="AD16" s="370"/>
      <c r="AE16" s="370"/>
      <c r="AF16" s="370"/>
      <c r="AG16" s="370"/>
      <c r="AH16" s="370"/>
      <c r="AI16" s="370"/>
      <c r="AJ16" s="371" t="s">
        <v>196</v>
      </c>
      <c r="AK16" s="371"/>
      <c r="AL16" s="45" t="s">
        <v>26</v>
      </c>
      <c r="AX16" s="2" t="s">
        <v>192</v>
      </c>
      <c r="AZ16" s="85" t="str">
        <f>IF(専門実践教育訓練!I16&gt;=専門実践教育訓練!I13,"","異常値有り")</f>
        <v/>
      </c>
      <c r="BA16" s="86" t="str">
        <f>IF(専門実践教育訓練!M16&gt;=専門実践教育訓練!M13,"","異常値有り")</f>
        <v/>
      </c>
      <c r="BB16" s="112" t="str">
        <f>IF(専門実践教育訓練!R16&gt;=専門実践教育訓練!R13,"","異常値有り")</f>
        <v/>
      </c>
      <c r="BE16" s="2"/>
    </row>
    <row r="17" spans="1:65" ht="18" customHeight="1">
      <c r="A17" s="26" t="s">
        <v>27</v>
      </c>
      <c r="B17" s="27"/>
      <c r="C17" s="27"/>
      <c r="D17" s="27"/>
      <c r="E17" s="27"/>
      <c r="F17" s="27"/>
      <c r="G17" s="28"/>
      <c r="H17" s="29" t="s">
        <v>22</v>
      </c>
      <c r="I17" s="362" t="str">
        <f>IF(AND($AX17="回答必須",専門実践教育訓練!I17=""),"回答必須","")&amp;AZ17</f>
        <v>回答必須</v>
      </c>
      <c r="J17" s="362"/>
      <c r="K17" s="30" t="s">
        <v>17</v>
      </c>
      <c r="L17" s="31" t="s">
        <v>18</v>
      </c>
      <c r="M17" s="362" t="str">
        <f>IF(AND($AX17="回答必須",専門実践教育訓練!M17=""),"回答必須","")&amp;BA17</f>
        <v>回答必須</v>
      </c>
      <c r="N17" s="362"/>
      <c r="O17" s="30" t="s">
        <v>17</v>
      </c>
      <c r="P17" s="266" t="s">
        <v>191</v>
      </c>
      <c r="Q17" s="267"/>
      <c r="R17" s="362" t="str">
        <f>IF(AND($AX17="回答必須",専門実践教育訓練!R17=""),"回答必須","")&amp;BB17</f>
        <v>回答必須</v>
      </c>
      <c r="S17" s="362"/>
      <c r="T17" s="30" t="s">
        <v>17</v>
      </c>
      <c r="U17" s="31" t="s">
        <v>20</v>
      </c>
      <c r="V17" s="268"/>
      <c r="W17" s="268"/>
      <c r="X17" s="30" t="s">
        <v>17</v>
      </c>
      <c r="Y17" s="369" t="s">
        <v>28</v>
      </c>
      <c r="Z17" s="369"/>
      <c r="AA17" s="369"/>
      <c r="AB17" s="369"/>
      <c r="AC17" s="369"/>
      <c r="AD17" s="369"/>
      <c r="AE17" s="369"/>
      <c r="AF17" s="369"/>
      <c r="AG17" s="369"/>
      <c r="AH17" s="369"/>
      <c r="AI17" s="369"/>
      <c r="AJ17" s="372" t="s">
        <v>196</v>
      </c>
      <c r="AK17" s="373"/>
      <c r="AL17" s="49" t="s">
        <v>26</v>
      </c>
      <c r="AX17" s="2" t="s">
        <v>192</v>
      </c>
      <c r="AZ17" s="85" t="str">
        <f>IF(AND(専門実践教育訓練!I17&gt;=専門実践教育訓練!I14,専門実践教育訓練!I17&lt;=専門実践教育訓練!I16),"","異常値有り")</f>
        <v/>
      </c>
      <c r="BA17" s="86" t="str">
        <f>IF(AND(専門実践教育訓練!M17&gt;=専門実践教育訓練!M14,専門実践教育訓練!M17&lt;=専門実践教育訓練!M16),"","異常値有り")</f>
        <v/>
      </c>
      <c r="BB17" s="112" t="str">
        <f>IF(AND(専門実践教育訓練!R17&gt;=専門実践教育訓練!R14,専門実践教育訓練!R17&lt;=専門実践教育訓練!R16),"","異常値有り")</f>
        <v/>
      </c>
      <c r="BE17" s="2"/>
      <c r="BG17" s="83"/>
      <c r="BL17" s="83"/>
      <c r="BM17" s="83"/>
    </row>
    <row r="18" spans="1:65" ht="18" customHeight="1">
      <c r="A18" s="34" t="s">
        <v>29</v>
      </c>
      <c r="B18" s="35"/>
      <c r="C18" s="35"/>
      <c r="D18" s="35"/>
      <c r="E18" s="35"/>
      <c r="F18" s="35"/>
      <c r="G18" s="84"/>
      <c r="H18" s="50" t="s">
        <v>22</v>
      </c>
      <c r="I18" s="362" t="str">
        <f>IF(AND($AX18="回答必須",専門実践教育訓練!I18=""),"回答必須","")&amp;AZ18</f>
        <v>回答必須</v>
      </c>
      <c r="J18" s="362"/>
      <c r="K18" s="41" t="s">
        <v>17</v>
      </c>
      <c r="L18" s="40" t="s">
        <v>18</v>
      </c>
      <c r="M18" s="362" t="str">
        <f>IF(AND($AX18="回答必須",専門実践教育訓練!M18=""),"回答必須","")&amp;BA18</f>
        <v>回答必須</v>
      </c>
      <c r="N18" s="362"/>
      <c r="O18" s="41" t="s">
        <v>17</v>
      </c>
      <c r="P18" s="291" t="s">
        <v>191</v>
      </c>
      <c r="Q18" s="291"/>
      <c r="R18" s="362" t="str">
        <f>IF(AND($AX18="回答必須",専門実践教育訓練!R18=""),"回答必須","")&amp;BB18</f>
        <v>回答必須</v>
      </c>
      <c r="S18" s="362"/>
      <c r="T18" s="41" t="s">
        <v>17</v>
      </c>
      <c r="U18" s="40" t="s">
        <v>20</v>
      </c>
      <c r="V18" s="285"/>
      <c r="W18" s="285"/>
      <c r="X18" s="41" t="s">
        <v>17</v>
      </c>
      <c r="Y18" s="374" t="s">
        <v>30</v>
      </c>
      <c r="Z18" s="374"/>
      <c r="AA18" s="374"/>
      <c r="AB18" s="374"/>
      <c r="AC18" s="374"/>
      <c r="AD18" s="374"/>
      <c r="AE18" s="374"/>
      <c r="AF18" s="374"/>
      <c r="AG18" s="374"/>
      <c r="AH18" s="374"/>
      <c r="AI18" s="374"/>
      <c r="AJ18" s="375" t="s">
        <v>196</v>
      </c>
      <c r="AK18" s="376"/>
      <c r="AL18" s="51" t="s">
        <v>26</v>
      </c>
      <c r="AM18" s="360"/>
      <c r="AN18" s="361"/>
      <c r="AO18" s="361"/>
      <c r="AP18" s="361"/>
      <c r="AQ18" s="361"/>
      <c r="AR18" s="361"/>
      <c r="AS18" s="361"/>
      <c r="AT18" s="361"/>
      <c r="AU18" s="361"/>
      <c r="AV18" s="361"/>
      <c r="AW18" s="361"/>
      <c r="AX18" s="2" t="s">
        <v>192</v>
      </c>
      <c r="AZ18" s="85" t="str">
        <f>IF(AND(専門実践教育訓練!I18&gt;=専門実践教育訓練!I15,専門実践教育訓練!I18&lt;=専門実践教育訓練!I16),"","異常値有り")</f>
        <v/>
      </c>
      <c r="BA18" s="86" t="str">
        <f>IF(AND(専門実践教育訓練!M18&gt;=専門実践教育訓練!M15,専門実践教育訓練!M18&lt;=専門実践教育訓練!M16),"","異常値有り")</f>
        <v/>
      </c>
      <c r="BB18" s="112" t="str">
        <f>IF(AND(専門実践教育訓練!R18&gt;=専門実践教育訓練!R15,専門実践教育訓練!R18&lt;=専門実践教育訓練!R16),"","異常値有り")</f>
        <v/>
      </c>
      <c r="BE18" s="2"/>
      <c r="BG18" s="88"/>
    </row>
    <row r="19" spans="1:65" ht="18" customHeight="1">
      <c r="A19" s="274" t="s">
        <v>31</v>
      </c>
      <c r="B19" s="248"/>
      <c r="C19" s="248"/>
      <c r="D19" s="248"/>
      <c r="E19" s="248"/>
      <c r="F19" s="248"/>
      <c r="G19" s="249"/>
      <c r="H19" s="32" t="s">
        <v>16</v>
      </c>
      <c r="I19" s="362" t="str">
        <f>IF(AND($AX19="回答必須",専門実践教育訓練!I19=""),"回答必須","")&amp;AZ19</f>
        <v>回答必須</v>
      </c>
      <c r="J19" s="362"/>
      <c r="K19" s="42" t="s">
        <v>17</v>
      </c>
      <c r="L19" s="33" t="s">
        <v>18</v>
      </c>
      <c r="M19" s="362" t="str">
        <f>IF(AND($AX19="回答必須",専門実践教育訓練!M19=""),"回答必須","")&amp;BA19</f>
        <v>回答必須</v>
      </c>
      <c r="N19" s="362"/>
      <c r="O19" s="42" t="s">
        <v>17</v>
      </c>
      <c r="P19" s="276" t="s">
        <v>191</v>
      </c>
      <c r="Q19" s="276"/>
      <c r="R19" s="362" t="str">
        <f>IF(AND($AX19="回答必須",専門実践教育訓練!R19=""),"回答必須","")&amp;BB19</f>
        <v>回答必須</v>
      </c>
      <c r="S19" s="362"/>
      <c r="T19" s="42" t="s">
        <v>17</v>
      </c>
      <c r="U19" s="43" t="s">
        <v>20</v>
      </c>
      <c r="V19" s="277"/>
      <c r="W19" s="277"/>
      <c r="X19" s="44" t="s">
        <v>17</v>
      </c>
      <c r="Y19" s="370" t="s">
        <v>32</v>
      </c>
      <c r="Z19" s="370"/>
      <c r="AA19" s="370"/>
      <c r="AB19" s="370"/>
      <c r="AC19" s="370"/>
      <c r="AD19" s="370"/>
      <c r="AE19" s="370"/>
      <c r="AF19" s="370"/>
      <c r="AG19" s="370"/>
      <c r="AH19" s="370"/>
      <c r="AI19" s="370"/>
      <c r="AJ19" s="371" t="s">
        <v>196</v>
      </c>
      <c r="AK19" s="371"/>
      <c r="AL19" s="45" t="s">
        <v>26</v>
      </c>
      <c r="AX19" s="19" t="str">
        <f>IFERROR(IF(OR(AND($AZ$5="第5類型",COUNTIF($H$10,"*情報通信技術関係資格*")=0),$AZ$5="第6類型",$AZ$5="第2類型",$AZ$5="第4類型",AND($AZ$5="第3類型",COUNTIF($H$10,"*法科大学*")=0)),"不要","回答必須"),"回答必須")</f>
        <v>回答必須</v>
      </c>
      <c r="AZ19" s="85" t="str">
        <f>IF(専門実践教育訓練!I19&lt;=専門実践教育訓練!I13,"","異常値有り")</f>
        <v/>
      </c>
      <c r="BA19" s="86" t="str">
        <f>IF(専門実践教育訓練!M19&lt;=専門実践教育訓練!M13,"","異常値有り")</f>
        <v/>
      </c>
      <c r="BB19" s="112" t="str">
        <f>IF(専門実践教育訓練!R19&lt;=専門実践教育訓練!R13,"","異常値有り")</f>
        <v/>
      </c>
      <c r="BE19" s="2"/>
    </row>
    <row r="20" spans="1:65" ht="18" customHeight="1">
      <c r="A20" s="26" t="s">
        <v>33</v>
      </c>
      <c r="B20" s="27"/>
      <c r="C20" s="27"/>
      <c r="D20" s="27"/>
      <c r="E20" s="27"/>
      <c r="F20" s="27"/>
      <c r="G20" s="28"/>
      <c r="H20" s="29" t="s">
        <v>22</v>
      </c>
      <c r="I20" s="362" t="str">
        <f>IF(AND($AX20="回答必須",専門実践教育訓練!I20=""),"回答必須","")&amp;AZ20</f>
        <v>回答必須</v>
      </c>
      <c r="J20" s="362"/>
      <c r="K20" s="30" t="s">
        <v>17</v>
      </c>
      <c r="L20" s="31" t="s">
        <v>18</v>
      </c>
      <c r="M20" s="362" t="str">
        <f>IF(AND($AX20="回答必須",専門実践教育訓練!M20=""),"回答必須","")&amp;BA20</f>
        <v>回答必須</v>
      </c>
      <c r="N20" s="362"/>
      <c r="O20" s="30" t="s">
        <v>17</v>
      </c>
      <c r="P20" s="267" t="s">
        <v>191</v>
      </c>
      <c r="Q20" s="267"/>
      <c r="R20" s="362" t="str">
        <f>IF(AND($AX20="回答必須",専門実践教育訓練!R20=""),"回答必須","")&amp;BB20</f>
        <v>回答必須</v>
      </c>
      <c r="S20" s="362"/>
      <c r="T20" s="30" t="s">
        <v>17</v>
      </c>
      <c r="U20" s="31" t="s">
        <v>20</v>
      </c>
      <c r="V20" s="268"/>
      <c r="W20" s="268"/>
      <c r="X20" s="30" t="s">
        <v>17</v>
      </c>
      <c r="Y20" s="369" t="s">
        <v>34</v>
      </c>
      <c r="Z20" s="369"/>
      <c r="AA20" s="369"/>
      <c r="AB20" s="369"/>
      <c r="AC20" s="369"/>
      <c r="AD20" s="369"/>
      <c r="AE20" s="369"/>
      <c r="AF20" s="369"/>
      <c r="AG20" s="369"/>
      <c r="AH20" s="369"/>
      <c r="AI20" s="369"/>
      <c r="AJ20" s="372" t="s">
        <v>196</v>
      </c>
      <c r="AK20" s="373"/>
      <c r="AL20" s="49" t="s">
        <v>26</v>
      </c>
      <c r="AX20" s="19" t="str">
        <f t="shared" ref="AX20:AX24" si="0">IFERROR(IF(OR(AND($AZ$5="第5類型",COUNTIF($H$10,"*情報通信技術関係資格*")=0),$AZ$5="第6類型",$AZ$5="第2類型",$AZ$5="第4類型",AND($AZ$5="第3類型",COUNTIF($H$10,"*法科大学*")=0)),"不要","回答必須"),"回答必須")</f>
        <v>回答必須</v>
      </c>
      <c r="AZ20" s="85" t="str">
        <f>IF(専門実践教育訓練!I20&lt;=専門実践教育訓練!I14,"","異常値有り")</f>
        <v/>
      </c>
      <c r="BA20" s="86" t="str">
        <f>IF(専門実践教育訓練!M20&lt;=専門実践教育訓練!M14,"","異常値有り")</f>
        <v/>
      </c>
      <c r="BB20" s="112" t="str">
        <f>IF(専門実践教育訓練!R20&lt;=専門実践教育訓練!R14,"","異常値有り")</f>
        <v/>
      </c>
      <c r="BE20" s="2"/>
    </row>
    <row r="21" spans="1:65" ht="18" customHeight="1">
      <c r="A21" s="34" t="s">
        <v>35</v>
      </c>
      <c r="B21" s="35"/>
      <c r="C21" s="35"/>
      <c r="D21" s="35"/>
      <c r="E21" s="35"/>
      <c r="F21" s="35"/>
      <c r="G21" s="84"/>
      <c r="H21" s="50" t="s">
        <v>22</v>
      </c>
      <c r="I21" s="362" t="str">
        <f>IF(AND($AX21="回答必須",専門実践教育訓練!I21=""),"回答必須","")&amp;AZ21</f>
        <v>回答必須</v>
      </c>
      <c r="J21" s="362"/>
      <c r="K21" s="41" t="s">
        <v>17</v>
      </c>
      <c r="L21" s="40" t="s">
        <v>18</v>
      </c>
      <c r="M21" s="362" t="str">
        <f>IF(AND($AX21="回答必須",専門実践教育訓練!M21=""),"回答必須","")&amp;BA21</f>
        <v>回答必須</v>
      </c>
      <c r="N21" s="362"/>
      <c r="O21" s="41" t="s">
        <v>17</v>
      </c>
      <c r="P21" s="291" t="s">
        <v>191</v>
      </c>
      <c r="Q21" s="291"/>
      <c r="R21" s="362" t="str">
        <f>IF(AND($AX21="回答必須",専門実践教育訓練!R21=""),"回答必須","")&amp;BB21</f>
        <v>回答必須</v>
      </c>
      <c r="S21" s="362"/>
      <c r="T21" s="41" t="s">
        <v>17</v>
      </c>
      <c r="U21" s="40" t="s">
        <v>20</v>
      </c>
      <c r="V21" s="285"/>
      <c r="W21" s="285"/>
      <c r="X21" s="41" t="s">
        <v>17</v>
      </c>
      <c r="Y21" s="374" t="s">
        <v>36</v>
      </c>
      <c r="Z21" s="374"/>
      <c r="AA21" s="374"/>
      <c r="AB21" s="374"/>
      <c r="AC21" s="374"/>
      <c r="AD21" s="374"/>
      <c r="AE21" s="374"/>
      <c r="AF21" s="374"/>
      <c r="AG21" s="374"/>
      <c r="AH21" s="374"/>
      <c r="AI21" s="374"/>
      <c r="AJ21" s="375" t="s">
        <v>196</v>
      </c>
      <c r="AK21" s="376"/>
      <c r="AL21" s="51" t="s">
        <v>26</v>
      </c>
      <c r="AM21" s="360"/>
      <c r="AN21" s="361"/>
      <c r="AO21" s="361"/>
      <c r="AP21" s="361"/>
      <c r="AQ21" s="361"/>
      <c r="AR21" s="361"/>
      <c r="AS21" s="361"/>
      <c r="AT21" s="361"/>
      <c r="AU21" s="361"/>
      <c r="AV21" s="361"/>
      <c r="AW21" s="361"/>
      <c r="AX21" s="19" t="str">
        <f t="shared" si="0"/>
        <v>回答必須</v>
      </c>
      <c r="AZ21" s="85" t="str">
        <f>IF(専門実践教育訓練!I21&lt;=専門実践教育訓練!I15,"","異常値有り")</f>
        <v/>
      </c>
      <c r="BA21" s="86" t="str">
        <f>IF(専門実践教育訓練!M21&lt;=専門実践教育訓練!M15,"","異常値有り")</f>
        <v/>
      </c>
      <c r="BB21" s="112" t="str">
        <f>IF(専門実践教育訓練!R21&lt;=専門実践教育訓練!R15,"","異常値有り")</f>
        <v/>
      </c>
      <c r="BE21" s="2"/>
    </row>
    <row r="22" spans="1:65" ht="18" customHeight="1">
      <c r="A22" s="274" t="s">
        <v>37</v>
      </c>
      <c r="B22" s="248"/>
      <c r="C22" s="248"/>
      <c r="D22" s="248"/>
      <c r="E22" s="248"/>
      <c r="F22" s="248"/>
      <c r="G22" s="249"/>
      <c r="H22" s="32" t="s">
        <v>16</v>
      </c>
      <c r="I22" s="362" t="str">
        <f>IF(AND($AX22="回答必須",専門実践教育訓練!I22=""),"回答必須","")&amp;AZ22</f>
        <v>回答必須</v>
      </c>
      <c r="J22" s="362"/>
      <c r="K22" s="42" t="s">
        <v>17</v>
      </c>
      <c r="L22" s="33" t="s">
        <v>18</v>
      </c>
      <c r="M22" s="362" t="str">
        <f>IF(AND($AX22="回答必須",専門実践教育訓練!M22=""),"回答必須","")&amp;BA22</f>
        <v>回答必須</v>
      </c>
      <c r="N22" s="362"/>
      <c r="O22" s="42" t="s">
        <v>17</v>
      </c>
      <c r="P22" s="276" t="s">
        <v>191</v>
      </c>
      <c r="Q22" s="276"/>
      <c r="R22" s="362" t="str">
        <f>IF(AND($AX22="回答必須",専門実践教育訓練!R22=""),"回答必須","")&amp;BB22</f>
        <v>回答必須</v>
      </c>
      <c r="S22" s="362"/>
      <c r="T22" s="42" t="s">
        <v>17</v>
      </c>
      <c r="U22" s="43" t="s">
        <v>20</v>
      </c>
      <c r="V22" s="277"/>
      <c r="W22" s="277"/>
      <c r="X22" s="44" t="s">
        <v>17</v>
      </c>
      <c r="Y22" s="370" t="s">
        <v>38</v>
      </c>
      <c r="Z22" s="370"/>
      <c r="AA22" s="370"/>
      <c r="AB22" s="370"/>
      <c r="AC22" s="370"/>
      <c r="AD22" s="370"/>
      <c r="AE22" s="370"/>
      <c r="AF22" s="370"/>
      <c r="AG22" s="370"/>
      <c r="AH22" s="370"/>
      <c r="AI22" s="370"/>
      <c r="AJ22" s="371" t="s">
        <v>196</v>
      </c>
      <c r="AK22" s="371"/>
      <c r="AL22" s="45" t="s">
        <v>26</v>
      </c>
      <c r="AX22" s="19" t="str">
        <f t="shared" si="0"/>
        <v>回答必須</v>
      </c>
      <c r="AZ22" s="85" t="str">
        <f>IF(専門実践教育訓練!I22&lt;=専門実践教育訓練!I19,"","異常値有り")</f>
        <v/>
      </c>
      <c r="BA22" s="86" t="str">
        <f>IF(専門実践教育訓練!M22&lt;=専門実践教育訓練!M19,"","異常値有り")</f>
        <v/>
      </c>
      <c r="BB22" s="112" t="str">
        <f>IF(専門実践教育訓練!R22&lt;=専門実践教育訓練!R19,"","異常値有り")</f>
        <v/>
      </c>
      <c r="BE22" s="2"/>
    </row>
    <row r="23" spans="1:65" ht="18" customHeight="1">
      <c r="A23" s="26" t="s">
        <v>39</v>
      </c>
      <c r="B23" s="27"/>
      <c r="C23" s="27"/>
      <c r="D23" s="27"/>
      <c r="E23" s="27"/>
      <c r="F23" s="27"/>
      <c r="G23" s="28"/>
      <c r="H23" s="29" t="s">
        <v>22</v>
      </c>
      <c r="I23" s="362" t="str">
        <f>IF(AND($AX23="回答必須",専門実践教育訓練!I23=""),"回答必須","")&amp;AZ23</f>
        <v>回答必須</v>
      </c>
      <c r="J23" s="362"/>
      <c r="K23" s="30" t="s">
        <v>17</v>
      </c>
      <c r="L23" s="31" t="s">
        <v>18</v>
      </c>
      <c r="M23" s="362" t="str">
        <f>IF(AND($AX23="回答必須",専門実践教育訓練!M23=""),"回答必須","")&amp;BA23</f>
        <v>回答必須</v>
      </c>
      <c r="N23" s="362"/>
      <c r="O23" s="30" t="s">
        <v>17</v>
      </c>
      <c r="P23" s="267" t="s">
        <v>191</v>
      </c>
      <c r="Q23" s="267"/>
      <c r="R23" s="362" t="str">
        <f>IF(AND($AX23="回答必須",専門実践教育訓練!R23=""),"回答必須","")&amp;BB23</f>
        <v>回答必須</v>
      </c>
      <c r="S23" s="362"/>
      <c r="T23" s="30" t="s">
        <v>17</v>
      </c>
      <c r="U23" s="31" t="s">
        <v>20</v>
      </c>
      <c r="V23" s="268"/>
      <c r="W23" s="268"/>
      <c r="X23" s="30" t="s">
        <v>17</v>
      </c>
      <c r="Y23" s="369" t="s">
        <v>40</v>
      </c>
      <c r="Z23" s="369"/>
      <c r="AA23" s="369"/>
      <c r="AB23" s="369"/>
      <c r="AC23" s="369"/>
      <c r="AD23" s="369"/>
      <c r="AE23" s="369"/>
      <c r="AF23" s="369"/>
      <c r="AG23" s="369"/>
      <c r="AH23" s="369"/>
      <c r="AI23" s="369"/>
      <c r="AJ23" s="366" t="s">
        <v>196</v>
      </c>
      <c r="AK23" s="366"/>
      <c r="AL23" s="49" t="s">
        <v>26</v>
      </c>
      <c r="AX23" s="19" t="str">
        <f t="shared" si="0"/>
        <v>回答必須</v>
      </c>
      <c r="AZ23" s="85" t="str">
        <f>IF(専門実践教育訓練!I23&lt;=専門実践教育訓練!I20,"","異常値有り")</f>
        <v/>
      </c>
      <c r="BA23" s="86" t="str">
        <f>IF(専門実践教育訓練!M23&lt;=専門実践教育訓練!M20,"","異常値有り")</f>
        <v/>
      </c>
      <c r="BB23" s="112" t="str">
        <f>IF(専門実践教育訓練!R23&lt;=専門実践教育訓練!R20,"","異常値有り")</f>
        <v/>
      </c>
      <c r="BE23" s="2"/>
    </row>
    <row r="24" spans="1:65" ht="18" customHeight="1">
      <c r="A24" s="34" t="s">
        <v>41</v>
      </c>
      <c r="B24" s="35"/>
      <c r="C24" s="35"/>
      <c r="D24" s="35"/>
      <c r="E24" s="35"/>
      <c r="F24" s="35"/>
      <c r="G24" s="84"/>
      <c r="H24" s="50" t="s">
        <v>22</v>
      </c>
      <c r="I24" s="362" t="str">
        <f>IF(AND($AX24="回答必須",専門実践教育訓練!I24=""),"回答必須","")&amp;AZ24</f>
        <v>回答必須</v>
      </c>
      <c r="J24" s="362"/>
      <c r="K24" s="41" t="s">
        <v>17</v>
      </c>
      <c r="L24" s="40" t="s">
        <v>18</v>
      </c>
      <c r="M24" s="362" t="str">
        <f>IF(AND($AX24="回答必須",専門実践教育訓練!M24=""),"回答必須","")&amp;BA24</f>
        <v>回答必須</v>
      </c>
      <c r="N24" s="362"/>
      <c r="O24" s="41" t="s">
        <v>17</v>
      </c>
      <c r="P24" s="291" t="s">
        <v>191</v>
      </c>
      <c r="Q24" s="291"/>
      <c r="R24" s="362" t="str">
        <f>IF(AND($AX24="回答必須",専門実践教育訓練!R24=""),"回答必須","")&amp;BB24</f>
        <v>回答必須</v>
      </c>
      <c r="S24" s="362"/>
      <c r="T24" s="41" t="s">
        <v>17</v>
      </c>
      <c r="U24" s="40" t="s">
        <v>20</v>
      </c>
      <c r="V24" s="285"/>
      <c r="W24" s="285"/>
      <c r="X24" s="41" t="s">
        <v>17</v>
      </c>
      <c r="Y24" s="367" t="s">
        <v>42</v>
      </c>
      <c r="Z24" s="367"/>
      <c r="AA24" s="367"/>
      <c r="AB24" s="367"/>
      <c r="AC24" s="367"/>
      <c r="AD24" s="367"/>
      <c r="AE24" s="367"/>
      <c r="AF24" s="367"/>
      <c r="AG24" s="367"/>
      <c r="AH24" s="367"/>
      <c r="AI24" s="367"/>
      <c r="AJ24" s="368" t="s">
        <v>196</v>
      </c>
      <c r="AK24" s="368"/>
      <c r="AL24" s="51" t="s">
        <v>26</v>
      </c>
      <c r="AM24" s="360"/>
      <c r="AN24" s="361"/>
      <c r="AO24" s="361"/>
      <c r="AP24" s="361"/>
      <c r="AQ24" s="361"/>
      <c r="AR24" s="361"/>
      <c r="AS24" s="361"/>
      <c r="AT24" s="361"/>
      <c r="AU24" s="361"/>
      <c r="AV24" s="361"/>
      <c r="AW24" s="361"/>
      <c r="AX24" s="19" t="str">
        <f t="shared" si="0"/>
        <v>回答必須</v>
      </c>
      <c r="AZ24" s="85" t="str">
        <f>IF(専門実践教育訓練!I24&lt;=専門実践教育訓練!I21,"","異常値有り")</f>
        <v/>
      </c>
      <c r="BA24" s="86" t="str">
        <f>IF(専門実践教育訓練!M24&lt;=専門実践教育訓練!M21,"","異常値有り")</f>
        <v/>
      </c>
      <c r="BB24" s="112" t="str">
        <f>IF(専門実践教育訓練!R24&lt;=専門実践教育訓練!R21,"","異常値有り")</f>
        <v/>
      </c>
      <c r="BE24" s="2"/>
    </row>
    <row r="25" spans="1:65" ht="18" customHeight="1">
      <c r="A25" s="274" t="s">
        <v>43</v>
      </c>
      <c r="B25" s="248"/>
      <c r="C25" s="248"/>
      <c r="D25" s="248"/>
      <c r="E25" s="248"/>
      <c r="F25" s="248"/>
      <c r="G25" s="249"/>
      <c r="H25" s="32" t="s">
        <v>16</v>
      </c>
      <c r="I25" s="362" t="str">
        <f>IF(AND($AX25="回答必須",専門実践教育訓練!I25=""),"回答必須","")&amp;AZ25</f>
        <v>回答必須</v>
      </c>
      <c r="J25" s="362"/>
      <c r="K25" s="42" t="s">
        <v>17</v>
      </c>
      <c r="L25" s="33" t="s">
        <v>18</v>
      </c>
      <c r="M25" s="362" t="str">
        <f>IF(AND($AX25="回答必須",専門実践教育訓練!M25=""),"回答必須","")&amp;BA25</f>
        <v>回答必須</v>
      </c>
      <c r="N25" s="362"/>
      <c r="O25" s="42" t="s">
        <v>17</v>
      </c>
      <c r="P25" s="276" t="s">
        <v>191</v>
      </c>
      <c r="Q25" s="276"/>
      <c r="R25" s="362" t="str">
        <f>IF(AND($AX25="回答必須",専門実践教育訓練!R25=""),"回答必須","")&amp;BB25</f>
        <v>回答必須</v>
      </c>
      <c r="S25" s="362"/>
      <c r="T25" s="42" t="s">
        <v>17</v>
      </c>
      <c r="U25" s="43" t="s">
        <v>20</v>
      </c>
      <c r="V25" s="277"/>
      <c r="W25" s="277"/>
      <c r="X25" s="44" t="s">
        <v>17</v>
      </c>
      <c r="Y25" s="278"/>
      <c r="Z25" s="279"/>
      <c r="AA25" s="279"/>
      <c r="AB25" s="279"/>
      <c r="AC25" s="279"/>
      <c r="AD25" s="279"/>
      <c r="AE25" s="279"/>
      <c r="AF25" s="279"/>
      <c r="AG25" s="279"/>
      <c r="AH25" s="279"/>
      <c r="AI25" s="279"/>
      <c r="AJ25" s="279"/>
      <c r="AK25" s="279"/>
      <c r="AL25" s="280"/>
      <c r="AX25" s="89" t="str">
        <f>IFERROR(IF(AND($AZ$5="第3類型",COUNTIF($H$10,"*法科大学*")&gt;=1),"不要","回答必須"),"回答必須")</f>
        <v>回答必須</v>
      </c>
      <c r="AZ25" s="85" t="str">
        <f>IF(専門実践教育訓練!I25+専門実践教育訓練!I28&lt;=専門実践教育訓練!I13,"","異常値有り")</f>
        <v/>
      </c>
      <c r="BA25" s="86" t="str">
        <f>IF(専門実践教育訓練!M25+専門実践教育訓練!M28&lt;=専門実践教育訓練!M13,"","異常値有り")</f>
        <v/>
      </c>
      <c r="BB25" s="112" t="str">
        <f>IF(専門実践教育訓練!R25+専門実践教育訓練!R28&lt;=専門実践教育訓練!R13,"","異常値有り")</f>
        <v/>
      </c>
      <c r="BE25" s="2"/>
    </row>
    <row r="26" spans="1:65" ht="18" customHeight="1">
      <c r="A26" s="26" t="s">
        <v>45</v>
      </c>
      <c r="B26" s="27"/>
      <c r="C26" s="27"/>
      <c r="D26" s="27"/>
      <c r="E26" s="27"/>
      <c r="F26" s="27"/>
      <c r="G26" s="28"/>
      <c r="H26" s="29" t="s">
        <v>22</v>
      </c>
      <c r="I26" s="362" t="str">
        <f>IF(AND($AX26="回答必須",専門実践教育訓練!I26=""),"回答必須","")&amp;AZ26</f>
        <v>回答必須</v>
      </c>
      <c r="J26" s="362"/>
      <c r="K26" s="30" t="s">
        <v>17</v>
      </c>
      <c r="L26" s="31" t="s">
        <v>18</v>
      </c>
      <c r="M26" s="362" t="str">
        <f>IF(AND($AX26="回答必須",専門実践教育訓練!M26=""),"回答必須","")&amp;BA26</f>
        <v>回答必須</v>
      </c>
      <c r="N26" s="362"/>
      <c r="O26" s="30" t="s">
        <v>17</v>
      </c>
      <c r="P26" s="267" t="s">
        <v>191</v>
      </c>
      <c r="Q26" s="267"/>
      <c r="R26" s="362" t="str">
        <f>IF(AND($AX26="回答必須",専門実践教育訓練!R26=""),"回答必須","")&amp;BB26</f>
        <v>回答必須</v>
      </c>
      <c r="S26" s="362"/>
      <c r="T26" s="30" t="s">
        <v>17</v>
      </c>
      <c r="U26" s="31" t="s">
        <v>20</v>
      </c>
      <c r="V26" s="268"/>
      <c r="W26" s="268"/>
      <c r="X26" s="30" t="s">
        <v>17</v>
      </c>
      <c r="Y26" s="281"/>
      <c r="Z26" s="282"/>
      <c r="AA26" s="282"/>
      <c r="AB26" s="282"/>
      <c r="AC26" s="282"/>
      <c r="AD26" s="282"/>
      <c r="AE26" s="282"/>
      <c r="AF26" s="282"/>
      <c r="AG26" s="282"/>
      <c r="AH26" s="282"/>
      <c r="AI26" s="282"/>
      <c r="AJ26" s="282"/>
      <c r="AK26" s="282"/>
      <c r="AL26" s="283"/>
      <c r="AX26" s="89" t="str">
        <f>IFERROR(IF(AND($AZ$5="第3類型",COUNTIF($H$10,"*法科大学*")&gt;=1),"不要","回答必須"),"回答必須")</f>
        <v>回答必須</v>
      </c>
      <c r="AZ26" s="85" t="str">
        <f>IF(専門実践教育訓練!I26+専門実践教育訓練!I29&lt;=専門実践教育訓練!I14,"","異常値有り")</f>
        <v/>
      </c>
      <c r="BA26" s="86" t="str">
        <f>IF(専門実践教育訓練!M26+専門実践教育訓練!M29&lt;=専門実践教育訓練!M14,"","異常値有り")</f>
        <v/>
      </c>
      <c r="BB26" s="112" t="str">
        <f>IF(専門実践教育訓練!R26+専門実践教育訓練!R29&lt;=専門実践教育訓練!R14,"","異常値有り")</f>
        <v/>
      </c>
      <c r="BE26" s="2"/>
    </row>
    <row r="27" spans="1:65" ht="18" customHeight="1">
      <c r="A27" s="34" t="s">
        <v>46</v>
      </c>
      <c r="B27" s="35"/>
      <c r="C27" s="35"/>
      <c r="D27" s="35"/>
      <c r="E27" s="35"/>
      <c r="F27" s="35"/>
      <c r="G27" s="84"/>
      <c r="H27" s="50" t="s">
        <v>22</v>
      </c>
      <c r="I27" s="362" t="str">
        <f>IF(AND($AX27="回答必須",専門実践教育訓練!I27=""),"回答必須","")&amp;AZ27</f>
        <v>回答必須</v>
      </c>
      <c r="J27" s="362"/>
      <c r="K27" s="41" t="s">
        <v>17</v>
      </c>
      <c r="L27" s="40" t="s">
        <v>18</v>
      </c>
      <c r="M27" s="362" t="str">
        <f>IF(AND($AX27="回答必須",専門実践教育訓練!M27=""),"回答必須","")&amp;BA27</f>
        <v>回答必須</v>
      </c>
      <c r="N27" s="362"/>
      <c r="O27" s="41" t="s">
        <v>17</v>
      </c>
      <c r="P27" s="291" t="s">
        <v>191</v>
      </c>
      <c r="Q27" s="291"/>
      <c r="R27" s="362" t="str">
        <f>IF(AND($AX27="回答必須",専門実践教育訓練!R27=""),"回答必須","")&amp;BB27</f>
        <v>回答必須</v>
      </c>
      <c r="S27" s="362"/>
      <c r="T27" s="41" t="s">
        <v>17</v>
      </c>
      <c r="U27" s="40" t="s">
        <v>20</v>
      </c>
      <c r="V27" s="285"/>
      <c r="W27" s="285"/>
      <c r="X27" s="41" t="s">
        <v>17</v>
      </c>
      <c r="Y27" s="282"/>
      <c r="Z27" s="282"/>
      <c r="AA27" s="282"/>
      <c r="AB27" s="282"/>
      <c r="AC27" s="282"/>
      <c r="AD27" s="282"/>
      <c r="AE27" s="282"/>
      <c r="AF27" s="282"/>
      <c r="AG27" s="282"/>
      <c r="AH27" s="282"/>
      <c r="AI27" s="282"/>
      <c r="AJ27" s="282"/>
      <c r="AK27" s="282"/>
      <c r="AL27" s="283"/>
      <c r="AM27" s="360"/>
      <c r="AN27" s="361"/>
      <c r="AO27" s="361"/>
      <c r="AP27" s="361"/>
      <c r="AQ27" s="361"/>
      <c r="AR27" s="361"/>
      <c r="AS27" s="361"/>
      <c r="AT27" s="361"/>
      <c r="AU27" s="361"/>
      <c r="AV27" s="361"/>
      <c r="AW27" s="361"/>
      <c r="AX27" s="89" t="str">
        <f>IFERROR(IF(AND($AZ$5="第3類型",COUNTIF($H$10,"*法科大学*")&gt;=1),"不要","回答必須"),"回答必須")</f>
        <v>回答必須</v>
      </c>
      <c r="AZ27" s="85" t="str">
        <f>IF(専門実践教育訓練!I27&lt;=専門実践教育訓練!I15,"","異常値有り")</f>
        <v/>
      </c>
      <c r="BA27" s="86" t="str">
        <f>IF(専門実践教育訓練!M27&lt;=専門実践教育訓練!M15,"","異常値有り")</f>
        <v/>
      </c>
      <c r="BB27" s="112" t="str">
        <f>IF(専門実践教育訓練!R27&lt;=専門実践教育訓練!R15,"","異常値有り")</f>
        <v/>
      </c>
      <c r="BE27" s="2"/>
    </row>
    <row r="28" spans="1:65" ht="18" customHeight="1">
      <c r="A28" s="274" t="s">
        <v>47</v>
      </c>
      <c r="B28" s="248"/>
      <c r="C28" s="248"/>
      <c r="D28" s="248"/>
      <c r="E28" s="248"/>
      <c r="F28" s="248"/>
      <c r="G28" s="249"/>
      <c r="H28" s="32" t="s">
        <v>16</v>
      </c>
      <c r="I28" s="362" t="str">
        <f>IF(AND($AX28="回答必須",専門実践教育訓練!I28=""),"回答必須","")&amp;AZ28</f>
        <v>回答必須</v>
      </c>
      <c r="J28" s="362"/>
      <c r="K28" s="42" t="s">
        <v>17</v>
      </c>
      <c r="L28" s="33" t="s">
        <v>18</v>
      </c>
      <c r="M28" s="362" t="str">
        <f>IF(AND($AX28="回答必須",専門実践教育訓練!M28=""),"回答必須","")&amp;BA28</f>
        <v>回答必須</v>
      </c>
      <c r="N28" s="362"/>
      <c r="O28" s="42" t="s">
        <v>17</v>
      </c>
      <c r="P28" s="276" t="s">
        <v>191</v>
      </c>
      <c r="Q28" s="276"/>
      <c r="R28" s="362" t="str">
        <f>IF(AND($AX28="回答必須",専門実践教育訓練!R28=""),"回答必須","")&amp;BB28</f>
        <v>回答必須</v>
      </c>
      <c r="S28" s="362"/>
      <c r="T28" s="42" t="s">
        <v>17</v>
      </c>
      <c r="U28" s="43" t="s">
        <v>20</v>
      </c>
      <c r="V28" s="277"/>
      <c r="W28" s="277"/>
      <c r="X28" s="44" t="s">
        <v>17</v>
      </c>
      <c r="Y28" s="282"/>
      <c r="Z28" s="282"/>
      <c r="AA28" s="282"/>
      <c r="AB28" s="282"/>
      <c r="AC28" s="282"/>
      <c r="AD28" s="282"/>
      <c r="AE28" s="282"/>
      <c r="AF28" s="282"/>
      <c r="AG28" s="282"/>
      <c r="AH28" s="282"/>
      <c r="AI28" s="282"/>
      <c r="AJ28" s="282"/>
      <c r="AK28" s="282"/>
      <c r="AL28" s="283"/>
      <c r="AX28" s="89" t="str">
        <f>IFERROR(IF(AND($AZ$5="第3類型",COUNTIF($H$10,"*法科大学*")&gt;=1),"不要","回答必須"),"回答必須")</f>
        <v>回答必須</v>
      </c>
      <c r="AZ28" s="85" t="str">
        <f>IF(専門実践教育訓練!I28+専門実践教育訓練!I25&lt;=専門実践教育訓練!I13,"","異常値有り")</f>
        <v/>
      </c>
      <c r="BA28" s="86" t="str">
        <f>IF(専門実践教育訓練!M28+専門実践教育訓練!M25&lt;=専門実践教育訓練!M13,"","異常値有り")</f>
        <v/>
      </c>
      <c r="BB28" s="112" t="str">
        <f>IF(専門実践教育訓練!R28+専門実践教育訓練!R25&lt;=専門実践教育訓練!R13,"","異常値有り")</f>
        <v/>
      </c>
      <c r="BE28" s="2"/>
    </row>
    <row r="29" spans="1:65" ht="18" customHeight="1" thickBot="1">
      <c r="A29" s="26" t="s">
        <v>48</v>
      </c>
      <c r="B29" s="27"/>
      <c r="C29" s="27"/>
      <c r="D29" s="27"/>
      <c r="E29" s="27"/>
      <c r="F29" s="27"/>
      <c r="G29" s="28"/>
      <c r="H29" s="29" t="s">
        <v>22</v>
      </c>
      <c r="I29" s="362" t="str">
        <f>IF(AND($AX29="回答必須",専門実践教育訓練!I29=""),"回答必須","")&amp;AZ29</f>
        <v>回答必須</v>
      </c>
      <c r="J29" s="362"/>
      <c r="K29" s="30" t="s">
        <v>17</v>
      </c>
      <c r="L29" s="31" t="s">
        <v>18</v>
      </c>
      <c r="M29" s="362" t="str">
        <f>IF(AND($AX29="回答必須",専門実践教育訓練!M29=""),"回答必須","")&amp;BA29</f>
        <v>回答必須</v>
      </c>
      <c r="N29" s="362"/>
      <c r="O29" s="30" t="s">
        <v>17</v>
      </c>
      <c r="P29" s="267" t="s">
        <v>191</v>
      </c>
      <c r="Q29" s="267"/>
      <c r="R29" s="362" t="str">
        <f>IF(AND($AX29="回答必須",専門実践教育訓練!R29=""),"回答必須","")&amp;BB29</f>
        <v>回答必須</v>
      </c>
      <c r="S29" s="362"/>
      <c r="T29" s="30" t="s">
        <v>17</v>
      </c>
      <c r="U29" s="31" t="s">
        <v>20</v>
      </c>
      <c r="V29" s="268"/>
      <c r="W29" s="268"/>
      <c r="X29" s="30" t="s">
        <v>17</v>
      </c>
      <c r="Y29" s="8"/>
      <c r="Z29" s="8"/>
      <c r="AA29" s="8"/>
      <c r="AB29" s="8"/>
      <c r="AC29" s="8"/>
      <c r="AD29" s="8"/>
      <c r="AE29" s="8"/>
      <c r="AF29" s="8"/>
      <c r="AG29" s="8"/>
      <c r="AH29" s="8"/>
      <c r="AI29" s="8"/>
      <c r="AJ29" s="8"/>
      <c r="AK29" s="8"/>
      <c r="AL29" s="54"/>
      <c r="AX29" s="89" t="str">
        <f>IFERROR(IF(AND($AZ$5="第3類型",COUNTIF($H$10,"*法科大学*")&gt;=1),"不要","回答必須"),"回答必須")</f>
        <v>回答必須</v>
      </c>
      <c r="AZ29" s="90" t="str">
        <f>IF(専門実践教育訓練!I29+専門実践教育訓練!I26&lt;=専門実践教育訓練!I14,"","異常値有り")</f>
        <v/>
      </c>
      <c r="BA29" s="91" t="str">
        <f>IF(専門実践教育訓練!M29+専門実践教育訓練!M26&lt;=専門実践教育訓練!M14,"","異常値有り")</f>
        <v/>
      </c>
      <c r="BB29" s="113" t="str">
        <f>IF(専門実践教育訓練!R29+専門実践教育訓練!R26&lt;=専門実践教育訓練!R14,"","異常値有り")</f>
        <v/>
      </c>
      <c r="BE29" s="2"/>
    </row>
    <row r="30" spans="1:65" ht="18" customHeight="1">
      <c r="A30" s="244" t="s">
        <v>49</v>
      </c>
      <c r="B30" s="245"/>
      <c r="C30" s="245"/>
      <c r="D30" s="245"/>
      <c r="E30" s="245"/>
      <c r="F30" s="245"/>
      <c r="G30" s="246"/>
      <c r="H30" s="363" t="str">
        <f>IF(AND($AX30="回答必須",専門実践教育訓練!H30=""),"回答必須","")&amp;AZ30</f>
        <v>回答必須</v>
      </c>
      <c r="I30" s="364"/>
      <c r="J30" s="364"/>
      <c r="K30" s="364"/>
      <c r="L30" s="364"/>
      <c r="M30" s="364"/>
      <c r="N30" s="364"/>
      <c r="O30" s="364"/>
      <c r="P30" s="364"/>
      <c r="Q30" s="364"/>
      <c r="R30" s="364"/>
      <c r="S30" s="364"/>
      <c r="T30" s="364"/>
      <c r="U30" s="364"/>
      <c r="V30" s="364"/>
      <c r="W30" s="364"/>
      <c r="X30" s="364"/>
      <c r="Y30" s="364"/>
      <c r="Z30" s="364"/>
      <c r="AA30" s="364"/>
      <c r="AB30" s="364"/>
      <c r="AC30" s="364"/>
      <c r="AD30" s="364"/>
      <c r="AE30" s="364"/>
      <c r="AF30" s="364"/>
      <c r="AG30" s="364"/>
      <c r="AH30" s="364"/>
      <c r="AI30" s="364"/>
      <c r="AJ30" s="364"/>
      <c r="AK30" s="364"/>
      <c r="AL30" s="365"/>
      <c r="AX30" s="2" t="s">
        <v>192</v>
      </c>
    </row>
    <row r="31" spans="1:65" ht="18" customHeight="1">
      <c r="A31" s="244" t="s">
        <v>50</v>
      </c>
      <c r="B31" s="245"/>
      <c r="C31" s="245"/>
      <c r="D31" s="245"/>
      <c r="E31" s="245"/>
      <c r="F31" s="245"/>
      <c r="G31" s="245"/>
      <c r="H31" s="245"/>
      <c r="I31" s="245"/>
      <c r="J31" s="245"/>
      <c r="K31" s="245"/>
      <c r="L31" s="245"/>
      <c r="M31" s="245"/>
      <c r="N31" s="245"/>
      <c r="O31" s="245"/>
      <c r="P31" s="245"/>
      <c r="Q31" s="245"/>
      <c r="R31" s="245"/>
      <c r="S31" s="245"/>
      <c r="T31" s="246"/>
      <c r="U31" s="359" t="str">
        <f>IF(AND($AX31="回答必須",専門実践教育訓練!U31=""),"回答必須","")&amp;AZ31</f>
        <v>回答必須</v>
      </c>
      <c r="V31" s="359"/>
      <c r="W31" s="56" t="s">
        <v>26</v>
      </c>
      <c r="X31" s="257"/>
      <c r="Y31" s="257"/>
      <c r="Z31" s="257"/>
      <c r="AA31" s="257"/>
      <c r="AB31" s="257"/>
      <c r="AC31" s="257"/>
      <c r="AD31" s="257"/>
      <c r="AE31" s="257"/>
      <c r="AF31" s="257"/>
      <c r="AG31" s="257"/>
      <c r="AH31" s="257"/>
      <c r="AI31" s="257"/>
      <c r="AJ31" s="257"/>
      <c r="AK31" s="257"/>
      <c r="AL31" s="258"/>
      <c r="AX31" s="80" t="str">
        <f>IFERROR(IF(OR($AZ$5="第1類型",$AZ$5="第2類型",$AZ$5="第5類型",AND($AZ$5="第4類型",COUNTIF($H$10,"*正規課程*")=0)),"不要","回答必須"),"回答必須")</f>
        <v>回答必須</v>
      </c>
      <c r="AZ31" s="17" t="str">
        <f>IF(AX31="回答必須",IF(専門実践教育訓練!U31&lt;1,IF(専門実践教育訓練!V16=0,"","異常値有り"),""),"")</f>
        <v/>
      </c>
    </row>
    <row r="32" spans="1:65" ht="18" customHeight="1">
      <c r="A32" s="244" t="s">
        <v>52</v>
      </c>
      <c r="B32" s="245"/>
      <c r="C32" s="245"/>
      <c r="D32" s="245"/>
      <c r="E32" s="245"/>
      <c r="F32" s="245"/>
      <c r="G32" s="245"/>
      <c r="H32" s="245"/>
      <c r="I32" s="245"/>
      <c r="J32" s="245"/>
      <c r="K32" s="245"/>
      <c r="L32" s="245"/>
      <c r="M32" s="245"/>
      <c r="N32" s="245"/>
      <c r="O32" s="245"/>
      <c r="P32" s="245"/>
      <c r="Q32" s="245"/>
      <c r="R32" s="245"/>
      <c r="S32" s="245"/>
      <c r="T32" s="246"/>
      <c r="U32" s="92" t="str">
        <f>$BA$32&amp;$BB$32</f>
        <v>回答必須異常値有り</v>
      </c>
      <c r="V32" s="247" t="s">
        <v>53</v>
      </c>
      <c r="W32" s="248"/>
      <c r="X32" s="248"/>
      <c r="Y32" s="249"/>
      <c r="Z32" s="92" t="str">
        <f>$BA32&amp;BB32</f>
        <v>回答必須異常値有り</v>
      </c>
      <c r="AA32" s="247" t="s">
        <v>54</v>
      </c>
      <c r="AB32" s="248"/>
      <c r="AC32" s="248"/>
      <c r="AD32" s="248"/>
      <c r="AE32" s="248"/>
      <c r="AF32" s="248"/>
      <c r="AG32" s="249"/>
      <c r="AH32" s="92" t="str">
        <f>$BA32&amp;BB32</f>
        <v>回答必須異常値有り</v>
      </c>
      <c r="AI32" s="247" t="s">
        <v>55</v>
      </c>
      <c r="AJ32" s="248"/>
      <c r="AK32" s="248"/>
      <c r="AL32" s="250"/>
      <c r="AX32" s="93" t="str">
        <f>IFERROR(IF(OR($AZ$5="第1類型",$AZ$5="第2類型",$AZ$5="第4類型",$AZ$5="第5類型"),"不要","回答必須"),"回答必須")</f>
        <v>回答必須</v>
      </c>
      <c r="BA32" s="17" t="str">
        <f>IF(AND(AX32="回答必須",COUNTIF(専門実践教育訓練!U32:AH32,"✔")=0),"回答必須","")</f>
        <v>回答必須</v>
      </c>
      <c r="BB32" s="17" t="str">
        <f>IF(AX32="回答必須",IF(COUNTIF(専門実践教育訓練!U32:AH32,"✔")&lt;&gt;1,"異常値有り",""),"")</f>
        <v>異常値有り</v>
      </c>
      <c r="BC32" s="66" t="s">
        <v>197</v>
      </c>
      <c r="BD32" s="3"/>
      <c r="BE32" s="2"/>
    </row>
    <row r="33" spans="1:59" ht="18" customHeight="1">
      <c r="A33" s="244" t="s">
        <v>58</v>
      </c>
      <c r="B33" s="245"/>
      <c r="C33" s="245"/>
      <c r="D33" s="245"/>
      <c r="E33" s="245"/>
      <c r="F33" s="245"/>
      <c r="G33" s="245"/>
      <c r="H33" s="245"/>
      <c r="I33" s="245"/>
      <c r="J33" s="245"/>
      <c r="K33" s="245"/>
      <c r="L33" s="245"/>
      <c r="M33" s="245"/>
      <c r="N33" s="245"/>
      <c r="O33" s="245"/>
      <c r="P33" s="245"/>
      <c r="Q33" s="245"/>
      <c r="R33" s="245"/>
      <c r="S33" s="245"/>
      <c r="T33" s="246"/>
      <c r="U33" s="92" t="str">
        <f>$BA$33&amp;$BB$33</f>
        <v>回答必須異常値有り</v>
      </c>
      <c r="V33" s="247" t="s">
        <v>53</v>
      </c>
      <c r="W33" s="248"/>
      <c r="X33" s="248"/>
      <c r="Y33" s="249"/>
      <c r="Z33" s="92" t="str">
        <f>$BA33&amp;BB33</f>
        <v>回答必須異常値有り</v>
      </c>
      <c r="AA33" s="247" t="s">
        <v>54</v>
      </c>
      <c r="AB33" s="248"/>
      <c r="AC33" s="248"/>
      <c r="AD33" s="248"/>
      <c r="AE33" s="248"/>
      <c r="AF33" s="248"/>
      <c r="AG33" s="249"/>
      <c r="AH33" s="92" t="str">
        <f>$BA33&amp;BB33</f>
        <v>回答必須異常値有り</v>
      </c>
      <c r="AI33" s="247" t="s">
        <v>55</v>
      </c>
      <c r="AJ33" s="248"/>
      <c r="AK33" s="248"/>
      <c r="AL33" s="250"/>
      <c r="AX33" s="93" t="str">
        <f>IFERROR(IF(OR($AZ$5="第1類型",$AZ$5="第2類型",$AZ$5="第4類型",$AZ$5="第5類型"),"不要","回答必須"),"回答必須")</f>
        <v>回答必須</v>
      </c>
      <c r="BA33" s="17" t="str">
        <f>IF(AND(AX33="回答必須",COUNTIF(専門実践教育訓練!U33:AH33,"✔")=0),"回答必須","")</f>
        <v>回答必須</v>
      </c>
      <c r="BB33" s="17" t="str">
        <f>IF(AX33="回答必須",IF(COUNTIF(専門実践教育訓練!U33:AH33,"✔")&lt;&gt;1,"異常値有り",""),"")</f>
        <v>異常値有り</v>
      </c>
      <c r="BC33" s="66"/>
      <c r="BD33" s="3"/>
      <c r="BE33" s="2"/>
    </row>
    <row r="34" spans="1:59" ht="18" customHeight="1">
      <c r="A34" s="174" t="s">
        <v>60</v>
      </c>
      <c r="B34" s="175"/>
      <c r="C34" s="175"/>
      <c r="D34" s="175"/>
      <c r="E34" s="175"/>
      <c r="F34" s="175"/>
      <c r="G34" s="175"/>
      <c r="H34" s="175"/>
      <c r="I34" s="175"/>
      <c r="J34" s="175"/>
      <c r="K34" s="175"/>
      <c r="L34" s="175"/>
      <c r="M34" s="175"/>
      <c r="N34" s="175"/>
      <c r="O34" s="175"/>
      <c r="P34" s="175"/>
      <c r="Q34" s="175"/>
      <c r="R34" s="175"/>
      <c r="S34" s="175"/>
      <c r="T34" s="251"/>
      <c r="U34" s="356" t="str">
        <f>IF(AND(AX34="回答必須",専門実践教育訓練!U34=""),"回答必須","")&amp;AZ34</f>
        <v>回答必須異常値有り</v>
      </c>
      <c r="V34" s="357"/>
      <c r="W34" s="357"/>
      <c r="X34" s="357"/>
      <c r="Y34" s="357"/>
      <c r="Z34" s="357"/>
      <c r="AA34" s="357"/>
      <c r="AB34" s="357"/>
      <c r="AC34" s="357"/>
      <c r="AD34" s="357"/>
      <c r="AE34" s="357"/>
      <c r="AF34" s="357"/>
      <c r="AG34" s="357"/>
      <c r="AH34" s="357"/>
      <c r="AI34" s="357"/>
      <c r="AJ34" s="357"/>
      <c r="AK34" s="357"/>
      <c r="AL34" s="358"/>
      <c r="AX34" s="2" t="s">
        <v>192</v>
      </c>
      <c r="AZ34" s="17" t="str">
        <f>IF(COUNTIF(専門実践教育訓練!U34,"http*")=0,"異常値有り","")</f>
        <v>異常値有り</v>
      </c>
    </row>
    <row r="35" spans="1:59" ht="18" customHeight="1">
      <c r="Y35" s="153"/>
      <c r="Z35" s="153"/>
      <c r="AA35" s="153"/>
    </row>
    <row r="36" spans="1:59" ht="30" customHeight="1" thickBot="1">
      <c r="A36" s="18" t="s">
        <v>62</v>
      </c>
      <c r="Y36" s="155"/>
      <c r="Z36" s="155"/>
      <c r="AA36" s="155"/>
      <c r="AB36" s="237" t="s">
        <v>63</v>
      </c>
      <c r="AC36" s="237"/>
      <c r="AD36" s="237"/>
      <c r="AE36" s="237" t="s">
        <v>64</v>
      </c>
      <c r="AF36" s="237"/>
      <c r="AG36" s="237"/>
      <c r="BC36" s="117" t="s">
        <v>198</v>
      </c>
      <c r="BD36" s="2" t="s">
        <v>199</v>
      </c>
    </row>
    <row r="37" spans="1:59" ht="18" customHeight="1" thickBot="1">
      <c r="A37" s="353" t="s">
        <v>200</v>
      </c>
      <c r="B37" s="354"/>
      <c r="C37" s="354"/>
      <c r="D37" s="354"/>
      <c r="E37" s="354"/>
      <c r="F37" s="354"/>
      <c r="G37" s="354"/>
      <c r="H37" s="354"/>
      <c r="I37" s="354"/>
      <c r="J37" s="354"/>
      <c r="K37" s="354"/>
      <c r="L37" s="354"/>
      <c r="M37" s="354"/>
      <c r="N37" s="354"/>
      <c r="O37" s="354"/>
      <c r="P37" s="354"/>
      <c r="Q37" s="354"/>
      <c r="R37" s="354"/>
      <c r="S37" s="354"/>
      <c r="T37" s="354"/>
      <c r="U37" s="354"/>
      <c r="V37" s="354"/>
      <c r="W37" s="354"/>
      <c r="X37" s="355"/>
      <c r="Y37" s="238" t="str">
        <f>IF(専門実践教育訓練!Y37="","回答必須","")&amp;AZ37</f>
        <v>回答必須</v>
      </c>
      <c r="Z37" s="239"/>
      <c r="AA37" s="64" t="s">
        <v>17</v>
      </c>
      <c r="AB37" s="340" t="str">
        <f>IF(AND(専門実践教育訓練!$Y$37&lt;&gt;0,専門実践教育訓練!AB37=""),"回答必須","")&amp;BC37</f>
        <v/>
      </c>
      <c r="AC37" s="340"/>
      <c r="AD37" s="94" t="s">
        <v>17</v>
      </c>
      <c r="AE37" s="341" t="str">
        <f>IF(AND(専門実践教育訓練!$Y$37&lt;&gt;0,専門実践教育訓練!AE37=""),"回答必須","")&amp;BD37</f>
        <v/>
      </c>
      <c r="AF37" s="341"/>
      <c r="AG37" s="65" t="s">
        <v>17</v>
      </c>
      <c r="AX37" s="2" t="s">
        <v>192</v>
      </c>
      <c r="AZ37" s="95"/>
      <c r="BA37" s="96"/>
      <c r="BC37" s="114" t="str">
        <f>IF(専門実践教育訓練!AB37&lt;=専門実践教育訓練!Y37,"","異常値有り")</f>
        <v/>
      </c>
      <c r="BD37" s="114" t="str">
        <f>IF(専門実践教育訓練!AE37&lt;=専門実践教育訓練!Y37,"","異常値有り")</f>
        <v/>
      </c>
    </row>
    <row r="38" spans="1:59" ht="18" customHeight="1">
      <c r="A38" s="214" t="s">
        <v>67</v>
      </c>
      <c r="B38" s="214"/>
      <c r="C38" s="214"/>
      <c r="D38" s="214"/>
      <c r="E38" s="214"/>
      <c r="F38" s="214"/>
      <c r="G38" s="215" t="s">
        <v>68</v>
      </c>
      <c r="H38" s="216"/>
      <c r="I38" s="216"/>
      <c r="J38" s="216"/>
      <c r="K38" s="216"/>
      <c r="L38" s="216"/>
      <c r="M38" s="216"/>
      <c r="N38" s="216"/>
      <c r="O38" s="216"/>
      <c r="P38" s="216"/>
      <c r="Q38" s="216"/>
      <c r="R38" s="216"/>
      <c r="S38" s="216"/>
      <c r="T38" s="216"/>
      <c r="U38" s="216"/>
      <c r="V38" s="216"/>
      <c r="W38" s="216"/>
      <c r="X38" s="217"/>
      <c r="Y38" s="144" t="str">
        <f>IF(AND(専門実践教育訓練!$Y$37&lt;&gt;0,専門実践教育訓練!Y38=""),"回答必須","")&amp;AZ38&amp;AI40</f>
        <v/>
      </c>
      <c r="Z38" s="144"/>
      <c r="AA38" s="64" t="s">
        <v>17</v>
      </c>
      <c r="AB38" s="340" t="str">
        <f>IF(AND(専門実践教育訓練!$Y$37&lt;&gt;0,専門実践教育訓練!AB38=""),"回答必須","")&amp;BC38&amp;BA38&amp;AL40</f>
        <v/>
      </c>
      <c r="AC38" s="340"/>
      <c r="AD38" s="94" t="s">
        <v>17</v>
      </c>
      <c r="AE38" s="227"/>
      <c r="AF38" s="227"/>
      <c r="AG38" s="228"/>
      <c r="AH38" s="204"/>
      <c r="AI38" s="204" t="s">
        <v>69</v>
      </c>
      <c r="AJ38" s="204"/>
      <c r="AK38" s="204"/>
      <c r="AL38" s="231" t="s">
        <v>63</v>
      </c>
      <c r="AM38" s="231"/>
      <c r="AN38" s="231"/>
      <c r="AO38" s="231" t="s">
        <v>64</v>
      </c>
      <c r="AP38" s="231"/>
      <c r="AQ38" s="231"/>
      <c r="AS38" s="348" t="str">
        <f>IF(SUM(専門実践教育訓練!$Y$38:$Z$41)&gt;専門実践教育訓練!$Y$37,"異常値有り","")&amp;IF(SUM(専門実践教育訓練!$AB$38:$AC$41)&gt;専門実践教育訓練!$AB$37,"異常値有り","")</f>
        <v/>
      </c>
      <c r="AT38" s="153"/>
      <c r="AU38" s="153"/>
      <c r="AV38" s="151"/>
      <c r="AX38" s="2" t="s">
        <v>192</v>
      </c>
      <c r="AZ38" s="97" t="str">
        <f>IF(専門実践教育訓練!$Y$37&lt;SUM(専門実践教育訓練!$Y$38:$Z$41),"異常値有り","")</f>
        <v/>
      </c>
      <c r="BA38" s="97" t="str">
        <f>IF(専門実践教育訓練!$AB$37&lt;SUM(専門実践教育訓練!$AB$38:$AC$41),"異常値有り","")</f>
        <v/>
      </c>
      <c r="BB38" s="97" t="str">
        <f>IF(専門実践教育訓練!$AE$37&lt;SUM(専門実践教育訓練!$AE$41),"異常値有り","")</f>
        <v/>
      </c>
      <c r="BC38" s="115" t="str">
        <f>IF(専門実践教育訓練!AB38&lt;=専門実践教育訓練!Y38,"","異常値有り")</f>
        <v/>
      </c>
      <c r="BD38" s="127"/>
    </row>
    <row r="39" spans="1:59" ht="18" customHeight="1" thickBot="1">
      <c r="A39" s="165"/>
      <c r="B39" s="165"/>
      <c r="C39" s="165"/>
      <c r="D39" s="165"/>
      <c r="E39" s="165"/>
      <c r="F39" s="165"/>
      <c r="G39" s="208" t="s">
        <v>71</v>
      </c>
      <c r="H39" s="209"/>
      <c r="I39" s="209"/>
      <c r="J39" s="209"/>
      <c r="K39" s="209"/>
      <c r="L39" s="209"/>
      <c r="M39" s="209"/>
      <c r="N39" s="209"/>
      <c r="O39" s="209"/>
      <c r="P39" s="209"/>
      <c r="Q39" s="209"/>
      <c r="R39" s="209"/>
      <c r="S39" s="209"/>
      <c r="T39" s="209"/>
      <c r="U39" s="209"/>
      <c r="V39" s="209"/>
      <c r="W39" s="209"/>
      <c r="X39" s="210"/>
      <c r="Y39" s="144" t="str">
        <f>IF(AND(専門実践教育訓練!$Y$37&lt;&gt;0,専門実践教育訓練!Y39=""),"回答必須","")&amp;AZ39&amp;AI40</f>
        <v/>
      </c>
      <c r="Z39" s="144"/>
      <c r="AA39" s="68" t="s">
        <v>17</v>
      </c>
      <c r="AB39" s="340" t="str">
        <f>IF(AND(専門実践教育訓練!$Y$37&lt;&gt;0,専門実践教育訓練!AB39=""),"回答必須","")&amp;BC39&amp;BA39&amp;AL40</f>
        <v/>
      </c>
      <c r="AC39" s="340"/>
      <c r="AD39" s="98" t="s">
        <v>17</v>
      </c>
      <c r="AE39" s="220"/>
      <c r="AF39" s="220"/>
      <c r="AG39" s="221"/>
      <c r="AH39" s="204"/>
      <c r="AI39" s="204"/>
      <c r="AJ39" s="204"/>
      <c r="AK39" s="204"/>
      <c r="AL39" s="231"/>
      <c r="AM39" s="231"/>
      <c r="AN39" s="231"/>
      <c r="AO39" s="231"/>
      <c r="AP39" s="231"/>
      <c r="AQ39" s="231"/>
      <c r="AS39" s="154"/>
      <c r="AT39" s="155"/>
      <c r="AU39" s="155"/>
      <c r="AV39" s="152"/>
      <c r="AX39" s="2" t="s">
        <v>192</v>
      </c>
      <c r="AZ39" s="99" t="str">
        <f>IF(専門実践教育訓練!$Y$37&lt;SUM(専門実践教育訓練!$Y$38:$Z$41),"異常値有り","")</f>
        <v/>
      </c>
      <c r="BA39" s="99" t="str">
        <f>IF(専門実践教育訓練!$AB$37&lt;SUM(専門実践教育訓練!$AB$38:$AC$41),"異常値有り","")</f>
        <v/>
      </c>
      <c r="BB39" s="99" t="str">
        <f>IF(専門実践教育訓練!$AE$37&lt;SUM(専門実践教育訓練!$AE$41),"異常値有り","")</f>
        <v/>
      </c>
      <c r="BC39" s="115" t="str">
        <f>IF(専門実践教育訓練!AB39&lt;=専門実践教育訓練!Y39,"","異常値有り")</f>
        <v/>
      </c>
      <c r="BD39" s="128"/>
    </row>
    <row r="40" spans="1:59" ht="18" customHeight="1" thickBot="1">
      <c r="A40" s="165"/>
      <c r="B40" s="165"/>
      <c r="C40" s="165"/>
      <c r="D40" s="165"/>
      <c r="E40" s="165"/>
      <c r="F40" s="165"/>
      <c r="G40" s="211" t="s">
        <v>72</v>
      </c>
      <c r="H40" s="212"/>
      <c r="I40" s="212"/>
      <c r="J40" s="212"/>
      <c r="K40" s="212"/>
      <c r="L40" s="212"/>
      <c r="M40" s="212"/>
      <c r="N40" s="212"/>
      <c r="O40" s="212"/>
      <c r="P40" s="212"/>
      <c r="Q40" s="212"/>
      <c r="R40" s="212"/>
      <c r="S40" s="212"/>
      <c r="T40" s="212"/>
      <c r="U40" s="212"/>
      <c r="V40" s="212"/>
      <c r="W40" s="212"/>
      <c r="X40" s="213"/>
      <c r="Y40" s="144" t="str">
        <f>IF(AND(専門実践教育訓練!$Y$37&lt;&gt;0,専門実践教育訓練!Y40=""),"回答必須","")&amp;AZ40&amp;AI40</f>
        <v/>
      </c>
      <c r="Z40" s="144"/>
      <c r="AA40" s="68" t="s">
        <v>17</v>
      </c>
      <c r="AB40" s="340" t="str">
        <f>IF(AND(専門実践教育訓練!$Y$37&lt;&gt;0,専門実践教育訓練!AB40=""),"回答必須","")&amp;BC40&amp;BA40&amp;AL40</f>
        <v/>
      </c>
      <c r="AC40" s="340"/>
      <c r="AD40" s="98" t="s">
        <v>17</v>
      </c>
      <c r="AE40" s="235"/>
      <c r="AF40" s="235"/>
      <c r="AG40" s="236"/>
      <c r="AH40" s="204"/>
      <c r="AI40" s="189"/>
      <c r="AJ40" s="190"/>
      <c r="AK40" s="69" t="s">
        <v>17</v>
      </c>
      <c r="AL40" s="191" t="str">
        <f>IF(専門実践教育訓練!AI40&lt;専門実践教育訓練!AL40,"異常値有り","")</f>
        <v/>
      </c>
      <c r="AM40" s="191"/>
      <c r="AN40" s="70" t="s">
        <v>17</v>
      </c>
      <c r="AO40" s="229"/>
      <c r="AP40" s="229"/>
      <c r="AQ40" s="230"/>
      <c r="AS40" s="204" t="str">
        <f>AI40&amp;AL40</f>
        <v/>
      </c>
      <c r="AT40" s="204"/>
      <c r="AU40" s="204"/>
      <c r="AV40" s="204"/>
      <c r="AX40" s="2" t="s">
        <v>192</v>
      </c>
      <c r="AZ40" s="99" t="str">
        <f>IF(専門実践教育訓練!$Y$37&lt;SUM(専門実践教育訓練!$Y$38:$Z$41),"異常値有り","")</f>
        <v/>
      </c>
      <c r="BA40" s="99" t="str">
        <f>IF(専門実践教育訓練!$AB$37&lt;SUM(専門実践教育訓練!$AB$38:$AC$41),"異常値有り","")</f>
        <v/>
      </c>
      <c r="BB40" s="99" t="str">
        <f>IF(専門実践教育訓練!$AE$37&lt;SUM(専門実践教育訓練!$AE$41),"異常値有り","")</f>
        <v/>
      </c>
      <c r="BC40" s="115" t="str">
        <f>IF(専門実践教育訓練!AB40&lt;=専門実践教育訓練!Y40,"","異常値有り")</f>
        <v/>
      </c>
      <c r="BD40" s="129"/>
    </row>
    <row r="41" spans="1:59" ht="18" customHeight="1" thickBot="1">
      <c r="A41" s="165"/>
      <c r="B41" s="165"/>
      <c r="C41" s="165"/>
      <c r="D41" s="165"/>
      <c r="E41" s="165"/>
      <c r="F41" s="165"/>
      <c r="G41" s="205" t="s">
        <v>74</v>
      </c>
      <c r="H41" s="206"/>
      <c r="I41" s="206"/>
      <c r="J41" s="206"/>
      <c r="K41" s="206"/>
      <c r="L41" s="206"/>
      <c r="M41" s="206"/>
      <c r="N41" s="206"/>
      <c r="O41" s="206"/>
      <c r="P41" s="206"/>
      <c r="Q41" s="206"/>
      <c r="R41" s="206"/>
      <c r="S41" s="206"/>
      <c r="T41" s="206"/>
      <c r="U41" s="206"/>
      <c r="V41" s="206"/>
      <c r="W41" s="206"/>
      <c r="X41" s="207"/>
      <c r="Y41" s="144" t="str">
        <f>IF(AND(専門実践教育訓練!$Y$37&lt;&gt;0,専門実践教育訓練!Y41=""),"回答必須","")&amp;AZ41&amp;AI40</f>
        <v/>
      </c>
      <c r="Z41" s="144"/>
      <c r="AA41" s="72" t="s">
        <v>17</v>
      </c>
      <c r="AB41" s="340" t="str">
        <f>IF(AND(専門実践教育訓練!$Y$37&lt;&gt;0,専門実践教育訓練!AB41=""),"回答必須","")&amp;BC41&amp;BA41&amp;AL40</f>
        <v/>
      </c>
      <c r="AC41" s="340"/>
      <c r="AD41" s="100" t="s">
        <v>17</v>
      </c>
      <c r="AE41" s="341" t="str">
        <f>IF(AND(専門実践教育訓練!$Y$37&lt;&gt;0,専門実践教育訓練!AE41=""),"回答必須","")&amp;BD41&amp;BB41</f>
        <v/>
      </c>
      <c r="AF41" s="341"/>
      <c r="AG41" s="73" t="s">
        <v>17</v>
      </c>
      <c r="AH41" s="157" t="s">
        <v>75</v>
      </c>
      <c r="AI41" s="157"/>
      <c r="AJ41" s="157"/>
      <c r="AK41" s="157"/>
      <c r="AL41" s="157"/>
      <c r="AS41" s="204"/>
      <c r="AT41" s="204"/>
      <c r="AU41" s="204"/>
      <c r="AV41" s="204"/>
      <c r="AX41" s="2" t="s">
        <v>192</v>
      </c>
      <c r="AZ41" s="101" t="str">
        <f>IF(専門実践教育訓練!$Y$37&lt;SUM(専門実践教育訓練!$Y$38:$Z$41),"異常値有り","")</f>
        <v/>
      </c>
      <c r="BA41" s="101" t="str">
        <f>IF(専門実践教育訓練!$AB$37&lt;SUM(専門実践教育訓練!$AB$38:$AC$41),"異常値有り","")</f>
        <v/>
      </c>
      <c r="BB41" s="101" t="str">
        <f>IF(専門実践教育訓練!$AE$37&lt;SUM(専門実践教育訓練!$AE$41),"異常値有り","")</f>
        <v/>
      </c>
      <c r="BC41" s="115" t="str">
        <f>IF(専門実践教育訓練!AB41&lt;=専門実践教育訓練!Y41,"","異常値有り")</f>
        <v/>
      </c>
      <c r="BD41" s="115" t="str">
        <f>IF(専門実践教育訓練!AE41&lt;=専門実践教育訓練!Y41,"","異常値有り")</f>
        <v/>
      </c>
    </row>
    <row r="42" spans="1:59" ht="18" customHeight="1">
      <c r="A42" s="214" t="s">
        <v>76</v>
      </c>
      <c r="B42" s="214"/>
      <c r="C42" s="214"/>
      <c r="D42" s="214"/>
      <c r="E42" s="214"/>
      <c r="F42" s="214"/>
      <c r="G42" s="215" t="s">
        <v>77</v>
      </c>
      <c r="H42" s="216"/>
      <c r="I42" s="216"/>
      <c r="J42" s="216"/>
      <c r="K42" s="216"/>
      <c r="L42" s="216"/>
      <c r="M42" s="216"/>
      <c r="N42" s="216"/>
      <c r="O42" s="216"/>
      <c r="P42" s="216"/>
      <c r="Q42" s="216"/>
      <c r="R42" s="216"/>
      <c r="S42" s="216"/>
      <c r="T42" s="216"/>
      <c r="U42" s="216"/>
      <c r="V42" s="216"/>
      <c r="W42" s="216"/>
      <c r="X42" s="217"/>
      <c r="Y42" s="144" t="str">
        <f>IF(AND(専門実践教育訓練!$Y$37&lt;&gt;0,専門実践教育訓練!Y42=""),"回答必須","")&amp;AZ42&amp;AI44</f>
        <v/>
      </c>
      <c r="Z42" s="144"/>
      <c r="AA42" s="64" t="s">
        <v>17</v>
      </c>
      <c r="AB42" s="340" t="str">
        <f>IF(AND(専門実践教育訓練!$Y$37&lt;&gt;0,専門実践教育訓練!AB42=""),"回答必須","")&amp;BC42&amp;BA42&amp;AL44</f>
        <v/>
      </c>
      <c r="AC42" s="340"/>
      <c r="AD42" s="94" t="s">
        <v>17</v>
      </c>
      <c r="AE42" s="227"/>
      <c r="AF42" s="227"/>
      <c r="AG42" s="228"/>
      <c r="AH42" s="204"/>
      <c r="AI42" s="327" t="s">
        <v>78</v>
      </c>
      <c r="AJ42" s="157"/>
      <c r="AK42" s="157"/>
      <c r="AL42" s="157"/>
      <c r="AS42" s="348" t="str">
        <f>IF(SUM(専門実践教育訓練!Y42:Z44)&gt;専門実践教育訓練!$Y$37,"異常値有り","")&amp;IF(SUM(専門実践教育訓練!AB42:AC44)&gt;専門実践教育訓練!$AB$37,"異常値有り","")</f>
        <v/>
      </c>
      <c r="AT42" s="153"/>
      <c r="AU42" s="153"/>
      <c r="AV42" s="151"/>
      <c r="AX42" s="2" t="s">
        <v>192</v>
      </c>
      <c r="AZ42" s="97" t="str">
        <f>IF(専門実践教育訓練!$Y$37&lt;SUM(専門実践教育訓練!$Y$42:$Z$44),"異常値有り","")</f>
        <v/>
      </c>
      <c r="BA42" s="97" t="str">
        <f>IF(専門実践教育訓練!$AB$37&lt;SUM(専門実践教育訓練!$AB$42:$AC$44),"異常値有り","")</f>
        <v/>
      </c>
      <c r="BB42" s="130"/>
      <c r="BC42" s="115" t="str">
        <f>IF(専門実践教育訓練!AB42&lt;=専門実践教育訓練!Y42,"","異常値有り")</f>
        <v/>
      </c>
      <c r="BD42" s="127"/>
    </row>
    <row r="43" spans="1:59" ht="18" customHeight="1" thickBot="1">
      <c r="A43" s="165"/>
      <c r="B43" s="165"/>
      <c r="C43" s="165"/>
      <c r="D43" s="165"/>
      <c r="E43" s="165"/>
      <c r="F43" s="165"/>
      <c r="G43" s="208" t="s">
        <v>80</v>
      </c>
      <c r="H43" s="209"/>
      <c r="I43" s="209"/>
      <c r="J43" s="209"/>
      <c r="K43" s="209"/>
      <c r="L43" s="209"/>
      <c r="M43" s="209"/>
      <c r="N43" s="209"/>
      <c r="O43" s="209"/>
      <c r="P43" s="209"/>
      <c r="Q43" s="209"/>
      <c r="R43" s="209"/>
      <c r="S43" s="209"/>
      <c r="T43" s="209"/>
      <c r="U43" s="209"/>
      <c r="V43" s="209"/>
      <c r="W43" s="209"/>
      <c r="X43" s="210"/>
      <c r="Y43" s="144" t="str">
        <f>IF(AND(専門実践教育訓練!$Y$37&lt;&gt;0,専門実践教育訓練!Y43=""),"回答必須","")&amp;AZ43&amp;AI44</f>
        <v/>
      </c>
      <c r="Z43" s="144"/>
      <c r="AA43" s="68" t="s">
        <v>17</v>
      </c>
      <c r="AB43" s="340" t="str">
        <f>IF(AND(専門実践教育訓練!$Y$37&lt;&gt;0,専門実践教育訓練!AB43=""),"回答必須","")&amp;BC43&amp;BA43&amp;AL44</f>
        <v/>
      </c>
      <c r="AC43" s="340"/>
      <c r="AD43" s="98" t="s">
        <v>17</v>
      </c>
      <c r="AE43" s="220"/>
      <c r="AF43" s="220"/>
      <c r="AG43" s="221"/>
      <c r="AH43" s="204"/>
      <c r="AI43" s="157"/>
      <c r="AJ43" s="157"/>
      <c r="AK43" s="157"/>
      <c r="AL43" s="157"/>
      <c r="AS43" s="349"/>
      <c r="AT43" s="204"/>
      <c r="AU43" s="204"/>
      <c r="AV43" s="350"/>
      <c r="AX43" s="2" t="s">
        <v>192</v>
      </c>
      <c r="AZ43" s="99" t="str">
        <f>IF(専門実践教育訓練!$Y$37&lt;SUM(専門実践教育訓練!$Y$42:$Z$44),"異常値有り","")</f>
        <v/>
      </c>
      <c r="BA43" s="99" t="str">
        <f>IF(専門実践教育訓練!$AB$37&lt;SUM(専門実践教育訓練!$AB$42:$AC$44),"異常値有り","")</f>
        <v/>
      </c>
      <c r="BB43" s="131"/>
      <c r="BC43" s="115" t="str">
        <f>IF(専門実践教育訓練!AB43&lt;=専門実践教育訓練!Y43,"","異常値有り")</f>
        <v/>
      </c>
      <c r="BD43" s="128"/>
    </row>
    <row r="44" spans="1:59" ht="18" customHeight="1" thickBot="1">
      <c r="A44" s="165"/>
      <c r="B44" s="165"/>
      <c r="C44" s="165"/>
      <c r="D44" s="165"/>
      <c r="E44" s="165"/>
      <c r="F44" s="165"/>
      <c r="G44" s="222" t="s">
        <v>81</v>
      </c>
      <c r="H44" s="223"/>
      <c r="I44" s="223"/>
      <c r="J44" s="223"/>
      <c r="K44" s="223"/>
      <c r="L44" s="223"/>
      <c r="M44" s="223"/>
      <c r="N44" s="223"/>
      <c r="O44" s="223"/>
      <c r="P44" s="223"/>
      <c r="Q44" s="223"/>
      <c r="R44" s="223"/>
      <c r="S44" s="223"/>
      <c r="T44" s="223"/>
      <c r="U44" s="223"/>
      <c r="V44" s="223"/>
      <c r="W44" s="223"/>
      <c r="X44" s="224"/>
      <c r="Y44" s="144" t="str">
        <f>IF(AND(専門実践教育訓練!$Y$37&lt;&gt;0,専門実践教育訓練!Y44=""),"回答必須","")&amp;AZ44&amp;AI44</f>
        <v/>
      </c>
      <c r="Z44" s="144"/>
      <c r="AA44" s="68" t="s">
        <v>17</v>
      </c>
      <c r="AB44" s="340" t="str">
        <f>IF(AND(専門実践教育訓練!$Y$37&lt;&gt;0,専門実践教育訓練!AB44=""),"回答必須","")&amp;BC44&amp;BA44&amp;AL44</f>
        <v/>
      </c>
      <c r="AC44" s="340"/>
      <c r="AD44" s="98" t="s">
        <v>17</v>
      </c>
      <c r="AE44" s="225"/>
      <c r="AF44" s="225"/>
      <c r="AG44" s="226"/>
      <c r="AH44" s="204"/>
      <c r="AI44" s="189" t="str">
        <f>IF(専門実践教育訓練!AI44&lt;=専門実践教育訓練!AI40,"","異常値有り")</f>
        <v/>
      </c>
      <c r="AJ44" s="190"/>
      <c r="AK44" s="69" t="s">
        <v>17</v>
      </c>
      <c r="AL44" s="191" t="str">
        <f>IF(専門実践教育訓練!AL44&lt;=専門実践教育訓練!AL40,"","異常値有り")</f>
        <v/>
      </c>
      <c r="AM44" s="191"/>
      <c r="AN44" s="70" t="s">
        <v>17</v>
      </c>
      <c r="AO44" s="229"/>
      <c r="AP44" s="229"/>
      <c r="AQ44" s="230"/>
      <c r="AS44" s="154"/>
      <c r="AT44" s="155"/>
      <c r="AU44" s="155"/>
      <c r="AV44" s="152"/>
      <c r="AX44" s="2" t="s">
        <v>192</v>
      </c>
      <c r="AZ44" s="101" t="str">
        <f>IF(専門実践教育訓練!$Y$37&lt;SUM(専門実践教育訓練!$Y$42:$Z$44),"異常値有り","")</f>
        <v/>
      </c>
      <c r="BA44" s="101" t="str">
        <f>IF(専門実践教育訓練!$AB$37&lt;SUM(専門実践教育訓練!$AB$42:$AC$44),"異常値有り","")</f>
        <v/>
      </c>
      <c r="BB44" s="132"/>
      <c r="BC44" s="115" t="str">
        <f>IF(専門実践教育訓練!AB44&lt;=専門実践教育訓練!Y44,"","異常値有り")</f>
        <v/>
      </c>
      <c r="BD44" s="129"/>
    </row>
    <row r="45" spans="1:59" ht="18" customHeight="1">
      <c r="A45" s="214" t="s">
        <v>82</v>
      </c>
      <c r="B45" s="214"/>
      <c r="C45" s="214"/>
      <c r="D45" s="214"/>
      <c r="E45" s="214"/>
      <c r="F45" s="214"/>
      <c r="G45" s="215" t="s">
        <v>68</v>
      </c>
      <c r="H45" s="216"/>
      <c r="I45" s="216"/>
      <c r="J45" s="216"/>
      <c r="K45" s="216"/>
      <c r="L45" s="216"/>
      <c r="M45" s="216"/>
      <c r="N45" s="216"/>
      <c r="O45" s="216"/>
      <c r="P45" s="216"/>
      <c r="Q45" s="216"/>
      <c r="R45" s="216"/>
      <c r="S45" s="216"/>
      <c r="T45" s="216"/>
      <c r="U45" s="216"/>
      <c r="V45" s="216"/>
      <c r="W45" s="216"/>
      <c r="X45" s="217"/>
      <c r="Y45" s="144" t="str">
        <f>IF(AND(専門実践教育訓練!$Y$37&lt;&gt;0,専門実践教育訓練!Y45=""),"回答必須","")&amp;AZ45&amp;AI47</f>
        <v/>
      </c>
      <c r="Z45" s="144"/>
      <c r="AA45" s="64" t="s">
        <v>17</v>
      </c>
      <c r="AB45" s="340" t="str">
        <f>IF(AND(専門実践教育訓練!$Y$37&lt;&gt;0,専門実践教育訓練!AB45=""),"回答必須","")&amp;BC45&amp;BA45&amp;AL47</f>
        <v/>
      </c>
      <c r="AC45" s="340"/>
      <c r="AD45" s="94" t="s">
        <v>17</v>
      </c>
      <c r="AE45" s="341" t="str">
        <f>IF(AND(専門実践教育訓練!$Y$37&lt;&gt;0,専門実践教育訓練!AE45=""),"回答必須","")&amp;BD45&amp;BB45&amp;AO47</f>
        <v/>
      </c>
      <c r="AF45" s="341"/>
      <c r="AG45" s="65" t="s">
        <v>17</v>
      </c>
      <c r="AH45" s="204"/>
      <c r="AI45" s="157" t="s">
        <v>83</v>
      </c>
      <c r="AJ45" s="157"/>
      <c r="AK45" s="157"/>
      <c r="AL45" s="157"/>
      <c r="AS45" s="348" t="str">
        <f>IF(SUM(専門実践教育訓練!$Y$45:$Z$48)&gt;専門実践教育訓練!$Y$37,"異常値有り","")
&amp;IF(SUM(専門実践教育訓練!$AB$45:$AC$48)&gt;専門実践教育訓練!$AB$37,"異常値有り","")
&amp;IF(SUM(専門実践教育訓練!$AE$45:$AF$48)&gt;専門実践教育訓練!$AE$37,"異常値有り","")</f>
        <v/>
      </c>
      <c r="AT45" s="153"/>
      <c r="AU45" s="153"/>
      <c r="AV45" s="151"/>
      <c r="AX45" s="2" t="s">
        <v>192</v>
      </c>
      <c r="AZ45" s="97" t="str">
        <f>IF(専門実践教育訓練!$Y$37&lt;SUM(専門実践教育訓練!$Y$45:$Z$48),"異常値有り","")</f>
        <v/>
      </c>
      <c r="BA45" s="97" t="str">
        <f>IF(専門実践教育訓練!$AB$37&lt;SUM(専門実践教育訓練!$AB$45:$AC$48),"異常値有り","")</f>
        <v/>
      </c>
      <c r="BB45" s="97" t="str">
        <f>IF(専門実践教育訓練!$AE$37&lt;SUM(専門実践教育訓練!$AE$45:$AF$48),"異常値有り","")</f>
        <v/>
      </c>
      <c r="BC45" s="115" t="str">
        <f>IF(専門実践教育訓練!AB45&lt;=専門実践教育訓練!Y45,"","異常値有り")</f>
        <v/>
      </c>
      <c r="BD45" s="115" t="str">
        <f>IF(専門実践教育訓練!AE45&lt;=専門実践教育訓練!Y45,"","異常値有り")</f>
        <v/>
      </c>
      <c r="BG45" s="96"/>
    </row>
    <row r="46" spans="1:59" ht="18" customHeight="1" thickBot="1">
      <c r="A46" s="165"/>
      <c r="B46" s="165"/>
      <c r="C46" s="165"/>
      <c r="D46" s="165"/>
      <c r="E46" s="165"/>
      <c r="F46" s="165"/>
      <c r="G46" s="208" t="s">
        <v>71</v>
      </c>
      <c r="H46" s="209"/>
      <c r="I46" s="209"/>
      <c r="J46" s="209"/>
      <c r="K46" s="209"/>
      <c r="L46" s="209"/>
      <c r="M46" s="209"/>
      <c r="N46" s="209"/>
      <c r="O46" s="209"/>
      <c r="P46" s="209"/>
      <c r="Q46" s="209"/>
      <c r="R46" s="209"/>
      <c r="S46" s="209"/>
      <c r="T46" s="209"/>
      <c r="U46" s="209"/>
      <c r="V46" s="209"/>
      <c r="W46" s="209"/>
      <c r="X46" s="210"/>
      <c r="Y46" s="144" t="str">
        <f>IF(AND(専門実践教育訓練!$Y$37&lt;&gt;0,専門実践教育訓練!Y46=""),"回答必須","")&amp;AZ46&amp;AI47</f>
        <v/>
      </c>
      <c r="Z46" s="144"/>
      <c r="AA46" s="68" t="s">
        <v>17</v>
      </c>
      <c r="AB46" s="340" t="str">
        <f>IF(AND(専門実践教育訓練!$Y$37&lt;&gt;0,専門実践教育訓練!AB46=""),"回答必須","")&amp;BC46&amp;BA46&amp;AL47</f>
        <v/>
      </c>
      <c r="AC46" s="340"/>
      <c r="AD46" s="98" t="s">
        <v>17</v>
      </c>
      <c r="AE46" s="341" t="str">
        <f>IF(AND(専門実践教育訓練!$Y$37&lt;&gt;0,専門実践教育訓練!AE46=""),"回答必須","")&amp;BD46&amp;BB46&amp;AO47</f>
        <v/>
      </c>
      <c r="AF46" s="341"/>
      <c r="AG46" s="74" t="s">
        <v>17</v>
      </c>
      <c r="AH46" s="204"/>
      <c r="AI46" s="157"/>
      <c r="AJ46" s="157"/>
      <c r="AK46" s="157"/>
      <c r="AL46" s="157"/>
      <c r="AS46" s="349"/>
      <c r="AT46" s="204"/>
      <c r="AU46" s="204"/>
      <c r="AV46" s="350"/>
      <c r="AX46" s="2" t="s">
        <v>192</v>
      </c>
      <c r="AZ46" s="99" t="str">
        <f>IF(専門実践教育訓練!$Y$37&lt;SUM(専門実践教育訓練!$Y$45:$Z$48),"異常値有り","")</f>
        <v/>
      </c>
      <c r="BA46" s="99" t="str">
        <f>IF(専門実践教育訓練!$AB$37&lt;SUM(専門実践教育訓練!$AB$45:$AC$48),"異常値有り","")</f>
        <v/>
      </c>
      <c r="BB46" s="99" t="str">
        <f>IF(専門実践教育訓練!$AE$37&lt;SUM(専門実践教育訓練!$AE$45:$AF$48),"異常値有り","")</f>
        <v/>
      </c>
      <c r="BC46" s="115" t="str">
        <f>IF(専門実践教育訓練!AB46&lt;=専門実践教育訓練!Y46,"","異常値有り")</f>
        <v/>
      </c>
      <c r="BD46" s="115" t="str">
        <f>IF(専門実践教育訓練!AE46&lt;=専門実践教育訓練!Y46,"","異常値有り")</f>
        <v/>
      </c>
      <c r="BG46" s="96"/>
    </row>
    <row r="47" spans="1:59" ht="18" customHeight="1" thickBot="1">
      <c r="A47" s="165"/>
      <c r="B47" s="165"/>
      <c r="C47" s="165"/>
      <c r="D47" s="165"/>
      <c r="E47" s="165"/>
      <c r="F47" s="165"/>
      <c r="G47" s="211" t="s">
        <v>72</v>
      </c>
      <c r="H47" s="212"/>
      <c r="I47" s="212"/>
      <c r="J47" s="212"/>
      <c r="K47" s="212"/>
      <c r="L47" s="212"/>
      <c r="M47" s="212"/>
      <c r="N47" s="212"/>
      <c r="O47" s="212"/>
      <c r="P47" s="212"/>
      <c r="Q47" s="212"/>
      <c r="R47" s="212"/>
      <c r="S47" s="212"/>
      <c r="T47" s="212"/>
      <c r="U47" s="212"/>
      <c r="V47" s="212"/>
      <c r="W47" s="212"/>
      <c r="X47" s="213"/>
      <c r="Y47" s="144" t="str">
        <f>IF(AND(専門実践教育訓練!$Y$37&lt;&gt;0,専門実践教育訓練!Y47=""),"回答必須","")&amp;AZ47&amp;AI47</f>
        <v/>
      </c>
      <c r="Z47" s="144"/>
      <c r="AA47" s="68" t="s">
        <v>17</v>
      </c>
      <c r="AB47" s="340" t="str">
        <f>IF(AND(専門実践教育訓練!$Y$37&lt;&gt;0,専門実践教育訓練!AB47=""),"回答必須","")&amp;BC47&amp;BA47&amp;AL47</f>
        <v/>
      </c>
      <c r="AC47" s="340"/>
      <c r="AD47" s="98" t="s">
        <v>17</v>
      </c>
      <c r="AE47" s="341" t="str">
        <f>IF(AND(専門実践教育訓練!$Y$37&lt;&gt;0,専門実践教育訓練!AE47=""),"回答必須","")&amp;BD47&amp;BB47&amp;AO47</f>
        <v/>
      </c>
      <c r="AF47" s="341"/>
      <c r="AG47" s="74" t="s">
        <v>17</v>
      </c>
      <c r="AH47" s="204"/>
      <c r="AI47" s="189"/>
      <c r="AJ47" s="190"/>
      <c r="AK47" s="69" t="s">
        <v>17</v>
      </c>
      <c r="AL47" s="191"/>
      <c r="AM47" s="191"/>
      <c r="AN47" s="70" t="s">
        <v>17</v>
      </c>
      <c r="AO47" s="200"/>
      <c r="AP47" s="200"/>
      <c r="AQ47" s="75" t="s">
        <v>17</v>
      </c>
      <c r="AS47" s="349"/>
      <c r="AT47" s="204"/>
      <c r="AU47" s="204"/>
      <c r="AV47" s="350"/>
      <c r="AX47" s="2" t="s">
        <v>192</v>
      </c>
      <c r="AZ47" s="99" t="str">
        <f>IF(専門実践教育訓練!$Y$37&lt;SUM(専門実践教育訓練!$Y$45:$Z$48),"異常値有り","")</f>
        <v/>
      </c>
      <c r="BA47" s="99" t="str">
        <f>IF(専門実践教育訓練!$AB$37&lt;SUM(専門実践教育訓練!$AB$45:$AC$48),"異常値有り","")</f>
        <v/>
      </c>
      <c r="BB47" s="99" t="str">
        <f>IF(専門実践教育訓練!$AE$37&lt;SUM(専門実践教育訓練!$AE$45:$AF$48),"異常値有り","")</f>
        <v/>
      </c>
      <c r="BC47" s="115" t="str">
        <f>IF(専門実践教育訓練!AB47&lt;=専門実践教育訓練!Y47,"","異常値有り")</f>
        <v/>
      </c>
      <c r="BD47" s="115" t="str">
        <f>IF(専門実践教育訓練!AE47&lt;=専門実践教育訓練!Y47,"","異常値有り")</f>
        <v/>
      </c>
      <c r="BG47" s="96"/>
    </row>
    <row r="48" spans="1:59" ht="18" customHeight="1" thickBot="1">
      <c r="A48" s="165"/>
      <c r="B48" s="165"/>
      <c r="C48" s="165"/>
      <c r="D48" s="165"/>
      <c r="E48" s="165"/>
      <c r="F48" s="165"/>
      <c r="G48" s="205" t="s">
        <v>74</v>
      </c>
      <c r="H48" s="206"/>
      <c r="I48" s="206"/>
      <c r="J48" s="206"/>
      <c r="K48" s="206"/>
      <c r="L48" s="206"/>
      <c r="M48" s="206"/>
      <c r="N48" s="206"/>
      <c r="O48" s="206"/>
      <c r="P48" s="206"/>
      <c r="Q48" s="206"/>
      <c r="R48" s="206"/>
      <c r="S48" s="206"/>
      <c r="T48" s="206"/>
      <c r="U48" s="206"/>
      <c r="V48" s="206"/>
      <c r="W48" s="206"/>
      <c r="X48" s="207"/>
      <c r="Y48" s="144" t="str">
        <f>IF(AND(専門実践教育訓練!$Y$37&lt;&gt;0,専門実践教育訓練!Y48=""),"回答必須","")&amp;AZ48&amp;AI47</f>
        <v/>
      </c>
      <c r="Z48" s="144"/>
      <c r="AA48" s="72" t="s">
        <v>17</v>
      </c>
      <c r="AB48" s="340" t="str">
        <f>IF(AND(専門実践教育訓練!$Y$37&lt;&gt;0,専門実践教育訓練!AB48=""),"回答必須","")&amp;BC48&amp;BA48&amp;AL47</f>
        <v/>
      </c>
      <c r="AC48" s="340"/>
      <c r="AD48" s="100" t="s">
        <v>17</v>
      </c>
      <c r="AE48" s="341" t="str">
        <f>IF(AND(専門実践教育訓練!$Y$37&lt;&gt;0,専門実践教育訓練!AE48=""),"回答必須","")&amp;BD48&amp;BB48&amp;AO47</f>
        <v/>
      </c>
      <c r="AF48" s="341"/>
      <c r="AG48" s="73" t="s">
        <v>17</v>
      </c>
      <c r="AH48" s="157" t="s">
        <v>85</v>
      </c>
      <c r="AI48" s="157"/>
      <c r="AJ48" s="157"/>
      <c r="AK48" s="157"/>
      <c r="AL48" s="157"/>
      <c r="AS48" s="154"/>
      <c r="AT48" s="155"/>
      <c r="AU48" s="155"/>
      <c r="AV48" s="152"/>
      <c r="AX48" s="2" t="s">
        <v>192</v>
      </c>
      <c r="AZ48" s="101" t="str">
        <f>IF(専門実践教育訓練!$Y$37&lt;SUM(専門実践教育訓練!$Y$45:$Z$48),"異常値有り","")</f>
        <v/>
      </c>
      <c r="BA48" s="101" t="str">
        <f>IF(専門実践教育訓練!$AB$37&lt;SUM(専門実践教育訓練!$AB$45:$AC$48),"異常値有り","")</f>
        <v/>
      </c>
      <c r="BB48" s="101" t="str">
        <f>IF(専門実践教育訓練!$AE$37&lt;SUM(専門実践教育訓練!$AE$45:$AF$48),"異常値有り","")</f>
        <v/>
      </c>
      <c r="BC48" s="115" t="str">
        <f>IF(専門実践教育訓練!AB48&lt;=専門実践教育訓練!Y48,"","異常値有り")</f>
        <v/>
      </c>
      <c r="BD48" s="115" t="str">
        <f>IF(専門実践教育訓練!AE48&lt;=専門実践教育訓練!Y48,"","異常値有り")</f>
        <v/>
      </c>
      <c r="BG48" s="96"/>
    </row>
    <row r="49" spans="1:63" ht="18" customHeight="1">
      <c r="A49" s="165" t="s">
        <v>201</v>
      </c>
      <c r="B49" s="165"/>
      <c r="C49" s="165"/>
      <c r="D49" s="165"/>
      <c r="E49" s="165"/>
      <c r="F49" s="165"/>
      <c r="G49" s="192" t="s">
        <v>87</v>
      </c>
      <c r="H49" s="193"/>
      <c r="I49" s="193"/>
      <c r="J49" s="193"/>
      <c r="K49" s="193"/>
      <c r="L49" s="193"/>
      <c r="M49" s="193"/>
      <c r="N49" s="193"/>
      <c r="O49" s="193"/>
      <c r="P49" s="193"/>
      <c r="Q49" s="193"/>
      <c r="R49" s="193"/>
      <c r="S49" s="193"/>
      <c r="T49" s="193"/>
      <c r="U49" s="193"/>
      <c r="V49" s="193"/>
      <c r="W49" s="193"/>
      <c r="X49" s="194"/>
      <c r="Y49" s="144" t="str">
        <f>IF(AND(専門実践教育訓練!$Y$37&lt;&gt;0,専門実践教育訓練!Y49=""),"回答必須","")&amp;AZ49&amp;AI53</f>
        <v/>
      </c>
      <c r="Z49" s="144"/>
      <c r="AA49" s="72" t="s">
        <v>17</v>
      </c>
      <c r="AB49" s="340" t="str">
        <f>IF(AND(専門実践教育訓練!$Y$37&lt;&gt;0,専門実践教育訓練!AB49=""),"回答必須","")&amp;BC49&amp;BA49&amp;AL53</f>
        <v/>
      </c>
      <c r="AC49" s="340"/>
      <c r="AD49" s="100" t="s">
        <v>17</v>
      </c>
      <c r="AE49" s="341" t="str">
        <f>IF(AND(専門実践教育訓練!$Y$37&lt;&gt;0,専門実践教育訓練!AE49=""),"回答必須","")&amp;BD49&amp;BB49&amp;AO53</f>
        <v/>
      </c>
      <c r="AF49" s="341"/>
      <c r="AG49" s="65" t="s">
        <v>17</v>
      </c>
      <c r="AH49" s="76"/>
      <c r="AI49" s="351" t="s">
        <v>88</v>
      </c>
      <c r="AJ49" s="351"/>
      <c r="AK49" s="351"/>
      <c r="AL49" s="351"/>
      <c r="AS49" s="348" t="str">
        <f>IF(SUM(専門実践教育訓練!Y49:Z55)&gt;専門実践教育訓練!$Y$37,"異常値有り","")&amp;IF(SUM(専門実践教育訓練!AB49:AC55)&gt;専門実践教育訓練!$AB$37,"異常値有り","")&amp;IF(SUM(専門実践教育訓練!$AE$49:$AF$55)&gt;専門実践教育訓練!$AE$37,"異常値有り","")</f>
        <v/>
      </c>
      <c r="AT49" s="153"/>
      <c r="AU49" s="153"/>
      <c r="AV49" s="151"/>
      <c r="AX49" s="2" t="s">
        <v>192</v>
      </c>
      <c r="AZ49" s="97" t="str">
        <f>IF(専門実践教育訓練!$Y$37&lt;SUM(専門実践教育訓練!$Y$49:$Z$55),"異常値有り","")</f>
        <v/>
      </c>
      <c r="BA49" s="97" t="str">
        <f>IF(専門実践教育訓練!$AB$37&lt;SUM(専門実践教育訓練!$AB$49:$AC$55),"異常値有り","")</f>
        <v/>
      </c>
      <c r="BB49" s="97" t="str">
        <f>IF(専門実践教育訓練!$AE$37&lt;SUM(専門実践教育訓練!$AE$49:$AF$55),"異常値有り","")</f>
        <v/>
      </c>
      <c r="BC49" s="115" t="str">
        <f>IF(専門実践教育訓練!AB49&lt;=専門実践教育訓練!Y49,"","異常値有り")</f>
        <v/>
      </c>
      <c r="BD49" s="115" t="str">
        <f>IF(専門実践教育訓練!AE49&lt;=専門実践教育訓練!Y49,"","異常値有り")</f>
        <v/>
      </c>
      <c r="BG49" s="96"/>
    </row>
    <row r="50" spans="1:63" ht="18" customHeight="1">
      <c r="A50" s="165"/>
      <c r="B50" s="165"/>
      <c r="C50" s="165"/>
      <c r="D50" s="165"/>
      <c r="E50" s="165"/>
      <c r="F50" s="165"/>
      <c r="G50" s="182" t="s">
        <v>90</v>
      </c>
      <c r="H50" s="183"/>
      <c r="I50" s="183"/>
      <c r="J50" s="183"/>
      <c r="K50" s="183"/>
      <c r="L50" s="183"/>
      <c r="M50" s="183"/>
      <c r="N50" s="183"/>
      <c r="O50" s="183"/>
      <c r="P50" s="183"/>
      <c r="Q50" s="183"/>
      <c r="R50" s="183"/>
      <c r="S50" s="183"/>
      <c r="T50" s="183"/>
      <c r="U50" s="183"/>
      <c r="V50" s="183"/>
      <c r="W50" s="183"/>
      <c r="X50" s="184"/>
      <c r="Y50" s="144" t="str">
        <f>IF(AND(専門実践教育訓練!$Y$37&lt;&gt;0,専門実践教育訓練!Y50=""),"回答必須","")&amp;AZ50&amp;AI53</f>
        <v/>
      </c>
      <c r="Z50" s="144"/>
      <c r="AA50" s="72" t="s">
        <v>17</v>
      </c>
      <c r="AB50" s="340" t="str">
        <f>IF(AND(専門実践教育訓練!$Y$37&lt;&gt;0,専門実践教育訓練!AB50=""),"回答必須","")&amp;BC50&amp;BA50&amp;AL53</f>
        <v/>
      </c>
      <c r="AC50" s="340"/>
      <c r="AD50" s="100" t="s">
        <v>17</v>
      </c>
      <c r="AE50" s="341" t="str">
        <f>IF(AND(専門実践教育訓練!$Y$37&lt;&gt;0,専門実践教育訓練!AE50=""),"回答必須","")&amp;BD50&amp;BB50&amp;AO53</f>
        <v/>
      </c>
      <c r="AF50" s="341"/>
      <c r="AG50" s="74" t="s">
        <v>17</v>
      </c>
      <c r="AH50" s="76"/>
      <c r="AI50" s="351"/>
      <c r="AJ50" s="351"/>
      <c r="AK50" s="351"/>
      <c r="AL50" s="351"/>
      <c r="AS50" s="349"/>
      <c r="AT50" s="204"/>
      <c r="AU50" s="204"/>
      <c r="AV50" s="350"/>
      <c r="AX50" s="2" t="s">
        <v>192</v>
      </c>
      <c r="AZ50" s="99" t="str">
        <f>IF(専門実践教育訓練!$Y$37&lt;SUM(専門実践教育訓練!$Y$49:$Z$55),"異常値有り","")</f>
        <v/>
      </c>
      <c r="BA50" s="99" t="str">
        <f>IF(専門実践教育訓練!$AB$37&lt;SUM(専門実践教育訓練!$AB$49:$AC$55),"異常値有り","")</f>
        <v/>
      </c>
      <c r="BB50" s="99" t="str">
        <f>IF(専門実践教育訓練!$AE$37&lt;SUM(専門実践教育訓練!$AE$49:$AF$55),"異常値有り","")</f>
        <v/>
      </c>
      <c r="BC50" s="115" t="str">
        <f>IF(専門実践教育訓練!AB50&lt;=専門実践教育訓練!Y50,"","異常値有り")</f>
        <v/>
      </c>
      <c r="BD50" s="115" t="str">
        <f>IF(専門実践教育訓練!AE50&lt;=専門実践教育訓練!Y50,"","異常値有り")</f>
        <v/>
      </c>
      <c r="BG50" s="96"/>
    </row>
    <row r="51" spans="1:63" ht="18" customHeight="1">
      <c r="A51" s="165"/>
      <c r="B51" s="165"/>
      <c r="C51" s="165"/>
      <c r="D51" s="165"/>
      <c r="E51" s="165"/>
      <c r="F51" s="165"/>
      <c r="G51" s="182" t="s">
        <v>91</v>
      </c>
      <c r="H51" s="183"/>
      <c r="I51" s="183"/>
      <c r="J51" s="183"/>
      <c r="K51" s="183"/>
      <c r="L51" s="183"/>
      <c r="M51" s="183"/>
      <c r="N51" s="183"/>
      <c r="O51" s="183"/>
      <c r="P51" s="183"/>
      <c r="Q51" s="183"/>
      <c r="R51" s="183"/>
      <c r="S51" s="183"/>
      <c r="T51" s="183"/>
      <c r="U51" s="183"/>
      <c r="V51" s="183"/>
      <c r="W51" s="183"/>
      <c r="X51" s="184"/>
      <c r="Y51" s="144" t="str">
        <f>IF(AND(専門実践教育訓練!$Y$37&lt;&gt;0,専門実践教育訓練!Y51=""),"回答必須","")&amp;AZ51&amp;AI53</f>
        <v/>
      </c>
      <c r="Z51" s="144"/>
      <c r="AA51" s="72" t="s">
        <v>17</v>
      </c>
      <c r="AB51" s="340" t="str">
        <f>IF(AND(専門実践教育訓練!$Y$37&lt;&gt;0,専門実践教育訓練!AB51=""),"回答必須","")&amp;BC51&amp;BA51&amp;AL53</f>
        <v/>
      </c>
      <c r="AC51" s="340"/>
      <c r="AD51" s="100" t="s">
        <v>17</v>
      </c>
      <c r="AE51" s="341" t="str">
        <f>IF(AND(専門実践教育訓練!$Y$37&lt;&gt;0,専門実践教育訓練!AE51=""),"回答必須","")&amp;BD51&amp;BB51&amp;AO53</f>
        <v/>
      </c>
      <c r="AF51" s="341"/>
      <c r="AG51" s="74" t="s">
        <v>17</v>
      </c>
      <c r="AH51" s="76"/>
      <c r="AI51" s="351"/>
      <c r="AJ51" s="351"/>
      <c r="AK51" s="351"/>
      <c r="AL51" s="351"/>
      <c r="AS51" s="154"/>
      <c r="AT51" s="155"/>
      <c r="AU51" s="155"/>
      <c r="AV51" s="152"/>
      <c r="AX51" s="2" t="s">
        <v>192</v>
      </c>
      <c r="AZ51" s="99" t="str">
        <f>IF(専門実践教育訓練!$Y$37&lt;SUM(専門実践教育訓練!$Y$49:$Z$55),"異常値有り","")</f>
        <v/>
      </c>
      <c r="BA51" s="99" t="str">
        <f>IF(専門実践教育訓練!$AB$37&lt;SUM(専門実践教育訓練!$AB$49:$AC$55),"異常値有り","")</f>
        <v/>
      </c>
      <c r="BB51" s="99" t="str">
        <f>IF(専門実践教育訓練!$AE$37&lt;SUM(専門実践教育訓練!$AE$49:$AF$55),"異常値有り","")</f>
        <v/>
      </c>
      <c r="BC51" s="115" t="str">
        <f>IF(専門実践教育訓練!AB51&lt;=専門実践教育訓練!Y51,"","異常値有り")</f>
        <v/>
      </c>
      <c r="BD51" s="115" t="str">
        <f>IF(専門実践教育訓練!AE51&lt;=専門実践教育訓練!Y51,"","異常値有り")</f>
        <v/>
      </c>
      <c r="BG51" s="96"/>
    </row>
    <row r="52" spans="1:63" ht="18" customHeight="1" thickBot="1">
      <c r="A52" s="165"/>
      <c r="B52" s="165"/>
      <c r="C52" s="165"/>
      <c r="D52" s="165"/>
      <c r="E52" s="165"/>
      <c r="F52" s="165"/>
      <c r="G52" s="182" t="s">
        <v>92</v>
      </c>
      <c r="H52" s="183"/>
      <c r="I52" s="183"/>
      <c r="J52" s="183"/>
      <c r="K52" s="183"/>
      <c r="L52" s="183"/>
      <c r="M52" s="183"/>
      <c r="N52" s="183"/>
      <c r="O52" s="183"/>
      <c r="P52" s="183"/>
      <c r="Q52" s="183"/>
      <c r="R52" s="183"/>
      <c r="S52" s="183"/>
      <c r="T52" s="183"/>
      <c r="U52" s="183"/>
      <c r="V52" s="183"/>
      <c r="W52" s="183"/>
      <c r="X52" s="184"/>
      <c r="Y52" s="144" t="str">
        <f>IF(AND(専門実践教育訓練!$Y$37&lt;&gt;0,専門実践教育訓練!Y52=""),"回答必須","")&amp;AZ52&amp;AI53</f>
        <v/>
      </c>
      <c r="Z52" s="144"/>
      <c r="AA52" s="72" t="s">
        <v>17</v>
      </c>
      <c r="AB52" s="340" t="str">
        <f>IF(AND(専門実践教育訓練!$Y$37&lt;&gt;0,専門実践教育訓練!AB52=""),"回答必須","")&amp;BC52&amp;BA52&amp;AL53</f>
        <v/>
      </c>
      <c r="AC52" s="340"/>
      <c r="AD52" s="100" t="s">
        <v>17</v>
      </c>
      <c r="AE52" s="341" t="str">
        <f>IF(AND(専門実践教育訓練!$Y$37&lt;&gt;0,専門実践教育訓練!AE52=""),"回答必須","")&amp;BD52&amp;BB52&amp;AO53</f>
        <v/>
      </c>
      <c r="AF52" s="341"/>
      <c r="AG52" s="74" t="s">
        <v>17</v>
      </c>
      <c r="AH52" s="76"/>
      <c r="AI52" s="351"/>
      <c r="AJ52" s="351"/>
      <c r="AK52" s="351"/>
      <c r="AL52" s="351"/>
      <c r="AS52" s="8"/>
      <c r="AT52" s="8"/>
      <c r="AU52" s="8"/>
      <c r="AV52" s="8"/>
      <c r="AX52" s="2" t="s">
        <v>192</v>
      </c>
      <c r="AZ52" s="99" t="str">
        <f>IF(専門実践教育訓練!$Y$37&lt;SUM(専門実践教育訓練!$Y$49:$Z$55),"異常値有り","")</f>
        <v/>
      </c>
      <c r="BA52" s="99" t="str">
        <f>IF(専門実践教育訓練!$AB$37&lt;SUM(専門実践教育訓練!$AB$49:$AC$55),"異常値有り","")</f>
        <v/>
      </c>
      <c r="BB52" s="99" t="str">
        <f>IF(専門実践教育訓練!$AE$37&lt;SUM(専門実践教育訓練!$AE$49:$AF$55),"異常値有り","")</f>
        <v/>
      </c>
      <c r="BC52" s="115" t="str">
        <f>IF(専門実践教育訓練!AB52&lt;=専門実践教育訓練!Y52,"","異常値有り")</f>
        <v/>
      </c>
      <c r="BD52" s="115" t="str">
        <f>IF(専門実践教育訓練!AE52&lt;=専門実践教育訓練!Y52,"","異常値有り")</f>
        <v/>
      </c>
      <c r="BG52" s="96"/>
    </row>
    <row r="53" spans="1:63" ht="18" customHeight="1" thickBot="1">
      <c r="A53" s="165"/>
      <c r="B53" s="165"/>
      <c r="C53" s="165"/>
      <c r="D53" s="165"/>
      <c r="E53" s="165"/>
      <c r="F53" s="165"/>
      <c r="G53" s="182" t="s">
        <v>93</v>
      </c>
      <c r="H53" s="183"/>
      <c r="I53" s="183"/>
      <c r="J53" s="183"/>
      <c r="K53" s="183"/>
      <c r="L53" s="183"/>
      <c r="M53" s="183"/>
      <c r="N53" s="183"/>
      <c r="O53" s="183"/>
      <c r="P53" s="183"/>
      <c r="Q53" s="183"/>
      <c r="R53" s="183"/>
      <c r="S53" s="183"/>
      <c r="T53" s="183"/>
      <c r="U53" s="183"/>
      <c r="V53" s="183"/>
      <c r="W53" s="183"/>
      <c r="X53" s="184"/>
      <c r="Y53" s="144" t="str">
        <f>IF(AND(専門実践教育訓練!$Y$37&lt;&gt;0,専門実践教育訓練!Y53=""),"回答必須","")&amp;AZ53&amp;AI53</f>
        <v/>
      </c>
      <c r="Z53" s="144"/>
      <c r="AA53" s="72" t="s">
        <v>17</v>
      </c>
      <c r="AB53" s="340" t="str">
        <f>IF(AND(専門実践教育訓練!$Y$37&lt;&gt;0,専門実践教育訓練!AB53=""),"回答必須","")&amp;BC53&amp;BA53&amp;AL53</f>
        <v/>
      </c>
      <c r="AC53" s="340"/>
      <c r="AD53" s="100" t="s">
        <v>17</v>
      </c>
      <c r="AE53" s="341" t="str">
        <f>IF(AND(専門実践教育訓練!$Y$37&lt;&gt;0,専門実践教育訓練!AE53=""),"回答必須","")&amp;BD53&amp;BB53&amp;AO53</f>
        <v/>
      </c>
      <c r="AF53" s="341"/>
      <c r="AG53" s="74" t="s">
        <v>17</v>
      </c>
      <c r="AH53" s="76"/>
      <c r="AI53" s="189" t="str">
        <f>IF(専門実践教育訓練!AI53&lt;=専門実践教育訓練!AI47,"","異常値有り")</f>
        <v/>
      </c>
      <c r="AJ53" s="190"/>
      <c r="AK53" s="69" t="s">
        <v>17</v>
      </c>
      <c r="AL53" s="191" t="str">
        <f>IF(専門実践教育訓練!AL53&lt;=専門実践教育訓練!AL47,"","異常値有り")</f>
        <v/>
      </c>
      <c r="AM53" s="191"/>
      <c r="AN53" s="70" t="s">
        <v>17</v>
      </c>
      <c r="AO53" s="200" t="str">
        <f>IF(専門実践教育訓練!AO53&lt;=専門実践教育訓練!AO47,"","異常値有り")</f>
        <v/>
      </c>
      <c r="AP53" s="200"/>
      <c r="AQ53" s="75" t="s">
        <v>17</v>
      </c>
      <c r="AS53" s="8"/>
      <c r="AT53" s="8"/>
      <c r="AU53" s="8"/>
      <c r="AV53" s="8"/>
      <c r="AX53" s="2" t="s">
        <v>192</v>
      </c>
      <c r="AZ53" s="99" t="str">
        <f>IF(専門実践教育訓練!$Y$37&lt;SUM(専門実践教育訓練!$Y$49:$Z$55),"異常値有り","")</f>
        <v/>
      </c>
      <c r="BA53" s="99" t="str">
        <f>IF(専門実践教育訓練!$AB$37&lt;SUM(専門実践教育訓練!$AB$49:$AC$55),"異常値有り","")</f>
        <v/>
      </c>
      <c r="BB53" s="99" t="str">
        <f>IF(専門実践教育訓練!$AE$37&lt;SUM(専門実践教育訓練!$AE$49:$AF$55),"異常値有り","")</f>
        <v/>
      </c>
      <c r="BC53" s="115" t="str">
        <f>IF(専門実践教育訓練!AB53&lt;=専門実践教育訓練!Y53,"","異常値有り")</f>
        <v/>
      </c>
      <c r="BD53" s="115" t="str">
        <f>IF(専門実践教育訓練!AE53&lt;=専門実践教育訓練!Y53,"","異常値有り")</f>
        <v/>
      </c>
      <c r="BG53" s="96"/>
      <c r="BI53" s="102"/>
      <c r="BJ53" s="55"/>
      <c r="BK53" s="55"/>
    </row>
    <row r="54" spans="1:63" ht="18" customHeight="1">
      <c r="A54" s="165"/>
      <c r="B54" s="165"/>
      <c r="C54" s="165"/>
      <c r="D54" s="165"/>
      <c r="E54" s="165"/>
      <c r="F54" s="165"/>
      <c r="G54" s="182" t="s">
        <v>94</v>
      </c>
      <c r="H54" s="183"/>
      <c r="I54" s="183"/>
      <c r="J54" s="183"/>
      <c r="K54" s="183"/>
      <c r="L54" s="183"/>
      <c r="M54" s="183"/>
      <c r="N54" s="183"/>
      <c r="O54" s="183"/>
      <c r="P54" s="183"/>
      <c r="Q54" s="183"/>
      <c r="R54" s="183"/>
      <c r="S54" s="183"/>
      <c r="T54" s="183"/>
      <c r="U54" s="183"/>
      <c r="V54" s="183"/>
      <c r="W54" s="183"/>
      <c r="X54" s="184"/>
      <c r="Y54" s="144" t="str">
        <f>IF(AND(専門実践教育訓練!$Y$37&lt;&gt;0,専門実践教育訓練!Y54=""),"回答必須","")&amp;AZ54&amp;AI53</f>
        <v/>
      </c>
      <c r="Z54" s="144"/>
      <c r="AA54" s="72" t="s">
        <v>17</v>
      </c>
      <c r="AB54" s="340" t="str">
        <f>IF(AND(専門実践教育訓練!$Y$37&lt;&gt;0,専門実践教育訓練!AB54=""),"回答必須","")&amp;BC54&amp;BA54&amp;AL53</f>
        <v/>
      </c>
      <c r="AC54" s="340"/>
      <c r="AD54" s="100" t="s">
        <v>17</v>
      </c>
      <c r="AE54" s="341" t="str">
        <f>IF(AND(専門実践教育訓練!$Y$37&lt;&gt;0,専門実践教育訓練!AE54=""),"回答必須","")&amp;BD54&amp;BB54&amp;AO53</f>
        <v/>
      </c>
      <c r="AF54" s="341"/>
      <c r="AG54" s="74" t="s">
        <v>17</v>
      </c>
      <c r="AH54" s="76"/>
      <c r="AI54" s="76"/>
      <c r="AJ54" s="76"/>
      <c r="AK54" s="76"/>
      <c r="AL54" s="76"/>
      <c r="AX54" s="2" t="s">
        <v>192</v>
      </c>
      <c r="AZ54" s="99" t="str">
        <f>IF(専門実践教育訓練!$Y$37&lt;SUM(専門実践教育訓練!$Y$49:$Z$55),"異常値有り","")</f>
        <v/>
      </c>
      <c r="BA54" s="99" t="str">
        <f>IF(専門実践教育訓練!$AB$37&lt;SUM(専門実践教育訓練!$AB$49:$AC$55),"異常値有り","")</f>
        <v/>
      </c>
      <c r="BB54" s="99" t="str">
        <f>IF(専門実践教育訓練!$AE$37&lt;SUM(専門実践教育訓練!$AE$49:$AF$55),"異常値有り","")</f>
        <v/>
      </c>
      <c r="BC54" s="115" t="str">
        <f>IF(専門実践教育訓練!AB54&lt;=専門実践教育訓練!Y54,"","異常値有り")</f>
        <v/>
      </c>
      <c r="BD54" s="115" t="str">
        <f>IF(専門実践教育訓練!AE54&lt;=専門実践教育訓練!Y54,"","異常値有り")</f>
        <v/>
      </c>
      <c r="BG54" s="96"/>
    </row>
    <row r="55" spans="1:63" ht="18" customHeight="1" thickBot="1">
      <c r="A55" s="165"/>
      <c r="B55" s="165"/>
      <c r="C55" s="165"/>
      <c r="D55" s="165"/>
      <c r="E55" s="165"/>
      <c r="F55" s="165"/>
      <c r="G55" s="174" t="s">
        <v>95</v>
      </c>
      <c r="H55" s="175"/>
      <c r="I55" s="175"/>
      <c r="J55" s="175"/>
      <c r="K55" s="175"/>
      <c r="L55" s="175"/>
      <c r="M55" s="175"/>
      <c r="N55" s="175"/>
      <c r="O55" s="175"/>
      <c r="P55" s="175"/>
      <c r="Q55" s="175"/>
      <c r="R55" s="175"/>
      <c r="S55" s="175"/>
      <c r="T55" s="175"/>
      <c r="U55" s="175"/>
      <c r="V55" s="175"/>
      <c r="W55" s="175"/>
      <c r="X55" s="176"/>
      <c r="Y55" s="144" t="str">
        <f>IF(AND(専門実践教育訓練!$Y$37&lt;&gt;0,専門実践教育訓練!Y55=""),"回答必須","")&amp;AZ55&amp;AI53</f>
        <v/>
      </c>
      <c r="Z55" s="144"/>
      <c r="AA55" s="72" t="s">
        <v>17</v>
      </c>
      <c r="AB55" s="340" t="str">
        <f>IF(AND(専門実践教育訓練!$Y$37&lt;&gt;0,専門実践教育訓練!AB55=""),"回答必須","")&amp;BC55&amp;BA55&amp;AL53</f>
        <v/>
      </c>
      <c r="AC55" s="340"/>
      <c r="AD55" s="100" t="s">
        <v>17</v>
      </c>
      <c r="AE55" s="341" t="str">
        <f>IF(AND(専門実践教育訓練!$Y$37&lt;&gt;0,専門実践教育訓練!AE55=""),"回答必須","")&amp;BD55&amp;BB55&amp;AO53</f>
        <v/>
      </c>
      <c r="AF55" s="341"/>
      <c r="AG55" s="73" t="s">
        <v>17</v>
      </c>
      <c r="AI55" s="204"/>
      <c r="AJ55" s="204"/>
      <c r="AK55" s="204"/>
      <c r="AL55" s="204"/>
      <c r="AX55" s="2" t="s">
        <v>192</v>
      </c>
      <c r="AZ55" s="101" t="str">
        <f>IF(専門実践教育訓練!$Y$37&lt;SUM(専門実践教育訓練!$Y$49:$Z$55),"異常値有り","")</f>
        <v/>
      </c>
      <c r="BA55" s="101" t="str">
        <f>IF(専門実践教育訓練!$AB$37&lt;SUM(専門実践教育訓練!$AB$49:$AC$55),"異常値有り","")</f>
        <v/>
      </c>
      <c r="BB55" s="101" t="str">
        <f>IF(専門実践教育訓練!$AE$37&lt;SUM(専門実践教育訓練!$AE$49:$AF$55),"異常値有り","")</f>
        <v/>
      </c>
      <c r="BC55" s="115" t="str">
        <f>IF(専門実践教育訓練!AB55&lt;=専門実践教育訓練!Y55,"","異常値有り")</f>
        <v/>
      </c>
      <c r="BD55" s="115" t="str">
        <f>IF(専門実践教育訓練!AE55&lt;=専門実践教育訓練!Y55,"","異常値有り")</f>
        <v/>
      </c>
      <c r="BG55" s="96"/>
    </row>
    <row r="56" spans="1:63" ht="18" customHeight="1">
      <c r="A56" s="165" t="s">
        <v>96</v>
      </c>
      <c r="B56" s="165"/>
      <c r="C56" s="165"/>
      <c r="D56" s="165"/>
      <c r="E56" s="165"/>
      <c r="F56" s="165"/>
      <c r="G56" s="192" t="s">
        <v>97</v>
      </c>
      <c r="H56" s="193"/>
      <c r="I56" s="193"/>
      <c r="J56" s="193"/>
      <c r="K56" s="193"/>
      <c r="L56" s="193"/>
      <c r="M56" s="193"/>
      <c r="N56" s="193"/>
      <c r="O56" s="193"/>
      <c r="P56" s="193"/>
      <c r="Q56" s="193"/>
      <c r="R56" s="193"/>
      <c r="S56" s="193"/>
      <c r="T56" s="193"/>
      <c r="U56" s="193"/>
      <c r="V56" s="193"/>
      <c r="W56" s="193"/>
      <c r="X56" s="194"/>
      <c r="Y56" s="144" t="str">
        <f>IF(AND(専門実践教育訓練!$Y$37&lt;&gt;0,専門実践教育訓練!Y56=""),"回答必須","")&amp;AZ56&amp;AI61</f>
        <v/>
      </c>
      <c r="Z56" s="144"/>
      <c r="AA56" s="72" t="s">
        <v>17</v>
      </c>
      <c r="AB56" s="340" t="str">
        <f>IF(AND(専門実践教育訓練!$Y$37&lt;&gt;0,専門実践教育訓練!AB56=""),"回答必須","")&amp;BC56&amp;BA56&amp;AL61</f>
        <v/>
      </c>
      <c r="AC56" s="340"/>
      <c r="AD56" s="100" t="s">
        <v>17</v>
      </c>
      <c r="AE56" s="341" t="str">
        <f>IF(AND(専門実践教育訓練!$Y$37&lt;&gt;0,専門実践教育訓練!AE56=""),"回答必須","")&amp;BD56&amp;BB56&amp;AO61</f>
        <v/>
      </c>
      <c r="AF56" s="341"/>
      <c r="AG56" s="65" t="s">
        <v>17</v>
      </c>
      <c r="AH56" s="76"/>
      <c r="AS56" s="204"/>
      <c r="AT56" s="204"/>
      <c r="AU56" s="204"/>
      <c r="AV56" s="204"/>
      <c r="AX56" s="2" t="s">
        <v>192</v>
      </c>
      <c r="AZ56" s="124"/>
      <c r="BA56" s="118"/>
      <c r="BB56" s="119"/>
      <c r="BC56" s="115" t="str">
        <f>IF(専門実践教育訓練!AB56&lt;=専門実践教育訓練!Y56,"","異常値有り")</f>
        <v/>
      </c>
      <c r="BD56" s="115" t="str">
        <f>IF(専門実践教育訓練!AE56&lt;=専門実践教育訓練!Y56,"","異常値有り")</f>
        <v/>
      </c>
      <c r="BG56" s="96"/>
    </row>
    <row r="57" spans="1:63" ht="18" customHeight="1">
      <c r="A57" s="165"/>
      <c r="B57" s="165"/>
      <c r="C57" s="165"/>
      <c r="D57" s="165"/>
      <c r="E57" s="165"/>
      <c r="F57" s="165"/>
      <c r="G57" s="182" t="s">
        <v>98</v>
      </c>
      <c r="H57" s="183"/>
      <c r="I57" s="183"/>
      <c r="J57" s="183"/>
      <c r="K57" s="183"/>
      <c r="L57" s="183"/>
      <c r="M57" s="183"/>
      <c r="N57" s="183"/>
      <c r="O57" s="183"/>
      <c r="P57" s="183"/>
      <c r="Q57" s="183"/>
      <c r="R57" s="183"/>
      <c r="S57" s="183"/>
      <c r="T57" s="183"/>
      <c r="U57" s="183"/>
      <c r="V57" s="183"/>
      <c r="W57" s="183"/>
      <c r="X57" s="184"/>
      <c r="Y57" s="144" t="str">
        <f>IF(AND(専門実践教育訓練!$Y$37&lt;&gt;0,専門実践教育訓練!Y57=""),"回答必須","")&amp;AZ57&amp;AI61</f>
        <v/>
      </c>
      <c r="Z57" s="144"/>
      <c r="AA57" s="72" t="s">
        <v>17</v>
      </c>
      <c r="AB57" s="340" t="str">
        <f>IF(AND(専門実践教育訓練!$Y$37&lt;&gt;0,専門実践教育訓練!AB57=""),"回答必須","")&amp;BC57&amp;BA57&amp;AL61</f>
        <v/>
      </c>
      <c r="AC57" s="340"/>
      <c r="AD57" s="100" t="s">
        <v>17</v>
      </c>
      <c r="AE57" s="341" t="str">
        <f>IF(AND(専門実践教育訓練!$Y$37&lt;&gt;0,専門実践教育訓練!AE57=""),"回答必須","")&amp;BD57&amp;BB57&amp;AO61</f>
        <v/>
      </c>
      <c r="AF57" s="341"/>
      <c r="AG57" s="74" t="s">
        <v>17</v>
      </c>
      <c r="AI57" s="351" t="s">
        <v>202</v>
      </c>
      <c r="AJ57" s="351"/>
      <c r="AK57" s="351"/>
      <c r="AL57" s="351"/>
      <c r="AS57" s="204"/>
      <c r="AT57" s="204"/>
      <c r="AU57" s="204"/>
      <c r="AV57" s="204"/>
      <c r="AX57" s="2" t="s">
        <v>192</v>
      </c>
      <c r="AZ57" s="125"/>
      <c r="BA57" s="120"/>
      <c r="BB57" s="121"/>
      <c r="BC57" s="115" t="str">
        <f>IF(専門実践教育訓練!AB57&lt;=専門実践教育訓練!Y57,"","異常値有り")</f>
        <v/>
      </c>
      <c r="BD57" s="115" t="str">
        <f>IF(専門実践教育訓練!AE57&lt;=専門実践教育訓練!Y57,"","異常値有り")</f>
        <v/>
      </c>
      <c r="BG57" s="96"/>
    </row>
    <row r="58" spans="1:63" ht="18" customHeight="1">
      <c r="A58" s="165"/>
      <c r="B58" s="165"/>
      <c r="C58" s="165"/>
      <c r="D58" s="165"/>
      <c r="E58" s="165"/>
      <c r="F58" s="165"/>
      <c r="G58" s="182" t="s">
        <v>100</v>
      </c>
      <c r="H58" s="183"/>
      <c r="I58" s="183"/>
      <c r="J58" s="183"/>
      <c r="K58" s="183"/>
      <c r="L58" s="183"/>
      <c r="M58" s="183"/>
      <c r="N58" s="183"/>
      <c r="O58" s="183"/>
      <c r="P58" s="183"/>
      <c r="Q58" s="183"/>
      <c r="R58" s="183"/>
      <c r="S58" s="183"/>
      <c r="T58" s="183"/>
      <c r="U58" s="183"/>
      <c r="V58" s="183"/>
      <c r="W58" s="183"/>
      <c r="X58" s="184"/>
      <c r="Y58" s="144" t="str">
        <f>IF(AND(専門実践教育訓練!$Y$37&lt;&gt;0,専門実践教育訓練!Y58=""),"回答必須","")&amp;AZ58&amp;AI61</f>
        <v/>
      </c>
      <c r="Z58" s="144"/>
      <c r="AA58" s="72" t="s">
        <v>17</v>
      </c>
      <c r="AB58" s="340" t="str">
        <f>IF(AND(専門実践教育訓練!$Y$37&lt;&gt;0,専門実践教育訓練!AB58=""),"回答必須","")&amp;BC58&amp;BA58&amp;AL61</f>
        <v/>
      </c>
      <c r="AC58" s="340"/>
      <c r="AD58" s="100" t="s">
        <v>17</v>
      </c>
      <c r="AE58" s="341" t="str">
        <f>IF(AND(専門実践教育訓練!$Y$37&lt;&gt;0,専門実践教育訓練!AE58=""),"回答必須","")&amp;BD58&amp;BB58&amp;AO61</f>
        <v/>
      </c>
      <c r="AF58" s="341"/>
      <c r="AG58" s="74" t="s">
        <v>17</v>
      </c>
      <c r="AI58" s="351"/>
      <c r="AJ58" s="351"/>
      <c r="AK58" s="351"/>
      <c r="AL58" s="351"/>
      <c r="AS58" s="204"/>
      <c r="AT58" s="204"/>
      <c r="AU58" s="204"/>
      <c r="AV58" s="204"/>
      <c r="AX58" s="2" t="s">
        <v>192</v>
      </c>
      <c r="AZ58" s="125"/>
      <c r="BA58" s="120"/>
      <c r="BB58" s="121"/>
      <c r="BC58" s="115" t="str">
        <f>IF(専門実践教育訓練!AB58&lt;=専門実践教育訓練!Y58,"","異常値有り")</f>
        <v/>
      </c>
      <c r="BD58" s="115" t="str">
        <f>IF(専門実践教育訓練!AE58&lt;=専門実践教育訓練!Y58,"","異常値有り")</f>
        <v/>
      </c>
      <c r="BG58" s="96"/>
    </row>
    <row r="59" spans="1:63" ht="18" customHeight="1">
      <c r="A59" s="165"/>
      <c r="B59" s="165"/>
      <c r="C59" s="165"/>
      <c r="D59" s="165"/>
      <c r="E59" s="165"/>
      <c r="F59" s="165"/>
      <c r="G59" s="182" t="s">
        <v>101</v>
      </c>
      <c r="H59" s="183"/>
      <c r="I59" s="183"/>
      <c r="J59" s="183"/>
      <c r="K59" s="183"/>
      <c r="L59" s="183"/>
      <c r="M59" s="183"/>
      <c r="N59" s="183"/>
      <c r="O59" s="183"/>
      <c r="P59" s="183"/>
      <c r="Q59" s="183"/>
      <c r="R59" s="183"/>
      <c r="S59" s="183"/>
      <c r="T59" s="183"/>
      <c r="U59" s="183"/>
      <c r="V59" s="183"/>
      <c r="W59" s="183"/>
      <c r="X59" s="184"/>
      <c r="Y59" s="144" t="str">
        <f>IF(AND(専門実践教育訓練!$Y$37&lt;&gt;0,専門実践教育訓練!Y59=""),"回答必須","")&amp;AZ59&amp;AI61</f>
        <v/>
      </c>
      <c r="Z59" s="144"/>
      <c r="AA59" s="72" t="s">
        <v>17</v>
      </c>
      <c r="AB59" s="340" t="str">
        <f>IF(AND(専門実践教育訓練!$Y$37&lt;&gt;0,専門実践教育訓練!AB59=""),"回答必須","")&amp;BC59&amp;BA59&amp;AL61</f>
        <v/>
      </c>
      <c r="AC59" s="340"/>
      <c r="AD59" s="100" t="s">
        <v>17</v>
      </c>
      <c r="AE59" s="341" t="str">
        <f>IF(AND(専門実践教育訓練!$Y$37&lt;&gt;0,専門実践教育訓練!AE59=""),"回答必須","")&amp;BD59&amp;BB59&amp;AO61</f>
        <v/>
      </c>
      <c r="AF59" s="341"/>
      <c r="AG59" s="74" t="s">
        <v>17</v>
      </c>
      <c r="AI59" s="351"/>
      <c r="AJ59" s="351"/>
      <c r="AK59" s="351"/>
      <c r="AL59" s="351"/>
      <c r="AS59" s="204"/>
      <c r="AT59" s="204"/>
      <c r="AU59" s="204"/>
      <c r="AV59" s="204"/>
      <c r="AX59" s="2" t="s">
        <v>192</v>
      </c>
      <c r="AZ59" s="125"/>
      <c r="BA59" s="120"/>
      <c r="BB59" s="121"/>
      <c r="BC59" s="115" t="str">
        <f>IF(専門実践教育訓練!AB59&lt;=専門実践教育訓練!Y59,"","異常値有り")</f>
        <v/>
      </c>
      <c r="BD59" s="115" t="str">
        <f>IF(専門実践教育訓練!AE59&lt;=専門実践教育訓練!Y59,"","異常値有り")</f>
        <v/>
      </c>
      <c r="BG59" s="96"/>
    </row>
    <row r="60" spans="1:63" ht="18" customHeight="1" thickBot="1">
      <c r="A60" s="165"/>
      <c r="B60" s="165"/>
      <c r="C60" s="165"/>
      <c r="D60" s="165"/>
      <c r="E60" s="165"/>
      <c r="F60" s="165"/>
      <c r="G60" s="182" t="s">
        <v>102</v>
      </c>
      <c r="H60" s="183"/>
      <c r="I60" s="183"/>
      <c r="J60" s="183"/>
      <c r="K60" s="183"/>
      <c r="L60" s="183"/>
      <c r="M60" s="183"/>
      <c r="N60" s="183"/>
      <c r="O60" s="183"/>
      <c r="P60" s="183"/>
      <c r="Q60" s="183"/>
      <c r="R60" s="183"/>
      <c r="S60" s="183"/>
      <c r="T60" s="183"/>
      <c r="U60" s="183"/>
      <c r="V60" s="183"/>
      <c r="W60" s="183"/>
      <c r="X60" s="184"/>
      <c r="Y60" s="144" t="str">
        <f>IF(AND(専門実践教育訓練!$Y$37&lt;&gt;0,専門実践教育訓練!Y60=""),"回答必須","")&amp;AZ60&amp;AI61</f>
        <v/>
      </c>
      <c r="Z60" s="144"/>
      <c r="AA60" s="72" t="s">
        <v>17</v>
      </c>
      <c r="AB60" s="340" t="str">
        <f>IF(AND(専門実践教育訓練!$Y$37&lt;&gt;0,専門実践教育訓練!AB60=""),"回答必須","")&amp;BC60&amp;BA60&amp;AL61</f>
        <v/>
      </c>
      <c r="AC60" s="340"/>
      <c r="AD60" s="100" t="s">
        <v>17</v>
      </c>
      <c r="AE60" s="341" t="str">
        <f>IF(AND(専門実践教育訓練!$Y$37&lt;&gt;0,専門実践教育訓練!AE60=""),"回答必須","")&amp;BD60&amp;BB60&amp;AO61</f>
        <v/>
      </c>
      <c r="AF60" s="341"/>
      <c r="AG60" s="74" t="s">
        <v>17</v>
      </c>
      <c r="AI60" s="352"/>
      <c r="AJ60" s="352"/>
      <c r="AK60" s="352"/>
      <c r="AL60" s="352"/>
      <c r="AS60" s="204"/>
      <c r="AT60" s="204"/>
      <c r="AU60" s="204"/>
      <c r="AV60" s="204"/>
      <c r="AX60" s="2" t="s">
        <v>192</v>
      </c>
      <c r="AZ60" s="125"/>
      <c r="BA60" s="120"/>
      <c r="BB60" s="121"/>
      <c r="BC60" s="115" t="str">
        <f>IF(専門実践教育訓練!AB60&lt;=専門実践教育訓練!Y60,"","異常値有り")</f>
        <v/>
      </c>
      <c r="BD60" s="115" t="str">
        <f>IF(専門実践教育訓練!AE60&lt;=専門実践教育訓練!Y60,"","異常値有り")</f>
        <v/>
      </c>
      <c r="BG60" s="96"/>
    </row>
    <row r="61" spans="1:63" ht="18" customHeight="1" thickBot="1">
      <c r="A61" s="165"/>
      <c r="B61" s="165"/>
      <c r="C61" s="165"/>
      <c r="D61" s="165"/>
      <c r="E61" s="165"/>
      <c r="F61" s="165"/>
      <c r="G61" s="182" t="s">
        <v>103</v>
      </c>
      <c r="H61" s="183"/>
      <c r="I61" s="183"/>
      <c r="J61" s="183"/>
      <c r="K61" s="183"/>
      <c r="L61" s="183"/>
      <c r="M61" s="183"/>
      <c r="N61" s="183"/>
      <c r="O61" s="183"/>
      <c r="P61" s="183"/>
      <c r="Q61" s="183"/>
      <c r="R61" s="183"/>
      <c r="S61" s="183"/>
      <c r="T61" s="183"/>
      <c r="U61" s="183"/>
      <c r="V61" s="183"/>
      <c r="W61" s="183"/>
      <c r="X61" s="184"/>
      <c r="Y61" s="144" t="str">
        <f>IF(AND(専門実践教育訓練!$Y$37&lt;&gt;0,専門実践教育訓練!Y61=""),"回答必須","")&amp;AZ61&amp;AI61</f>
        <v/>
      </c>
      <c r="Z61" s="144"/>
      <c r="AA61" s="72" t="s">
        <v>17</v>
      </c>
      <c r="AB61" s="340" t="str">
        <f>IF(AND(専門実践教育訓練!$Y$37&lt;&gt;0,専門実践教育訓練!AB61=""),"回答必須","")&amp;BC61&amp;BA61&amp;AL61</f>
        <v/>
      </c>
      <c r="AC61" s="340"/>
      <c r="AD61" s="100" t="s">
        <v>17</v>
      </c>
      <c r="AE61" s="341" t="str">
        <f>IF(AND(専門実践教育訓練!$Y$37&lt;&gt;0,専門実践教育訓練!AE61=""),"回答必須","")&amp;BD61&amp;BB61&amp;AO61</f>
        <v/>
      </c>
      <c r="AF61" s="341"/>
      <c r="AG61" s="74" t="s">
        <v>17</v>
      </c>
      <c r="AI61" s="189"/>
      <c r="AJ61" s="190"/>
      <c r="AK61" s="69" t="s">
        <v>17</v>
      </c>
      <c r="AL61" s="191"/>
      <c r="AM61" s="191"/>
      <c r="AN61" s="70" t="s">
        <v>17</v>
      </c>
      <c r="AO61" s="200"/>
      <c r="AP61" s="200"/>
      <c r="AQ61" s="75" t="s">
        <v>17</v>
      </c>
      <c r="AX61" s="2" t="s">
        <v>192</v>
      </c>
      <c r="AZ61" s="125"/>
      <c r="BA61" s="120"/>
      <c r="BB61" s="121"/>
      <c r="BC61" s="115" t="str">
        <f>IF(専門実践教育訓練!AB61&lt;=専門実践教育訓練!Y61,"","異常値有り")</f>
        <v/>
      </c>
      <c r="BD61" s="115" t="str">
        <f>IF(専門実践教育訓練!AE61&lt;=専門実践教育訓練!Y61,"","異常値有り")</f>
        <v/>
      </c>
      <c r="BG61" s="96"/>
      <c r="BI61" s="102"/>
      <c r="BJ61" s="55"/>
      <c r="BK61" s="55"/>
    </row>
    <row r="62" spans="1:63" ht="18" customHeight="1">
      <c r="A62" s="165"/>
      <c r="B62" s="165"/>
      <c r="C62" s="165"/>
      <c r="D62" s="165"/>
      <c r="E62" s="165"/>
      <c r="F62" s="165"/>
      <c r="G62" s="182" t="s">
        <v>104</v>
      </c>
      <c r="H62" s="183"/>
      <c r="I62" s="183"/>
      <c r="J62" s="183"/>
      <c r="K62" s="183"/>
      <c r="L62" s="183"/>
      <c r="M62" s="183"/>
      <c r="N62" s="183"/>
      <c r="O62" s="183"/>
      <c r="P62" s="183"/>
      <c r="Q62" s="183"/>
      <c r="R62" s="183"/>
      <c r="S62" s="183"/>
      <c r="T62" s="183"/>
      <c r="U62" s="183"/>
      <c r="V62" s="183"/>
      <c r="W62" s="183"/>
      <c r="X62" s="184"/>
      <c r="Y62" s="144" t="str">
        <f>IF(AND(専門実践教育訓練!$Y$37&lt;&gt;0,専門実践教育訓練!Y62=""),"回答必須","")&amp;AZ62&amp;AI61</f>
        <v/>
      </c>
      <c r="Z62" s="144"/>
      <c r="AA62" s="72" t="s">
        <v>17</v>
      </c>
      <c r="AB62" s="340" t="str">
        <f>IF(AND(専門実践教育訓練!$Y$37&lt;&gt;0,専門実践教育訓練!AB62=""),"回答必須","")&amp;BC62&amp;BA62&amp;AL61</f>
        <v/>
      </c>
      <c r="AC62" s="340"/>
      <c r="AD62" s="100" t="s">
        <v>17</v>
      </c>
      <c r="AE62" s="341" t="str">
        <f>IF(AND(専門実践教育訓練!$Y$37&lt;&gt;0,専門実践教育訓練!AE62=""),"回答必須","")&amp;BD62&amp;BB62&amp;AO61</f>
        <v/>
      </c>
      <c r="AF62" s="341"/>
      <c r="AG62" s="74" t="s">
        <v>17</v>
      </c>
      <c r="AX62" s="2" t="s">
        <v>192</v>
      </c>
      <c r="AZ62" s="125"/>
      <c r="BA62" s="120"/>
      <c r="BB62" s="121"/>
      <c r="BC62" s="115" t="str">
        <f>IF(専門実践教育訓練!AB62&lt;=専門実践教育訓練!Y62,"","異常値有り")</f>
        <v/>
      </c>
      <c r="BD62" s="115" t="str">
        <f>IF(専門実践教育訓練!AE62&lt;=専門実践教育訓練!Y62,"","異常値有り")</f>
        <v/>
      </c>
      <c r="BG62" s="96"/>
    </row>
    <row r="63" spans="1:63" ht="18" customHeight="1">
      <c r="A63" s="165"/>
      <c r="B63" s="165"/>
      <c r="C63" s="165"/>
      <c r="D63" s="165"/>
      <c r="E63" s="165"/>
      <c r="F63" s="165"/>
      <c r="G63" s="182" t="s">
        <v>105</v>
      </c>
      <c r="H63" s="183"/>
      <c r="I63" s="183"/>
      <c r="J63" s="183"/>
      <c r="K63" s="183"/>
      <c r="L63" s="183"/>
      <c r="M63" s="183"/>
      <c r="N63" s="183"/>
      <c r="O63" s="183"/>
      <c r="P63" s="183"/>
      <c r="Q63" s="183"/>
      <c r="R63" s="183"/>
      <c r="S63" s="183"/>
      <c r="T63" s="183"/>
      <c r="U63" s="183"/>
      <c r="V63" s="183"/>
      <c r="W63" s="183"/>
      <c r="X63" s="184"/>
      <c r="Y63" s="144" t="str">
        <f>IF(AND(専門実践教育訓練!$Y$37&lt;&gt;0,専門実践教育訓練!Y63=""),"回答必須","")&amp;AZ63&amp;AI61</f>
        <v/>
      </c>
      <c r="Z63" s="144"/>
      <c r="AA63" s="72" t="s">
        <v>17</v>
      </c>
      <c r="AB63" s="340" t="str">
        <f>IF(AND(専門実践教育訓練!$Y$37&lt;&gt;0,専門実践教育訓練!AB63=""),"回答必須","")&amp;BC63&amp;BA63&amp;AL61</f>
        <v/>
      </c>
      <c r="AC63" s="340"/>
      <c r="AD63" s="100" t="s">
        <v>17</v>
      </c>
      <c r="AE63" s="341" t="str">
        <f>IF(AND(専門実践教育訓練!$Y$37&lt;&gt;0,専門実践教育訓練!AE63=""),"回答必須","")&amp;BD63&amp;BB63&amp;AO61</f>
        <v/>
      </c>
      <c r="AF63" s="341"/>
      <c r="AG63" s="74" t="s">
        <v>17</v>
      </c>
      <c r="AX63" s="2" t="s">
        <v>192</v>
      </c>
      <c r="AZ63" s="125"/>
      <c r="BA63" s="120"/>
      <c r="BB63" s="121"/>
      <c r="BC63" s="115" t="str">
        <f>IF(専門実践教育訓練!AB63&lt;=専門実践教育訓練!Y63,"","異常値有り")</f>
        <v/>
      </c>
      <c r="BD63" s="115" t="str">
        <f>IF(専門実践教育訓練!AE63&lt;=専門実践教育訓練!Y63,"","異常値有り")</f>
        <v/>
      </c>
      <c r="BG63" s="96"/>
    </row>
    <row r="64" spans="1:63" ht="18" customHeight="1" thickBot="1">
      <c r="A64" s="165"/>
      <c r="B64" s="165"/>
      <c r="C64" s="165"/>
      <c r="D64" s="165"/>
      <c r="E64" s="165"/>
      <c r="F64" s="165"/>
      <c r="G64" s="174" t="s">
        <v>106</v>
      </c>
      <c r="H64" s="175"/>
      <c r="I64" s="175"/>
      <c r="J64" s="175"/>
      <c r="K64" s="175"/>
      <c r="L64" s="175"/>
      <c r="M64" s="175"/>
      <c r="N64" s="175"/>
      <c r="O64" s="175"/>
      <c r="P64" s="175"/>
      <c r="Q64" s="175"/>
      <c r="R64" s="175"/>
      <c r="S64" s="175"/>
      <c r="T64" s="175"/>
      <c r="U64" s="175"/>
      <c r="V64" s="175"/>
      <c r="W64" s="175"/>
      <c r="X64" s="176"/>
      <c r="Y64" s="144" t="str">
        <f>IF(AND(専門実践教育訓練!$Y$37&lt;&gt;0,専門実践教育訓練!Y64=""),"回答必須","")&amp;AZ64&amp;AI61</f>
        <v/>
      </c>
      <c r="Z64" s="144"/>
      <c r="AA64" s="72" t="s">
        <v>17</v>
      </c>
      <c r="AB64" s="340" t="str">
        <f>IF(AND(専門実践教育訓練!$Y$37&lt;&gt;0,専門実践教育訓練!AB64=""),"回答必須","")&amp;BC64&amp;BA64&amp;AL61</f>
        <v/>
      </c>
      <c r="AC64" s="340"/>
      <c r="AD64" s="100" t="s">
        <v>17</v>
      </c>
      <c r="AE64" s="341" t="str">
        <f>IF(AND(専門実践教育訓練!$Y$37&lt;&gt;0,専門実践教育訓練!AE64=""),"回答必須","")&amp;BD64&amp;BB64&amp;AO61</f>
        <v/>
      </c>
      <c r="AF64" s="341"/>
      <c r="AG64" s="73" t="s">
        <v>17</v>
      </c>
      <c r="AI64" s="204"/>
      <c r="AJ64" s="204"/>
      <c r="AK64" s="204"/>
      <c r="AL64" s="204"/>
      <c r="AX64" s="2" t="s">
        <v>192</v>
      </c>
      <c r="AZ64" s="126"/>
      <c r="BA64" s="122"/>
      <c r="BB64" s="123"/>
      <c r="BC64" s="115" t="str">
        <f>IF(専門実践教育訓練!AB64&lt;=専門実践教育訓練!Y64,"","異常値有り")</f>
        <v/>
      </c>
      <c r="BD64" s="115" t="str">
        <f>IF(専門実践教育訓練!AE64&lt;=専門実践教育訓練!Y64,"","異常値有り")</f>
        <v/>
      </c>
      <c r="BG64" s="96"/>
    </row>
    <row r="65" spans="1:61" ht="18" customHeight="1">
      <c r="A65" s="165" t="s">
        <v>203</v>
      </c>
      <c r="B65" s="165"/>
      <c r="C65" s="165"/>
      <c r="D65" s="165"/>
      <c r="E65" s="165"/>
      <c r="F65" s="165"/>
      <c r="G65" s="192" t="s">
        <v>108</v>
      </c>
      <c r="H65" s="193"/>
      <c r="I65" s="193"/>
      <c r="J65" s="193"/>
      <c r="K65" s="193"/>
      <c r="L65" s="193"/>
      <c r="M65" s="193"/>
      <c r="N65" s="193"/>
      <c r="O65" s="193"/>
      <c r="P65" s="193"/>
      <c r="Q65" s="193"/>
      <c r="R65" s="193"/>
      <c r="S65" s="193"/>
      <c r="T65" s="193"/>
      <c r="U65" s="193"/>
      <c r="V65" s="193"/>
      <c r="W65" s="193"/>
      <c r="X65" s="194"/>
      <c r="Y65" s="144" t="str">
        <f>IF(AND(専門実践教育訓練!$Y$37&lt;&gt;0,専門実践教育訓練!Y65=""),"回答必須","")&amp;AZ65&amp;AI68</f>
        <v/>
      </c>
      <c r="Z65" s="144"/>
      <c r="AA65" s="72" t="s">
        <v>17</v>
      </c>
      <c r="AB65" s="340" t="str">
        <f>IF(AND(専門実践教育訓練!$Y$37&lt;&gt;0,専門実践教育訓練!AB65=""),"回答必須","")&amp;BC65&amp;BA65&amp;AL68</f>
        <v/>
      </c>
      <c r="AC65" s="340"/>
      <c r="AD65" s="100" t="s">
        <v>17</v>
      </c>
      <c r="AE65" s="341" t="str">
        <f>IF(AND(専門実践教育訓練!$Y$37&lt;&gt;0,専門実践教育訓練!AE65=""),"回答必須","")&amp;BD65&amp;BB65&amp;AO68</f>
        <v/>
      </c>
      <c r="AF65" s="341"/>
      <c r="AG65" s="65" t="s">
        <v>17</v>
      </c>
      <c r="AH65" s="351" t="s">
        <v>204</v>
      </c>
      <c r="AI65" s="204"/>
      <c r="AJ65" s="204"/>
      <c r="AK65" s="204"/>
      <c r="AL65" s="204"/>
      <c r="AS65" s="348" t="str">
        <f>IF(SUM(専門実践教育訓練!$Y$65:$Z$68)&gt;専門実践教育訓練!$Y$37,"異常値有り","")&amp;AI68&amp;AL68&amp;AO68
&amp;IF(SUM(専門実践教育訓練!$AB$65:$AC$68)&gt;専門実践教育訓練!$AB$37,"異常値有り","")
&amp;IF(SUM(専門実践教育訓練!$AE$65:$AF$68)&gt;専門実践教育訓練!$AE$37,"異常値有り","")</f>
        <v/>
      </c>
      <c r="AT65" s="153"/>
      <c r="AU65" s="153"/>
      <c r="AV65" s="151"/>
      <c r="AX65" s="2" t="s">
        <v>192</v>
      </c>
      <c r="AZ65" s="97" t="str">
        <f>IF(専門実践教育訓練!$Y$37&lt;SUM(専門実践教育訓練!$Y$65:$Z$68),"異常値有り","")</f>
        <v/>
      </c>
      <c r="BA65" s="97" t="str">
        <f>IF(専門実践教育訓練!$AB$37&lt;SUM(専門実践教育訓練!$AB$65:$AC$68),"異常値有り","")</f>
        <v/>
      </c>
      <c r="BB65" s="97" t="str">
        <f>IF(専門実践教育訓練!$AE$37&lt;SUM(専門実践教育訓練!$AE$65:$AF$68),"異常値有り","")</f>
        <v/>
      </c>
      <c r="BC65" s="115" t="str">
        <f>IF(専門実践教育訓練!AB65&lt;=専門実践教育訓練!Y65,"","異常値有り")</f>
        <v/>
      </c>
      <c r="BD65" s="115" t="str">
        <f>IF(専門実践教育訓練!AE65&lt;=専門実践教育訓練!Y65,"","異常値有り")</f>
        <v/>
      </c>
      <c r="BG65" s="96"/>
    </row>
    <row r="66" spans="1:61" ht="18" customHeight="1">
      <c r="A66" s="165"/>
      <c r="B66" s="165"/>
      <c r="C66" s="165"/>
      <c r="D66" s="165"/>
      <c r="E66" s="165"/>
      <c r="F66" s="165"/>
      <c r="G66" s="182" t="s">
        <v>111</v>
      </c>
      <c r="H66" s="183"/>
      <c r="I66" s="183"/>
      <c r="J66" s="183"/>
      <c r="K66" s="183"/>
      <c r="L66" s="183"/>
      <c r="M66" s="183"/>
      <c r="N66" s="183"/>
      <c r="O66" s="183"/>
      <c r="P66" s="183"/>
      <c r="Q66" s="183"/>
      <c r="R66" s="183"/>
      <c r="S66" s="183"/>
      <c r="T66" s="183"/>
      <c r="U66" s="183"/>
      <c r="V66" s="183"/>
      <c r="W66" s="183"/>
      <c r="X66" s="184"/>
      <c r="Y66" s="144" t="str">
        <f>IF(AND(専門実践教育訓練!$Y$37&lt;&gt;0,専門実践教育訓練!Y66=""),"回答必須","")&amp;AZ66&amp;AI68</f>
        <v/>
      </c>
      <c r="Z66" s="144"/>
      <c r="AA66" s="72" t="s">
        <v>17</v>
      </c>
      <c r="AB66" s="340" t="str">
        <f>IF(AND(専門実践教育訓練!$Y$37&lt;&gt;0,専門実践教育訓練!AB66=""),"回答必須","")&amp;BC66&amp;BA66&amp;AL68</f>
        <v/>
      </c>
      <c r="AC66" s="340"/>
      <c r="AD66" s="100" t="s">
        <v>17</v>
      </c>
      <c r="AE66" s="341" t="str">
        <f>IF(AND(専門実践教育訓練!$Y$37&lt;&gt;0,専門実践教育訓練!AE66=""),"回答必須","")&amp;BD66&amp;BB66&amp;AO68</f>
        <v/>
      </c>
      <c r="AF66" s="341"/>
      <c r="AG66" s="74" t="s">
        <v>17</v>
      </c>
      <c r="AH66" s="204"/>
      <c r="AI66" s="204"/>
      <c r="AJ66" s="204"/>
      <c r="AK66" s="204"/>
      <c r="AL66" s="204"/>
      <c r="AS66" s="349"/>
      <c r="AT66" s="204"/>
      <c r="AU66" s="204"/>
      <c r="AV66" s="350"/>
      <c r="AX66" s="2" t="s">
        <v>192</v>
      </c>
      <c r="AZ66" s="99" t="str">
        <f>IF(専門実践教育訓練!$Y$37&lt;SUM(専門実践教育訓練!$Y$65:$Z$68),"異常値有り","")</f>
        <v/>
      </c>
      <c r="BA66" s="99" t="str">
        <f>IF(専門実践教育訓練!$AB$37&lt;SUM(専門実践教育訓練!$AB$65:$AC$68),"異常値有り","")</f>
        <v/>
      </c>
      <c r="BB66" s="99" t="str">
        <f>IF(専門実践教育訓練!$AE$37&lt;SUM(専門実践教育訓練!$AE$65:$AF$68),"異常値有り","")</f>
        <v/>
      </c>
      <c r="BC66" s="115" t="str">
        <f>IF(専門実践教育訓練!AB66&lt;=専門実践教育訓練!Y66,"","異常値有り")</f>
        <v/>
      </c>
      <c r="BD66" s="115" t="str">
        <f>IF(専門実践教育訓練!AE66&lt;=専門実践教育訓練!Y66,"","異常値有り")</f>
        <v/>
      </c>
      <c r="BG66" s="96"/>
    </row>
    <row r="67" spans="1:61" ht="18" customHeight="1" thickBot="1">
      <c r="A67" s="165"/>
      <c r="B67" s="165"/>
      <c r="C67" s="165"/>
      <c r="D67" s="165"/>
      <c r="E67" s="165"/>
      <c r="F67" s="165"/>
      <c r="G67" s="182" t="s">
        <v>112</v>
      </c>
      <c r="H67" s="183"/>
      <c r="I67" s="183"/>
      <c r="J67" s="183"/>
      <c r="K67" s="183"/>
      <c r="L67" s="183"/>
      <c r="M67" s="183"/>
      <c r="N67" s="183"/>
      <c r="O67" s="183"/>
      <c r="P67" s="183"/>
      <c r="Q67" s="183"/>
      <c r="R67" s="183"/>
      <c r="S67" s="183"/>
      <c r="T67" s="183"/>
      <c r="U67" s="183"/>
      <c r="V67" s="183"/>
      <c r="W67" s="183"/>
      <c r="X67" s="184"/>
      <c r="Y67" s="144" t="str">
        <f>IF(AND(専門実践教育訓練!$Y$37&lt;&gt;0,専門実践教育訓練!Y67=""),"回答必須","")&amp;AZ67&amp;AI68</f>
        <v/>
      </c>
      <c r="Z67" s="144"/>
      <c r="AA67" s="72" t="s">
        <v>17</v>
      </c>
      <c r="AB67" s="340" t="str">
        <f>IF(AND(専門実践教育訓練!$Y$37&lt;&gt;0,専門実践教育訓練!AB67=""),"回答必須","")&amp;BC67&amp;BA67&amp;AL68</f>
        <v/>
      </c>
      <c r="AC67" s="340"/>
      <c r="AD67" s="100" t="s">
        <v>17</v>
      </c>
      <c r="AE67" s="341" t="str">
        <f>IF(AND(専門実践教育訓練!$Y$37&lt;&gt;0,専門実践教育訓練!AE67=""),"回答必須","")&amp;BD67&amp;BB67&amp;AO68</f>
        <v/>
      </c>
      <c r="AF67" s="341"/>
      <c r="AG67" s="74" t="s">
        <v>17</v>
      </c>
      <c r="AH67" s="204"/>
      <c r="AI67" s="204"/>
      <c r="AJ67" s="204"/>
      <c r="AK67" s="204"/>
      <c r="AL67" s="204"/>
      <c r="AS67" s="349"/>
      <c r="AT67" s="204"/>
      <c r="AU67" s="204"/>
      <c r="AV67" s="350"/>
      <c r="AX67" s="2" t="s">
        <v>192</v>
      </c>
      <c r="AZ67" s="99" t="str">
        <f>IF(専門実践教育訓練!$Y$37&lt;SUM(専門実践教育訓練!$Y$65:$Z$68),"異常値有り","")</f>
        <v/>
      </c>
      <c r="BA67" s="99" t="str">
        <f>IF(専門実践教育訓練!$AB$37&lt;SUM(専門実践教育訓練!$AB$65:$AC$68),"異常値有り","")</f>
        <v/>
      </c>
      <c r="BB67" s="99" t="str">
        <f>IF(専門実践教育訓練!$AE$37&lt;SUM(専門実践教育訓練!$AE$65:$AF$68),"異常値有り","")</f>
        <v/>
      </c>
      <c r="BC67" s="115" t="str">
        <f>IF(専門実践教育訓練!AB67&lt;=専門実践教育訓練!Y67,"","異常値有り")</f>
        <v/>
      </c>
      <c r="BD67" s="115" t="str">
        <f>IF(専門実践教育訓練!AE67&lt;=専門実践教育訓練!Y67,"","異常値有り")</f>
        <v/>
      </c>
      <c r="BG67" s="96"/>
    </row>
    <row r="68" spans="1:61" ht="18" customHeight="1" thickBot="1">
      <c r="A68" s="165"/>
      <c r="B68" s="165"/>
      <c r="C68" s="165"/>
      <c r="D68" s="165"/>
      <c r="E68" s="165"/>
      <c r="F68" s="165"/>
      <c r="G68" s="174" t="s">
        <v>113</v>
      </c>
      <c r="H68" s="175"/>
      <c r="I68" s="175"/>
      <c r="J68" s="175"/>
      <c r="K68" s="175"/>
      <c r="L68" s="175"/>
      <c r="M68" s="175"/>
      <c r="N68" s="175"/>
      <c r="O68" s="175"/>
      <c r="P68" s="175"/>
      <c r="Q68" s="175"/>
      <c r="R68" s="175"/>
      <c r="S68" s="175"/>
      <c r="T68" s="175"/>
      <c r="U68" s="175"/>
      <c r="V68" s="175"/>
      <c r="W68" s="175"/>
      <c r="X68" s="176"/>
      <c r="Y68" s="144" t="str">
        <f>IF(AND(専門実践教育訓練!$Y$37&lt;&gt;0,専門実践教育訓練!Y68=""),"回答必須","")&amp;AZ68&amp;AI68</f>
        <v/>
      </c>
      <c r="Z68" s="144"/>
      <c r="AA68" s="72" t="s">
        <v>17</v>
      </c>
      <c r="AB68" s="340" t="str">
        <f>IF(AND(専門実践教育訓練!$Y$37&lt;&gt;0,専門実践教育訓練!AB68=""),"回答必須","")&amp;BC68&amp;BA68&amp;AL68</f>
        <v/>
      </c>
      <c r="AC68" s="340"/>
      <c r="AD68" s="100" t="s">
        <v>17</v>
      </c>
      <c r="AE68" s="341" t="str">
        <f>IF(AND(専門実践教育訓練!$Y$37&lt;&gt;0,専門実践教育訓練!AE68=""),"回答必須","")&amp;BD68&amp;BB68&amp;AO68</f>
        <v/>
      </c>
      <c r="AF68" s="341"/>
      <c r="AG68" s="73" t="s">
        <v>17</v>
      </c>
      <c r="AI68" s="189" t="str">
        <f>IF(専門実践教育訓練!AI68&lt;=専門実践教育訓練!Y41,"","異常値有り")</f>
        <v/>
      </c>
      <c r="AJ68" s="190"/>
      <c r="AK68" s="69" t="s">
        <v>17</v>
      </c>
      <c r="AL68" s="191" t="str">
        <f>IF(専門実践教育訓練!AL68&lt;=専門実践教育訓練!AB41,"","異常値有り")</f>
        <v/>
      </c>
      <c r="AM68" s="191"/>
      <c r="AN68" s="70" t="s">
        <v>17</v>
      </c>
      <c r="AO68" s="200" t="str">
        <f>IF(専門実践教育訓練!AO68&lt;=専門実践教育訓練!AE41,"","異常値有り")</f>
        <v/>
      </c>
      <c r="AP68" s="200"/>
      <c r="AQ68" s="75" t="s">
        <v>17</v>
      </c>
      <c r="AS68" s="154"/>
      <c r="AT68" s="155"/>
      <c r="AU68" s="155"/>
      <c r="AV68" s="152"/>
      <c r="AX68" s="2" t="s">
        <v>192</v>
      </c>
      <c r="AZ68" s="101" t="str">
        <f>IF(専門実践教育訓練!$Y$37&lt;SUM(専門実践教育訓練!$Y$65:$Z$68),"異常値有り","")</f>
        <v/>
      </c>
      <c r="BA68" s="101" t="str">
        <f>IF(専門実践教育訓練!$AB$37&lt;SUM(専門実践教育訓練!$AB$65:$AC$68),"異常値有り","")</f>
        <v/>
      </c>
      <c r="BB68" s="101" t="str">
        <f>IF(専門実践教育訓練!$AE$37&lt;SUM(専門実践教育訓練!$AE$65:$AF$68),"異常値有り","")</f>
        <v/>
      </c>
      <c r="BC68" s="115" t="str">
        <f>IF(専門実践教育訓練!AB68&lt;=専門実践教育訓練!Y68,"","異常値有り")</f>
        <v/>
      </c>
      <c r="BD68" s="115" t="str">
        <f>IF(専門実践教育訓練!AE68&lt;=専門実践教育訓練!Y68,"","異常値有り")</f>
        <v/>
      </c>
      <c r="BG68" s="96"/>
      <c r="BI68" s="96"/>
    </row>
    <row r="69" spans="1:61" ht="18" customHeight="1">
      <c r="A69" s="165" t="s">
        <v>114</v>
      </c>
      <c r="B69" s="165"/>
      <c r="C69" s="165"/>
      <c r="D69" s="165"/>
      <c r="E69" s="165"/>
      <c r="F69" s="165"/>
      <c r="G69" s="192" t="s">
        <v>115</v>
      </c>
      <c r="H69" s="193"/>
      <c r="I69" s="193"/>
      <c r="J69" s="193"/>
      <c r="K69" s="193"/>
      <c r="L69" s="193"/>
      <c r="M69" s="193"/>
      <c r="N69" s="193"/>
      <c r="O69" s="193"/>
      <c r="P69" s="193"/>
      <c r="Q69" s="193"/>
      <c r="R69" s="193"/>
      <c r="S69" s="193"/>
      <c r="T69" s="193"/>
      <c r="U69" s="193"/>
      <c r="V69" s="193"/>
      <c r="W69" s="193"/>
      <c r="X69" s="194"/>
      <c r="Y69" s="144" t="str">
        <f>IF(AND(専門実践教育訓練!$Y$37&lt;&gt;0,専門実践教育訓練!Y69=""),"回答必須","")&amp;AZ69&amp;AI72</f>
        <v/>
      </c>
      <c r="Z69" s="144"/>
      <c r="AA69" s="72" t="s">
        <v>17</v>
      </c>
      <c r="AB69" s="340" t="str">
        <f>IF(AND(専門実践教育訓練!$Y$37&lt;&gt;0,専門実践教育訓練!AB69=""),"回答必須","")&amp;BC69&amp;BA69&amp;AL72</f>
        <v/>
      </c>
      <c r="AC69" s="340"/>
      <c r="AD69" s="100" t="s">
        <v>17</v>
      </c>
      <c r="AE69" s="341" t="str">
        <f>IF(AND(専門実践教育訓練!$Y$37&lt;&gt;0,専門実践教育訓練!AE69=""),"回答必須","")&amp;BD69&amp;BB69&amp;AO72</f>
        <v/>
      </c>
      <c r="AF69" s="341"/>
      <c r="AG69" s="65" t="s">
        <v>17</v>
      </c>
      <c r="AH69" s="76"/>
      <c r="AI69" s="347" t="s">
        <v>116</v>
      </c>
      <c r="AJ69" s="181"/>
      <c r="AK69" s="181"/>
      <c r="AL69" s="181"/>
      <c r="AX69" s="2" t="s">
        <v>192</v>
      </c>
      <c r="BC69" s="115" t="str">
        <f>IF(専門実践教育訓練!AB69&lt;=専門実践教育訓練!Y69,"","異常値有り")</f>
        <v/>
      </c>
      <c r="BD69" s="115" t="str">
        <f>IF(専門実践教育訓練!AE69&lt;=専門実践教育訓練!Y69,"","異常値有り")</f>
        <v/>
      </c>
      <c r="BG69" s="96"/>
    </row>
    <row r="70" spans="1:61" ht="18" customHeight="1">
      <c r="A70" s="165"/>
      <c r="B70" s="165"/>
      <c r="C70" s="165"/>
      <c r="D70" s="165"/>
      <c r="E70" s="165"/>
      <c r="F70" s="165"/>
      <c r="G70" s="182" t="s">
        <v>117</v>
      </c>
      <c r="H70" s="183"/>
      <c r="I70" s="183"/>
      <c r="J70" s="183"/>
      <c r="K70" s="183"/>
      <c r="L70" s="183"/>
      <c r="M70" s="183"/>
      <c r="N70" s="183"/>
      <c r="O70" s="183"/>
      <c r="P70" s="183"/>
      <c r="Q70" s="183"/>
      <c r="R70" s="183"/>
      <c r="S70" s="183"/>
      <c r="T70" s="183"/>
      <c r="U70" s="183"/>
      <c r="V70" s="183"/>
      <c r="W70" s="183"/>
      <c r="X70" s="184"/>
      <c r="Y70" s="144" t="str">
        <f>IF(AND(専門実践教育訓練!$Y$37&lt;&gt;0,専門実践教育訓練!Y70=""),"回答必須","")&amp;AZ70&amp;AI72</f>
        <v/>
      </c>
      <c r="Z70" s="144"/>
      <c r="AA70" s="72" t="s">
        <v>17</v>
      </c>
      <c r="AB70" s="340" t="str">
        <f>IF(AND(専門実践教育訓練!$Y$37&lt;&gt;0,専門実践教育訓練!AB70=""),"回答必須","")&amp;BC70&amp;BA70&amp;AL72</f>
        <v/>
      </c>
      <c r="AC70" s="340"/>
      <c r="AD70" s="100" t="s">
        <v>17</v>
      </c>
      <c r="AE70" s="341" t="str">
        <f>IF(AND(専門実践教育訓練!$Y$37&lt;&gt;0,専門実践教育訓練!AE70=""),"回答必須","")&amp;BD70&amp;BB70&amp;AO72</f>
        <v/>
      </c>
      <c r="AF70" s="341"/>
      <c r="AG70" s="74" t="s">
        <v>17</v>
      </c>
      <c r="AI70" s="204"/>
      <c r="AJ70" s="204"/>
      <c r="AK70" s="204"/>
      <c r="AL70" s="204"/>
      <c r="AS70" s="348" t="str">
        <f>AI72&amp;AL72&amp;AO72</f>
        <v/>
      </c>
      <c r="AT70" s="153"/>
      <c r="AU70" s="153"/>
      <c r="AV70" s="151"/>
      <c r="AX70" s="2" t="s">
        <v>192</v>
      </c>
      <c r="BC70" s="115" t="str">
        <f>IF(専門実践教育訓練!AB70&lt;=専門実践教育訓練!Y70,"","異常値有り")</f>
        <v/>
      </c>
      <c r="BD70" s="115" t="str">
        <f>IF(専門実践教育訓練!AE70&lt;=専門実践教育訓練!Y70,"","異常値有り")</f>
        <v/>
      </c>
      <c r="BG70" s="96"/>
    </row>
    <row r="71" spans="1:61" ht="18" customHeight="1" thickBot="1">
      <c r="A71" s="165"/>
      <c r="B71" s="165"/>
      <c r="C71" s="165"/>
      <c r="D71" s="165"/>
      <c r="E71" s="165"/>
      <c r="F71" s="165"/>
      <c r="G71" s="182" t="s">
        <v>119</v>
      </c>
      <c r="H71" s="183"/>
      <c r="I71" s="183"/>
      <c r="J71" s="183"/>
      <c r="K71" s="183"/>
      <c r="L71" s="183"/>
      <c r="M71" s="183"/>
      <c r="N71" s="183"/>
      <c r="O71" s="183"/>
      <c r="P71" s="183"/>
      <c r="Q71" s="183"/>
      <c r="R71" s="183"/>
      <c r="S71" s="183"/>
      <c r="T71" s="183"/>
      <c r="U71" s="183"/>
      <c r="V71" s="183"/>
      <c r="W71" s="183"/>
      <c r="X71" s="184"/>
      <c r="Y71" s="144" t="str">
        <f>IF(AND(専門実践教育訓練!$Y$37&lt;&gt;0,専門実践教育訓練!Y71=""),"回答必須","")&amp;AZ71&amp;AI72</f>
        <v/>
      </c>
      <c r="Z71" s="144"/>
      <c r="AA71" s="72" t="s">
        <v>17</v>
      </c>
      <c r="AB71" s="340" t="str">
        <f>IF(AND(専門実践教育訓練!$Y$37&lt;&gt;0,専門実践教育訓練!AB71=""),"回答必須","")&amp;BC71&amp;BA71&amp;AL72</f>
        <v/>
      </c>
      <c r="AC71" s="340"/>
      <c r="AD71" s="100" t="s">
        <v>17</v>
      </c>
      <c r="AE71" s="341" t="str">
        <f>IF(AND(専門実践教育訓練!$Y$37&lt;&gt;0,専門実践教育訓練!AE71=""),"回答必須","")&amp;BD71&amp;BB71&amp;AO72</f>
        <v/>
      </c>
      <c r="AF71" s="341"/>
      <c r="AG71" s="74" t="s">
        <v>17</v>
      </c>
      <c r="AI71" s="204"/>
      <c r="AJ71" s="204"/>
      <c r="AK71" s="204"/>
      <c r="AL71" s="204"/>
      <c r="AS71" s="349"/>
      <c r="AT71" s="204"/>
      <c r="AU71" s="204"/>
      <c r="AV71" s="350"/>
      <c r="AX71" s="2" t="s">
        <v>192</v>
      </c>
      <c r="BC71" s="115" t="str">
        <f>IF(専門実践教育訓練!AB71&lt;=専門実践教育訓練!Y71,"","異常値有り")</f>
        <v/>
      </c>
      <c r="BD71" s="115" t="str">
        <f>IF(専門実践教育訓練!AE71&lt;=専門実践教育訓練!Y71,"","異常値有り")</f>
        <v/>
      </c>
      <c r="BG71" s="96"/>
    </row>
    <row r="72" spans="1:61" ht="18" customHeight="1" thickBot="1">
      <c r="A72" s="165"/>
      <c r="B72" s="165"/>
      <c r="C72" s="165"/>
      <c r="D72" s="165"/>
      <c r="E72" s="165"/>
      <c r="F72" s="165"/>
      <c r="G72" s="182" t="s">
        <v>120</v>
      </c>
      <c r="H72" s="183"/>
      <c r="I72" s="183"/>
      <c r="J72" s="183"/>
      <c r="K72" s="183"/>
      <c r="L72" s="183"/>
      <c r="M72" s="183"/>
      <c r="N72" s="183"/>
      <c r="O72" s="183"/>
      <c r="P72" s="183"/>
      <c r="Q72" s="183"/>
      <c r="R72" s="183"/>
      <c r="S72" s="183"/>
      <c r="T72" s="183"/>
      <c r="U72" s="183"/>
      <c r="V72" s="183"/>
      <c r="W72" s="183"/>
      <c r="X72" s="184"/>
      <c r="Y72" s="144" t="str">
        <f>IF(AND(専門実践教育訓練!$Y$37&lt;&gt;0,専門実践教育訓練!Y72=""),"回答必須","")&amp;AZ72&amp;AI72</f>
        <v/>
      </c>
      <c r="Z72" s="144"/>
      <c r="AA72" s="72" t="s">
        <v>17</v>
      </c>
      <c r="AB72" s="340" t="str">
        <f>IF(AND(専門実践教育訓練!$Y$37&lt;&gt;0,専門実践教育訓練!AB72=""),"回答必須","")&amp;BC72&amp;BA72&amp;AL72</f>
        <v/>
      </c>
      <c r="AC72" s="340"/>
      <c r="AD72" s="100" t="s">
        <v>17</v>
      </c>
      <c r="AE72" s="341" t="str">
        <f>IF(AND(専門実践教育訓練!$Y$37&lt;&gt;0,専門実践教育訓練!AE72=""),"回答必須","")&amp;BD72&amp;BB72&amp;AO72</f>
        <v/>
      </c>
      <c r="AF72" s="341"/>
      <c r="AG72" s="74" t="s">
        <v>17</v>
      </c>
      <c r="AI72" s="189" t="str">
        <f>IF(専門実践教育訓練!AI72&lt;=専門実践教育訓練!Y37,"","異常値有り")</f>
        <v/>
      </c>
      <c r="AJ72" s="190"/>
      <c r="AK72" s="69" t="s">
        <v>17</v>
      </c>
      <c r="AL72" s="191" t="str">
        <f>IF(専門実践教育訓練!AL72&lt;=専門実践教育訓練!AB37,"","異常値有り")</f>
        <v/>
      </c>
      <c r="AM72" s="191"/>
      <c r="AN72" s="70" t="s">
        <v>17</v>
      </c>
      <c r="AO72" s="200" t="str">
        <f>IF(専門実践教育訓練!AO72&lt;=専門実践教育訓練!AE37,"","異常値有り")</f>
        <v/>
      </c>
      <c r="AP72" s="200"/>
      <c r="AQ72" s="75" t="s">
        <v>17</v>
      </c>
      <c r="AS72" s="154"/>
      <c r="AT72" s="155"/>
      <c r="AU72" s="155"/>
      <c r="AV72" s="152"/>
      <c r="AX72" s="2" t="s">
        <v>192</v>
      </c>
      <c r="BC72" s="115" t="str">
        <f>IF(専門実践教育訓練!AB72&lt;=専門実践教育訓練!Y72,"","異常値有り")</f>
        <v/>
      </c>
      <c r="BD72" s="115" t="str">
        <f>IF(専門実践教育訓練!AE72&lt;=専門実践教育訓練!Y72,"","異常値有り")</f>
        <v/>
      </c>
      <c r="BG72" s="96"/>
      <c r="BI72" s="96"/>
    </row>
    <row r="73" spans="1:61" ht="18" customHeight="1" thickBot="1">
      <c r="A73" s="165"/>
      <c r="B73" s="165"/>
      <c r="C73" s="165"/>
      <c r="D73" s="165"/>
      <c r="E73" s="165"/>
      <c r="F73" s="165"/>
      <c r="G73" s="174" t="s">
        <v>121</v>
      </c>
      <c r="H73" s="175"/>
      <c r="I73" s="175"/>
      <c r="J73" s="175"/>
      <c r="K73" s="175"/>
      <c r="L73" s="175"/>
      <c r="M73" s="175"/>
      <c r="N73" s="175"/>
      <c r="O73" s="175"/>
      <c r="P73" s="175"/>
      <c r="Q73" s="175"/>
      <c r="R73" s="175"/>
      <c r="S73" s="175"/>
      <c r="T73" s="175"/>
      <c r="U73" s="175"/>
      <c r="V73" s="175"/>
      <c r="W73" s="175"/>
      <c r="X73" s="176"/>
      <c r="Y73" s="144" t="str">
        <f>IF(AND(専門実践教育訓練!$Y$37&lt;&gt;0,専門実践教育訓練!Y73=""),"回答必須","")&amp;AZ73&amp;AI72</f>
        <v/>
      </c>
      <c r="Z73" s="144"/>
      <c r="AA73" s="72" t="s">
        <v>17</v>
      </c>
      <c r="AB73" s="340" t="str">
        <f>IF(AND(専門実践教育訓練!$Y$37&lt;&gt;0,専門実践教育訓練!AB73=""),"回答必須","")&amp;BC73&amp;BA73&amp;AL72</f>
        <v/>
      </c>
      <c r="AC73" s="340"/>
      <c r="AD73" s="100" t="s">
        <v>17</v>
      </c>
      <c r="AE73" s="341" t="str">
        <f>IF(AND(専門実践教育訓練!$Y$37&lt;&gt;0,専門実践教育訓練!AE73=""),"回答必須","")&amp;BD73&amp;BB73&amp;AO72</f>
        <v/>
      </c>
      <c r="AF73" s="341"/>
      <c r="AG73" s="73" t="s">
        <v>17</v>
      </c>
      <c r="AI73" s="181"/>
      <c r="AJ73" s="181"/>
      <c r="AK73" s="181"/>
      <c r="AL73" s="181"/>
      <c r="AX73" s="2" t="s">
        <v>192</v>
      </c>
      <c r="BC73" s="116" t="str">
        <f>IF(専門実践教育訓練!AB73&lt;=専門実践教育訓練!Y73,"","異常値有り")</f>
        <v/>
      </c>
      <c r="BD73" s="116" t="str">
        <f>IF(専門実践教育訓練!AE73&lt;=専門実践教育訓練!Y73,"","異常値有り")</f>
        <v/>
      </c>
      <c r="BG73" s="96"/>
    </row>
    <row r="74" spans="1:61" ht="18" customHeight="1">
      <c r="A74" s="165" t="s">
        <v>122</v>
      </c>
      <c r="B74" s="165"/>
      <c r="C74" s="165"/>
      <c r="D74" s="165"/>
      <c r="E74" s="165"/>
      <c r="F74" s="165"/>
      <c r="G74" s="343" t="str">
        <f>IF(専門実践教育訓練!Y37=0,"",IF(専門実践教育訓練!G74="","回答必須",""))</f>
        <v/>
      </c>
      <c r="H74" s="343"/>
      <c r="I74" s="343"/>
      <c r="J74" s="343"/>
      <c r="K74" s="343"/>
      <c r="L74" s="343"/>
      <c r="M74" s="343"/>
      <c r="N74" s="343"/>
      <c r="O74" s="343"/>
      <c r="P74" s="343"/>
      <c r="Q74" s="343"/>
      <c r="R74" s="343"/>
      <c r="S74" s="343"/>
      <c r="T74" s="343"/>
      <c r="U74" s="343"/>
      <c r="V74" s="343"/>
      <c r="W74" s="343"/>
      <c r="X74" s="343"/>
      <c r="Y74" s="343"/>
      <c r="Z74" s="343"/>
      <c r="AA74" s="343"/>
      <c r="AB74" s="343"/>
      <c r="AC74" s="343"/>
      <c r="AD74" s="343"/>
      <c r="AE74" s="343"/>
      <c r="AF74" s="343"/>
      <c r="AG74" s="343"/>
    </row>
    <row r="75" spans="1:61" ht="18" customHeight="1">
      <c r="A75" s="165"/>
      <c r="B75" s="165"/>
      <c r="C75" s="165"/>
      <c r="D75" s="165"/>
      <c r="E75" s="165"/>
      <c r="F75" s="165"/>
      <c r="G75" s="344"/>
      <c r="H75" s="344"/>
      <c r="I75" s="344"/>
      <c r="J75" s="344"/>
      <c r="K75" s="344"/>
      <c r="L75" s="344"/>
      <c r="M75" s="344"/>
      <c r="N75" s="344"/>
      <c r="O75" s="344"/>
      <c r="P75" s="344"/>
      <c r="Q75" s="344"/>
      <c r="R75" s="344"/>
      <c r="S75" s="344"/>
      <c r="T75" s="344"/>
      <c r="U75" s="344"/>
      <c r="V75" s="344"/>
      <c r="W75" s="344"/>
      <c r="X75" s="344"/>
      <c r="Y75" s="344"/>
      <c r="Z75" s="344"/>
      <c r="AA75" s="344"/>
      <c r="AB75" s="344"/>
      <c r="AC75" s="344"/>
      <c r="AD75" s="344"/>
      <c r="AE75" s="344"/>
      <c r="AF75" s="344"/>
      <c r="AG75" s="344"/>
    </row>
    <row r="76" spans="1:61" ht="18" customHeight="1">
      <c r="A76" s="153">
        <f>I76</f>
        <v>76</v>
      </c>
      <c r="B76" s="153"/>
      <c r="C76" s="153"/>
      <c r="D76" s="153"/>
      <c r="E76" s="153"/>
      <c r="F76" s="153"/>
      <c r="G76" s="153"/>
      <c r="H76" s="153"/>
      <c r="I76" s="345">
        <f>COUNTIF($A$1:$AW$75,"*異常値有り*")+COUNTIF($Y$76:$AW$88,"*異常値有り*")+COUNTIF(A89:AW98,"*異常値有り*")+COUNTIF($A$1:$AW$75,"*回答必須*")+COUNTIF($Y$76:$AW$88,"*回答必須*")+COUNTIF(A89:AW98,"*回答必須*")</f>
        <v>76</v>
      </c>
      <c r="J76" s="345"/>
      <c r="K76" s="345"/>
      <c r="L76" s="345"/>
      <c r="M76" s="345"/>
      <c r="N76" s="345"/>
      <c r="O76" s="345"/>
      <c r="P76" s="345"/>
      <c r="Q76" s="345"/>
      <c r="R76" s="345"/>
      <c r="S76" s="345"/>
      <c r="T76" s="345"/>
      <c r="W76" s="204" t="s">
        <v>125</v>
      </c>
      <c r="X76" s="204"/>
      <c r="AF76" s="342" t="str">
        <f>IF(専門実践教育訓練!AF76="","回答必須","")</f>
        <v>回答必須</v>
      </c>
      <c r="AG76" s="342"/>
      <c r="AH76" s="342"/>
      <c r="AI76" s="342"/>
      <c r="AJ76" s="342"/>
      <c r="AK76" s="342"/>
      <c r="AL76" s="342"/>
    </row>
    <row r="77" spans="1:61" ht="18" customHeight="1">
      <c r="A77" s="204"/>
      <c r="B77" s="204"/>
      <c r="C77" s="204"/>
      <c r="D77" s="204"/>
      <c r="E77" s="204"/>
      <c r="F77" s="204"/>
      <c r="G77" s="204"/>
      <c r="H77" s="204"/>
      <c r="I77" s="346"/>
      <c r="J77" s="346"/>
      <c r="K77" s="346"/>
      <c r="L77" s="346"/>
      <c r="M77" s="346"/>
      <c r="N77" s="346"/>
      <c r="O77" s="346"/>
      <c r="P77" s="346"/>
      <c r="Q77" s="346"/>
      <c r="R77" s="346"/>
      <c r="S77" s="346"/>
      <c r="T77" s="346"/>
      <c r="W77" s="204" t="s">
        <v>126</v>
      </c>
      <c r="X77" s="204"/>
      <c r="Y77" s="342" t="str">
        <f>IF(専門実践教育訓練!Y77="","回答必須","")&amp;AX77</f>
        <v>回答必須</v>
      </c>
      <c r="Z77" s="342"/>
      <c r="AA77" s="342"/>
      <c r="AB77" s="342"/>
      <c r="AC77" s="342"/>
      <c r="AD77" s="342"/>
      <c r="AE77" s="342"/>
      <c r="AF77" s="342"/>
      <c r="AG77" s="342"/>
      <c r="AH77" s="342"/>
      <c r="AI77" s="342"/>
      <c r="AJ77" s="342"/>
      <c r="AK77" s="342"/>
      <c r="AL77" s="342"/>
    </row>
    <row r="78" spans="1:61" ht="18" customHeight="1">
      <c r="A78" s="204"/>
      <c r="B78" s="204"/>
      <c r="C78" s="204"/>
      <c r="D78" s="204"/>
      <c r="E78" s="204"/>
      <c r="F78" s="204"/>
      <c r="G78" s="204"/>
      <c r="H78" s="204"/>
      <c r="I78" s="346"/>
      <c r="J78" s="346"/>
      <c r="K78" s="346"/>
      <c r="L78" s="346"/>
      <c r="M78" s="346"/>
      <c r="N78" s="346"/>
      <c r="O78" s="346"/>
      <c r="P78" s="346"/>
      <c r="Q78" s="346"/>
      <c r="R78" s="346"/>
      <c r="S78" s="346"/>
      <c r="T78" s="346"/>
      <c r="W78" s="204" t="s">
        <v>205</v>
      </c>
      <c r="X78" s="204"/>
      <c r="Y78" s="342" t="str">
        <f>IF(専門実践教育訓練!Y78="","回答必須","")&amp;AX78</f>
        <v>回答必須</v>
      </c>
      <c r="Z78" s="342"/>
      <c r="AA78" s="342"/>
      <c r="AB78" s="342"/>
      <c r="AC78" s="342"/>
      <c r="AD78" s="342"/>
      <c r="AE78" s="342"/>
      <c r="AF78" s="342"/>
      <c r="AG78" s="342"/>
      <c r="AH78" s="342"/>
      <c r="AI78" s="342"/>
      <c r="AJ78" s="342"/>
      <c r="AK78" s="342"/>
      <c r="AL78" s="342"/>
    </row>
    <row r="79" spans="1:61" ht="18" customHeight="1">
      <c r="A79" s="204"/>
      <c r="B79" s="204"/>
      <c r="C79" s="204"/>
      <c r="D79" s="204"/>
      <c r="E79" s="204"/>
      <c r="F79" s="204"/>
      <c r="G79" s="204"/>
      <c r="H79" s="204"/>
      <c r="I79" s="346"/>
      <c r="J79" s="346"/>
      <c r="K79" s="346"/>
      <c r="L79" s="346"/>
      <c r="M79" s="346"/>
      <c r="N79" s="346"/>
      <c r="O79" s="346"/>
      <c r="P79" s="346"/>
      <c r="Q79" s="346"/>
      <c r="R79" s="346"/>
      <c r="S79" s="346"/>
      <c r="T79" s="346"/>
      <c r="W79" s="204" t="s">
        <v>128</v>
      </c>
      <c r="X79" s="204"/>
      <c r="Y79" s="342" t="str">
        <f>IF(専門実践教育訓練!Y79="","回答必須","")&amp;AX79</f>
        <v>回答必須</v>
      </c>
      <c r="Z79" s="342"/>
      <c r="AA79" s="342"/>
      <c r="AB79" s="342"/>
      <c r="AC79" s="342"/>
      <c r="AD79" s="342"/>
      <c r="AE79" s="342"/>
      <c r="AF79" s="342"/>
      <c r="AG79" s="342"/>
      <c r="AH79" s="342"/>
      <c r="AI79" s="342"/>
      <c r="AJ79" s="342"/>
      <c r="AK79" s="342"/>
      <c r="AL79" s="342"/>
    </row>
    <row r="80" spans="1:61" ht="18" customHeight="1">
      <c r="A80" s="204"/>
      <c r="B80" s="204"/>
      <c r="C80" s="204"/>
      <c r="D80" s="204"/>
      <c r="E80" s="204"/>
      <c r="F80" s="204"/>
      <c r="G80" s="204"/>
      <c r="H80" s="204"/>
      <c r="I80" s="346"/>
      <c r="J80" s="346"/>
      <c r="K80" s="346"/>
      <c r="L80" s="346"/>
      <c r="M80" s="346"/>
      <c r="N80" s="346"/>
      <c r="O80" s="346"/>
      <c r="P80" s="346"/>
      <c r="Q80" s="346"/>
      <c r="R80" s="346"/>
      <c r="S80" s="346"/>
      <c r="T80" s="346"/>
      <c r="V80" s="160" t="s">
        <v>129</v>
      </c>
      <c r="W80" s="160"/>
      <c r="X80" s="160"/>
      <c r="Y80" s="342" t="str">
        <f>IF(専門実践教育訓練!Y80="","回答必須","")&amp;AX80</f>
        <v>回答必須異常値有り</v>
      </c>
      <c r="Z80" s="342"/>
      <c r="AA80" s="342"/>
      <c r="AB80" s="342"/>
      <c r="AC80" s="342"/>
      <c r="AD80" s="342"/>
      <c r="AE80" s="342"/>
      <c r="AF80" s="342"/>
      <c r="AG80" s="342"/>
      <c r="AH80" s="342"/>
      <c r="AI80" s="342"/>
      <c r="AJ80" s="342"/>
      <c r="AK80" s="342"/>
      <c r="AL80" s="342"/>
      <c r="AX80" s="2" t="str">
        <f>IF(COUNTIF(専門実践教育訓練!Y80,"*@*.*")=0,"異常値有り","")</f>
        <v>異常値有り</v>
      </c>
    </row>
    <row r="81" spans="1:50" ht="18" customHeight="1">
      <c r="A81" s="204"/>
      <c r="B81" s="204"/>
      <c r="C81" s="204"/>
      <c r="D81" s="204"/>
      <c r="E81" s="204"/>
      <c r="F81" s="204"/>
      <c r="G81" s="204"/>
      <c r="H81" s="204"/>
      <c r="I81" s="346"/>
      <c r="J81" s="346"/>
      <c r="K81" s="346"/>
      <c r="L81" s="346"/>
      <c r="M81" s="346"/>
      <c r="N81" s="346"/>
      <c r="O81" s="346"/>
      <c r="P81" s="346"/>
      <c r="Q81" s="346"/>
      <c r="R81" s="346"/>
      <c r="S81" s="346"/>
      <c r="T81" s="346"/>
    </row>
    <row r="83" spans="1:50" ht="18" customHeight="1">
      <c r="A83" s="159" t="s">
        <v>131</v>
      </c>
      <c r="B83" s="159"/>
      <c r="C83" s="159"/>
      <c r="D83" s="159"/>
      <c r="E83" s="159"/>
      <c r="F83" s="159"/>
      <c r="G83" s="159"/>
      <c r="H83" s="159"/>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X83" s="135" t="str">
        <f>IF(AND($AZ$5="第5類型",COUNTIF(専門実践教育訓練!$H$10,"*第四次産業革命スキル習得講座*")&gt;=1),"回答必須","不要")</f>
        <v>不要</v>
      </c>
    </row>
    <row r="84" spans="1:50" ht="18" customHeight="1">
      <c r="A84" s="159"/>
      <c r="B84" s="159"/>
      <c r="C84" s="159"/>
      <c r="D84" s="159"/>
      <c r="E84" s="159"/>
      <c r="F84" s="159"/>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X84" s="135"/>
    </row>
    <row r="85" spans="1:50" ht="18" customHeight="1">
      <c r="A85" s="159"/>
      <c r="B85" s="159"/>
      <c r="C85" s="159"/>
      <c r="D85" s="159"/>
      <c r="E85" s="159"/>
      <c r="F85" s="159"/>
      <c r="G85" s="159"/>
      <c r="H85" s="159"/>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X85" s="135"/>
    </row>
    <row r="86" spans="1:50" ht="18" customHeight="1">
      <c r="Y86" s="8"/>
      <c r="AX86" s="135"/>
    </row>
    <row r="87" spans="1:50" ht="18" customHeight="1">
      <c r="B87" s="157" t="s">
        <v>132</v>
      </c>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E87" s="157"/>
      <c r="AF87" s="157"/>
      <c r="AG87" s="157"/>
      <c r="AX87" s="135"/>
    </row>
    <row r="88" spans="1:50" ht="18" customHeight="1">
      <c r="AX88" s="135"/>
    </row>
    <row r="89" spans="1:50" ht="18" customHeight="1">
      <c r="B89" s="79" t="s">
        <v>133</v>
      </c>
      <c r="G89" s="16"/>
      <c r="H89" s="8"/>
      <c r="I89" s="8"/>
      <c r="J89" s="8"/>
      <c r="K89" s="8"/>
      <c r="L89" s="8"/>
      <c r="M89" s="8"/>
      <c r="N89" s="8"/>
      <c r="O89" s="8"/>
      <c r="P89" s="8"/>
      <c r="Q89" s="8"/>
      <c r="R89" s="8"/>
      <c r="S89" s="8"/>
      <c r="T89" s="8"/>
      <c r="U89" s="8"/>
      <c r="V89" s="8"/>
      <c r="W89" s="8"/>
      <c r="X89" s="8"/>
      <c r="Y89" s="8"/>
      <c r="Z89" s="8"/>
      <c r="AA89" s="8"/>
      <c r="AB89" s="8"/>
      <c r="AX89" s="135"/>
    </row>
    <row r="90" spans="1:50" ht="18" customHeight="1">
      <c r="B90" s="143" t="s">
        <v>134</v>
      </c>
      <c r="C90" s="144"/>
      <c r="D90" s="14" t="str">
        <f>IF($AX$83="不要","",IF(専門実践教育訓練!$H$96&lt;&gt;専門実践教育訓練!$V$13,"回答必須",""))</f>
        <v/>
      </c>
      <c r="E90" s="15" t="s">
        <v>17</v>
      </c>
      <c r="F90" s="143" t="s">
        <v>135</v>
      </c>
      <c r="G90" s="144"/>
      <c r="H90" s="14" t="str">
        <f>IF($AX$83="不要","",IF(専門実践教育訓練!$H$96&lt;&gt;専門実践教育訓練!$V$13,"回答必須",""))</f>
        <v/>
      </c>
      <c r="I90" s="15" t="s">
        <v>17</v>
      </c>
      <c r="J90" s="143" t="s">
        <v>136</v>
      </c>
      <c r="K90" s="144"/>
      <c r="L90" s="14" t="str">
        <f>IF($AX$83="不要","",IF(専門実践教育訓練!$H$96&lt;&gt;専門実践教育訓練!$V$13,"回答必須",""))</f>
        <v/>
      </c>
      <c r="M90" s="15" t="s">
        <v>17</v>
      </c>
      <c r="N90" s="143" t="s">
        <v>137</v>
      </c>
      <c r="O90" s="144"/>
      <c r="P90" s="14" t="str">
        <f>IF($AX$83="不要","",IF(専門実践教育訓練!$H$96&lt;&gt;専門実践教育訓練!$V$13,"回答必須",""))</f>
        <v/>
      </c>
      <c r="Q90" s="15" t="s">
        <v>17</v>
      </c>
      <c r="R90" s="143" t="s">
        <v>138</v>
      </c>
      <c r="S90" s="144"/>
      <c r="T90" s="14" t="str">
        <f>IF($AX$83="不要","",IF(専門実践教育訓練!$H$96&lt;&gt;専門実践教育訓練!$V$13,"回答必須",""))</f>
        <v/>
      </c>
      <c r="U90" s="15" t="s">
        <v>17</v>
      </c>
      <c r="V90" s="143" t="s">
        <v>139</v>
      </c>
      <c r="W90" s="144"/>
      <c r="X90" s="14" t="str">
        <f>IF($AX$83="不要","",IF(専門実践教育訓練!$H$96&lt;&gt;専門実践教育訓練!$V$13,"回答必須",""))</f>
        <v/>
      </c>
      <c r="Y90" s="15" t="s">
        <v>17</v>
      </c>
      <c r="Z90" s="143" t="s">
        <v>140</v>
      </c>
      <c r="AA90" s="144"/>
      <c r="AB90" s="14" t="str">
        <f>IF($AX$83="不要","",IF(専門実践教育訓練!$H$96&lt;&gt;専門実践教育訓練!$V$13,"回答必須",""))</f>
        <v/>
      </c>
      <c r="AC90" s="15" t="s">
        <v>17</v>
      </c>
      <c r="AD90" s="143" t="s">
        <v>141</v>
      </c>
      <c r="AE90" s="144"/>
      <c r="AF90" s="14" t="str">
        <f>IF($AX$83="不要","",IF(専門実践教育訓練!$H$96&lt;&gt;専門実践教育訓練!$V$13,"回答必須",""))</f>
        <v/>
      </c>
      <c r="AG90" s="15" t="s">
        <v>17</v>
      </c>
      <c r="AX90" s="135"/>
    </row>
    <row r="91" spans="1:50" ht="18" customHeight="1">
      <c r="B91" s="143" t="s">
        <v>142</v>
      </c>
      <c r="C91" s="144"/>
      <c r="D91" s="14" t="str">
        <f>IF($AX$83="不要","",IF(専門実践教育訓練!$H$96&lt;&gt;専門実践教育訓練!$V$13,"回答必須",""))</f>
        <v/>
      </c>
      <c r="E91" s="15" t="s">
        <v>17</v>
      </c>
      <c r="F91" s="143" t="s">
        <v>143</v>
      </c>
      <c r="G91" s="144"/>
      <c r="H91" s="14" t="str">
        <f>IF($AX$83="不要","",IF(専門実践教育訓練!$H$96&lt;&gt;専門実践教育訓練!$V$13,"回答必須",""))</f>
        <v/>
      </c>
      <c r="I91" s="15" t="s">
        <v>17</v>
      </c>
      <c r="J91" s="143" t="s">
        <v>144</v>
      </c>
      <c r="K91" s="144"/>
      <c r="L91" s="14" t="str">
        <f>IF($AX$83="不要","",IF(専門実践教育訓練!$H$96&lt;&gt;専門実践教育訓練!$V$13,"回答必須",""))</f>
        <v/>
      </c>
      <c r="M91" s="15" t="s">
        <v>17</v>
      </c>
      <c r="N91" s="143" t="s">
        <v>145</v>
      </c>
      <c r="O91" s="144"/>
      <c r="P91" s="14" t="str">
        <f>IF($AX$83="不要","",IF(専門実践教育訓練!$H$96&lt;&gt;専門実践教育訓練!$V$13,"回答必須",""))</f>
        <v/>
      </c>
      <c r="Q91" s="15" t="s">
        <v>17</v>
      </c>
      <c r="R91" s="143" t="s">
        <v>146</v>
      </c>
      <c r="S91" s="144"/>
      <c r="T91" s="14" t="str">
        <f>IF($AX$83="不要","",IF(専門実践教育訓練!$H$96&lt;&gt;専門実践教育訓練!$V$13,"回答必須",""))</f>
        <v/>
      </c>
      <c r="U91" s="15" t="s">
        <v>17</v>
      </c>
      <c r="V91" s="143" t="s">
        <v>147</v>
      </c>
      <c r="W91" s="144"/>
      <c r="X91" s="14" t="str">
        <f>IF($AX$83="不要","",IF(専門実践教育訓練!$H$96&lt;&gt;専門実践教育訓練!$V$13,"回答必須",""))</f>
        <v/>
      </c>
      <c r="Y91" s="15" t="s">
        <v>17</v>
      </c>
      <c r="Z91" s="143" t="s">
        <v>148</v>
      </c>
      <c r="AA91" s="144"/>
      <c r="AB91" s="14" t="str">
        <f>IF($AX$83="不要","",IF(専門実践教育訓練!$H$96&lt;&gt;専門実践教育訓練!$V$13,"回答必須",""))</f>
        <v/>
      </c>
      <c r="AC91" s="15" t="s">
        <v>17</v>
      </c>
      <c r="AD91" s="143" t="s">
        <v>149</v>
      </c>
      <c r="AE91" s="144"/>
      <c r="AF91" s="14" t="str">
        <f>IF($AX$83="不要","",IF(専門実践教育訓練!$H$96&lt;&gt;専門実践教育訓練!$V$13,"回答必須",""))</f>
        <v/>
      </c>
      <c r="AG91" s="15" t="s">
        <v>17</v>
      </c>
      <c r="AX91" s="135"/>
    </row>
    <row r="92" spans="1:50" ht="18" customHeight="1">
      <c r="B92" s="143" t="s">
        <v>150</v>
      </c>
      <c r="C92" s="144"/>
      <c r="D92" s="14" t="str">
        <f>IF($AX$83="不要","",IF(専門実践教育訓練!$H$96&lt;&gt;専門実践教育訓練!$V$13,"回答必須",""))</f>
        <v/>
      </c>
      <c r="E92" s="15" t="s">
        <v>17</v>
      </c>
      <c r="F92" s="143" t="s">
        <v>151</v>
      </c>
      <c r="G92" s="144"/>
      <c r="H92" s="14" t="str">
        <f>IF($AX$83="不要","",IF(専門実践教育訓練!$H$96&lt;&gt;専門実践教育訓練!$V$13,"回答必須",""))</f>
        <v/>
      </c>
      <c r="I92" s="15" t="s">
        <v>17</v>
      </c>
      <c r="J92" s="143" t="s">
        <v>152</v>
      </c>
      <c r="K92" s="144"/>
      <c r="L92" s="14" t="str">
        <f>IF($AX$83="不要","",IF(専門実践教育訓練!$H$96&lt;&gt;専門実践教育訓練!$V$13,"回答必須",""))</f>
        <v/>
      </c>
      <c r="M92" s="15" t="s">
        <v>17</v>
      </c>
      <c r="N92" s="143" t="s">
        <v>153</v>
      </c>
      <c r="O92" s="144"/>
      <c r="P92" s="14" t="str">
        <f>IF($AX$83="不要","",IF(専門実践教育訓練!$H$96&lt;&gt;専門実践教育訓練!$V$13,"回答必須",""))</f>
        <v/>
      </c>
      <c r="Q92" s="15" t="s">
        <v>17</v>
      </c>
      <c r="R92" s="143" t="s">
        <v>154</v>
      </c>
      <c r="S92" s="144"/>
      <c r="T92" s="14" t="str">
        <f>IF($AX$83="不要","",IF(専門実践教育訓練!$H$96&lt;&gt;専門実践教育訓練!$V$13,"回答必須",""))</f>
        <v/>
      </c>
      <c r="U92" s="15" t="s">
        <v>17</v>
      </c>
      <c r="V92" s="143" t="s">
        <v>155</v>
      </c>
      <c r="W92" s="144"/>
      <c r="X92" s="14" t="str">
        <f>IF($AX$83="不要","",IF(専門実践教育訓練!$H$96&lt;&gt;専門実践教育訓練!$V$13,"回答必須",""))</f>
        <v/>
      </c>
      <c r="Y92" s="15" t="s">
        <v>17</v>
      </c>
      <c r="Z92" s="143" t="s">
        <v>156</v>
      </c>
      <c r="AA92" s="144"/>
      <c r="AB92" s="14" t="str">
        <f>IF($AX$83="不要","",IF(専門実践教育訓練!$H$96&lt;&gt;専門実践教育訓練!$V$13,"回答必須",""))</f>
        <v/>
      </c>
      <c r="AC92" s="15" t="s">
        <v>17</v>
      </c>
      <c r="AD92" s="143" t="s">
        <v>157</v>
      </c>
      <c r="AE92" s="144"/>
      <c r="AF92" s="14" t="str">
        <f>IF($AX$83="不要","",IF(専門実践教育訓練!$H$96&lt;&gt;専門実践教育訓練!$V$13,"回答必須",""))</f>
        <v/>
      </c>
      <c r="AG92" s="15" t="s">
        <v>17</v>
      </c>
      <c r="AX92" s="135"/>
    </row>
    <row r="93" spans="1:50" ht="18" customHeight="1">
      <c r="B93" s="143" t="s">
        <v>158</v>
      </c>
      <c r="C93" s="144"/>
      <c r="D93" s="14" t="str">
        <f>IF($AX$83="不要","",IF(専門実践教育訓練!$H$96&lt;&gt;専門実践教育訓練!$V$13,"回答必須",""))</f>
        <v/>
      </c>
      <c r="E93" s="15" t="s">
        <v>17</v>
      </c>
      <c r="F93" s="143" t="s">
        <v>159</v>
      </c>
      <c r="G93" s="144"/>
      <c r="H93" s="14" t="str">
        <f>IF($AX$83="不要","",IF(専門実践教育訓練!$H$96&lt;&gt;専門実践教育訓練!$V$13,"回答必須",""))</f>
        <v/>
      </c>
      <c r="I93" s="15" t="s">
        <v>17</v>
      </c>
      <c r="J93" s="143" t="s">
        <v>160</v>
      </c>
      <c r="K93" s="144"/>
      <c r="L93" s="14" t="str">
        <f>IF($AX$83="不要","",IF(専門実践教育訓練!$H$96&lt;&gt;専門実践教育訓練!$V$13,"回答必須",""))</f>
        <v/>
      </c>
      <c r="M93" s="15" t="s">
        <v>17</v>
      </c>
      <c r="N93" s="143" t="s">
        <v>161</v>
      </c>
      <c r="O93" s="144"/>
      <c r="P93" s="14" t="str">
        <f>IF($AX$83="不要","",IF(専門実践教育訓練!$H$96&lt;&gt;専門実践教育訓練!$V$13,"回答必須",""))</f>
        <v/>
      </c>
      <c r="Q93" s="15" t="s">
        <v>17</v>
      </c>
      <c r="R93" s="143" t="s">
        <v>162</v>
      </c>
      <c r="S93" s="144"/>
      <c r="T93" s="14" t="str">
        <f>IF($AX$83="不要","",IF(専門実践教育訓練!$H$96&lt;&gt;専門実践教育訓練!$V$13,"回答必須",""))</f>
        <v/>
      </c>
      <c r="U93" s="15" t="s">
        <v>17</v>
      </c>
      <c r="V93" s="143" t="s">
        <v>163</v>
      </c>
      <c r="W93" s="144"/>
      <c r="X93" s="14" t="str">
        <f>IF($AX$83="不要","",IF(専門実践教育訓練!$H$96&lt;&gt;専門実践教育訓練!$V$13,"回答必須",""))</f>
        <v/>
      </c>
      <c r="Y93" s="15" t="s">
        <v>17</v>
      </c>
      <c r="Z93" s="143" t="s">
        <v>164</v>
      </c>
      <c r="AA93" s="144"/>
      <c r="AB93" s="14" t="str">
        <f>IF($AX$83="不要","",IF(専門実践教育訓練!$H$96&lt;&gt;専門実践教育訓練!$V$13,"回答必須",""))</f>
        <v/>
      </c>
      <c r="AC93" s="15" t="s">
        <v>17</v>
      </c>
      <c r="AD93" s="143" t="s">
        <v>165</v>
      </c>
      <c r="AE93" s="144"/>
      <c r="AF93" s="14" t="str">
        <f>IF($AX$83="不要","",IF(専門実践教育訓練!$H$96&lt;&gt;専門実践教育訓練!$V$13,"回答必須",""))</f>
        <v/>
      </c>
      <c r="AG93" s="15" t="s">
        <v>17</v>
      </c>
      <c r="AX93" s="135"/>
    </row>
    <row r="94" spans="1:50" ht="18" customHeight="1">
      <c r="B94" s="143" t="s">
        <v>166</v>
      </c>
      <c r="C94" s="144"/>
      <c r="D94" s="14" t="str">
        <f>IF($AX$83="不要","",IF(専門実践教育訓練!$H$96&lt;&gt;専門実践教育訓練!$V$13,"回答必須",""))</f>
        <v/>
      </c>
      <c r="E94" s="15" t="s">
        <v>17</v>
      </c>
      <c r="F94" s="143" t="s">
        <v>167</v>
      </c>
      <c r="G94" s="144"/>
      <c r="H94" s="14" t="str">
        <f>IF($AX$83="不要","",IF(専門実践教育訓練!$H$96&lt;&gt;専門実践教育訓練!$V$13,"回答必須",""))</f>
        <v/>
      </c>
      <c r="I94" s="15" t="s">
        <v>17</v>
      </c>
      <c r="J94" s="143" t="s">
        <v>168</v>
      </c>
      <c r="K94" s="144"/>
      <c r="L94" s="14" t="str">
        <f>IF($AX$83="不要","",IF(専門実践教育訓練!$H$96&lt;&gt;専門実践教育訓練!$V$13,"回答必須",""))</f>
        <v/>
      </c>
      <c r="M94" s="15" t="s">
        <v>17</v>
      </c>
      <c r="N94" s="143" t="s">
        <v>169</v>
      </c>
      <c r="O94" s="144"/>
      <c r="P94" s="14" t="str">
        <f>IF($AX$83="不要","",IF(専門実践教育訓練!$H$96&lt;&gt;専門実践教育訓練!$V$13,"回答必須",""))</f>
        <v/>
      </c>
      <c r="Q94" s="15" t="s">
        <v>17</v>
      </c>
      <c r="R94" s="143" t="s">
        <v>170</v>
      </c>
      <c r="S94" s="144"/>
      <c r="T94" s="14" t="str">
        <f>IF($AX$83="不要","",IF(専門実践教育訓練!$H$96&lt;&gt;専門実践教育訓練!$V$13,"回答必須",""))</f>
        <v/>
      </c>
      <c r="U94" s="15" t="s">
        <v>17</v>
      </c>
      <c r="V94" s="143" t="s">
        <v>171</v>
      </c>
      <c r="W94" s="144"/>
      <c r="X94" s="14" t="str">
        <f>IF($AX$83="不要","",IF(専門実践教育訓練!$H$96&lt;&gt;専門実践教育訓練!$V$13,"回答必須",""))</f>
        <v/>
      </c>
      <c r="Y94" s="15" t="s">
        <v>17</v>
      </c>
      <c r="Z94" s="143" t="s">
        <v>172</v>
      </c>
      <c r="AA94" s="144"/>
      <c r="AB94" s="14" t="str">
        <f>IF($AX$83="不要","",IF(専門実践教育訓練!$H$96&lt;&gt;専門実践教育訓練!$V$13,"回答必須",""))</f>
        <v/>
      </c>
      <c r="AC94" s="15" t="s">
        <v>17</v>
      </c>
      <c r="AD94" s="143" t="s">
        <v>173</v>
      </c>
      <c r="AE94" s="144"/>
      <c r="AF94" s="14" t="str">
        <f>IF($AX$83="不要","",IF(専門実践教育訓練!$H$96&lt;&gt;専門実践教育訓練!$V$13,"回答必須",""))</f>
        <v/>
      </c>
      <c r="AG94" s="15" t="s">
        <v>17</v>
      </c>
      <c r="AX94" s="135"/>
    </row>
    <row r="95" spans="1:50" ht="18" customHeight="1">
      <c r="B95" s="143" t="s">
        <v>174</v>
      </c>
      <c r="C95" s="144"/>
      <c r="D95" s="14" t="str">
        <f>IF($AX$83="不要","",IF(専門実践教育訓練!$H$96&lt;&gt;専門実践教育訓練!$V$13,"回答必須",""))</f>
        <v/>
      </c>
      <c r="E95" s="15" t="s">
        <v>17</v>
      </c>
      <c r="F95" s="143" t="s">
        <v>175</v>
      </c>
      <c r="G95" s="144"/>
      <c r="H95" s="14" t="str">
        <f>IF($AX$83="不要","",IF(専門実践教育訓練!$H$96&lt;&gt;専門実践教育訓練!$V$13,"回答必須",""))</f>
        <v/>
      </c>
      <c r="I95" s="15" t="s">
        <v>17</v>
      </c>
      <c r="J95" s="143" t="s">
        <v>176</v>
      </c>
      <c r="K95" s="144"/>
      <c r="L95" s="14" t="str">
        <f>IF($AX$83="不要","",IF(専門実践教育訓練!$H$96&lt;&gt;専門実践教育訓練!$V$13,"回答必須",""))</f>
        <v/>
      </c>
      <c r="M95" s="15" t="s">
        <v>17</v>
      </c>
      <c r="N95" s="143" t="s">
        <v>177</v>
      </c>
      <c r="O95" s="144"/>
      <c r="P95" s="14" t="str">
        <f>IF($AX$83="不要","",IF(専門実践教育訓練!$H$96&lt;&gt;専門実践教育訓練!$V$13,"回答必須",""))</f>
        <v/>
      </c>
      <c r="Q95" s="15" t="s">
        <v>17</v>
      </c>
      <c r="R95" s="143" t="s">
        <v>178</v>
      </c>
      <c r="S95" s="144"/>
      <c r="T95" s="14" t="str">
        <f>IF($AX$83="不要","",IF(専門実践教育訓練!$H$96&lt;&gt;専門実践教育訓練!$V$13,"回答必須",""))</f>
        <v/>
      </c>
      <c r="U95" s="15" t="s">
        <v>17</v>
      </c>
      <c r="V95" s="143" t="s">
        <v>179</v>
      </c>
      <c r="W95" s="144"/>
      <c r="X95" s="14" t="str">
        <f>IF($AX$83="不要","",IF(専門実践教育訓練!$H$96&lt;&gt;専門実践教育訓練!$V$13,"回答必須",""))</f>
        <v/>
      </c>
      <c r="Y95" s="15" t="s">
        <v>17</v>
      </c>
      <c r="Z95" s="143" t="s">
        <v>180</v>
      </c>
      <c r="AA95" s="144"/>
      <c r="AB95" s="14" t="str">
        <f>IF($AX$83="不要","",IF(専門実践教育訓練!$H$96&lt;&gt;専門実践教育訓練!$V$13,"回答必須",""))</f>
        <v/>
      </c>
      <c r="AC95" s="15" t="s">
        <v>17</v>
      </c>
      <c r="AX95" s="135"/>
    </row>
    <row r="96" spans="1:50" ht="18" customHeight="1" thickBot="1">
      <c r="B96" s="145" t="s">
        <v>181</v>
      </c>
      <c r="C96" s="146"/>
      <c r="D96" s="153" t="str">
        <f>IF($AX$83="不要","",IF(専門実践教育訓練!$H$96&lt;&gt;専門実践教育訓練!$V$13,"回答必須",""))</f>
        <v/>
      </c>
      <c r="E96" s="151" t="s">
        <v>17</v>
      </c>
      <c r="F96" s="145" t="s">
        <v>182</v>
      </c>
      <c r="G96" s="153"/>
      <c r="H96" s="146" t="str">
        <f>IF($AX$83="不要","",IF(専門実践教育訓練!$H$96&lt;&gt;専門実践教育訓練!$V$13,"異常値有り",""))</f>
        <v/>
      </c>
      <c r="I96" s="151" t="s">
        <v>17</v>
      </c>
      <c r="J96" s="9" t="s">
        <v>183</v>
      </c>
      <c r="K96" s="8"/>
      <c r="L96" s="8"/>
      <c r="M96" s="8"/>
      <c r="N96" s="8"/>
      <c r="O96" s="8"/>
      <c r="P96" s="8"/>
      <c r="Q96" s="8"/>
      <c r="R96" s="8"/>
      <c r="S96" s="8"/>
      <c r="T96" s="8"/>
      <c r="U96" s="8"/>
      <c r="V96" s="8"/>
      <c r="W96" s="8"/>
      <c r="X96" s="8"/>
      <c r="Y96" s="8"/>
      <c r="Z96" s="8"/>
      <c r="AA96" s="8"/>
      <c r="AB96" s="8"/>
      <c r="AX96" s="135"/>
    </row>
    <row r="97" spans="2:50" ht="18" customHeight="1" thickBot="1">
      <c r="B97" s="147"/>
      <c r="C97" s="148"/>
      <c r="D97" s="155"/>
      <c r="E97" s="152"/>
      <c r="F97" s="154"/>
      <c r="G97" s="155"/>
      <c r="H97" s="148"/>
      <c r="I97" s="152"/>
      <c r="J97" s="2" t="s">
        <v>184</v>
      </c>
      <c r="X97" s="335" t="s">
        <v>206</v>
      </c>
      <c r="Y97" s="336"/>
      <c r="Z97" s="336"/>
      <c r="AA97" s="336"/>
      <c r="AB97" s="337"/>
      <c r="AC97" s="337"/>
      <c r="AD97" s="338"/>
      <c r="AE97" s="338"/>
      <c r="AF97" s="338"/>
      <c r="AG97" s="338"/>
      <c r="AH97" s="338"/>
      <c r="AI97" s="338"/>
      <c r="AJ97" s="338"/>
      <c r="AK97" s="338"/>
      <c r="AL97" s="338"/>
      <c r="AM97" s="338"/>
      <c r="AN97" s="338"/>
      <c r="AO97" s="338"/>
      <c r="AP97" s="339"/>
      <c r="AX97" s="135"/>
    </row>
    <row r="98" spans="2:50" ht="18" customHeight="1">
      <c r="AX98" s="135"/>
    </row>
  </sheetData>
  <mergeCells count="428">
    <mergeCell ref="AS56:AV60"/>
    <mergeCell ref="AS70:AV72"/>
    <mergeCell ref="A13:G13"/>
    <mergeCell ref="I13:J13"/>
    <mergeCell ref="M13:N13"/>
    <mergeCell ref="P13:Q13"/>
    <mergeCell ref="R13:S13"/>
    <mergeCell ref="V13:W13"/>
    <mergeCell ref="Y13:AL13"/>
    <mergeCell ref="A16:G16"/>
    <mergeCell ref="I16:J16"/>
    <mergeCell ref="M16:N16"/>
    <mergeCell ref="P16:Q16"/>
    <mergeCell ref="R16:S16"/>
    <mergeCell ref="V16:W16"/>
    <mergeCell ref="Y16:AI16"/>
    <mergeCell ref="AJ16:AK16"/>
    <mergeCell ref="I17:J17"/>
    <mergeCell ref="M17:N17"/>
    <mergeCell ref="P17:Q17"/>
    <mergeCell ref="R17:S17"/>
    <mergeCell ref="V17:W17"/>
    <mergeCell ref="Y17:AI17"/>
    <mergeCell ref="AJ17:AK17"/>
    <mergeCell ref="A1:AL3"/>
    <mergeCell ref="AN1:AW2"/>
    <mergeCell ref="AN3:AW4"/>
    <mergeCell ref="A5:U5"/>
    <mergeCell ref="W5:Y6"/>
    <mergeCell ref="AB5:AE6"/>
    <mergeCell ref="AF5:AL6"/>
    <mergeCell ref="A6:V6"/>
    <mergeCell ref="A7:G7"/>
    <mergeCell ref="H7:AL7"/>
    <mergeCell ref="AM7:AP10"/>
    <mergeCell ref="A8:G8"/>
    <mergeCell ref="H8:AL8"/>
    <mergeCell ref="A9:G9"/>
    <mergeCell ref="H9:AL9"/>
    <mergeCell ref="A10:G10"/>
    <mergeCell ref="H10:AL10"/>
    <mergeCell ref="BG14:BH14"/>
    <mergeCell ref="I15:J15"/>
    <mergeCell ref="M15:N15"/>
    <mergeCell ref="P15:Q15"/>
    <mergeCell ref="R15:S15"/>
    <mergeCell ref="V15:W15"/>
    <mergeCell ref="Y15:AL15"/>
    <mergeCell ref="AM15:AW15"/>
    <mergeCell ref="BG15:BH15"/>
    <mergeCell ref="I14:J14"/>
    <mergeCell ref="M14:N14"/>
    <mergeCell ref="P14:Q14"/>
    <mergeCell ref="R14:S14"/>
    <mergeCell ref="V14:W14"/>
    <mergeCell ref="Y14:AL14"/>
    <mergeCell ref="AJ18:AK18"/>
    <mergeCell ref="AM18:AW18"/>
    <mergeCell ref="A19:G19"/>
    <mergeCell ref="I19:J19"/>
    <mergeCell ref="M19:N19"/>
    <mergeCell ref="P19:Q19"/>
    <mergeCell ref="R19:S19"/>
    <mergeCell ref="V19:W19"/>
    <mergeCell ref="Y19:AI19"/>
    <mergeCell ref="AJ19:AK19"/>
    <mergeCell ref="I18:J18"/>
    <mergeCell ref="M18:N18"/>
    <mergeCell ref="P18:Q18"/>
    <mergeCell ref="R18:S18"/>
    <mergeCell ref="V18:W18"/>
    <mergeCell ref="Y18:AI18"/>
    <mergeCell ref="AJ20:AK20"/>
    <mergeCell ref="I21:J21"/>
    <mergeCell ref="M21:N21"/>
    <mergeCell ref="P21:Q21"/>
    <mergeCell ref="R21:S21"/>
    <mergeCell ref="V21:W21"/>
    <mergeCell ref="Y21:AI21"/>
    <mergeCell ref="AJ21:AK21"/>
    <mergeCell ref="I20:J20"/>
    <mergeCell ref="M20:N20"/>
    <mergeCell ref="P20:Q20"/>
    <mergeCell ref="R20:S20"/>
    <mergeCell ref="V20:W20"/>
    <mergeCell ref="Y20:AI20"/>
    <mergeCell ref="AM21:AW21"/>
    <mergeCell ref="A22:G22"/>
    <mergeCell ref="I22:J22"/>
    <mergeCell ref="M22:N22"/>
    <mergeCell ref="P22:Q22"/>
    <mergeCell ref="R22:S22"/>
    <mergeCell ref="V22:W22"/>
    <mergeCell ref="Y22:AI22"/>
    <mergeCell ref="AJ22:AK22"/>
    <mergeCell ref="P26:Q26"/>
    <mergeCell ref="R26:S26"/>
    <mergeCell ref="V26:W26"/>
    <mergeCell ref="I27:J27"/>
    <mergeCell ref="M27:N27"/>
    <mergeCell ref="P27:Q27"/>
    <mergeCell ref="R27:S27"/>
    <mergeCell ref="V27:W27"/>
    <mergeCell ref="AJ23:AK23"/>
    <mergeCell ref="I24:J24"/>
    <mergeCell ref="M24:N24"/>
    <mergeCell ref="P24:Q24"/>
    <mergeCell ref="R24:S24"/>
    <mergeCell ref="V24:W24"/>
    <mergeCell ref="Y24:AI24"/>
    <mergeCell ref="AJ24:AK24"/>
    <mergeCell ref="I23:J23"/>
    <mergeCell ref="M23:N23"/>
    <mergeCell ref="P23:Q23"/>
    <mergeCell ref="R23:S23"/>
    <mergeCell ref="V23:W23"/>
    <mergeCell ref="Y23:AI23"/>
    <mergeCell ref="AM24:AW24"/>
    <mergeCell ref="I29:J29"/>
    <mergeCell ref="M29:N29"/>
    <mergeCell ref="P29:Q29"/>
    <mergeCell ref="R29:S29"/>
    <mergeCell ref="V29:W29"/>
    <mergeCell ref="A30:G30"/>
    <mergeCell ref="H30:AL30"/>
    <mergeCell ref="AM27:AW27"/>
    <mergeCell ref="A28:G28"/>
    <mergeCell ref="I28:J28"/>
    <mergeCell ref="M28:N28"/>
    <mergeCell ref="P28:Q28"/>
    <mergeCell ref="R28:S28"/>
    <mergeCell ref="V28:W28"/>
    <mergeCell ref="A25:G25"/>
    <mergeCell ref="I25:J25"/>
    <mergeCell ref="M25:N25"/>
    <mergeCell ref="P25:Q25"/>
    <mergeCell ref="R25:S25"/>
    <mergeCell ref="V25:W25"/>
    <mergeCell ref="Y25:AL28"/>
    <mergeCell ref="I26:J26"/>
    <mergeCell ref="M26:N26"/>
    <mergeCell ref="AI33:AL33"/>
    <mergeCell ref="A34:T34"/>
    <mergeCell ref="U34:AL34"/>
    <mergeCell ref="A31:T31"/>
    <mergeCell ref="U31:V31"/>
    <mergeCell ref="X31:AL31"/>
    <mergeCell ref="A32:T32"/>
    <mergeCell ref="V32:Y32"/>
    <mergeCell ref="AA32:AG32"/>
    <mergeCell ref="AI32:AL32"/>
    <mergeCell ref="Y35:AA36"/>
    <mergeCell ref="AB36:AD36"/>
    <mergeCell ref="AE36:AG36"/>
    <mergeCell ref="A37:X37"/>
    <mergeCell ref="Y37:Z37"/>
    <mergeCell ref="AB37:AC37"/>
    <mergeCell ref="AE37:AF37"/>
    <mergeCell ref="A33:T33"/>
    <mergeCell ref="V33:Y33"/>
    <mergeCell ref="AA33:AG33"/>
    <mergeCell ref="AI38:AK39"/>
    <mergeCell ref="AL38:AN39"/>
    <mergeCell ref="AO38:AQ39"/>
    <mergeCell ref="AS38:AV39"/>
    <mergeCell ref="G39:X39"/>
    <mergeCell ref="Y39:Z39"/>
    <mergeCell ref="AB39:AC39"/>
    <mergeCell ref="AE39:AG39"/>
    <mergeCell ref="A38:F41"/>
    <mergeCell ref="G38:X38"/>
    <mergeCell ref="Y38:Z38"/>
    <mergeCell ref="AB38:AC38"/>
    <mergeCell ref="AE38:AG38"/>
    <mergeCell ref="AH38:AH40"/>
    <mergeCell ref="G40:X40"/>
    <mergeCell ref="Y40:Z40"/>
    <mergeCell ref="AB40:AC40"/>
    <mergeCell ref="AE40:AG40"/>
    <mergeCell ref="AI40:AJ40"/>
    <mergeCell ref="AL40:AM40"/>
    <mergeCell ref="AO40:AQ40"/>
    <mergeCell ref="AS40:AV41"/>
    <mergeCell ref="G41:X41"/>
    <mergeCell ref="Y41:Z41"/>
    <mergeCell ref="AB41:AC41"/>
    <mergeCell ref="AE41:AF41"/>
    <mergeCell ref="AH41:AL41"/>
    <mergeCell ref="AI42:AL43"/>
    <mergeCell ref="AS42:AV44"/>
    <mergeCell ref="G43:X43"/>
    <mergeCell ref="Y43:Z43"/>
    <mergeCell ref="AB43:AC43"/>
    <mergeCell ref="AE43:AG43"/>
    <mergeCell ref="G44:X44"/>
    <mergeCell ref="Y44:Z44"/>
    <mergeCell ref="AB44:AC44"/>
    <mergeCell ref="AE44:AG44"/>
    <mergeCell ref="G42:X42"/>
    <mergeCell ref="Y42:Z42"/>
    <mergeCell ref="AB42:AC42"/>
    <mergeCell ref="AE42:AG42"/>
    <mergeCell ref="AH42:AH44"/>
    <mergeCell ref="AI44:AJ44"/>
    <mergeCell ref="AL44:AM44"/>
    <mergeCell ref="AO44:AQ44"/>
    <mergeCell ref="A45:F48"/>
    <mergeCell ref="G45:X45"/>
    <mergeCell ref="Y45:Z45"/>
    <mergeCell ref="AB45:AC45"/>
    <mergeCell ref="AE45:AF45"/>
    <mergeCell ref="AH45:AH47"/>
    <mergeCell ref="AI45:AL46"/>
    <mergeCell ref="A42:F44"/>
    <mergeCell ref="AL47:AM47"/>
    <mergeCell ref="AO47:AP47"/>
    <mergeCell ref="G48:X48"/>
    <mergeCell ref="Y48:Z48"/>
    <mergeCell ref="AB48:AC48"/>
    <mergeCell ref="AE48:AF48"/>
    <mergeCell ref="AH48:AL48"/>
    <mergeCell ref="AS45:AV48"/>
    <mergeCell ref="G46:X46"/>
    <mergeCell ref="Y46:Z46"/>
    <mergeCell ref="AB46:AC46"/>
    <mergeCell ref="AE46:AF46"/>
    <mergeCell ref="G47:X47"/>
    <mergeCell ref="Y47:Z47"/>
    <mergeCell ref="AB47:AC47"/>
    <mergeCell ref="AE47:AF47"/>
    <mergeCell ref="AI47:AJ47"/>
    <mergeCell ref="AS49:AV51"/>
    <mergeCell ref="G50:X50"/>
    <mergeCell ref="Y50:Z50"/>
    <mergeCell ref="AB50:AC50"/>
    <mergeCell ref="AE50:AF50"/>
    <mergeCell ref="G51:X51"/>
    <mergeCell ref="Y51:Z51"/>
    <mergeCell ref="AB51:AC51"/>
    <mergeCell ref="AE51:AF51"/>
    <mergeCell ref="G49:X49"/>
    <mergeCell ref="Y49:Z49"/>
    <mergeCell ref="AB49:AC49"/>
    <mergeCell ref="AE49:AF49"/>
    <mergeCell ref="AI49:AL52"/>
    <mergeCell ref="G52:X52"/>
    <mergeCell ref="Y52:Z52"/>
    <mergeCell ref="AB52:AC52"/>
    <mergeCell ref="AE52:AF52"/>
    <mergeCell ref="G54:X54"/>
    <mergeCell ref="Y54:Z54"/>
    <mergeCell ref="AB54:AC54"/>
    <mergeCell ref="AE54:AF54"/>
    <mergeCell ref="G55:X55"/>
    <mergeCell ref="Y55:Z55"/>
    <mergeCell ref="AB55:AC55"/>
    <mergeCell ref="AE55:AF55"/>
    <mergeCell ref="G53:X53"/>
    <mergeCell ref="Y53:Z53"/>
    <mergeCell ref="AB53:AC53"/>
    <mergeCell ref="AE53:AF53"/>
    <mergeCell ref="AI53:AJ53"/>
    <mergeCell ref="AL53:AM53"/>
    <mergeCell ref="AO53:AP53"/>
    <mergeCell ref="AI55:AL55"/>
    <mergeCell ref="A49:F55"/>
    <mergeCell ref="G57:X57"/>
    <mergeCell ref="Y57:Z57"/>
    <mergeCell ref="AB57:AC57"/>
    <mergeCell ref="AE57:AF57"/>
    <mergeCell ref="AI57:AL60"/>
    <mergeCell ref="G58:X58"/>
    <mergeCell ref="Y58:Z58"/>
    <mergeCell ref="AB58:AC58"/>
    <mergeCell ref="AE58:AF58"/>
    <mergeCell ref="A56:F64"/>
    <mergeCell ref="G56:X56"/>
    <mergeCell ref="Y56:Z56"/>
    <mergeCell ref="AB56:AC56"/>
    <mergeCell ref="AE56:AF56"/>
    <mergeCell ref="G59:X59"/>
    <mergeCell ref="Y59:Z59"/>
    <mergeCell ref="AB59:AC59"/>
    <mergeCell ref="AE59:AF59"/>
    <mergeCell ref="G63:X63"/>
    <mergeCell ref="Y63:Z63"/>
    <mergeCell ref="AB63:AC63"/>
    <mergeCell ref="AE63:AF63"/>
    <mergeCell ref="AL61:AM61"/>
    <mergeCell ref="AO61:AP61"/>
    <mergeCell ref="G62:X62"/>
    <mergeCell ref="Y62:Z62"/>
    <mergeCell ref="AB62:AC62"/>
    <mergeCell ref="AE62:AF62"/>
    <mergeCell ref="G60:X60"/>
    <mergeCell ref="Y60:Z60"/>
    <mergeCell ref="AB60:AC60"/>
    <mergeCell ref="AE60:AF60"/>
    <mergeCell ref="G61:X61"/>
    <mergeCell ref="Y61:Z61"/>
    <mergeCell ref="AB61:AC61"/>
    <mergeCell ref="AE61:AF61"/>
    <mergeCell ref="AI61:AJ61"/>
    <mergeCell ref="AI64:AL64"/>
    <mergeCell ref="A65:F68"/>
    <mergeCell ref="G65:X65"/>
    <mergeCell ref="Y65:Z65"/>
    <mergeCell ref="AB65:AC65"/>
    <mergeCell ref="AE65:AF65"/>
    <mergeCell ref="AH65:AL67"/>
    <mergeCell ref="Y68:Z68"/>
    <mergeCell ref="AB68:AC68"/>
    <mergeCell ref="AE68:AF68"/>
    <mergeCell ref="G64:X64"/>
    <mergeCell ref="Y64:Z64"/>
    <mergeCell ref="AB64:AC64"/>
    <mergeCell ref="AE64:AF64"/>
    <mergeCell ref="AI68:AJ68"/>
    <mergeCell ref="AL68:AM68"/>
    <mergeCell ref="AS65:AV68"/>
    <mergeCell ref="G66:X66"/>
    <mergeCell ref="Y66:Z66"/>
    <mergeCell ref="AB66:AC66"/>
    <mergeCell ref="AE66:AF66"/>
    <mergeCell ref="G67:X67"/>
    <mergeCell ref="Y67:Z67"/>
    <mergeCell ref="AB67:AC67"/>
    <mergeCell ref="AE67:AF67"/>
    <mergeCell ref="G68:X68"/>
    <mergeCell ref="AO68:AP68"/>
    <mergeCell ref="A69:F73"/>
    <mergeCell ref="G69:X69"/>
    <mergeCell ref="Y69:Z69"/>
    <mergeCell ref="AB69:AC69"/>
    <mergeCell ref="AE69:AF69"/>
    <mergeCell ref="AI69:AL71"/>
    <mergeCell ref="G70:X70"/>
    <mergeCell ref="Y70:Z70"/>
    <mergeCell ref="AB70:AC70"/>
    <mergeCell ref="AE70:AF70"/>
    <mergeCell ref="G71:X71"/>
    <mergeCell ref="Y71:Z71"/>
    <mergeCell ref="AB71:AC71"/>
    <mergeCell ref="AE71:AF71"/>
    <mergeCell ref="W79:X79"/>
    <mergeCell ref="Y79:AL79"/>
    <mergeCell ref="V80:X80"/>
    <mergeCell ref="Y80:AL80"/>
    <mergeCell ref="A83:AG85"/>
    <mergeCell ref="B87:AG87"/>
    <mergeCell ref="A74:F75"/>
    <mergeCell ref="G74:AG75"/>
    <mergeCell ref="W76:X76"/>
    <mergeCell ref="W77:X77"/>
    <mergeCell ref="Y77:AL77"/>
    <mergeCell ref="W78:X78"/>
    <mergeCell ref="Y78:AL78"/>
    <mergeCell ref="AF76:AL76"/>
    <mergeCell ref="I76:T81"/>
    <mergeCell ref="A76:H81"/>
    <mergeCell ref="AO72:AP72"/>
    <mergeCell ref="G73:X73"/>
    <mergeCell ref="Y73:Z73"/>
    <mergeCell ref="AB73:AC73"/>
    <mergeCell ref="AE73:AF73"/>
    <mergeCell ref="AI73:AL73"/>
    <mergeCell ref="G72:X72"/>
    <mergeCell ref="Y72:Z72"/>
    <mergeCell ref="AB72:AC72"/>
    <mergeCell ref="AE72:AF72"/>
    <mergeCell ref="AI72:AJ72"/>
    <mergeCell ref="AL72:AM72"/>
    <mergeCell ref="Z90:AA90"/>
    <mergeCell ref="AD90:AE90"/>
    <mergeCell ref="B91:C91"/>
    <mergeCell ref="F91:G91"/>
    <mergeCell ref="J91:K91"/>
    <mergeCell ref="N91:O91"/>
    <mergeCell ref="R91:S91"/>
    <mergeCell ref="V91:W91"/>
    <mergeCell ref="Z91:AA91"/>
    <mergeCell ref="AD91:AE91"/>
    <mergeCell ref="B90:C90"/>
    <mergeCell ref="F90:G90"/>
    <mergeCell ref="J90:K90"/>
    <mergeCell ref="N90:O90"/>
    <mergeCell ref="R90:S90"/>
    <mergeCell ref="V90:W90"/>
    <mergeCell ref="Z92:AA92"/>
    <mergeCell ref="AD92:AE92"/>
    <mergeCell ref="B93:C93"/>
    <mergeCell ref="F93:G93"/>
    <mergeCell ref="J93:K93"/>
    <mergeCell ref="N93:O93"/>
    <mergeCell ref="R93:S93"/>
    <mergeCell ref="V93:W93"/>
    <mergeCell ref="Z93:AA93"/>
    <mergeCell ref="AD93:AE93"/>
    <mergeCell ref="B92:C92"/>
    <mergeCell ref="F92:G92"/>
    <mergeCell ref="J92:K92"/>
    <mergeCell ref="N92:O92"/>
    <mergeCell ref="R92:S92"/>
    <mergeCell ref="V92:W92"/>
    <mergeCell ref="B96:C97"/>
    <mergeCell ref="D96:D97"/>
    <mergeCell ref="E96:E97"/>
    <mergeCell ref="F96:G97"/>
    <mergeCell ref="H96:H97"/>
    <mergeCell ref="I96:I97"/>
    <mergeCell ref="Z94:AA94"/>
    <mergeCell ref="AD94:AE94"/>
    <mergeCell ref="B95:C95"/>
    <mergeCell ref="F95:G95"/>
    <mergeCell ref="J95:K95"/>
    <mergeCell ref="N95:O95"/>
    <mergeCell ref="R95:S95"/>
    <mergeCell ref="V95:W95"/>
    <mergeCell ref="Z95:AA95"/>
    <mergeCell ref="B94:C94"/>
    <mergeCell ref="F94:G94"/>
    <mergeCell ref="J94:K94"/>
    <mergeCell ref="N94:O94"/>
    <mergeCell ref="R94:S94"/>
    <mergeCell ref="V94:W94"/>
    <mergeCell ref="X97:AA97"/>
    <mergeCell ref="AB97:AC97"/>
    <mergeCell ref="AD97:AP97"/>
  </mergeCells>
  <phoneticPr fontId="3"/>
  <conditionalFormatting sqref="X97:AP97">
    <cfRule type="expression" dxfId="4" priority="1">
      <formula>$AZ$5&lt;&gt;"第6類型"</formula>
    </cfRule>
    <cfRule type="expression" dxfId="3" priority="2">
      <formula>COUNTIF(X97,"*異常値*")&gt;0</formula>
    </cfRule>
  </conditionalFormatting>
  <conditionalFormatting sqref="BG14:BH15">
    <cfRule type="expression" dxfId="2" priority="5">
      <formula>CX14="異常値有り"</formula>
    </cfRule>
    <cfRule type="expression" dxfId="1" priority="6">
      <formula>BG14&lt;&gt;""</formula>
    </cfRule>
  </conditionalFormatting>
  <conditionalFormatting sqref="BG15:BH15 A15:H15 K15:L15 O15:Q15 T15:X15 A18:H18 K18:L18 O18:Q18 T18:AL18 A21:H21 K21:L21 O21:Q21 T21:AL21 A24:H24 K24:L24 O24:Q24 T24:AL24 A27:H27 K27:L27 O27:Q27 T27:AL27">
    <cfRule type="expression" dxfId="0" priority="102">
      <formula>OR($AZ$5="一般",$AZ$5="特定")</formula>
    </cfRule>
  </conditionalFormatting>
  <pageMargins left="0.23622047244094491" right="0.23622047244094491" top="0.35433070866141736" bottom="0.55118110236220474" header="0.31496062992125984" footer="0.31496062992125984"/>
  <pageSetup paperSize="9" scale="44" fitToHeight="0" orientation="portrait" r:id="rId1"/>
  <rowBreaks count="1" manualBreakCount="1">
    <brk id="82" max="4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6A4FF-3FAD-454D-A2B0-3A23AFA2FF1F}">
  <sheetPr codeName="Sheet15">
    <tabColor rgb="FF00B050"/>
  </sheetPr>
  <dimension ref="A1:I4000"/>
  <sheetViews>
    <sheetView topLeftCell="A124" workbookViewId="0">
      <selection sqref="A1:AL3"/>
    </sheetView>
  </sheetViews>
  <sheetFormatPr defaultColWidth="9" defaultRowHeight="18.75"/>
  <cols>
    <col min="1" max="1" width="18.5" style="109" customWidth="1"/>
    <col min="2" max="2" width="20.75" style="5" bestFit="1" customWidth="1"/>
    <col min="3" max="3" width="63.75" style="5" customWidth="1"/>
    <col min="4" max="4" width="9" style="5"/>
    <col min="5" max="5" width="37.875" style="5" customWidth="1"/>
    <col min="6" max="6" width="66.875" style="5" customWidth="1"/>
    <col min="7" max="7" width="9" style="5"/>
    <col min="8" max="9" width="41.125" style="5" customWidth="1"/>
    <col min="10" max="16384" width="9" style="5"/>
  </cols>
  <sheetData>
    <row r="1" spans="1:9">
      <c r="A1" s="103" t="s">
        <v>207</v>
      </c>
      <c r="B1" s="104" t="s">
        <v>208</v>
      </c>
      <c r="C1" s="105" t="s">
        <v>209</v>
      </c>
      <c r="D1" s="106" t="s">
        <v>210</v>
      </c>
      <c r="E1" s="105" t="s">
        <v>211</v>
      </c>
      <c r="F1" s="105" t="s">
        <v>212</v>
      </c>
      <c r="G1" s="105" t="s">
        <v>213</v>
      </c>
      <c r="H1" s="107" t="s">
        <v>214</v>
      </c>
      <c r="I1" s="107" t="s">
        <v>214</v>
      </c>
    </row>
    <row r="2" spans="1:9">
      <c r="A2" s="108" t="s">
        <v>215</v>
      </c>
      <c r="B2" s="106" t="s">
        <v>216</v>
      </c>
      <c r="C2" s="106" t="s">
        <v>217</v>
      </c>
      <c r="D2" s="106" t="s">
        <v>218</v>
      </c>
      <c r="E2" s="106" t="s">
        <v>219</v>
      </c>
      <c r="F2" s="106" t="s">
        <v>220</v>
      </c>
      <c r="G2" s="106" t="s">
        <v>221</v>
      </c>
      <c r="H2" s="106"/>
      <c r="I2" s="106"/>
    </row>
    <row r="3" spans="1:9">
      <c r="A3" s="108" t="s">
        <v>222</v>
      </c>
      <c r="B3" s="106" t="s">
        <v>223</v>
      </c>
      <c r="C3" s="106" t="s">
        <v>224</v>
      </c>
      <c r="D3" s="106" t="s">
        <v>225</v>
      </c>
      <c r="E3" s="106" t="s">
        <v>226</v>
      </c>
      <c r="F3" s="106" t="s">
        <v>227</v>
      </c>
      <c r="G3" s="106" t="s">
        <v>221</v>
      </c>
      <c r="H3" s="106"/>
      <c r="I3" s="106"/>
    </row>
    <row r="4" spans="1:9">
      <c r="A4" s="108" t="s">
        <v>228</v>
      </c>
      <c r="B4" s="106" t="s">
        <v>229</v>
      </c>
      <c r="C4" s="106" t="s">
        <v>230</v>
      </c>
      <c r="D4" s="106" t="s">
        <v>231</v>
      </c>
      <c r="E4" s="106" t="s">
        <v>232</v>
      </c>
      <c r="F4" s="106" t="s">
        <v>233</v>
      </c>
      <c r="G4" s="106" t="s">
        <v>221</v>
      </c>
      <c r="H4" s="106"/>
      <c r="I4" s="106"/>
    </row>
    <row r="5" spans="1:9">
      <c r="A5" s="108" t="s">
        <v>234</v>
      </c>
      <c r="B5" s="106" t="s">
        <v>235</v>
      </c>
      <c r="C5" s="106" t="s">
        <v>236</v>
      </c>
      <c r="D5" s="106" t="s">
        <v>231</v>
      </c>
      <c r="E5" s="106" t="s">
        <v>232</v>
      </c>
      <c r="F5" s="106" t="s">
        <v>233</v>
      </c>
      <c r="G5" s="106" t="s">
        <v>221</v>
      </c>
      <c r="H5" s="106"/>
      <c r="I5" s="106"/>
    </row>
    <row r="6" spans="1:9">
      <c r="A6" s="108" t="s">
        <v>237</v>
      </c>
      <c r="B6" s="106" t="s">
        <v>238</v>
      </c>
      <c r="C6" s="106" t="s">
        <v>239</v>
      </c>
      <c r="D6" s="106" t="s">
        <v>240</v>
      </c>
      <c r="E6" s="106" t="s">
        <v>241</v>
      </c>
      <c r="F6" s="106" t="s">
        <v>242</v>
      </c>
      <c r="G6" s="106" t="s">
        <v>243</v>
      </c>
      <c r="H6" s="106"/>
      <c r="I6" s="106"/>
    </row>
    <row r="7" spans="1:9">
      <c r="A7" s="108" t="s">
        <v>244</v>
      </c>
      <c r="B7" s="106" t="s">
        <v>245</v>
      </c>
      <c r="C7" s="106" t="s">
        <v>246</v>
      </c>
      <c r="D7" s="106" t="s">
        <v>247</v>
      </c>
      <c r="E7" s="106" t="s">
        <v>248</v>
      </c>
      <c r="F7" s="106" t="s">
        <v>242</v>
      </c>
      <c r="G7" s="106" t="s">
        <v>243</v>
      </c>
      <c r="H7" s="106"/>
      <c r="I7" s="106"/>
    </row>
    <row r="8" spans="1:9">
      <c r="A8" s="108" t="s">
        <v>249</v>
      </c>
      <c r="B8" s="106" t="s">
        <v>250</v>
      </c>
      <c r="C8" s="106" t="s">
        <v>251</v>
      </c>
      <c r="D8" s="106" t="s">
        <v>247</v>
      </c>
      <c r="E8" s="106" t="s">
        <v>248</v>
      </c>
      <c r="F8" s="106" t="s">
        <v>242</v>
      </c>
      <c r="G8" s="106" t="s">
        <v>243</v>
      </c>
      <c r="H8" s="106"/>
      <c r="I8" s="106"/>
    </row>
    <row r="9" spans="1:9">
      <c r="A9" s="108" t="s">
        <v>252</v>
      </c>
      <c r="B9" s="106" t="s">
        <v>253</v>
      </c>
      <c r="C9" s="106" t="s">
        <v>254</v>
      </c>
      <c r="D9" s="106" t="s">
        <v>255</v>
      </c>
      <c r="E9" s="106" t="s">
        <v>256</v>
      </c>
      <c r="F9" s="106" t="s">
        <v>242</v>
      </c>
      <c r="G9" s="106" t="s">
        <v>243</v>
      </c>
      <c r="H9" s="106"/>
      <c r="I9" s="106"/>
    </row>
    <row r="10" spans="1:9">
      <c r="A10" s="108" t="s">
        <v>257</v>
      </c>
      <c r="B10" s="106" t="s">
        <v>258</v>
      </c>
      <c r="C10" s="106" t="s">
        <v>259</v>
      </c>
      <c r="D10" s="106" t="s">
        <v>255</v>
      </c>
      <c r="E10" s="106" t="s">
        <v>256</v>
      </c>
      <c r="F10" s="106" t="s">
        <v>242</v>
      </c>
      <c r="G10" s="106" t="s">
        <v>243</v>
      </c>
      <c r="H10" s="106"/>
      <c r="I10" s="106"/>
    </row>
    <row r="11" spans="1:9">
      <c r="A11" s="108" t="s">
        <v>260</v>
      </c>
      <c r="B11" s="106" t="s">
        <v>261</v>
      </c>
      <c r="C11" s="106" t="s">
        <v>262</v>
      </c>
      <c r="D11" s="106" t="s">
        <v>255</v>
      </c>
      <c r="E11" s="106" t="s">
        <v>256</v>
      </c>
      <c r="F11" s="106" t="s">
        <v>242</v>
      </c>
      <c r="G11" s="106" t="s">
        <v>243</v>
      </c>
      <c r="H11" s="106"/>
      <c r="I11" s="106"/>
    </row>
    <row r="12" spans="1:9">
      <c r="A12" s="108" t="s">
        <v>263</v>
      </c>
      <c r="B12" s="106" t="s">
        <v>264</v>
      </c>
      <c r="C12" s="106" t="s">
        <v>265</v>
      </c>
      <c r="D12" s="106" t="s">
        <v>255</v>
      </c>
      <c r="E12" s="106" t="s">
        <v>256</v>
      </c>
      <c r="F12" s="106" t="s">
        <v>242</v>
      </c>
      <c r="G12" s="106" t="s">
        <v>243</v>
      </c>
      <c r="H12" s="106"/>
      <c r="I12" s="106"/>
    </row>
    <row r="13" spans="1:9">
      <c r="A13" s="108" t="s">
        <v>266</v>
      </c>
      <c r="B13" s="106" t="s">
        <v>267</v>
      </c>
      <c r="C13" s="106" t="s">
        <v>268</v>
      </c>
      <c r="D13" s="106" t="s">
        <v>255</v>
      </c>
      <c r="E13" s="106" t="s">
        <v>256</v>
      </c>
      <c r="F13" s="106" t="s">
        <v>242</v>
      </c>
      <c r="G13" s="106" t="s">
        <v>243</v>
      </c>
      <c r="H13" s="106"/>
      <c r="I13" s="106"/>
    </row>
    <row r="14" spans="1:9">
      <c r="A14" s="108" t="s">
        <v>269</v>
      </c>
      <c r="B14" s="106" t="s">
        <v>270</v>
      </c>
      <c r="C14" s="106" t="s">
        <v>271</v>
      </c>
      <c r="D14" s="106" t="s">
        <v>255</v>
      </c>
      <c r="E14" s="106" t="s">
        <v>256</v>
      </c>
      <c r="F14" s="106" t="s">
        <v>242</v>
      </c>
      <c r="G14" s="106" t="s">
        <v>243</v>
      </c>
      <c r="H14" s="106"/>
      <c r="I14" s="106"/>
    </row>
    <row r="15" spans="1:9">
      <c r="A15" s="108" t="s">
        <v>272</v>
      </c>
      <c r="B15" s="106" t="s">
        <v>273</v>
      </c>
      <c r="C15" s="106" t="s">
        <v>274</v>
      </c>
      <c r="D15" s="106" t="s">
        <v>275</v>
      </c>
      <c r="E15" s="106" t="s">
        <v>276</v>
      </c>
      <c r="F15" s="106" t="s">
        <v>277</v>
      </c>
      <c r="G15" s="106" t="s">
        <v>243</v>
      </c>
      <c r="H15" s="106"/>
      <c r="I15" s="106"/>
    </row>
    <row r="16" spans="1:9">
      <c r="A16" s="108" t="s">
        <v>278</v>
      </c>
      <c r="B16" s="106" t="s">
        <v>279</v>
      </c>
      <c r="C16" s="106" t="s">
        <v>280</v>
      </c>
      <c r="D16" s="106" t="s">
        <v>275</v>
      </c>
      <c r="E16" s="106" t="s">
        <v>276</v>
      </c>
      <c r="F16" s="106" t="s">
        <v>277</v>
      </c>
      <c r="G16" s="106" t="s">
        <v>243</v>
      </c>
      <c r="H16" s="106"/>
      <c r="I16" s="106"/>
    </row>
    <row r="17" spans="1:9">
      <c r="A17" s="108" t="s">
        <v>281</v>
      </c>
      <c r="B17" s="106" t="s">
        <v>282</v>
      </c>
      <c r="C17" s="106" t="s">
        <v>283</v>
      </c>
      <c r="D17" s="106" t="s">
        <v>275</v>
      </c>
      <c r="E17" s="106" t="s">
        <v>276</v>
      </c>
      <c r="F17" s="106" t="s">
        <v>277</v>
      </c>
      <c r="G17" s="106" t="s">
        <v>243</v>
      </c>
      <c r="H17" s="106"/>
      <c r="I17" s="106"/>
    </row>
    <row r="18" spans="1:9">
      <c r="A18" s="108" t="s">
        <v>284</v>
      </c>
      <c r="B18" s="106" t="s">
        <v>285</v>
      </c>
      <c r="C18" s="106" t="s">
        <v>286</v>
      </c>
      <c r="D18" s="106" t="s">
        <v>275</v>
      </c>
      <c r="E18" s="106" t="s">
        <v>276</v>
      </c>
      <c r="F18" s="106" t="s">
        <v>277</v>
      </c>
      <c r="G18" s="106" t="s">
        <v>243</v>
      </c>
      <c r="H18" s="106"/>
      <c r="I18" s="106"/>
    </row>
    <row r="19" spans="1:9">
      <c r="A19" s="108" t="s">
        <v>287</v>
      </c>
      <c r="B19" s="106" t="s">
        <v>288</v>
      </c>
      <c r="C19" s="106" t="s">
        <v>289</v>
      </c>
      <c r="D19" s="106" t="s">
        <v>290</v>
      </c>
      <c r="E19" s="106" t="s">
        <v>291</v>
      </c>
      <c r="F19" s="106" t="s">
        <v>233</v>
      </c>
      <c r="G19" s="106" t="s">
        <v>221</v>
      </c>
      <c r="H19" s="106"/>
      <c r="I19" s="106"/>
    </row>
    <row r="20" spans="1:9">
      <c r="A20" s="108" t="s">
        <v>292</v>
      </c>
      <c r="B20" s="106" t="s">
        <v>293</v>
      </c>
      <c r="C20" s="106" t="s">
        <v>294</v>
      </c>
      <c r="D20" s="106" t="s">
        <v>295</v>
      </c>
      <c r="E20" s="106" t="s">
        <v>296</v>
      </c>
      <c r="F20" s="106" t="s">
        <v>297</v>
      </c>
      <c r="G20" s="106" t="s">
        <v>243</v>
      </c>
      <c r="H20" s="106"/>
      <c r="I20" s="106"/>
    </row>
    <row r="21" spans="1:9">
      <c r="A21" s="108" t="s">
        <v>298</v>
      </c>
      <c r="B21" s="106" t="s">
        <v>299</v>
      </c>
      <c r="C21" s="106" t="s">
        <v>300</v>
      </c>
      <c r="D21" s="106" t="s">
        <v>295</v>
      </c>
      <c r="E21" s="106" t="s">
        <v>296</v>
      </c>
      <c r="F21" s="106" t="s">
        <v>242</v>
      </c>
      <c r="G21" s="106" t="s">
        <v>243</v>
      </c>
      <c r="H21" s="106"/>
      <c r="I21" s="106"/>
    </row>
    <row r="22" spans="1:9">
      <c r="A22" s="108" t="s">
        <v>301</v>
      </c>
      <c r="B22" s="106" t="s">
        <v>302</v>
      </c>
      <c r="C22" s="106" t="s">
        <v>303</v>
      </c>
      <c r="D22" s="106" t="s">
        <v>295</v>
      </c>
      <c r="E22" s="106" t="s">
        <v>296</v>
      </c>
      <c r="F22" s="106" t="s">
        <v>304</v>
      </c>
      <c r="G22" s="106" t="s">
        <v>243</v>
      </c>
      <c r="H22" s="106"/>
      <c r="I22" s="106"/>
    </row>
    <row r="23" spans="1:9">
      <c r="A23" s="108" t="s">
        <v>305</v>
      </c>
      <c r="B23" s="106" t="s">
        <v>306</v>
      </c>
      <c r="C23" s="106" t="s">
        <v>307</v>
      </c>
      <c r="D23" s="106" t="s">
        <v>295</v>
      </c>
      <c r="E23" s="106" t="s">
        <v>296</v>
      </c>
      <c r="F23" s="106" t="s">
        <v>308</v>
      </c>
      <c r="G23" s="106" t="s">
        <v>243</v>
      </c>
      <c r="H23" s="106"/>
      <c r="I23" s="106"/>
    </row>
    <row r="24" spans="1:9">
      <c r="A24" s="108" t="s">
        <v>309</v>
      </c>
      <c r="B24" s="106" t="s">
        <v>310</v>
      </c>
      <c r="C24" s="106" t="s">
        <v>311</v>
      </c>
      <c r="D24" s="106" t="s">
        <v>295</v>
      </c>
      <c r="E24" s="106" t="s">
        <v>296</v>
      </c>
      <c r="F24" s="106" t="s">
        <v>242</v>
      </c>
      <c r="G24" s="106" t="s">
        <v>243</v>
      </c>
      <c r="H24" s="106"/>
      <c r="I24" s="106"/>
    </row>
    <row r="25" spans="1:9">
      <c r="A25" s="108" t="s">
        <v>312</v>
      </c>
      <c r="B25" s="106" t="s">
        <v>313</v>
      </c>
      <c r="C25" s="106" t="s">
        <v>314</v>
      </c>
      <c r="D25" s="106" t="s">
        <v>315</v>
      </c>
      <c r="E25" s="106" t="s">
        <v>316</v>
      </c>
      <c r="F25" s="106" t="s">
        <v>233</v>
      </c>
      <c r="G25" s="106" t="s">
        <v>221</v>
      </c>
      <c r="H25" s="106"/>
      <c r="I25" s="106"/>
    </row>
    <row r="26" spans="1:9">
      <c r="A26" s="108" t="s">
        <v>317</v>
      </c>
      <c r="B26" s="106" t="s">
        <v>318</v>
      </c>
      <c r="C26" s="106" t="s">
        <v>319</v>
      </c>
      <c r="D26" s="106" t="s">
        <v>320</v>
      </c>
      <c r="E26" s="106" t="s">
        <v>321</v>
      </c>
      <c r="F26" s="106" t="s">
        <v>322</v>
      </c>
      <c r="G26" s="106" t="s">
        <v>221</v>
      </c>
      <c r="H26" s="106"/>
      <c r="I26" s="106"/>
    </row>
    <row r="27" spans="1:9">
      <c r="A27" s="108" t="s">
        <v>323</v>
      </c>
      <c r="B27" s="106" t="s">
        <v>324</v>
      </c>
      <c r="C27" s="106" t="s">
        <v>325</v>
      </c>
      <c r="D27" s="106" t="s">
        <v>326</v>
      </c>
      <c r="E27" s="106" t="s">
        <v>327</v>
      </c>
      <c r="F27" s="106" t="s">
        <v>328</v>
      </c>
      <c r="G27" s="106" t="s">
        <v>221</v>
      </c>
      <c r="H27" s="106"/>
      <c r="I27" s="106"/>
    </row>
    <row r="28" spans="1:9">
      <c r="A28" s="108" t="s">
        <v>329</v>
      </c>
      <c r="B28" s="106" t="s">
        <v>330</v>
      </c>
      <c r="C28" s="106" t="s">
        <v>331</v>
      </c>
      <c r="D28" s="106" t="s">
        <v>326</v>
      </c>
      <c r="E28" s="106" t="s">
        <v>327</v>
      </c>
      <c r="F28" s="106" t="s">
        <v>233</v>
      </c>
      <c r="G28" s="106" t="s">
        <v>221</v>
      </c>
      <c r="H28" s="106"/>
      <c r="I28" s="106"/>
    </row>
    <row r="29" spans="1:9">
      <c r="A29" s="108" t="s">
        <v>332</v>
      </c>
      <c r="B29" s="106" t="s">
        <v>333</v>
      </c>
      <c r="C29" s="106" t="s">
        <v>334</v>
      </c>
      <c r="D29" s="106" t="s">
        <v>335</v>
      </c>
      <c r="E29" s="106" t="s">
        <v>336</v>
      </c>
      <c r="F29" s="106" t="s">
        <v>227</v>
      </c>
      <c r="G29" s="106" t="s">
        <v>221</v>
      </c>
      <c r="H29" s="106"/>
      <c r="I29" s="106"/>
    </row>
    <row r="30" spans="1:9">
      <c r="A30" s="108" t="s">
        <v>337</v>
      </c>
      <c r="B30" s="106" t="s">
        <v>338</v>
      </c>
      <c r="C30" s="106" t="s">
        <v>339</v>
      </c>
      <c r="D30" s="106" t="s">
        <v>335</v>
      </c>
      <c r="E30" s="106" t="s">
        <v>336</v>
      </c>
      <c r="F30" s="106" t="s">
        <v>227</v>
      </c>
      <c r="G30" s="106" t="s">
        <v>221</v>
      </c>
      <c r="H30" s="106"/>
      <c r="I30" s="106"/>
    </row>
    <row r="31" spans="1:9">
      <c r="A31" s="108" t="s">
        <v>340</v>
      </c>
      <c r="B31" s="106" t="s">
        <v>341</v>
      </c>
      <c r="C31" s="106" t="s">
        <v>342</v>
      </c>
      <c r="D31" s="106" t="s">
        <v>343</v>
      </c>
      <c r="E31" s="106" t="s">
        <v>344</v>
      </c>
      <c r="F31" s="106" t="s">
        <v>345</v>
      </c>
      <c r="G31" s="106" t="s">
        <v>221</v>
      </c>
      <c r="H31" s="106"/>
      <c r="I31" s="106"/>
    </row>
    <row r="32" spans="1:9">
      <c r="A32" s="108" t="s">
        <v>346</v>
      </c>
      <c r="B32" s="106" t="s">
        <v>347</v>
      </c>
      <c r="C32" s="106" t="s">
        <v>348</v>
      </c>
      <c r="D32" s="106" t="s">
        <v>349</v>
      </c>
      <c r="E32" s="106" t="s">
        <v>350</v>
      </c>
      <c r="F32" s="106" t="s">
        <v>351</v>
      </c>
      <c r="G32" s="106" t="s">
        <v>221</v>
      </c>
      <c r="H32" s="106"/>
      <c r="I32" s="106"/>
    </row>
    <row r="33" spans="1:9">
      <c r="A33" s="108" t="s">
        <v>352</v>
      </c>
      <c r="B33" s="106" t="s">
        <v>353</v>
      </c>
      <c r="C33" s="106" t="s">
        <v>354</v>
      </c>
      <c r="D33" s="106" t="s">
        <v>349</v>
      </c>
      <c r="E33" s="106" t="s">
        <v>350</v>
      </c>
      <c r="F33" s="106" t="s">
        <v>242</v>
      </c>
      <c r="G33" s="106" t="s">
        <v>243</v>
      </c>
      <c r="H33" s="106"/>
      <c r="I33" s="106"/>
    </row>
    <row r="34" spans="1:9">
      <c r="A34" s="108" t="s">
        <v>355</v>
      </c>
      <c r="B34" s="106" t="s">
        <v>356</v>
      </c>
      <c r="C34" s="106" t="s">
        <v>357</v>
      </c>
      <c r="D34" s="106" t="s">
        <v>349</v>
      </c>
      <c r="E34" s="106" t="s">
        <v>350</v>
      </c>
      <c r="F34" s="106" t="s">
        <v>358</v>
      </c>
      <c r="G34" s="106" t="s">
        <v>243</v>
      </c>
      <c r="H34" s="106"/>
      <c r="I34" s="106"/>
    </row>
    <row r="35" spans="1:9">
      <c r="A35" s="108" t="s">
        <v>359</v>
      </c>
      <c r="B35" s="106" t="s">
        <v>360</v>
      </c>
      <c r="C35" s="106" t="s">
        <v>361</v>
      </c>
      <c r="D35" s="106" t="s">
        <v>362</v>
      </c>
      <c r="E35" s="106" t="s">
        <v>363</v>
      </c>
      <c r="F35" s="106" t="s">
        <v>322</v>
      </c>
      <c r="G35" s="106" t="s">
        <v>221</v>
      </c>
      <c r="H35" s="106"/>
      <c r="I35" s="106"/>
    </row>
    <row r="36" spans="1:9">
      <c r="A36" s="108" t="s">
        <v>364</v>
      </c>
      <c r="B36" s="106" t="s">
        <v>365</v>
      </c>
      <c r="C36" s="106" t="s">
        <v>366</v>
      </c>
      <c r="D36" s="106" t="s">
        <v>362</v>
      </c>
      <c r="E36" s="106" t="s">
        <v>363</v>
      </c>
      <c r="F36" s="106" t="s">
        <v>233</v>
      </c>
      <c r="G36" s="106" t="s">
        <v>221</v>
      </c>
      <c r="H36" s="106"/>
      <c r="I36" s="106"/>
    </row>
    <row r="37" spans="1:9">
      <c r="A37" s="108" t="s">
        <v>367</v>
      </c>
      <c r="B37" s="106" t="s">
        <v>368</v>
      </c>
      <c r="C37" s="106" t="s">
        <v>369</v>
      </c>
      <c r="D37" s="106" t="s">
        <v>370</v>
      </c>
      <c r="E37" s="106" t="s">
        <v>371</v>
      </c>
      <c r="F37" s="106" t="s">
        <v>297</v>
      </c>
      <c r="G37" s="106" t="s">
        <v>243</v>
      </c>
      <c r="H37" s="106"/>
      <c r="I37" s="106"/>
    </row>
    <row r="38" spans="1:9">
      <c r="A38" s="108" t="s">
        <v>372</v>
      </c>
      <c r="B38" s="106" t="s">
        <v>373</v>
      </c>
      <c r="C38" s="106" t="s">
        <v>374</v>
      </c>
      <c r="D38" s="106" t="s">
        <v>375</v>
      </c>
      <c r="E38" s="106" t="s">
        <v>376</v>
      </c>
      <c r="F38" s="106" t="s">
        <v>377</v>
      </c>
      <c r="G38" s="106" t="s">
        <v>221</v>
      </c>
      <c r="H38" s="106"/>
      <c r="I38" s="106"/>
    </row>
    <row r="39" spans="1:9">
      <c r="A39" s="108" t="s">
        <v>378</v>
      </c>
      <c r="B39" s="106" t="s">
        <v>379</v>
      </c>
      <c r="C39" s="106" t="s">
        <v>319</v>
      </c>
      <c r="D39" s="106" t="s">
        <v>375</v>
      </c>
      <c r="E39" s="106" t="s">
        <v>376</v>
      </c>
      <c r="F39" s="106" t="s">
        <v>322</v>
      </c>
      <c r="G39" s="106" t="s">
        <v>221</v>
      </c>
      <c r="H39" s="106"/>
      <c r="I39" s="106"/>
    </row>
    <row r="40" spans="1:9">
      <c r="A40" s="108" t="s">
        <v>380</v>
      </c>
      <c r="B40" s="106" t="s">
        <v>381</v>
      </c>
      <c r="C40" s="106" t="s">
        <v>382</v>
      </c>
      <c r="D40" s="106" t="s">
        <v>383</v>
      </c>
      <c r="E40" s="106" t="s">
        <v>384</v>
      </c>
      <c r="F40" s="106" t="s">
        <v>277</v>
      </c>
      <c r="G40" s="106" t="s">
        <v>243</v>
      </c>
      <c r="H40" s="106"/>
      <c r="I40" s="106"/>
    </row>
    <row r="41" spans="1:9">
      <c r="A41" s="108" t="s">
        <v>385</v>
      </c>
      <c r="B41" s="106" t="s">
        <v>386</v>
      </c>
      <c r="C41" s="106" t="s">
        <v>387</v>
      </c>
      <c r="D41" s="106" t="s">
        <v>388</v>
      </c>
      <c r="E41" s="106" t="s">
        <v>389</v>
      </c>
      <c r="F41" s="106" t="s">
        <v>242</v>
      </c>
      <c r="G41" s="106" t="s">
        <v>243</v>
      </c>
      <c r="H41" s="106"/>
      <c r="I41" s="106"/>
    </row>
    <row r="42" spans="1:9">
      <c r="A42" s="108" t="s">
        <v>390</v>
      </c>
      <c r="B42" s="106" t="s">
        <v>391</v>
      </c>
      <c r="C42" s="106" t="s">
        <v>392</v>
      </c>
      <c r="D42" s="106" t="s">
        <v>388</v>
      </c>
      <c r="E42" s="106" t="s">
        <v>389</v>
      </c>
      <c r="F42" s="106" t="s">
        <v>242</v>
      </c>
      <c r="G42" s="106" t="s">
        <v>243</v>
      </c>
      <c r="H42" s="106"/>
      <c r="I42" s="106"/>
    </row>
    <row r="43" spans="1:9">
      <c r="A43" s="108" t="s">
        <v>393</v>
      </c>
      <c r="B43" s="106" t="s">
        <v>394</v>
      </c>
      <c r="C43" s="106" t="s">
        <v>395</v>
      </c>
      <c r="D43" s="106" t="s">
        <v>388</v>
      </c>
      <c r="E43" s="106" t="s">
        <v>389</v>
      </c>
      <c r="F43" s="106" t="s">
        <v>242</v>
      </c>
      <c r="G43" s="106" t="s">
        <v>243</v>
      </c>
      <c r="H43" s="106"/>
      <c r="I43" s="106"/>
    </row>
    <row r="44" spans="1:9">
      <c r="A44" s="108" t="s">
        <v>396</v>
      </c>
      <c r="B44" s="106" t="s">
        <v>397</v>
      </c>
      <c r="C44" s="106" t="s">
        <v>398</v>
      </c>
      <c r="D44" s="106" t="s">
        <v>388</v>
      </c>
      <c r="E44" s="106" t="s">
        <v>389</v>
      </c>
      <c r="F44" s="106" t="s">
        <v>242</v>
      </c>
      <c r="G44" s="106" t="s">
        <v>243</v>
      </c>
      <c r="H44" s="106"/>
      <c r="I44" s="106"/>
    </row>
    <row r="45" spans="1:9">
      <c r="A45" s="108" t="s">
        <v>399</v>
      </c>
      <c r="B45" s="106" t="s">
        <v>400</v>
      </c>
      <c r="C45" s="106" t="s">
        <v>401</v>
      </c>
      <c r="D45" s="106" t="s">
        <v>402</v>
      </c>
      <c r="E45" s="106" t="s">
        <v>403</v>
      </c>
      <c r="F45" s="106" t="s">
        <v>277</v>
      </c>
      <c r="G45" s="106" t="s">
        <v>243</v>
      </c>
      <c r="H45" s="106"/>
      <c r="I45" s="106"/>
    </row>
    <row r="46" spans="1:9">
      <c r="A46" s="108" t="s">
        <v>404</v>
      </c>
      <c r="B46" s="106" t="s">
        <v>405</v>
      </c>
      <c r="C46" s="106" t="s">
        <v>406</v>
      </c>
      <c r="D46" s="106" t="s">
        <v>402</v>
      </c>
      <c r="E46" s="106" t="s">
        <v>403</v>
      </c>
      <c r="F46" s="106" t="s">
        <v>277</v>
      </c>
      <c r="G46" s="106" t="s">
        <v>243</v>
      </c>
      <c r="H46" s="106"/>
      <c r="I46" s="106"/>
    </row>
    <row r="47" spans="1:9">
      <c r="A47" s="108" t="s">
        <v>407</v>
      </c>
      <c r="B47" s="106" t="s">
        <v>408</v>
      </c>
      <c r="C47" s="106" t="s">
        <v>409</v>
      </c>
      <c r="D47" s="106" t="s">
        <v>402</v>
      </c>
      <c r="E47" s="106" t="s">
        <v>403</v>
      </c>
      <c r="F47" s="106" t="s">
        <v>277</v>
      </c>
      <c r="G47" s="106" t="s">
        <v>243</v>
      </c>
      <c r="H47" s="106"/>
      <c r="I47" s="106"/>
    </row>
    <row r="48" spans="1:9">
      <c r="A48" s="108" t="s">
        <v>410</v>
      </c>
      <c r="B48" s="106" t="s">
        <v>411</v>
      </c>
      <c r="C48" s="106" t="s">
        <v>412</v>
      </c>
      <c r="D48" s="106" t="s">
        <v>402</v>
      </c>
      <c r="E48" s="106" t="s">
        <v>403</v>
      </c>
      <c r="F48" s="106" t="s">
        <v>277</v>
      </c>
      <c r="G48" s="106" t="s">
        <v>243</v>
      </c>
      <c r="H48" s="106"/>
      <c r="I48" s="106"/>
    </row>
    <row r="49" spans="1:9">
      <c r="A49" s="108" t="s">
        <v>413</v>
      </c>
      <c r="B49" s="106" t="s">
        <v>414</v>
      </c>
      <c r="C49" s="106" t="s">
        <v>415</v>
      </c>
      <c r="D49" s="106" t="s">
        <v>416</v>
      </c>
      <c r="E49" s="106" t="s">
        <v>417</v>
      </c>
      <c r="F49" s="106" t="s">
        <v>418</v>
      </c>
      <c r="G49" s="106" t="s">
        <v>221</v>
      </c>
      <c r="H49" s="106"/>
      <c r="I49" s="106"/>
    </row>
    <row r="50" spans="1:9">
      <c r="A50" s="108" t="s">
        <v>419</v>
      </c>
      <c r="B50" s="106" t="s">
        <v>420</v>
      </c>
      <c r="C50" s="106" t="s">
        <v>421</v>
      </c>
      <c r="D50" s="106" t="s">
        <v>416</v>
      </c>
      <c r="E50" s="106" t="s">
        <v>417</v>
      </c>
      <c r="F50" s="106" t="s">
        <v>418</v>
      </c>
      <c r="G50" s="106" t="s">
        <v>221</v>
      </c>
      <c r="H50" s="106"/>
      <c r="I50" s="106"/>
    </row>
    <row r="51" spans="1:9">
      <c r="A51" s="108" t="s">
        <v>422</v>
      </c>
      <c r="B51" s="106" t="s">
        <v>423</v>
      </c>
      <c r="C51" s="106" t="s">
        <v>424</v>
      </c>
      <c r="D51" s="106" t="s">
        <v>425</v>
      </c>
      <c r="E51" s="106" t="s">
        <v>426</v>
      </c>
      <c r="F51" s="106" t="s">
        <v>427</v>
      </c>
      <c r="G51" s="106" t="s">
        <v>428</v>
      </c>
      <c r="H51" s="106"/>
      <c r="I51" s="106"/>
    </row>
    <row r="52" spans="1:9">
      <c r="A52" s="108" t="s">
        <v>429</v>
      </c>
      <c r="B52" s="106" t="s">
        <v>430</v>
      </c>
      <c r="C52" s="106" t="s">
        <v>431</v>
      </c>
      <c r="D52" s="106" t="s">
        <v>432</v>
      </c>
      <c r="E52" s="106" t="s">
        <v>433</v>
      </c>
      <c r="F52" s="106" t="s">
        <v>434</v>
      </c>
      <c r="G52" s="106" t="s">
        <v>221</v>
      </c>
      <c r="H52" s="106"/>
      <c r="I52" s="106"/>
    </row>
    <row r="53" spans="1:9">
      <c r="A53" s="108" t="s">
        <v>435</v>
      </c>
      <c r="B53" s="106" t="s">
        <v>436</v>
      </c>
      <c r="C53" s="106" t="s">
        <v>437</v>
      </c>
      <c r="D53" s="106" t="s">
        <v>432</v>
      </c>
      <c r="E53" s="106" t="s">
        <v>433</v>
      </c>
      <c r="F53" s="106" t="s">
        <v>438</v>
      </c>
      <c r="G53" s="106" t="s">
        <v>243</v>
      </c>
      <c r="H53" s="106"/>
      <c r="I53" s="106"/>
    </row>
    <row r="54" spans="1:9">
      <c r="A54" s="108" t="s">
        <v>439</v>
      </c>
      <c r="B54" s="106" t="s">
        <v>440</v>
      </c>
      <c r="C54" s="106" t="s">
        <v>319</v>
      </c>
      <c r="D54" s="106" t="s">
        <v>441</v>
      </c>
      <c r="E54" s="106" t="s">
        <v>442</v>
      </c>
      <c r="F54" s="106" t="s">
        <v>322</v>
      </c>
      <c r="G54" s="106" t="s">
        <v>221</v>
      </c>
      <c r="H54" s="106"/>
      <c r="I54" s="106"/>
    </row>
    <row r="55" spans="1:9">
      <c r="A55" s="108" t="s">
        <v>443</v>
      </c>
      <c r="B55" s="106" t="s">
        <v>444</v>
      </c>
      <c r="C55" s="106" t="s">
        <v>445</v>
      </c>
      <c r="D55" s="106" t="s">
        <v>441</v>
      </c>
      <c r="E55" s="106" t="s">
        <v>442</v>
      </c>
      <c r="F55" s="106" t="s">
        <v>233</v>
      </c>
      <c r="G55" s="106" t="s">
        <v>221</v>
      </c>
      <c r="H55" s="106"/>
      <c r="I55" s="106"/>
    </row>
    <row r="56" spans="1:9">
      <c r="A56" s="108" t="s">
        <v>446</v>
      </c>
      <c r="B56" s="106" t="s">
        <v>447</v>
      </c>
      <c r="C56" s="106" t="s">
        <v>374</v>
      </c>
      <c r="D56" s="106" t="s">
        <v>441</v>
      </c>
      <c r="E56" s="106" t="s">
        <v>442</v>
      </c>
      <c r="F56" s="106" t="s">
        <v>377</v>
      </c>
      <c r="G56" s="106" t="s">
        <v>221</v>
      </c>
      <c r="H56" s="106"/>
      <c r="I56" s="106"/>
    </row>
    <row r="57" spans="1:9">
      <c r="A57" s="108" t="s">
        <v>448</v>
      </c>
      <c r="B57" s="106" t="s">
        <v>449</v>
      </c>
      <c r="C57" s="106" t="s">
        <v>450</v>
      </c>
      <c r="D57" s="106" t="s">
        <v>451</v>
      </c>
      <c r="E57" s="106" t="s">
        <v>452</v>
      </c>
      <c r="F57" s="106" t="s">
        <v>453</v>
      </c>
      <c r="G57" s="106" t="s">
        <v>221</v>
      </c>
      <c r="H57" s="106"/>
      <c r="I57" s="106"/>
    </row>
    <row r="58" spans="1:9">
      <c r="A58" s="108" t="s">
        <v>454</v>
      </c>
      <c r="B58" s="106" t="s">
        <v>455</v>
      </c>
      <c r="C58" s="106" t="s">
        <v>456</v>
      </c>
      <c r="D58" s="106" t="s">
        <v>457</v>
      </c>
      <c r="E58" s="106" t="s">
        <v>458</v>
      </c>
      <c r="F58" s="106" t="s">
        <v>308</v>
      </c>
      <c r="G58" s="106" t="s">
        <v>243</v>
      </c>
      <c r="H58" s="106"/>
      <c r="I58" s="106"/>
    </row>
    <row r="59" spans="1:9">
      <c r="A59" s="108" t="s">
        <v>459</v>
      </c>
      <c r="B59" s="106" t="s">
        <v>460</v>
      </c>
      <c r="C59" s="106" t="s">
        <v>461</v>
      </c>
      <c r="D59" s="106" t="s">
        <v>462</v>
      </c>
      <c r="E59" s="106" t="s">
        <v>463</v>
      </c>
      <c r="F59" s="106" t="s">
        <v>464</v>
      </c>
      <c r="G59" s="106" t="s">
        <v>221</v>
      </c>
      <c r="H59" s="106"/>
      <c r="I59" s="106"/>
    </row>
    <row r="60" spans="1:9">
      <c r="A60" s="108" t="s">
        <v>465</v>
      </c>
      <c r="B60" s="106" t="s">
        <v>466</v>
      </c>
      <c r="C60" s="106" t="s">
        <v>461</v>
      </c>
      <c r="D60" s="106" t="s">
        <v>467</v>
      </c>
      <c r="E60" s="106" t="s">
        <v>468</v>
      </c>
      <c r="F60" s="106" t="s">
        <v>464</v>
      </c>
      <c r="G60" s="106" t="s">
        <v>221</v>
      </c>
      <c r="H60" s="106"/>
      <c r="I60" s="106"/>
    </row>
    <row r="61" spans="1:9">
      <c r="A61" s="108" t="s">
        <v>469</v>
      </c>
      <c r="B61" s="106" t="s">
        <v>470</v>
      </c>
      <c r="C61" s="106" t="s">
        <v>471</v>
      </c>
      <c r="D61" s="106" t="s">
        <v>472</v>
      </c>
      <c r="E61" s="106" t="s">
        <v>473</v>
      </c>
      <c r="F61" s="106" t="s">
        <v>220</v>
      </c>
      <c r="G61" s="106" t="s">
        <v>221</v>
      </c>
      <c r="H61" s="106"/>
      <c r="I61" s="106"/>
    </row>
    <row r="62" spans="1:9">
      <c r="A62" s="108" t="s">
        <v>474</v>
      </c>
      <c r="B62" s="106" t="s">
        <v>475</v>
      </c>
      <c r="C62" s="106" t="s">
        <v>476</v>
      </c>
      <c r="D62" s="106" t="s">
        <v>472</v>
      </c>
      <c r="E62" s="106" t="s">
        <v>473</v>
      </c>
      <c r="F62" s="106" t="s">
        <v>220</v>
      </c>
      <c r="G62" s="106" t="s">
        <v>221</v>
      </c>
      <c r="H62" s="106"/>
      <c r="I62" s="106"/>
    </row>
    <row r="63" spans="1:9">
      <c r="A63" s="108" t="s">
        <v>477</v>
      </c>
      <c r="B63" s="106" t="s">
        <v>478</v>
      </c>
      <c r="C63" s="106" t="s">
        <v>374</v>
      </c>
      <c r="D63" s="106" t="s">
        <v>479</v>
      </c>
      <c r="E63" s="106" t="s">
        <v>480</v>
      </c>
      <c r="F63" s="106" t="s">
        <v>377</v>
      </c>
      <c r="G63" s="106" t="s">
        <v>221</v>
      </c>
      <c r="H63" s="106"/>
      <c r="I63" s="106"/>
    </row>
    <row r="64" spans="1:9">
      <c r="A64" s="108" t="s">
        <v>481</v>
      </c>
      <c r="B64" s="106" t="s">
        <v>482</v>
      </c>
      <c r="C64" s="106" t="s">
        <v>483</v>
      </c>
      <c r="D64" s="106" t="s">
        <v>479</v>
      </c>
      <c r="E64" s="106" t="s">
        <v>480</v>
      </c>
      <c r="F64" s="106" t="s">
        <v>484</v>
      </c>
      <c r="G64" s="106" t="s">
        <v>221</v>
      </c>
      <c r="H64" s="106"/>
      <c r="I64" s="106"/>
    </row>
    <row r="65" spans="1:9">
      <c r="A65" s="108" t="s">
        <v>485</v>
      </c>
      <c r="B65" s="106" t="s">
        <v>486</v>
      </c>
      <c r="C65" s="106" t="s">
        <v>461</v>
      </c>
      <c r="D65" s="106" t="s">
        <v>487</v>
      </c>
      <c r="E65" s="106" t="s">
        <v>488</v>
      </c>
      <c r="F65" s="106" t="s">
        <v>464</v>
      </c>
      <c r="G65" s="106" t="s">
        <v>221</v>
      </c>
      <c r="H65" s="106"/>
      <c r="I65" s="106"/>
    </row>
    <row r="66" spans="1:9">
      <c r="A66" s="108" t="s">
        <v>489</v>
      </c>
      <c r="B66" s="106" t="s">
        <v>490</v>
      </c>
      <c r="C66" s="106" t="s">
        <v>491</v>
      </c>
      <c r="D66" s="106" t="s">
        <v>492</v>
      </c>
      <c r="E66" s="106" t="s">
        <v>493</v>
      </c>
      <c r="F66" s="106" t="s">
        <v>328</v>
      </c>
      <c r="G66" s="106" t="s">
        <v>221</v>
      </c>
      <c r="H66" s="106"/>
      <c r="I66" s="106"/>
    </row>
    <row r="67" spans="1:9">
      <c r="A67" s="108" t="s">
        <v>494</v>
      </c>
      <c r="B67" s="106" t="s">
        <v>495</v>
      </c>
      <c r="C67" s="106" t="s">
        <v>496</v>
      </c>
      <c r="D67" s="106" t="s">
        <v>492</v>
      </c>
      <c r="E67" s="106" t="s">
        <v>493</v>
      </c>
      <c r="F67" s="106" t="s">
        <v>322</v>
      </c>
      <c r="G67" s="106" t="s">
        <v>221</v>
      </c>
      <c r="H67" s="106"/>
      <c r="I67" s="106"/>
    </row>
    <row r="68" spans="1:9">
      <c r="A68" s="108" t="s">
        <v>497</v>
      </c>
      <c r="B68" s="106" t="s">
        <v>498</v>
      </c>
      <c r="C68" s="106" t="s">
        <v>499</v>
      </c>
      <c r="D68" s="106" t="s">
        <v>492</v>
      </c>
      <c r="E68" s="106" t="s">
        <v>493</v>
      </c>
      <c r="F68" s="106" t="s">
        <v>233</v>
      </c>
      <c r="G68" s="106" t="s">
        <v>221</v>
      </c>
      <c r="H68" s="106"/>
      <c r="I68" s="106"/>
    </row>
    <row r="69" spans="1:9">
      <c r="A69" s="108" t="s">
        <v>500</v>
      </c>
      <c r="B69" s="106" t="s">
        <v>501</v>
      </c>
      <c r="C69" s="106" t="s">
        <v>502</v>
      </c>
      <c r="D69" s="106" t="s">
        <v>503</v>
      </c>
      <c r="E69" s="106" t="s">
        <v>504</v>
      </c>
      <c r="F69" s="106" t="s">
        <v>322</v>
      </c>
      <c r="G69" s="106" t="s">
        <v>221</v>
      </c>
      <c r="H69" s="106"/>
      <c r="I69" s="106"/>
    </row>
    <row r="70" spans="1:9">
      <c r="A70" s="108" t="s">
        <v>505</v>
      </c>
      <c r="B70" s="106" t="s">
        <v>506</v>
      </c>
      <c r="C70" s="106" t="s">
        <v>507</v>
      </c>
      <c r="D70" s="106" t="s">
        <v>503</v>
      </c>
      <c r="E70" s="106" t="s">
        <v>504</v>
      </c>
      <c r="F70" s="106" t="s">
        <v>322</v>
      </c>
      <c r="G70" s="106" t="s">
        <v>221</v>
      </c>
      <c r="H70" s="106"/>
      <c r="I70" s="106"/>
    </row>
    <row r="71" spans="1:9">
      <c r="A71" s="108" t="s">
        <v>508</v>
      </c>
      <c r="B71" s="106" t="s">
        <v>509</v>
      </c>
      <c r="C71" s="106" t="s">
        <v>510</v>
      </c>
      <c r="D71" s="106" t="s">
        <v>511</v>
      </c>
      <c r="E71" s="106" t="s">
        <v>512</v>
      </c>
      <c r="F71" s="106" t="s">
        <v>233</v>
      </c>
      <c r="G71" s="106" t="s">
        <v>221</v>
      </c>
      <c r="H71" s="106"/>
      <c r="I71" s="106"/>
    </row>
    <row r="72" spans="1:9">
      <c r="A72" s="108" t="s">
        <v>513</v>
      </c>
      <c r="B72" s="106" t="s">
        <v>514</v>
      </c>
      <c r="C72" s="106" t="s">
        <v>319</v>
      </c>
      <c r="D72" s="106" t="s">
        <v>511</v>
      </c>
      <c r="E72" s="106" t="s">
        <v>512</v>
      </c>
      <c r="F72" s="106" t="s">
        <v>322</v>
      </c>
      <c r="G72" s="106" t="s">
        <v>221</v>
      </c>
      <c r="H72" s="106"/>
      <c r="I72" s="106"/>
    </row>
    <row r="73" spans="1:9">
      <c r="A73" s="108" t="s">
        <v>515</v>
      </c>
      <c r="B73" s="106" t="s">
        <v>516</v>
      </c>
      <c r="C73" s="106" t="s">
        <v>374</v>
      </c>
      <c r="D73" s="106" t="s">
        <v>517</v>
      </c>
      <c r="E73" s="106" t="s">
        <v>518</v>
      </c>
      <c r="F73" s="106" t="s">
        <v>377</v>
      </c>
      <c r="G73" s="106" t="s">
        <v>221</v>
      </c>
      <c r="H73" s="106"/>
      <c r="I73" s="106"/>
    </row>
    <row r="74" spans="1:9">
      <c r="A74" s="108" t="s">
        <v>519</v>
      </c>
      <c r="B74" s="106" t="s">
        <v>520</v>
      </c>
      <c r="C74" s="106" t="s">
        <v>521</v>
      </c>
      <c r="D74" s="106" t="s">
        <v>517</v>
      </c>
      <c r="E74" s="106" t="s">
        <v>518</v>
      </c>
      <c r="F74" s="106" t="s">
        <v>464</v>
      </c>
      <c r="G74" s="106" t="s">
        <v>221</v>
      </c>
      <c r="H74" s="106"/>
      <c r="I74" s="106"/>
    </row>
    <row r="75" spans="1:9">
      <c r="A75" s="108" t="s">
        <v>522</v>
      </c>
      <c r="B75" s="106" t="s">
        <v>523</v>
      </c>
      <c r="C75" s="106" t="s">
        <v>524</v>
      </c>
      <c r="D75" s="106" t="s">
        <v>517</v>
      </c>
      <c r="E75" s="106" t="s">
        <v>518</v>
      </c>
      <c r="F75" s="106" t="s">
        <v>525</v>
      </c>
      <c r="G75" s="106" t="s">
        <v>221</v>
      </c>
      <c r="H75" s="106"/>
      <c r="I75" s="106"/>
    </row>
    <row r="76" spans="1:9">
      <c r="A76" s="108" t="s">
        <v>526</v>
      </c>
      <c r="B76" s="106" t="s">
        <v>527</v>
      </c>
      <c r="C76" s="106" t="s">
        <v>528</v>
      </c>
      <c r="D76" s="106" t="s">
        <v>517</v>
      </c>
      <c r="E76" s="106" t="s">
        <v>518</v>
      </c>
      <c r="F76" s="106" t="s">
        <v>322</v>
      </c>
      <c r="G76" s="106" t="s">
        <v>221</v>
      </c>
      <c r="H76" s="106"/>
      <c r="I76" s="106"/>
    </row>
    <row r="77" spans="1:9">
      <c r="A77" s="108" t="s">
        <v>529</v>
      </c>
      <c r="B77" s="106" t="s">
        <v>530</v>
      </c>
      <c r="C77" s="106" t="s">
        <v>531</v>
      </c>
      <c r="D77" s="106" t="s">
        <v>517</v>
      </c>
      <c r="E77" s="106" t="s">
        <v>518</v>
      </c>
      <c r="F77" s="106" t="s">
        <v>322</v>
      </c>
      <c r="G77" s="106" t="s">
        <v>221</v>
      </c>
      <c r="H77" s="106"/>
      <c r="I77" s="106"/>
    </row>
    <row r="78" spans="1:9">
      <c r="A78" s="108" t="s">
        <v>532</v>
      </c>
      <c r="B78" s="106" t="s">
        <v>533</v>
      </c>
      <c r="C78" s="106" t="s">
        <v>534</v>
      </c>
      <c r="D78" s="106" t="s">
        <v>517</v>
      </c>
      <c r="E78" s="106" t="s">
        <v>518</v>
      </c>
      <c r="F78" s="106" t="s">
        <v>322</v>
      </c>
      <c r="G78" s="106" t="s">
        <v>221</v>
      </c>
      <c r="H78" s="106"/>
      <c r="I78" s="106"/>
    </row>
    <row r="79" spans="1:9">
      <c r="A79" s="108" t="s">
        <v>535</v>
      </c>
      <c r="B79" s="106" t="s">
        <v>536</v>
      </c>
      <c r="C79" s="106" t="s">
        <v>537</v>
      </c>
      <c r="D79" s="106" t="s">
        <v>517</v>
      </c>
      <c r="E79" s="106" t="s">
        <v>518</v>
      </c>
      <c r="F79" s="106" t="s">
        <v>538</v>
      </c>
      <c r="G79" s="106" t="s">
        <v>221</v>
      </c>
      <c r="H79" s="106"/>
      <c r="I79" s="106"/>
    </row>
    <row r="80" spans="1:9">
      <c r="A80" s="108" t="s">
        <v>539</v>
      </c>
      <c r="B80" s="106" t="s">
        <v>540</v>
      </c>
      <c r="C80" s="106" t="s">
        <v>541</v>
      </c>
      <c r="D80" s="106" t="s">
        <v>517</v>
      </c>
      <c r="E80" s="106" t="s">
        <v>518</v>
      </c>
      <c r="F80" s="106" t="s">
        <v>542</v>
      </c>
      <c r="G80" s="106" t="s">
        <v>221</v>
      </c>
      <c r="H80" s="106"/>
      <c r="I80" s="106"/>
    </row>
    <row r="81" spans="1:9">
      <c r="A81" s="108" t="s">
        <v>543</v>
      </c>
      <c r="B81" s="106" t="s">
        <v>544</v>
      </c>
      <c r="C81" s="106" t="s">
        <v>545</v>
      </c>
      <c r="D81" s="106" t="s">
        <v>517</v>
      </c>
      <c r="E81" s="106" t="s">
        <v>518</v>
      </c>
      <c r="F81" s="106" t="s">
        <v>418</v>
      </c>
      <c r="G81" s="106" t="s">
        <v>221</v>
      </c>
      <c r="H81" s="106"/>
      <c r="I81" s="106"/>
    </row>
    <row r="82" spans="1:9">
      <c r="A82" s="108" t="s">
        <v>546</v>
      </c>
      <c r="B82" s="106" t="s">
        <v>547</v>
      </c>
      <c r="C82" s="106" t="s">
        <v>548</v>
      </c>
      <c r="D82" s="106" t="s">
        <v>517</v>
      </c>
      <c r="E82" s="106" t="s">
        <v>518</v>
      </c>
      <c r="F82" s="106" t="s">
        <v>418</v>
      </c>
      <c r="G82" s="106" t="s">
        <v>221</v>
      </c>
      <c r="H82" s="106"/>
      <c r="I82" s="106"/>
    </row>
    <row r="83" spans="1:9">
      <c r="A83" s="108" t="s">
        <v>549</v>
      </c>
      <c r="B83" s="106" t="s">
        <v>550</v>
      </c>
      <c r="C83" s="106" t="s">
        <v>551</v>
      </c>
      <c r="D83" s="106" t="s">
        <v>552</v>
      </c>
      <c r="E83" s="106" t="s">
        <v>553</v>
      </c>
      <c r="F83" s="106" t="s">
        <v>377</v>
      </c>
      <c r="G83" s="106" t="s">
        <v>221</v>
      </c>
      <c r="H83" s="106"/>
      <c r="I83" s="106"/>
    </row>
    <row r="84" spans="1:9">
      <c r="A84" s="108" t="s">
        <v>554</v>
      </c>
      <c r="B84" s="106" t="s">
        <v>555</v>
      </c>
      <c r="C84" s="106" t="s">
        <v>556</v>
      </c>
      <c r="D84" s="106" t="s">
        <v>552</v>
      </c>
      <c r="E84" s="106" t="s">
        <v>553</v>
      </c>
      <c r="F84" s="106" t="s">
        <v>377</v>
      </c>
      <c r="G84" s="106" t="s">
        <v>221</v>
      </c>
      <c r="H84" s="106"/>
      <c r="I84" s="106"/>
    </row>
    <row r="85" spans="1:9">
      <c r="A85" s="108" t="s">
        <v>557</v>
      </c>
      <c r="B85" s="106" t="s">
        <v>558</v>
      </c>
      <c r="C85" s="106" t="s">
        <v>559</v>
      </c>
      <c r="D85" s="106" t="s">
        <v>560</v>
      </c>
      <c r="E85" s="106" t="s">
        <v>561</v>
      </c>
      <c r="F85" s="106" t="s">
        <v>345</v>
      </c>
      <c r="G85" s="106" t="s">
        <v>221</v>
      </c>
      <c r="H85" s="106"/>
      <c r="I85" s="106"/>
    </row>
    <row r="86" spans="1:9">
      <c r="A86" s="108" t="s">
        <v>562</v>
      </c>
      <c r="B86" s="106" t="s">
        <v>563</v>
      </c>
      <c r="C86" s="106" t="s">
        <v>564</v>
      </c>
      <c r="D86" s="106" t="s">
        <v>565</v>
      </c>
      <c r="E86" s="106" t="s">
        <v>566</v>
      </c>
      <c r="F86" s="106" t="s">
        <v>567</v>
      </c>
      <c r="G86" s="106" t="s">
        <v>221</v>
      </c>
      <c r="H86" s="106"/>
      <c r="I86" s="106"/>
    </row>
    <row r="87" spans="1:9">
      <c r="A87" s="108" t="s">
        <v>568</v>
      </c>
      <c r="B87" s="106" t="s">
        <v>569</v>
      </c>
      <c r="C87" s="106" t="s">
        <v>570</v>
      </c>
      <c r="D87" s="106" t="s">
        <v>571</v>
      </c>
      <c r="E87" s="106" t="s">
        <v>572</v>
      </c>
      <c r="F87" s="106" t="s">
        <v>573</v>
      </c>
      <c r="G87" s="106" t="s">
        <v>243</v>
      </c>
      <c r="H87" s="106"/>
      <c r="I87" s="106"/>
    </row>
    <row r="88" spans="1:9">
      <c r="A88" s="108" t="s">
        <v>574</v>
      </c>
      <c r="B88" s="106" t="s">
        <v>575</v>
      </c>
      <c r="C88" s="106" t="s">
        <v>576</v>
      </c>
      <c r="D88" s="106" t="s">
        <v>571</v>
      </c>
      <c r="E88" s="106" t="s">
        <v>572</v>
      </c>
      <c r="F88" s="106" t="s">
        <v>573</v>
      </c>
      <c r="G88" s="106" t="s">
        <v>243</v>
      </c>
      <c r="H88" s="106"/>
      <c r="I88" s="106"/>
    </row>
    <row r="89" spans="1:9">
      <c r="A89" s="108" t="s">
        <v>577</v>
      </c>
      <c r="B89" s="106" t="s">
        <v>578</v>
      </c>
      <c r="C89" s="106" t="s">
        <v>579</v>
      </c>
      <c r="D89" s="106" t="s">
        <v>571</v>
      </c>
      <c r="E89" s="106" t="s">
        <v>572</v>
      </c>
      <c r="F89" s="106" t="s">
        <v>573</v>
      </c>
      <c r="G89" s="106" t="s">
        <v>243</v>
      </c>
      <c r="H89" s="106"/>
      <c r="I89" s="106"/>
    </row>
    <row r="90" spans="1:9">
      <c r="A90" s="108" t="s">
        <v>580</v>
      </c>
      <c r="B90" s="106" t="s">
        <v>581</v>
      </c>
      <c r="C90" s="106" t="s">
        <v>582</v>
      </c>
      <c r="D90" s="106" t="s">
        <v>583</v>
      </c>
      <c r="E90" s="106" t="s">
        <v>584</v>
      </c>
      <c r="F90" s="106" t="s">
        <v>308</v>
      </c>
      <c r="G90" s="106" t="s">
        <v>243</v>
      </c>
      <c r="H90" s="106"/>
      <c r="I90" s="106"/>
    </row>
    <row r="91" spans="1:9">
      <c r="A91" s="108" t="s">
        <v>585</v>
      </c>
      <c r="B91" s="106" t="s">
        <v>586</v>
      </c>
      <c r="C91" s="106" t="s">
        <v>587</v>
      </c>
      <c r="D91" s="106" t="s">
        <v>588</v>
      </c>
      <c r="E91" s="106" t="s">
        <v>589</v>
      </c>
      <c r="F91" s="106" t="s">
        <v>345</v>
      </c>
      <c r="G91" s="106" t="s">
        <v>221</v>
      </c>
      <c r="H91" s="106"/>
      <c r="I91" s="106"/>
    </row>
    <row r="92" spans="1:9">
      <c r="A92" s="108" t="s">
        <v>590</v>
      </c>
      <c r="B92" s="106" t="s">
        <v>591</v>
      </c>
      <c r="C92" s="106" t="s">
        <v>374</v>
      </c>
      <c r="D92" s="106" t="s">
        <v>592</v>
      </c>
      <c r="E92" s="106" t="s">
        <v>593</v>
      </c>
      <c r="F92" s="106" t="s">
        <v>377</v>
      </c>
      <c r="G92" s="106" t="s">
        <v>221</v>
      </c>
      <c r="H92" s="106"/>
      <c r="I92" s="106"/>
    </row>
    <row r="93" spans="1:9">
      <c r="A93" s="108" t="s">
        <v>594</v>
      </c>
      <c r="B93" s="106" t="s">
        <v>595</v>
      </c>
      <c r="C93" s="106" t="s">
        <v>461</v>
      </c>
      <c r="D93" s="106" t="s">
        <v>596</v>
      </c>
      <c r="E93" s="106" t="s">
        <v>597</v>
      </c>
      <c r="F93" s="106" t="s">
        <v>464</v>
      </c>
      <c r="G93" s="106" t="s">
        <v>221</v>
      </c>
      <c r="H93" s="106"/>
      <c r="I93" s="106"/>
    </row>
    <row r="94" spans="1:9">
      <c r="A94" s="108" t="s">
        <v>598</v>
      </c>
      <c r="B94" s="106" t="s">
        <v>599</v>
      </c>
      <c r="C94" s="106" t="s">
        <v>374</v>
      </c>
      <c r="D94" s="106" t="s">
        <v>600</v>
      </c>
      <c r="E94" s="106" t="s">
        <v>601</v>
      </c>
      <c r="F94" s="106" t="s">
        <v>377</v>
      </c>
      <c r="G94" s="106" t="s">
        <v>221</v>
      </c>
      <c r="H94" s="106"/>
      <c r="I94" s="106"/>
    </row>
    <row r="95" spans="1:9">
      <c r="A95" s="108" t="s">
        <v>602</v>
      </c>
      <c r="B95" s="106" t="s">
        <v>603</v>
      </c>
      <c r="C95" s="106" t="s">
        <v>604</v>
      </c>
      <c r="D95" s="106" t="s">
        <v>605</v>
      </c>
      <c r="E95" s="106" t="s">
        <v>606</v>
      </c>
      <c r="F95" s="106" t="s">
        <v>345</v>
      </c>
      <c r="G95" s="106" t="s">
        <v>221</v>
      </c>
      <c r="H95" s="106"/>
      <c r="I95" s="106"/>
    </row>
    <row r="96" spans="1:9">
      <c r="A96" s="108" t="s">
        <v>607</v>
      </c>
      <c r="B96" s="106" t="s">
        <v>608</v>
      </c>
      <c r="C96" s="106" t="s">
        <v>461</v>
      </c>
      <c r="D96" s="106" t="s">
        <v>609</v>
      </c>
      <c r="E96" s="106" t="s">
        <v>610</v>
      </c>
      <c r="F96" s="106" t="s">
        <v>464</v>
      </c>
      <c r="G96" s="106" t="s">
        <v>221</v>
      </c>
      <c r="H96" s="106"/>
      <c r="I96" s="106"/>
    </row>
    <row r="97" spans="1:9">
      <c r="A97" s="108" t="s">
        <v>611</v>
      </c>
      <c r="B97" s="106" t="s">
        <v>612</v>
      </c>
      <c r="C97" s="106" t="s">
        <v>613</v>
      </c>
      <c r="D97" s="106" t="s">
        <v>614</v>
      </c>
      <c r="E97" s="106" t="s">
        <v>615</v>
      </c>
      <c r="F97" s="106" t="s">
        <v>277</v>
      </c>
      <c r="G97" s="106" t="s">
        <v>243</v>
      </c>
      <c r="H97" s="106"/>
      <c r="I97" s="106"/>
    </row>
    <row r="98" spans="1:9">
      <c r="A98" s="108" t="s">
        <v>616</v>
      </c>
      <c r="B98" s="106" t="s">
        <v>617</v>
      </c>
      <c r="C98" s="106" t="s">
        <v>618</v>
      </c>
      <c r="D98" s="106" t="s">
        <v>619</v>
      </c>
      <c r="E98" s="106" t="s">
        <v>620</v>
      </c>
      <c r="F98" s="106" t="s">
        <v>242</v>
      </c>
      <c r="G98" s="106" t="s">
        <v>243</v>
      </c>
      <c r="H98" s="106"/>
      <c r="I98" s="106"/>
    </row>
    <row r="99" spans="1:9">
      <c r="A99" s="108" t="s">
        <v>621</v>
      </c>
      <c r="B99" s="106" t="s">
        <v>622</v>
      </c>
      <c r="C99" s="106" t="s">
        <v>461</v>
      </c>
      <c r="D99" s="106" t="s">
        <v>623</v>
      </c>
      <c r="E99" s="106" t="s">
        <v>624</v>
      </c>
      <c r="F99" s="106" t="s">
        <v>464</v>
      </c>
      <c r="G99" s="106" t="s">
        <v>221</v>
      </c>
      <c r="H99" s="106"/>
      <c r="I99" s="106"/>
    </row>
    <row r="100" spans="1:9">
      <c r="A100" s="108" t="s">
        <v>625</v>
      </c>
      <c r="B100" s="106" t="s">
        <v>626</v>
      </c>
      <c r="C100" s="106" t="s">
        <v>461</v>
      </c>
      <c r="D100" s="106" t="s">
        <v>627</v>
      </c>
      <c r="E100" s="106" t="s">
        <v>628</v>
      </c>
      <c r="F100" s="106" t="s">
        <v>464</v>
      </c>
      <c r="G100" s="106" t="s">
        <v>221</v>
      </c>
      <c r="H100" s="106"/>
      <c r="I100" s="106"/>
    </row>
    <row r="101" spans="1:9">
      <c r="A101" s="108" t="s">
        <v>629</v>
      </c>
      <c r="B101" s="106" t="s">
        <v>630</v>
      </c>
      <c r="C101" s="106" t="s">
        <v>631</v>
      </c>
      <c r="D101" s="106" t="s">
        <v>632</v>
      </c>
      <c r="E101" s="106" t="s">
        <v>633</v>
      </c>
      <c r="F101" s="106" t="s">
        <v>233</v>
      </c>
      <c r="G101" s="106" t="s">
        <v>221</v>
      </c>
      <c r="H101" s="106"/>
      <c r="I101" s="106"/>
    </row>
    <row r="102" spans="1:9">
      <c r="A102" s="108" t="s">
        <v>634</v>
      </c>
      <c r="B102" s="106" t="s">
        <v>635</v>
      </c>
      <c r="C102" s="106" t="s">
        <v>636</v>
      </c>
      <c r="D102" s="106" t="s">
        <v>637</v>
      </c>
      <c r="E102" s="106" t="s">
        <v>638</v>
      </c>
      <c r="F102" s="106" t="s">
        <v>639</v>
      </c>
      <c r="G102" s="106" t="s">
        <v>243</v>
      </c>
      <c r="H102" s="106"/>
      <c r="I102" s="106"/>
    </row>
    <row r="103" spans="1:9">
      <c r="A103" s="108" t="s">
        <v>640</v>
      </c>
      <c r="B103" s="106" t="s">
        <v>641</v>
      </c>
      <c r="C103" s="106" t="s">
        <v>342</v>
      </c>
      <c r="D103" s="106" t="s">
        <v>637</v>
      </c>
      <c r="E103" s="106" t="s">
        <v>638</v>
      </c>
      <c r="F103" s="106" t="s">
        <v>639</v>
      </c>
      <c r="G103" s="106" t="s">
        <v>243</v>
      </c>
      <c r="H103" s="106"/>
      <c r="I103" s="106"/>
    </row>
    <row r="104" spans="1:9">
      <c r="A104" s="108" t="s">
        <v>642</v>
      </c>
      <c r="B104" s="106" t="s">
        <v>643</v>
      </c>
      <c r="C104" s="106" t="s">
        <v>361</v>
      </c>
      <c r="D104" s="106" t="s">
        <v>644</v>
      </c>
      <c r="E104" s="106" t="s">
        <v>645</v>
      </c>
      <c r="F104" s="106" t="s">
        <v>322</v>
      </c>
      <c r="G104" s="106" t="s">
        <v>221</v>
      </c>
      <c r="H104" s="106"/>
      <c r="I104" s="106"/>
    </row>
    <row r="105" spans="1:9">
      <c r="A105" s="108" t="s">
        <v>646</v>
      </c>
      <c r="B105" s="106" t="s">
        <v>647</v>
      </c>
      <c r="C105" s="106" t="s">
        <v>374</v>
      </c>
      <c r="D105" s="106" t="s">
        <v>648</v>
      </c>
      <c r="E105" s="106" t="s">
        <v>649</v>
      </c>
      <c r="F105" s="106" t="s">
        <v>377</v>
      </c>
      <c r="G105" s="106" t="s">
        <v>221</v>
      </c>
      <c r="H105" s="106"/>
      <c r="I105" s="106"/>
    </row>
    <row r="106" spans="1:9">
      <c r="A106" s="108" t="s">
        <v>650</v>
      </c>
      <c r="B106" s="106" t="s">
        <v>651</v>
      </c>
      <c r="C106" s="106" t="s">
        <v>652</v>
      </c>
      <c r="D106" s="106" t="s">
        <v>653</v>
      </c>
      <c r="E106" s="106" t="s">
        <v>654</v>
      </c>
      <c r="F106" s="106" t="s">
        <v>573</v>
      </c>
      <c r="G106" s="106" t="s">
        <v>243</v>
      </c>
      <c r="H106" s="106"/>
      <c r="I106" s="106"/>
    </row>
    <row r="107" spans="1:9">
      <c r="A107" s="108" t="s">
        <v>655</v>
      </c>
      <c r="B107" s="106" t="s">
        <v>656</v>
      </c>
      <c r="C107" s="106" t="s">
        <v>657</v>
      </c>
      <c r="D107" s="106" t="s">
        <v>653</v>
      </c>
      <c r="E107" s="106" t="s">
        <v>654</v>
      </c>
      <c r="F107" s="106" t="s">
        <v>220</v>
      </c>
      <c r="G107" s="106" t="s">
        <v>221</v>
      </c>
      <c r="H107" s="106"/>
      <c r="I107" s="106"/>
    </row>
    <row r="108" spans="1:9">
      <c r="A108" s="108" t="s">
        <v>658</v>
      </c>
      <c r="B108" s="106" t="s">
        <v>659</v>
      </c>
      <c r="C108" s="106" t="s">
        <v>660</v>
      </c>
      <c r="D108" s="106" t="s">
        <v>661</v>
      </c>
      <c r="E108" s="106" t="s">
        <v>662</v>
      </c>
      <c r="F108" s="106" t="s">
        <v>322</v>
      </c>
      <c r="G108" s="106" t="s">
        <v>221</v>
      </c>
      <c r="H108" s="106"/>
      <c r="I108" s="106"/>
    </row>
    <row r="109" spans="1:9">
      <c r="A109" s="108" t="s">
        <v>663</v>
      </c>
      <c r="B109" s="106" t="s">
        <v>664</v>
      </c>
      <c r="C109" s="106" t="s">
        <v>665</v>
      </c>
      <c r="D109" s="106" t="s">
        <v>661</v>
      </c>
      <c r="E109" s="106" t="s">
        <v>662</v>
      </c>
      <c r="F109" s="106" t="s">
        <v>322</v>
      </c>
      <c r="G109" s="106" t="s">
        <v>221</v>
      </c>
      <c r="H109" s="106"/>
      <c r="I109" s="106"/>
    </row>
    <row r="110" spans="1:9">
      <c r="A110" s="108" t="s">
        <v>666</v>
      </c>
      <c r="B110" s="106" t="s">
        <v>667</v>
      </c>
      <c r="C110" s="106" t="s">
        <v>668</v>
      </c>
      <c r="D110" s="106" t="s">
        <v>661</v>
      </c>
      <c r="E110" s="106" t="s">
        <v>662</v>
      </c>
      <c r="F110" s="106" t="s">
        <v>322</v>
      </c>
      <c r="G110" s="106" t="s">
        <v>221</v>
      </c>
      <c r="H110" s="106"/>
      <c r="I110" s="106"/>
    </row>
    <row r="111" spans="1:9">
      <c r="A111" s="108" t="s">
        <v>669</v>
      </c>
      <c r="B111" s="106" t="s">
        <v>670</v>
      </c>
      <c r="C111" s="106" t="s">
        <v>671</v>
      </c>
      <c r="D111" s="106" t="s">
        <v>672</v>
      </c>
      <c r="E111" s="106" t="s">
        <v>673</v>
      </c>
      <c r="F111" s="106" t="s">
        <v>322</v>
      </c>
      <c r="G111" s="106" t="s">
        <v>221</v>
      </c>
      <c r="H111" s="106"/>
      <c r="I111" s="106"/>
    </row>
    <row r="112" spans="1:9">
      <c r="A112" s="108" t="s">
        <v>674</v>
      </c>
      <c r="B112" s="106" t="s">
        <v>675</v>
      </c>
      <c r="C112" s="106" t="s">
        <v>676</v>
      </c>
      <c r="D112" s="106" t="s">
        <v>672</v>
      </c>
      <c r="E112" s="106" t="s">
        <v>673</v>
      </c>
      <c r="F112" s="106" t="s">
        <v>322</v>
      </c>
      <c r="G112" s="106" t="s">
        <v>221</v>
      </c>
      <c r="H112" s="106"/>
      <c r="I112" s="106"/>
    </row>
    <row r="113" spans="1:9">
      <c r="A113" s="108" t="s">
        <v>677</v>
      </c>
      <c r="B113" s="106" t="s">
        <v>678</v>
      </c>
      <c r="C113" s="106" t="s">
        <v>679</v>
      </c>
      <c r="D113" s="106" t="s">
        <v>672</v>
      </c>
      <c r="E113" s="106" t="s">
        <v>673</v>
      </c>
      <c r="F113" s="106" t="s">
        <v>322</v>
      </c>
      <c r="G113" s="106" t="s">
        <v>221</v>
      </c>
      <c r="H113" s="106"/>
      <c r="I113" s="106"/>
    </row>
    <row r="114" spans="1:9">
      <c r="A114" s="108" t="s">
        <v>680</v>
      </c>
      <c r="B114" s="106" t="s">
        <v>681</v>
      </c>
      <c r="C114" s="106" t="s">
        <v>483</v>
      </c>
      <c r="D114" s="106" t="s">
        <v>682</v>
      </c>
      <c r="E114" s="106" t="s">
        <v>683</v>
      </c>
      <c r="F114" s="106" t="s">
        <v>484</v>
      </c>
      <c r="G114" s="106" t="s">
        <v>221</v>
      </c>
      <c r="H114" s="106"/>
      <c r="I114" s="106"/>
    </row>
    <row r="115" spans="1:9">
      <c r="A115" s="108" t="s">
        <v>684</v>
      </c>
      <c r="B115" s="106" t="s">
        <v>685</v>
      </c>
      <c r="C115" s="106" t="s">
        <v>686</v>
      </c>
      <c r="D115" s="106" t="s">
        <v>687</v>
      </c>
      <c r="E115" s="106" t="s">
        <v>688</v>
      </c>
      <c r="F115" s="106" t="s">
        <v>322</v>
      </c>
      <c r="G115" s="106" t="s">
        <v>221</v>
      </c>
      <c r="H115" s="106"/>
      <c r="I115" s="106"/>
    </row>
    <row r="116" spans="1:9">
      <c r="A116" s="108" t="s">
        <v>689</v>
      </c>
      <c r="B116" s="106" t="s">
        <v>690</v>
      </c>
      <c r="C116" s="106" t="s">
        <v>691</v>
      </c>
      <c r="D116" s="106" t="s">
        <v>687</v>
      </c>
      <c r="E116" s="106" t="s">
        <v>688</v>
      </c>
      <c r="F116" s="106" t="s">
        <v>322</v>
      </c>
      <c r="G116" s="106" t="s">
        <v>221</v>
      </c>
      <c r="H116" s="106"/>
      <c r="I116" s="106"/>
    </row>
    <row r="117" spans="1:9">
      <c r="A117" s="108" t="s">
        <v>692</v>
      </c>
      <c r="B117" s="106" t="s">
        <v>693</v>
      </c>
      <c r="C117" s="106" t="s">
        <v>694</v>
      </c>
      <c r="D117" s="106" t="s">
        <v>687</v>
      </c>
      <c r="E117" s="106" t="s">
        <v>688</v>
      </c>
      <c r="F117" s="106" t="s">
        <v>322</v>
      </c>
      <c r="G117" s="106" t="s">
        <v>221</v>
      </c>
      <c r="H117" s="106"/>
      <c r="I117" s="106"/>
    </row>
    <row r="118" spans="1:9">
      <c r="A118" s="108" t="s">
        <v>695</v>
      </c>
      <c r="B118" s="106" t="s">
        <v>696</v>
      </c>
      <c r="C118" s="106" t="s">
        <v>697</v>
      </c>
      <c r="D118" s="106" t="s">
        <v>698</v>
      </c>
      <c r="E118" s="106" t="s">
        <v>699</v>
      </c>
      <c r="F118" s="106" t="s">
        <v>322</v>
      </c>
      <c r="G118" s="106" t="s">
        <v>221</v>
      </c>
      <c r="H118" s="106"/>
      <c r="I118" s="106"/>
    </row>
    <row r="119" spans="1:9">
      <c r="A119" s="108" t="s">
        <v>700</v>
      </c>
      <c r="B119" s="106" t="s">
        <v>701</v>
      </c>
      <c r="C119" s="106" t="s">
        <v>702</v>
      </c>
      <c r="D119" s="106" t="s">
        <v>698</v>
      </c>
      <c r="E119" s="106" t="s">
        <v>699</v>
      </c>
      <c r="F119" s="106" t="s">
        <v>322</v>
      </c>
      <c r="G119" s="106" t="s">
        <v>221</v>
      </c>
      <c r="H119" s="106"/>
      <c r="I119" s="106"/>
    </row>
    <row r="120" spans="1:9">
      <c r="A120" s="108" t="s">
        <v>703</v>
      </c>
      <c r="B120" s="106" t="s">
        <v>704</v>
      </c>
      <c r="C120" s="106" t="s">
        <v>705</v>
      </c>
      <c r="D120" s="106" t="s">
        <v>698</v>
      </c>
      <c r="E120" s="106" t="s">
        <v>699</v>
      </c>
      <c r="F120" s="106" t="s">
        <v>322</v>
      </c>
      <c r="G120" s="106" t="s">
        <v>221</v>
      </c>
      <c r="H120" s="106"/>
      <c r="I120" s="106"/>
    </row>
    <row r="121" spans="1:9">
      <c r="A121" s="108" t="s">
        <v>706</v>
      </c>
      <c r="B121" s="106" t="s">
        <v>707</v>
      </c>
      <c r="C121" s="106" t="s">
        <v>708</v>
      </c>
      <c r="D121" s="106" t="s">
        <v>709</v>
      </c>
      <c r="E121" s="106" t="s">
        <v>710</v>
      </c>
      <c r="F121" s="106" t="s">
        <v>711</v>
      </c>
      <c r="G121" s="106" t="s">
        <v>221</v>
      </c>
      <c r="H121" s="106"/>
      <c r="I121" s="106"/>
    </row>
    <row r="122" spans="1:9">
      <c r="A122" s="108" t="s">
        <v>712</v>
      </c>
      <c r="B122" s="106" t="s">
        <v>713</v>
      </c>
      <c r="C122" s="106" t="s">
        <v>714</v>
      </c>
      <c r="D122" s="106" t="s">
        <v>715</v>
      </c>
      <c r="E122" s="106" t="s">
        <v>716</v>
      </c>
      <c r="F122" s="106" t="s">
        <v>233</v>
      </c>
      <c r="G122" s="106" t="s">
        <v>221</v>
      </c>
      <c r="H122" s="106"/>
      <c r="I122" s="106"/>
    </row>
    <row r="123" spans="1:9">
      <c r="A123" s="108" t="s">
        <v>717</v>
      </c>
      <c r="B123" s="106" t="s">
        <v>718</v>
      </c>
      <c r="C123" s="106" t="s">
        <v>719</v>
      </c>
      <c r="D123" s="106" t="s">
        <v>720</v>
      </c>
      <c r="E123" s="106" t="s">
        <v>721</v>
      </c>
      <c r="F123" s="106" t="s">
        <v>639</v>
      </c>
      <c r="G123" s="106" t="s">
        <v>243</v>
      </c>
      <c r="H123" s="106"/>
      <c r="I123" s="106"/>
    </row>
    <row r="124" spans="1:9">
      <c r="A124" s="108" t="s">
        <v>722</v>
      </c>
      <c r="B124" s="106" t="s">
        <v>723</v>
      </c>
      <c r="C124" s="106" t="s">
        <v>724</v>
      </c>
      <c r="D124" s="106" t="s">
        <v>720</v>
      </c>
      <c r="E124" s="106" t="s">
        <v>721</v>
      </c>
      <c r="F124" s="106" t="s">
        <v>639</v>
      </c>
      <c r="G124" s="106" t="s">
        <v>243</v>
      </c>
      <c r="H124" s="106"/>
      <c r="I124" s="106"/>
    </row>
    <row r="125" spans="1:9">
      <c r="A125" s="108" t="s">
        <v>725</v>
      </c>
      <c r="B125" s="106" t="s">
        <v>726</v>
      </c>
      <c r="C125" s="106" t="s">
        <v>727</v>
      </c>
      <c r="D125" s="106" t="s">
        <v>728</v>
      </c>
      <c r="E125" s="106" t="s">
        <v>729</v>
      </c>
      <c r="F125" s="106" t="s">
        <v>322</v>
      </c>
      <c r="G125" s="106" t="s">
        <v>221</v>
      </c>
      <c r="H125" s="106"/>
      <c r="I125" s="106"/>
    </row>
    <row r="126" spans="1:9">
      <c r="A126" s="108" t="s">
        <v>730</v>
      </c>
      <c r="B126" s="106" t="s">
        <v>731</v>
      </c>
      <c r="C126" s="106" t="s">
        <v>732</v>
      </c>
      <c r="D126" s="106" t="s">
        <v>728</v>
      </c>
      <c r="E126" s="106" t="s">
        <v>729</v>
      </c>
      <c r="F126" s="106" t="s">
        <v>322</v>
      </c>
      <c r="G126" s="106" t="s">
        <v>221</v>
      </c>
      <c r="H126" s="106"/>
      <c r="I126" s="106"/>
    </row>
    <row r="127" spans="1:9">
      <c r="A127" s="108" t="s">
        <v>733</v>
      </c>
      <c r="B127" s="106" t="s">
        <v>734</v>
      </c>
      <c r="C127" s="106" t="s">
        <v>461</v>
      </c>
      <c r="D127" s="106" t="s">
        <v>735</v>
      </c>
      <c r="E127" s="106" t="s">
        <v>736</v>
      </c>
      <c r="F127" s="106" t="s">
        <v>464</v>
      </c>
      <c r="G127" s="106" t="s">
        <v>221</v>
      </c>
      <c r="H127" s="106"/>
      <c r="I127" s="106"/>
    </row>
    <row r="128" spans="1:9">
      <c r="A128" s="108" t="s">
        <v>737</v>
      </c>
      <c r="B128" s="106" t="s">
        <v>738</v>
      </c>
      <c r="C128" s="106" t="s">
        <v>739</v>
      </c>
      <c r="D128" s="106" t="s">
        <v>740</v>
      </c>
      <c r="E128" s="106" t="s">
        <v>741</v>
      </c>
      <c r="F128" s="106" t="s">
        <v>742</v>
      </c>
      <c r="G128" s="106" t="s">
        <v>221</v>
      </c>
      <c r="H128" s="106"/>
      <c r="I128" s="106"/>
    </row>
    <row r="129" spans="1:9">
      <c r="A129" s="108" t="s">
        <v>743</v>
      </c>
      <c r="B129" s="106" t="s">
        <v>744</v>
      </c>
      <c r="C129" s="106" t="s">
        <v>745</v>
      </c>
      <c r="D129" s="106" t="s">
        <v>746</v>
      </c>
      <c r="E129" s="106" t="s">
        <v>747</v>
      </c>
      <c r="F129" s="106" t="s">
        <v>748</v>
      </c>
      <c r="G129" s="106" t="s">
        <v>243</v>
      </c>
      <c r="H129" s="106"/>
      <c r="I129" s="106"/>
    </row>
    <row r="130" spans="1:9">
      <c r="A130" s="108" t="s">
        <v>749</v>
      </c>
      <c r="B130" s="106" t="s">
        <v>750</v>
      </c>
      <c r="C130" s="106" t="s">
        <v>751</v>
      </c>
      <c r="D130" s="106" t="s">
        <v>752</v>
      </c>
      <c r="E130" s="106" t="s">
        <v>753</v>
      </c>
      <c r="F130" s="106" t="s">
        <v>754</v>
      </c>
      <c r="G130" s="106" t="s">
        <v>243</v>
      </c>
      <c r="H130" s="106"/>
      <c r="I130" s="106"/>
    </row>
    <row r="131" spans="1:9">
      <c r="A131" s="108" t="s">
        <v>755</v>
      </c>
      <c r="B131" s="106" t="s">
        <v>756</v>
      </c>
      <c r="C131" s="106" t="s">
        <v>757</v>
      </c>
      <c r="D131" s="106" t="s">
        <v>758</v>
      </c>
      <c r="E131" s="106" t="s">
        <v>759</v>
      </c>
      <c r="F131" s="106" t="s">
        <v>438</v>
      </c>
      <c r="G131" s="106" t="s">
        <v>243</v>
      </c>
      <c r="H131" s="106"/>
      <c r="I131" s="106"/>
    </row>
    <row r="132" spans="1:9">
      <c r="A132" s="108" t="s">
        <v>760</v>
      </c>
      <c r="B132" s="106" t="s">
        <v>761</v>
      </c>
      <c r="C132" s="106" t="s">
        <v>762</v>
      </c>
      <c r="D132" s="106" t="s">
        <v>758</v>
      </c>
      <c r="E132" s="106" t="s">
        <v>759</v>
      </c>
      <c r="F132" s="106" t="s">
        <v>438</v>
      </c>
      <c r="G132" s="106" t="s">
        <v>243</v>
      </c>
      <c r="H132" s="106"/>
      <c r="I132" s="106"/>
    </row>
    <row r="133" spans="1:9">
      <c r="A133" s="108" t="s">
        <v>763</v>
      </c>
      <c r="B133" s="106" t="s">
        <v>764</v>
      </c>
      <c r="C133" s="106" t="s">
        <v>765</v>
      </c>
      <c r="D133" s="106" t="s">
        <v>758</v>
      </c>
      <c r="E133" s="106" t="s">
        <v>759</v>
      </c>
      <c r="F133" s="106" t="s">
        <v>766</v>
      </c>
      <c r="G133" s="106" t="s">
        <v>243</v>
      </c>
      <c r="H133" s="106"/>
      <c r="I133" s="106"/>
    </row>
    <row r="134" spans="1:9">
      <c r="A134" s="108" t="s">
        <v>767</v>
      </c>
      <c r="B134" s="106" t="s">
        <v>768</v>
      </c>
      <c r="C134" s="106" t="s">
        <v>769</v>
      </c>
      <c r="D134" s="106" t="s">
        <v>758</v>
      </c>
      <c r="E134" s="106" t="s">
        <v>759</v>
      </c>
      <c r="F134" s="106" t="s">
        <v>242</v>
      </c>
      <c r="G134" s="106" t="s">
        <v>243</v>
      </c>
      <c r="H134" s="106"/>
      <c r="I134" s="106"/>
    </row>
    <row r="135" spans="1:9">
      <c r="A135" s="108" t="s">
        <v>770</v>
      </c>
      <c r="B135" s="106" t="s">
        <v>771</v>
      </c>
      <c r="C135" s="106" t="s">
        <v>772</v>
      </c>
      <c r="D135" s="106" t="s">
        <v>773</v>
      </c>
      <c r="E135" s="106" t="s">
        <v>774</v>
      </c>
      <c r="F135" s="106" t="s">
        <v>775</v>
      </c>
      <c r="G135" s="106" t="s">
        <v>428</v>
      </c>
      <c r="H135" s="106"/>
      <c r="I135" s="106"/>
    </row>
    <row r="136" spans="1:9">
      <c r="A136" s="108" t="s">
        <v>776</v>
      </c>
      <c r="B136" s="106" t="s">
        <v>777</v>
      </c>
      <c r="C136" s="106" t="s">
        <v>778</v>
      </c>
      <c r="D136" s="106" t="s">
        <v>773</v>
      </c>
      <c r="E136" s="106" t="s">
        <v>774</v>
      </c>
      <c r="F136" s="106" t="s">
        <v>775</v>
      </c>
      <c r="G136" s="106" t="s">
        <v>428</v>
      </c>
      <c r="H136" s="106"/>
      <c r="I136" s="106"/>
    </row>
    <row r="137" spans="1:9">
      <c r="A137" s="108" t="s">
        <v>779</v>
      </c>
      <c r="B137" s="106" t="s">
        <v>780</v>
      </c>
      <c r="C137" s="106" t="s">
        <v>781</v>
      </c>
      <c r="D137" s="106" t="s">
        <v>782</v>
      </c>
      <c r="E137" s="106" t="s">
        <v>783</v>
      </c>
      <c r="F137" s="106" t="s">
        <v>233</v>
      </c>
      <c r="G137" s="106" t="s">
        <v>221</v>
      </c>
      <c r="H137" s="106"/>
      <c r="I137" s="106"/>
    </row>
    <row r="138" spans="1:9">
      <c r="A138" s="108" t="s">
        <v>784</v>
      </c>
      <c r="B138" s="106" t="s">
        <v>785</v>
      </c>
      <c r="C138" s="106" t="s">
        <v>461</v>
      </c>
      <c r="D138" s="106" t="s">
        <v>786</v>
      </c>
      <c r="E138" s="106" t="s">
        <v>787</v>
      </c>
      <c r="F138" s="106" t="s">
        <v>464</v>
      </c>
      <c r="G138" s="106" t="s">
        <v>221</v>
      </c>
      <c r="H138" s="106"/>
      <c r="I138" s="106"/>
    </row>
    <row r="139" spans="1:9">
      <c r="A139" s="108" t="s">
        <v>788</v>
      </c>
      <c r="B139" s="106" t="s">
        <v>789</v>
      </c>
      <c r="C139" s="106" t="s">
        <v>790</v>
      </c>
      <c r="D139" s="106" t="s">
        <v>791</v>
      </c>
      <c r="E139" s="106" t="s">
        <v>792</v>
      </c>
      <c r="F139" s="106" t="s">
        <v>464</v>
      </c>
      <c r="G139" s="106" t="s">
        <v>221</v>
      </c>
      <c r="H139" s="106"/>
      <c r="I139" s="106"/>
    </row>
    <row r="140" spans="1:9">
      <c r="A140" s="108" t="s">
        <v>793</v>
      </c>
      <c r="B140" s="106" t="s">
        <v>794</v>
      </c>
      <c r="C140" s="106" t="s">
        <v>795</v>
      </c>
      <c r="D140" s="106" t="s">
        <v>796</v>
      </c>
      <c r="E140" s="106" t="s">
        <v>797</v>
      </c>
      <c r="F140" s="106" t="s">
        <v>798</v>
      </c>
      <c r="G140" s="106" t="s">
        <v>428</v>
      </c>
      <c r="H140" s="106"/>
      <c r="I140" s="106"/>
    </row>
    <row r="141" spans="1:9">
      <c r="A141" s="108" t="s">
        <v>799</v>
      </c>
      <c r="B141" s="106" t="s">
        <v>800</v>
      </c>
      <c r="C141" s="106" t="s">
        <v>801</v>
      </c>
      <c r="D141" s="106" t="s">
        <v>796</v>
      </c>
      <c r="E141" s="106" t="s">
        <v>797</v>
      </c>
      <c r="F141" s="106" t="s">
        <v>798</v>
      </c>
      <c r="G141" s="106" t="s">
        <v>428</v>
      </c>
      <c r="H141" s="106"/>
      <c r="I141" s="106"/>
    </row>
    <row r="142" spans="1:9">
      <c r="A142" s="108" t="s">
        <v>802</v>
      </c>
      <c r="B142" s="106" t="s">
        <v>803</v>
      </c>
      <c r="C142" s="106" t="s">
        <v>804</v>
      </c>
      <c r="D142" s="106" t="s">
        <v>796</v>
      </c>
      <c r="E142" s="106" t="s">
        <v>797</v>
      </c>
      <c r="F142" s="106" t="s">
        <v>798</v>
      </c>
      <c r="G142" s="106" t="s">
        <v>428</v>
      </c>
      <c r="H142" s="106"/>
      <c r="I142" s="106"/>
    </row>
    <row r="143" spans="1:9">
      <c r="A143" s="108" t="s">
        <v>805</v>
      </c>
      <c r="B143" s="106" t="s">
        <v>806</v>
      </c>
      <c r="C143" s="106" t="s">
        <v>807</v>
      </c>
      <c r="D143" s="106" t="s">
        <v>796</v>
      </c>
      <c r="E143" s="106" t="s">
        <v>797</v>
      </c>
      <c r="F143" s="106" t="s">
        <v>798</v>
      </c>
      <c r="G143" s="106" t="s">
        <v>428</v>
      </c>
      <c r="H143" s="106"/>
      <c r="I143" s="106"/>
    </row>
    <row r="144" spans="1:9">
      <c r="A144" s="108" t="s">
        <v>808</v>
      </c>
      <c r="B144" s="106" t="s">
        <v>809</v>
      </c>
      <c r="C144" s="106" t="s">
        <v>810</v>
      </c>
      <c r="D144" s="106" t="s">
        <v>811</v>
      </c>
      <c r="E144" s="106" t="s">
        <v>812</v>
      </c>
      <c r="F144" s="106" t="s">
        <v>813</v>
      </c>
      <c r="G144" s="106" t="s">
        <v>221</v>
      </c>
      <c r="H144" s="106"/>
      <c r="I144" s="106"/>
    </row>
    <row r="145" spans="1:9">
      <c r="A145" s="108" t="s">
        <v>814</v>
      </c>
      <c r="B145" s="106" t="s">
        <v>815</v>
      </c>
      <c r="C145" s="106" t="s">
        <v>816</v>
      </c>
      <c r="D145" s="106" t="s">
        <v>817</v>
      </c>
      <c r="E145" s="106" t="s">
        <v>818</v>
      </c>
      <c r="F145" s="106" t="s">
        <v>377</v>
      </c>
      <c r="G145" s="106" t="s">
        <v>221</v>
      </c>
      <c r="H145" s="106"/>
      <c r="I145" s="106"/>
    </row>
    <row r="146" spans="1:9">
      <c r="A146" s="108" t="s">
        <v>819</v>
      </c>
      <c r="B146" s="106" t="s">
        <v>820</v>
      </c>
      <c r="C146" s="106" t="s">
        <v>821</v>
      </c>
      <c r="D146" s="106" t="s">
        <v>822</v>
      </c>
      <c r="E146" s="106" t="s">
        <v>823</v>
      </c>
      <c r="F146" s="106" t="s">
        <v>242</v>
      </c>
      <c r="G146" s="106" t="s">
        <v>243</v>
      </c>
      <c r="H146" s="106"/>
      <c r="I146" s="106"/>
    </row>
    <row r="147" spans="1:9">
      <c r="A147" s="108" t="s">
        <v>824</v>
      </c>
      <c r="B147" s="106" t="s">
        <v>825</v>
      </c>
      <c r="C147" s="106" t="s">
        <v>826</v>
      </c>
      <c r="D147" s="106" t="s">
        <v>822</v>
      </c>
      <c r="E147" s="106" t="s">
        <v>823</v>
      </c>
      <c r="F147" s="106" t="s">
        <v>242</v>
      </c>
      <c r="G147" s="106" t="s">
        <v>243</v>
      </c>
      <c r="H147" s="106"/>
      <c r="I147" s="106"/>
    </row>
    <row r="148" spans="1:9">
      <c r="A148" s="108" t="s">
        <v>827</v>
      </c>
      <c r="B148" s="106" t="s">
        <v>828</v>
      </c>
      <c r="C148" s="106" t="s">
        <v>829</v>
      </c>
      <c r="D148" s="106" t="s">
        <v>822</v>
      </c>
      <c r="E148" s="106" t="s">
        <v>823</v>
      </c>
      <c r="F148" s="106" t="s">
        <v>242</v>
      </c>
      <c r="G148" s="106" t="s">
        <v>243</v>
      </c>
      <c r="H148" s="106"/>
      <c r="I148" s="106"/>
    </row>
    <row r="149" spans="1:9">
      <c r="A149" s="108" t="s">
        <v>830</v>
      </c>
      <c r="B149" s="106" t="s">
        <v>831</v>
      </c>
      <c r="C149" s="106" t="s">
        <v>832</v>
      </c>
      <c r="D149" s="106" t="s">
        <v>822</v>
      </c>
      <c r="E149" s="106" t="s">
        <v>823</v>
      </c>
      <c r="F149" s="106" t="s">
        <v>833</v>
      </c>
      <c r="G149" s="106" t="s">
        <v>221</v>
      </c>
      <c r="H149" s="106"/>
      <c r="I149" s="106"/>
    </row>
    <row r="150" spans="1:9">
      <c r="A150" s="108" t="s">
        <v>834</v>
      </c>
      <c r="B150" s="106" t="s">
        <v>835</v>
      </c>
      <c r="C150" s="106" t="s">
        <v>836</v>
      </c>
      <c r="D150" s="106" t="s">
        <v>822</v>
      </c>
      <c r="E150" s="106" t="s">
        <v>823</v>
      </c>
      <c r="F150" s="106" t="s">
        <v>464</v>
      </c>
      <c r="G150" s="106" t="s">
        <v>221</v>
      </c>
      <c r="H150" s="106"/>
      <c r="I150" s="106"/>
    </row>
    <row r="151" spans="1:9">
      <c r="A151" s="108" t="s">
        <v>837</v>
      </c>
      <c r="B151" s="106" t="s">
        <v>838</v>
      </c>
      <c r="C151" s="106" t="s">
        <v>839</v>
      </c>
      <c r="D151" s="106" t="s">
        <v>840</v>
      </c>
      <c r="E151" s="106" t="s">
        <v>841</v>
      </c>
      <c r="F151" s="106" t="s">
        <v>464</v>
      </c>
      <c r="G151" s="106" t="s">
        <v>221</v>
      </c>
      <c r="H151" s="106"/>
      <c r="I151" s="106"/>
    </row>
    <row r="152" spans="1:9">
      <c r="A152" s="108" t="s">
        <v>842</v>
      </c>
      <c r="B152" s="106" t="s">
        <v>843</v>
      </c>
      <c r="C152" s="106" t="s">
        <v>844</v>
      </c>
      <c r="D152" s="106" t="s">
        <v>845</v>
      </c>
      <c r="E152" s="106" t="s">
        <v>846</v>
      </c>
      <c r="F152" s="106" t="s">
        <v>847</v>
      </c>
      <c r="G152" s="106" t="s">
        <v>848</v>
      </c>
      <c r="H152" s="106"/>
      <c r="I152" s="106"/>
    </row>
    <row r="153" spans="1:9">
      <c r="A153" s="108" t="s">
        <v>849</v>
      </c>
      <c r="B153" s="106" t="s">
        <v>850</v>
      </c>
      <c r="C153" s="106" t="s">
        <v>851</v>
      </c>
      <c r="D153" s="106" t="s">
        <v>845</v>
      </c>
      <c r="E153" s="106" t="s">
        <v>846</v>
      </c>
      <c r="F153" s="106" t="s">
        <v>847</v>
      </c>
      <c r="G153" s="106" t="s">
        <v>848</v>
      </c>
      <c r="H153" s="106"/>
      <c r="I153" s="106"/>
    </row>
    <row r="154" spans="1:9">
      <c r="A154" s="108" t="s">
        <v>852</v>
      </c>
      <c r="B154" s="106" t="s">
        <v>853</v>
      </c>
      <c r="C154" s="106" t="s">
        <v>854</v>
      </c>
      <c r="D154" s="106" t="s">
        <v>855</v>
      </c>
      <c r="E154" s="106" t="s">
        <v>856</v>
      </c>
      <c r="F154" s="106" t="s">
        <v>813</v>
      </c>
      <c r="G154" s="106" t="s">
        <v>221</v>
      </c>
      <c r="H154" s="106"/>
      <c r="I154" s="106"/>
    </row>
    <row r="155" spans="1:9">
      <c r="A155" s="108" t="s">
        <v>857</v>
      </c>
      <c r="B155" s="106" t="s">
        <v>858</v>
      </c>
      <c r="C155" s="106" t="s">
        <v>859</v>
      </c>
      <c r="D155" s="106" t="s">
        <v>855</v>
      </c>
      <c r="E155" s="106" t="s">
        <v>856</v>
      </c>
      <c r="F155" s="106" t="s">
        <v>453</v>
      </c>
      <c r="G155" s="106" t="s">
        <v>221</v>
      </c>
      <c r="H155" s="106"/>
      <c r="I155" s="106"/>
    </row>
    <row r="156" spans="1:9">
      <c r="A156" s="108" t="s">
        <v>860</v>
      </c>
      <c r="B156" s="106" t="s">
        <v>861</v>
      </c>
      <c r="C156" s="106" t="s">
        <v>461</v>
      </c>
      <c r="D156" s="106" t="s">
        <v>855</v>
      </c>
      <c r="E156" s="106" t="s">
        <v>856</v>
      </c>
      <c r="F156" s="106" t="s">
        <v>464</v>
      </c>
      <c r="G156" s="106" t="s">
        <v>221</v>
      </c>
      <c r="H156" s="106"/>
      <c r="I156" s="106"/>
    </row>
    <row r="157" spans="1:9">
      <c r="A157" s="108" t="s">
        <v>862</v>
      </c>
      <c r="B157" s="106" t="s">
        <v>863</v>
      </c>
      <c r="C157" s="106" t="s">
        <v>864</v>
      </c>
      <c r="D157" s="106" t="s">
        <v>865</v>
      </c>
      <c r="E157" s="106" t="s">
        <v>866</v>
      </c>
      <c r="F157" s="106" t="s">
        <v>867</v>
      </c>
      <c r="G157" s="106" t="s">
        <v>243</v>
      </c>
      <c r="H157" s="106"/>
      <c r="I157" s="106"/>
    </row>
    <row r="158" spans="1:9">
      <c r="A158" s="108" t="s">
        <v>868</v>
      </c>
      <c r="B158" s="106" t="s">
        <v>869</v>
      </c>
      <c r="C158" s="106" t="s">
        <v>870</v>
      </c>
      <c r="D158" s="106" t="s">
        <v>865</v>
      </c>
      <c r="E158" s="106" t="s">
        <v>866</v>
      </c>
      <c r="F158" s="106" t="s">
        <v>867</v>
      </c>
      <c r="G158" s="106" t="s">
        <v>243</v>
      </c>
      <c r="H158" s="106"/>
      <c r="I158" s="106"/>
    </row>
    <row r="159" spans="1:9">
      <c r="A159" s="108" t="s">
        <v>871</v>
      </c>
      <c r="B159" s="106" t="s">
        <v>872</v>
      </c>
      <c r="C159" s="106" t="s">
        <v>873</v>
      </c>
      <c r="D159" s="106" t="s">
        <v>865</v>
      </c>
      <c r="E159" s="106" t="s">
        <v>866</v>
      </c>
      <c r="F159" s="106" t="s">
        <v>867</v>
      </c>
      <c r="G159" s="106" t="s">
        <v>243</v>
      </c>
      <c r="H159" s="106"/>
      <c r="I159" s="106"/>
    </row>
    <row r="160" spans="1:9">
      <c r="A160" s="108" t="s">
        <v>874</v>
      </c>
      <c r="B160" s="106" t="s">
        <v>875</v>
      </c>
      <c r="C160" s="106" t="s">
        <v>876</v>
      </c>
      <c r="D160" s="106" t="s">
        <v>865</v>
      </c>
      <c r="E160" s="106" t="s">
        <v>866</v>
      </c>
      <c r="F160" s="106" t="s">
        <v>867</v>
      </c>
      <c r="G160" s="106" t="s">
        <v>243</v>
      </c>
      <c r="H160" s="106"/>
      <c r="I160" s="106"/>
    </row>
    <row r="161" spans="1:9">
      <c r="A161" s="108" t="s">
        <v>877</v>
      </c>
      <c r="B161" s="106" t="s">
        <v>878</v>
      </c>
      <c r="C161" s="106" t="s">
        <v>879</v>
      </c>
      <c r="D161" s="106" t="s">
        <v>865</v>
      </c>
      <c r="E161" s="106" t="s">
        <v>866</v>
      </c>
      <c r="F161" s="106" t="s">
        <v>438</v>
      </c>
      <c r="G161" s="106" t="s">
        <v>243</v>
      </c>
      <c r="H161" s="106"/>
      <c r="I161" s="106"/>
    </row>
    <row r="162" spans="1:9">
      <c r="A162" s="108" t="s">
        <v>880</v>
      </c>
      <c r="B162" s="106" t="s">
        <v>881</v>
      </c>
      <c r="C162" s="106" t="s">
        <v>882</v>
      </c>
      <c r="D162" s="106" t="s">
        <v>865</v>
      </c>
      <c r="E162" s="106" t="s">
        <v>866</v>
      </c>
      <c r="F162" s="106" t="s">
        <v>867</v>
      </c>
      <c r="G162" s="106" t="s">
        <v>243</v>
      </c>
      <c r="H162" s="106"/>
      <c r="I162" s="106"/>
    </row>
    <row r="163" spans="1:9">
      <c r="A163" s="108" t="s">
        <v>883</v>
      </c>
      <c r="B163" s="106" t="s">
        <v>884</v>
      </c>
      <c r="C163" s="106" t="s">
        <v>885</v>
      </c>
      <c r="D163" s="106" t="s">
        <v>865</v>
      </c>
      <c r="E163" s="106" t="s">
        <v>866</v>
      </c>
      <c r="F163" s="106" t="s">
        <v>867</v>
      </c>
      <c r="G163" s="106" t="s">
        <v>243</v>
      </c>
      <c r="H163" s="106"/>
      <c r="I163" s="106"/>
    </row>
    <row r="164" spans="1:9">
      <c r="A164" s="108" t="s">
        <v>886</v>
      </c>
      <c r="B164" s="106" t="s">
        <v>887</v>
      </c>
      <c r="C164" s="106" t="s">
        <v>888</v>
      </c>
      <c r="D164" s="106" t="s">
        <v>865</v>
      </c>
      <c r="E164" s="106" t="s">
        <v>866</v>
      </c>
      <c r="F164" s="106" t="s">
        <v>867</v>
      </c>
      <c r="G164" s="106" t="s">
        <v>243</v>
      </c>
      <c r="H164" s="106"/>
      <c r="I164" s="106"/>
    </row>
    <row r="165" spans="1:9">
      <c r="A165" s="108" t="s">
        <v>889</v>
      </c>
      <c r="B165" s="106" t="s">
        <v>890</v>
      </c>
      <c r="C165" s="106" t="s">
        <v>891</v>
      </c>
      <c r="D165" s="106" t="s">
        <v>892</v>
      </c>
      <c r="E165" s="106" t="s">
        <v>893</v>
      </c>
      <c r="F165" s="106" t="s">
        <v>464</v>
      </c>
      <c r="G165" s="106" t="s">
        <v>221</v>
      </c>
      <c r="H165" s="106"/>
      <c r="I165" s="106"/>
    </row>
    <row r="166" spans="1:9">
      <c r="A166" s="108" t="s">
        <v>894</v>
      </c>
      <c r="B166" s="106" t="s">
        <v>895</v>
      </c>
      <c r="C166" s="106" t="s">
        <v>896</v>
      </c>
      <c r="D166" s="106" t="s">
        <v>897</v>
      </c>
      <c r="E166" s="106" t="s">
        <v>898</v>
      </c>
      <c r="F166" s="106" t="s">
        <v>464</v>
      </c>
      <c r="G166" s="106" t="s">
        <v>221</v>
      </c>
      <c r="H166" s="106"/>
      <c r="I166" s="106"/>
    </row>
    <row r="167" spans="1:9">
      <c r="A167" s="108" t="s">
        <v>899</v>
      </c>
      <c r="B167" s="106" t="s">
        <v>900</v>
      </c>
      <c r="C167" s="106" t="s">
        <v>901</v>
      </c>
      <c r="D167" s="106" t="s">
        <v>897</v>
      </c>
      <c r="E167" s="106" t="s">
        <v>898</v>
      </c>
      <c r="F167" s="106" t="s">
        <v>711</v>
      </c>
      <c r="G167" s="106" t="s">
        <v>221</v>
      </c>
      <c r="H167" s="106"/>
      <c r="I167" s="106"/>
    </row>
    <row r="168" spans="1:9">
      <c r="A168" s="108" t="s">
        <v>902</v>
      </c>
      <c r="B168" s="106" t="s">
        <v>903</v>
      </c>
      <c r="C168" s="106" t="s">
        <v>904</v>
      </c>
      <c r="D168" s="106" t="s">
        <v>905</v>
      </c>
      <c r="E168" s="106" t="s">
        <v>906</v>
      </c>
      <c r="F168" s="106" t="s">
        <v>907</v>
      </c>
      <c r="G168" s="106" t="s">
        <v>221</v>
      </c>
      <c r="H168" s="106"/>
      <c r="I168" s="106"/>
    </row>
    <row r="169" spans="1:9">
      <c r="A169" s="108" t="s">
        <v>908</v>
      </c>
      <c r="B169" s="106" t="s">
        <v>909</v>
      </c>
      <c r="C169" s="106" t="s">
        <v>910</v>
      </c>
      <c r="D169" s="106" t="s">
        <v>905</v>
      </c>
      <c r="E169" s="106" t="s">
        <v>906</v>
      </c>
      <c r="F169" s="106" t="s">
        <v>227</v>
      </c>
      <c r="G169" s="106" t="s">
        <v>221</v>
      </c>
      <c r="H169" s="106"/>
      <c r="I169" s="106"/>
    </row>
    <row r="170" spans="1:9">
      <c r="A170" s="108" t="s">
        <v>911</v>
      </c>
      <c r="B170" s="106" t="s">
        <v>912</v>
      </c>
      <c r="C170" s="106" t="s">
        <v>913</v>
      </c>
      <c r="D170" s="106" t="s">
        <v>914</v>
      </c>
      <c r="E170" s="106" t="s">
        <v>915</v>
      </c>
      <c r="F170" s="106" t="s">
        <v>464</v>
      </c>
      <c r="G170" s="106" t="s">
        <v>221</v>
      </c>
      <c r="H170" s="106"/>
      <c r="I170" s="106"/>
    </row>
    <row r="171" spans="1:9">
      <c r="A171" s="108" t="s">
        <v>916</v>
      </c>
      <c r="B171" s="106" t="s">
        <v>917</v>
      </c>
      <c r="C171" s="106" t="s">
        <v>918</v>
      </c>
      <c r="D171" s="106" t="s">
        <v>919</v>
      </c>
      <c r="E171" s="106" t="s">
        <v>920</v>
      </c>
      <c r="F171" s="106" t="s">
        <v>377</v>
      </c>
      <c r="G171" s="106" t="s">
        <v>221</v>
      </c>
      <c r="H171" s="106"/>
      <c r="I171" s="106"/>
    </row>
    <row r="172" spans="1:9">
      <c r="A172" s="108" t="s">
        <v>921</v>
      </c>
      <c r="B172" s="106" t="s">
        <v>922</v>
      </c>
      <c r="C172" s="106" t="s">
        <v>461</v>
      </c>
      <c r="D172" s="106" t="s">
        <v>923</v>
      </c>
      <c r="E172" s="106" t="s">
        <v>924</v>
      </c>
      <c r="F172" s="106" t="s">
        <v>464</v>
      </c>
      <c r="G172" s="106" t="s">
        <v>221</v>
      </c>
      <c r="H172" s="106"/>
      <c r="I172" s="106"/>
    </row>
    <row r="173" spans="1:9">
      <c r="A173" s="108" t="s">
        <v>925</v>
      </c>
      <c r="B173" s="106" t="s">
        <v>926</v>
      </c>
      <c r="C173" s="106" t="s">
        <v>374</v>
      </c>
      <c r="D173" s="106" t="s">
        <v>927</v>
      </c>
      <c r="E173" s="106" t="s">
        <v>928</v>
      </c>
      <c r="F173" s="106" t="s">
        <v>377</v>
      </c>
      <c r="G173" s="106" t="s">
        <v>221</v>
      </c>
      <c r="H173" s="106"/>
      <c r="I173" s="106"/>
    </row>
    <row r="174" spans="1:9">
      <c r="A174" s="108" t="s">
        <v>929</v>
      </c>
      <c r="B174" s="106" t="s">
        <v>930</v>
      </c>
      <c r="C174" s="106" t="s">
        <v>325</v>
      </c>
      <c r="D174" s="106" t="s">
        <v>931</v>
      </c>
      <c r="E174" s="106" t="s">
        <v>932</v>
      </c>
      <c r="F174" s="106" t="s">
        <v>328</v>
      </c>
      <c r="G174" s="106" t="s">
        <v>221</v>
      </c>
      <c r="H174" s="106"/>
      <c r="I174" s="106"/>
    </row>
    <row r="175" spans="1:9">
      <c r="A175" s="108" t="s">
        <v>933</v>
      </c>
      <c r="B175" s="106" t="s">
        <v>934</v>
      </c>
      <c r="C175" s="106" t="s">
        <v>935</v>
      </c>
      <c r="D175" s="106" t="s">
        <v>931</v>
      </c>
      <c r="E175" s="106" t="s">
        <v>932</v>
      </c>
      <c r="F175" s="106" t="s">
        <v>233</v>
      </c>
      <c r="G175" s="106" t="s">
        <v>221</v>
      </c>
      <c r="H175" s="106"/>
      <c r="I175" s="106"/>
    </row>
    <row r="176" spans="1:9">
      <c r="A176" s="108" t="s">
        <v>936</v>
      </c>
      <c r="B176" s="106" t="s">
        <v>937</v>
      </c>
      <c r="C176" s="106" t="s">
        <v>938</v>
      </c>
      <c r="D176" s="106" t="s">
        <v>939</v>
      </c>
      <c r="E176" s="106" t="s">
        <v>940</v>
      </c>
      <c r="F176" s="106" t="s">
        <v>453</v>
      </c>
      <c r="G176" s="106" t="s">
        <v>221</v>
      </c>
      <c r="H176" s="106"/>
      <c r="I176" s="106"/>
    </row>
    <row r="177" spans="1:9">
      <c r="A177" s="108" t="s">
        <v>941</v>
      </c>
      <c r="B177" s="106" t="s">
        <v>942</v>
      </c>
      <c r="C177" s="106" t="s">
        <v>943</v>
      </c>
      <c r="D177" s="106" t="s">
        <v>944</v>
      </c>
      <c r="E177" s="106" t="s">
        <v>945</v>
      </c>
      <c r="F177" s="106" t="s">
        <v>322</v>
      </c>
      <c r="G177" s="106" t="s">
        <v>221</v>
      </c>
      <c r="H177" s="106"/>
      <c r="I177" s="106"/>
    </row>
    <row r="178" spans="1:9">
      <c r="A178" s="108" t="s">
        <v>946</v>
      </c>
      <c r="B178" s="106" t="s">
        <v>947</v>
      </c>
      <c r="C178" s="106" t="s">
        <v>948</v>
      </c>
      <c r="D178" s="106" t="s">
        <v>944</v>
      </c>
      <c r="E178" s="106" t="s">
        <v>945</v>
      </c>
      <c r="F178" s="106" t="s">
        <v>322</v>
      </c>
      <c r="G178" s="106" t="s">
        <v>221</v>
      </c>
      <c r="H178" s="106"/>
      <c r="I178" s="106"/>
    </row>
    <row r="179" spans="1:9">
      <c r="A179" s="108" t="s">
        <v>949</v>
      </c>
      <c r="B179" s="106" t="s">
        <v>950</v>
      </c>
      <c r="C179" s="106" t="s">
        <v>951</v>
      </c>
      <c r="D179" s="106" t="s">
        <v>944</v>
      </c>
      <c r="E179" s="106" t="s">
        <v>945</v>
      </c>
      <c r="F179" s="106" t="s">
        <v>322</v>
      </c>
      <c r="G179" s="106" t="s">
        <v>221</v>
      </c>
      <c r="H179" s="106"/>
      <c r="I179" s="106"/>
    </row>
    <row r="180" spans="1:9">
      <c r="A180" s="108" t="s">
        <v>952</v>
      </c>
      <c r="B180" s="106" t="s">
        <v>953</v>
      </c>
      <c r="C180" s="106" t="s">
        <v>954</v>
      </c>
      <c r="D180" s="106" t="s">
        <v>955</v>
      </c>
      <c r="E180" s="106" t="s">
        <v>956</v>
      </c>
      <c r="F180" s="106" t="s">
        <v>464</v>
      </c>
      <c r="G180" s="106" t="s">
        <v>221</v>
      </c>
      <c r="H180" s="106"/>
      <c r="I180" s="106"/>
    </row>
    <row r="181" spans="1:9">
      <c r="A181" s="108" t="s">
        <v>957</v>
      </c>
      <c r="B181" s="106" t="s">
        <v>958</v>
      </c>
      <c r="C181" s="106" t="s">
        <v>959</v>
      </c>
      <c r="D181" s="106" t="s">
        <v>955</v>
      </c>
      <c r="E181" s="106" t="s">
        <v>956</v>
      </c>
      <c r="F181" s="106" t="s">
        <v>711</v>
      </c>
      <c r="G181" s="106" t="s">
        <v>221</v>
      </c>
      <c r="H181" s="106"/>
      <c r="I181" s="106"/>
    </row>
    <row r="182" spans="1:9">
      <c r="A182" s="108" t="s">
        <v>960</v>
      </c>
      <c r="B182" s="106" t="s">
        <v>961</v>
      </c>
      <c r="C182" s="106" t="s">
        <v>962</v>
      </c>
      <c r="D182" s="106" t="s">
        <v>963</v>
      </c>
      <c r="E182" s="106" t="s">
        <v>964</v>
      </c>
      <c r="F182" s="106" t="s">
        <v>711</v>
      </c>
      <c r="G182" s="106" t="s">
        <v>221</v>
      </c>
      <c r="H182" s="106"/>
      <c r="I182" s="106"/>
    </row>
    <row r="183" spans="1:9">
      <c r="A183" s="108" t="s">
        <v>965</v>
      </c>
      <c r="B183" s="106" t="s">
        <v>966</v>
      </c>
      <c r="C183" s="106" t="s">
        <v>910</v>
      </c>
      <c r="D183" s="106" t="s">
        <v>967</v>
      </c>
      <c r="E183" s="106" t="s">
        <v>968</v>
      </c>
      <c r="F183" s="106" t="s">
        <v>227</v>
      </c>
      <c r="G183" s="106" t="s">
        <v>221</v>
      </c>
      <c r="H183" s="106"/>
      <c r="I183" s="106"/>
    </row>
    <row r="184" spans="1:9">
      <c r="A184" s="108" t="s">
        <v>969</v>
      </c>
      <c r="B184" s="106" t="s">
        <v>970</v>
      </c>
      <c r="C184" s="106" t="s">
        <v>971</v>
      </c>
      <c r="D184" s="106" t="s">
        <v>972</v>
      </c>
      <c r="E184" s="106" t="s">
        <v>973</v>
      </c>
      <c r="F184" s="106" t="s">
        <v>242</v>
      </c>
      <c r="G184" s="106" t="s">
        <v>243</v>
      </c>
      <c r="H184" s="106"/>
      <c r="I184" s="106"/>
    </row>
    <row r="185" spans="1:9">
      <c r="A185" s="108" t="s">
        <v>974</v>
      </c>
      <c r="B185" s="106" t="s">
        <v>975</v>
      </c>
      <c r="C185" s="106" t="s">
        <v>976</v>
      </c>
      <c r="D185" s="106" t="s">
        <v>972</v>
      </c>
      <c r="E185" s="106" t="s">
        <v>973</v>
      </c>
      <c r="F185" s="106" t="s">
        <v>233</v>
      </c>
      <c r="G185" s="106" t="s">
        <v>221</v>
      </c>
      <c r="H185" s="106"/>
      <c r="I185" s="106"/>
    </row>
    <row r="186" spans="1:9">
      <c r="A186" s="108" t="s">
        <v>977</v>
      </c>
      <c r="B186" s="106" t="s">
        <v>978</v>
      </c>
      <c r="C186" s="106" t="s">
        <v>319</v>
      </c>
      <c r="D186" s="106" t="s">
        <v>972</v>
      </c>
      <c r="E186" s="106" t="s">
        <v>973</v>
      </c>
      <c r="F186" s="106" t="s">
        <v>322</v>
      </c>
      <c r="G186" s="106" t="s">
        <v>221</v>
      </c>
      <c r="H186" s="106"/>
      <c r="I186" s="106"/>
    </row>
    <row r="187" spans="1:9">
      <c r="A187" s="108" t="s">
        <v>979</v>
      </c>
      <c r="B187" s="106" t="s">
        <v>980</v>
      </c>
      <c r="C187" s="106" t="s">
        <v>981</v>
      </c>
      <c r="D187" s="106" t="s">
        <v>982</v>
      </c>
      <c r="E187" s="106" t="s">
        <v>983</v>
      </c>
      <c r="F187" s="106" t="s">
        <v>345</v>
      </c>
      <c r="G187" s="106" t="s">
        <v>221</v>
      </c>
      <c r="H187" s="106"/>
      <c r="I187" s="106"/>
    </row>
    <row r="188" spans="1:9">
      <c r="A188" s="108" t="s">
        <v>984</v>
      </c>
      <c r="B188" s="106" t="s">
        <v>985</v>
      </c>
      <c r="C188" s="106" t="s">
        <v>986</v>
      </c>
      <c r="D188" s="106" t="s">
        <v>982</v>
      </c>
      <c r="E188" s="106" t="s">
        <v>983</v>
      </c>
      <c r="F188" s="106" t="s">
        <v>567</v>
      </c>
      <c r="G188" s="106" t="s">
        <v>221</v>
      </c>
      <c r="H188" s="106"/>
      <c r="I188" s="106"/>
    </row>
    <row r="189" spans="1:9">
      <c r="A189" s="108" t="s">
        <v>987</v>
      </c>
      <c r="B189" s="106" t="s">
        <v>988</v>
      </c>
      <c r="C189" s="106" t="s">
        <v>989</v>
      </c>
      <c r="D189" s="106" t="s">
        <v>982</v>
      </c>
      <c r="E189" s="106" t="s">
        <v>983</v>
      </c>
      <c r="F189" s="106" t="s">
        <v>567</v>
      </c>
      <c r="G189" s="106" t="s">
        <v>221</v>
      </c>
      <c r="H189" s="106"/>
      <c r="I189" s="106"/>
    </row>
    <row r="190" spans="1:9">
      <c r="A190" s="108" t="s">
        <v>990</v>
      </c>
      <c r="B190" s="106" t="s">
        <v>991</v>
      </c>
      <c r="C190" s="106" t="s">
        <v>708</v>
      </c>
      <c r="D190" s="106" t="s">
        <v>992</v>
      </c>
      <c r="E190" s="106" t="s">
        <v>993</v>
      </c>
      <c r="F190" s="106" t="s">
        <v>711</v>
      </c>
      <c r="G190" s="106" t="s">
        <v>221</v>
      </c>
      <c r="H190" s="106"/>
      <c r="I190" s="106"/>
    </row>
    <row r="191" spans="1:9">
      <c r="A191" s="108" t="s">
        <v>994</v>
      </c>
      <c r="B191" s="106" t="s">
        <v>995</v>
      </c>
      <c r="C191" s="106" t="s">
        <v>996</v>
      </c>
      <c r="D191" s="106" t="s">
        <v>997</v>
      </c>
      <c r="E191" s="106" t="s">
        <v>998</v>
      </c>
      <c r="F191" s="106" t="s">
        <v>464</v>
      </c>
      <c r="G191" s="106" t="s">
        <v>221</v>
      </c>
      <c r="H191" s="106"/>
      <c r="I191" s="106"/>
    </row>
    <row r="192" spans="1:9">
      <c r="A192" s="108" t="s">
        <v>999</v>
      </c>
      <c r="B192" s="106" t="s">
        <v>1000</v>
      </c>
      <c r="C192" s="106" t="s">
        <v>1001</v>
      </c>
      <c r="D192" s="106" t="s">
        <v>1002</v>
      </c>
      <c r="E192" s="106" t="s">
        <v>1003</v>
      </c>
      <c r="F192" s="106" t="s">
        <v>748</v>
      </c>
      <c r="G192" s="106" t="s">
        <v>243</v>
      </c>
      <c r="H192" s="106"/>
      <c r="I192" s="106"/>
    </row>
    <row r="193" spans="1:9">
      <c r="A193" s="108" t="s">
        <v>1004</v>
      </c>
      <c r="B193" s="106" t="s">
        <v>1005</v>
      </c>
      <c r="C193" s="106" t="s">
        <v>1006</v>
      </c>
      <c r="D193" s="106" t="s">
        <v>1002</v>
      </c>
      <c r="E193" s="106" t="s">
        <v>1003</v>
      </c>
      <c r="F193" s="106" t="s">
        <v>748</v>
      </c>
      <c r="G193" s="106" t="s">
        <v>243</v>
      </c>
      <c r="H193" s="106"/>
      <c r="I193" s="106"/>
    </row>
    <row r="194" spans="1:9">
      <c r="A194" s="108" t="s">
        <v>1007</v>
      </c>
      <c r="B194" s="106" t="s">
        <v>1008</v>
      </c>
      <c r="C194" s="106" t="s">
        <v>1009</v>
      </c>
      <c r="D194" s="106" t="s">
        <v>1002</v>
      </c>
      <c r="E194" s="106" t="s">
        <v>1003</v>
      </c>
      <c r="F194" s="106" t="s">
        <v>748</v>
      </c>
      <c r="G194" s="106" t="s">
        <v>243</v>
      </c>
      <c r="H194" s="106"/>
      <c r="I194" s="106"/>
    </row>
    <row r="195" spans="1:9">
      <c r="A195" s="108" t="s">
        <v>1010</v>
      </c>
      <c r="B195" s="106" t="s">
        <v>1011</v>
      </c>
      <c r="C195" s="106" t="s">
        <v>1012</v>
      </c>
      <c r="D195" s="106" t="s">
        <v>1013</v>
      </c>
      <c r="E195" s="106" t="s">
        <v>1014</v>
      </c>
      <c r="F195" s="106" t="s">
        <v>418</v>
      </c>
      <c r="G195" s="106" t="s">
        <v>221</v>
      </c>
      <c r="H195" s="106"/>
      <c r="I195" s="106"/>
    </row>
    <row r="196" spans="1:9">
      <c r="A196" s="108" t="s">
        <v>1015</v>
      </c>
      <c r="B196" s="106" t="s">
        <v>1016</v>
      </c>
      <c r="C196" s="106" t="s">
        <v>1017</v>
      </c>
      <c r="D196" s="106" t="s">
        <v>1013</v>
      </c>
      <c r="E196" s="106" t="s">
        <v>1014</v>
      </c>
      <c r="F196" s="106" t="s">
        <v>418</v>
      </c>
      <c r="G196" s="106" t="s">
        <v>221</v>
      </c>
      <c r="H196" s="106"/>
      <c r="I196" s="106"/>
    </row>
    <row r="197" spans="1:9">
      <c r="A197" s="108" t="s">
        <v>1018</v>
      </c>
      <c r="B197" s="106" t="s">
        <v>1019</v>
      </c>
      <c r="C197" s="106" t="s">
        <v>361</v>
      </c>
      <c r="D197" s="106" t="s">
        <v>1013</v>
      </c>
      <c r="E197" s="106" t="s">
        <v>1014</v>
      </c>
      <c r="F197" s="106" t="s">
        <v>322</v>
      </c>
      <c r="G197" s="106" t="s">
        <v>221</v>
      </c>
      <c r="H197" s="106"/>
      <c r="I197" s="106"/>
    </row>
    <row r="198" spans="1:9">
      <c r="A198" s="108" t="s">
        <v>1020</v>
      </c>
      <c r="B198" s="106" t="s">
        <v>1021</v>
      </c>
      <c r="C198" s="106" t="s">
        <v>445</v>
      </c>
      <c r="D198" s="106" t="s">
        <v>1013</v>
      </c>
      <c r="E198" s="106" t="s">
        <v>1014</v>
      </c>
      <c r="F198" s="106" t="s">
        <v>1022</v>
      </c>
      <c r="G198" s="106" t="s">
        <v>243</v>
      </c>
      <c r="H198" s="106"/>
      <c r="I198" s="106"/>
    </row>
    <row r="199" spans="1:9">
      <c r="A199" s="108" t="s">
        <v>1023</v>
      </c>
      <c r="B199" s="106" t="s">
        <v>1024</v>
      </c>
      <c r="C199" s="106" t="s">
        <v>1025</v>
      </c>
      <c r="D199" s="106" t="s">
        <v>1013</v>
      </c>
      <c r="E199" s="106" t="s">
        <v>1014</v>
      </c>
      <c r="F199" s="106" t="s">
        <v>1026</v>
      </c>
      <c r="G199" s="106" t="s">
        <v>221</v>
      </c>
      <c r="H199" s="106"/>
      <c r="I199" s="106"/>
    </row>
    <row r="200" spans="1:9">
      <c r="A200" s="108" t="s">
        <v>1027</v>
      </c>
      <c r="B200" s="106" t="s">
        <v>1028</v>
      </c>
      <c r="C200" s="106" t="s">
        <v>1029</v>
      </c>
      <c r="D200" s="106" t="s">
        <v>1013</v>
      </c>
      <c r="E200" s="106" t="s">
        <v>1014</v>
      </c>
      <c r="F200" s="106" t="s">
        <v>1026</v>
      </c>
      <c r="G200" s="106" t="s">
        <v>221</v>
      </c>
      <c r="H200" s="106"/>
      <c r="I200" s="106"/>
    </row>
    <row r="201" spans="1:9">
      <c r="A201" s="108" t="s">
        <v>1030</v>
      </c>
      <c r="B201" s="106" t="s">
        <v>1031</v>
      </c>
      <c r="C201" s="106" t="s">
        <v>334</v>
      </c>
      <c r="D201" s="106" t="s">
        <v>1032</v>
      </c>
      <c r="E201" s="106" t="s">
        <v>1033</v>
      </c>
      <c r="F201" s="106" t="s">
        <v>227</v>
      </c>
      <c r="G201" s="106" t="s">
        <v>221</v>
      </c>
      <c r="H201" s="106"/>
      <c r="I201" s="106"/>
    </row>
    <row r="202" spans="1:9">
      <c r="A202" s="108" t="s">
        <v>1034</v>
      </c>
      <c r="B202" s="106" t="s">
        <v>1035</v>
      </c>
      <c r="C202" s="106" t="s">
        <v>1036</v>
      </c>
      <c r="D202" s="106" t="s">
        <v>1032</v>
      </c>
      <c r="E202" s="106" t="s">
        <v>1033</v>
      </c>
      <c r="F202" s="106" t="s">
        <v>907</v>
      </c>
      <c r="G202" s="106" t="s">
        <v>221</v>
      </c>
      <c r="H202" s="106"/>
      <c r="I202" s="106"/>
    </row>
    <row r="203" spans="1:9">
      <c r="A203" s="108" t="s">
        <v>1037</v>
      </c>
      <c r="B203" s="106" t="s">
        <v>1038</v>
      </c>
      <c r="C203" s="106" t="s">
        <v>1039</v>
      </c>
      <c r="D203" s="106" t="s">
        <v>1040</v>
      </c>
      <c r="E203" s="106" t="s">
        <v>1041</v>
      </c>
      <c r="F203" s="106" t="s">
        <v>1042</v>
      </c>
      <c r="G203" s="106" t="s">
        <v>848</v>
      </c>
      <c r="H203" s="106"/>
      <c r="I203" s="106"/>
    </row>
    <row r="204" spans="1:9">
      <c r="A204" s="108" t="s">
        <v>1043</v>
      </c>
      <c r="B204" s="106" t="s">
        <v>1044</v>
      </c>
      <c r="C204" s="106" t="s">
        <v>334</v>
      </c>
      <c r="D204" s="106" t="s">
        <v>1045</v>
      </c>
      <c r="E204" s="106" t="s">
        <v>1046</v>
      </c>
      <c r="F204" s="106" t="s">
        <v>227</v>
      </c>
      <c r="G204" s="106" t="s">
        <v>221</v>
      </c>
      <c r="H204" s="106"/>
      <c r="I204" s="106"/>
    </row>
    <row r="205" spans="1:9">
      <c r="A205" s="108" t="s">
        <v>1047</v>
      </c>
      <c r="B205" s="106" t="s">
        <v>1048</v>
      </c>
      <c r="C205" s="106" t="s">
        <v>1036</v>
      </c>
      <c r="D205" s="106" t="s">
        <v>1045</v>
      </c>
      <c r="E205" s="106" t="s">
        <v>1046</v>
      </c>
      <c r="F205" s="106" t="s">
        <v>907</v>
      </c>
      <c r="G205" s="106" t="s">
        <v>221</v>
      </c>
      <c r="H205" s="106"/>
      <c r="I205" s="106"/>
    </row>
    <row r="206" spans="1:9">
      <c r="A206" s="108" t="s">
        <v>1049</v>
      </c>
      <c r="B206" s="106" t="s">
        <v>1050</v>
      </c>
      <c r="C206" s="106" t="s">
        <v>918</v>
      </c>
      <c r="D206" s="106" t="s">
        <v>1051</v>
      </c>
      <c r="E206" s="106" t="s">
        <v>1052</v>
      </c>
      <c r="F206" s="106" t="s">
        <v>377</v>
      </c>
      <c r="G206" s="106" t="s">
        <v>221</v>
      </c>
      <c r="H206" s="106"/>
      <c r="I206" s="106"/>
    </row>
    <row r="207" spans="1:9">
      <c r="A207" s="108" t="s">
        <v>1053</v>
      </c>
      <c r="B207" s="106" t="s">
        <v>1054</v>
      </c>
      <c r="C207" s="106" t="s">
        <v>1055</v>
      </c>
      <c r="D207" s="106" t="s">
        <v>1056</v>
      </c>
      <c r="E207" s="106" t="s">
        <v>1057</v>
      </c>
      <c r="F207" s="106" t="s">
        <v>742</v>
      </c>
      <c r="G207" s="106" t="s">
        <v>221</v>
      </c>
      <c r="H207" s="106"/>
      <c r="I207" s="106"/>
    </row>
    <row r="208" spans="1:9">
      <c r="A208" s="108" t="s">
        <v>1058</v>
      </c>
      <c r="B208" s="106" t="s">
        <v>1059</v>
      </c>
      <c r="C208" s="106" t="s">
        <v>790</v>
      </c>
      <c r="D208" s="106" t="s">
        <v>1060</v>
      </c>
      <c r="E208" s="106" t="s">
        <v>1061</v>
      </c>
      <c r="F208" s="106" t="s">
        <v>464</v>
      </c>
      <c r="G208" s="106" t="s">
        <v>221</v>
      </c>
      <c r="H208" s="106"/>
      <c r="I208" s="106"/>
    </row>
    <row r="209" spans="1:9">
      <c r="A209" s="108" t="s">
        <v>1062</v>
      </c>
      <c r="B209" s="106" t="s">
        <v>1063</v>
      </c>
      <c r="C209" s="106" t="s">
        <v>1064</v>
      </c>
      <c r="D209" s="106" t="s">
        <v>1065</v>
      </c>
      <c r="E209" s="106" t="s">
        <v>1066</v>
      </c>
      <c r="F209" s="106" t="s">
        <v>639</v>
      </c>
      <c r="G209" s="106" t="s">
        <v>243</v>
      </c>
      <c r="H209" s="106"/>
      <c r="I209" s="106"/>
    </row>
    <row r="210" spans="1:9">
      <c r="A210" s="108" t="s">
        <v>1067</v>
      </c>
      <c r="B210" s="106" t="s">
        <v>1068</v>
      </c>
      <c r="C210" s="106" t="s">
        <v>319</v>
      </c>
      <c r="D210" s="106" t="s">
        <v>1069</v>
      </c>
      <c r="E210" s="106" t="s">
        <v>1070</v>
      </c>
      <c r="F210" s="106" t="s">
        <v>322</v>
      </c>
      <c r="G210" s="106" t="s">
        <v>221</v>
      </c>
      <c r="H210" s="106"/>
      <c r="I210" s="106"/>
    </row>
    <row r="211" spans="1:9">
      <c r="A211" s="108" t="s">
        <v>1071</v>
      </c>
      <c r="B211" s="106" t="s">
        <v>1072</v>
      </c>
      <c r="C211" s="106" t="s">
        <v>1073</v>
      </c>
      <c r="D211" s="106" t="s">
        <v>1074</v>
      </c>
      <c r="E211" s="106" t="s">
        <v>1075</v>
      </c>
      <c r="F211" s="106" t="s">
        <v>227</v>
      </c>
      <c r="G211" s="106" t="s">
        <v>221</v>
      </c>
      <c r="H211" s="106"/>
      <c r="I211" s="106"/>
    </row>
    <row r="212" spans="1:9">
      <c r="A212" s="108" t="s">
        <v>1076</v>
      </c>
      <c r="B212" s="106" t="s">
        <v>1077</v>
      </c>
      <c r="C212" s="106" t="s">
        <v>1078</v>
      </c>
      <c r="D212" s="106" t="s">
        <v>1074</v>
      </c>
      <c r="E212" s="106" t="s">
        <v>1075</v>
      </c>
      <c r="F212" s="106" t="s">
        <v>227</v>
      </c>
      <c r="G212" s="106" t="s">
        <v>221</v>
      </c>
      <c r="H212" s="106"/>
      <c r="I212" s="106"/>
    </row>
    <row r="213" spans="1:9">
      <c r="A213" s="108" t="s">
        <v>1079</v>
      </c>
      <c r="B213" s="106" t="s">
        <v>1080</v>
      </c>
      <c r="C213" s="106" t="s">
        <v>1081</v>
      </c>
      <c r="D213" s="106" t="s">
        <v>1082</v>
      </c>
      <c r="E213" s="106" t="s">
        <v>1083</v>
      </c>
      <c r="F213" s="106" t="s">
        <v>1084</v>
      </c>
      <c r="G213" s="106" t="s">
        <v>221</v>
      </c>
      <c r="H213" s="106"/>
      <c r="I213" s="106"/>
    </row>
    <row r="214" spans="1:9">
      <c r="A214" s="108" t="s">
        <v>1085</v>
      </c>
      <c r="B214" s="106" t="s">
        <v>1086</v>
      </c>
      <c r="C214" s="106" t="s">
        <v>334</v>
      </c>
      <c r="D214" s="106" t="s">
        <v>1087</v>
      </c>
      <c r="E214" s="106" t="s">
        <v>1088</v>
      </c>
      <c r="F214" s="106" t="s">
        <v>227</v>
      </c>
      <c r="G214" s="106" t="s">
        <v>221</v>
      </c>
      <c r="H214" s="106"/>
      <c r="I214" s="106"/>
    </row>
    <row r="215" spans="1:9">
      <c r="A215" s="108" t="s">
        <v>1089</v>
      </c>
      <c r="B215" s="106" t="s">
        <v>1090</v>
      </c>
      <c r="C215" s="106" t="s">
        <v>339</v>
      </c>
      <c r="D215" s="106" t="s">
        <v>1087</v>
      </c>
      <c r="E215" s="106" t="s">
        <v>1088</v>
      </c>
      <c r="F215" s="106" t="s">
        <v>227</v>
      </c>
      <c r="G215" s="106" t="s">
        <v>221</v>
      </c>
      <c r="H215" s="106"/>
      <c r="I215" s="106"/>
    </row>
    <row r="216" spans="1:9">
      <c r="A216" s="108" t="s">
        <v>1091</v>
      </c>
      <c r="B216" s="106" t="s">
        <v>1092</v>
      </c>
      <c r="C216" s="106" t="s">
        <v>1093</v>
      </c>
      <c r="D216" s="106" t="s">
        <v>1094</v>
      </c>
      <c r="E216" s="106" t="s">
        <v>1095</v>
      </c>
      <c r="F216" s="106" t="s">
        <v>233</v>
      </c>
      <c r="G216" s="106" t="s">
        <v>221</v>
      </c>
      <c r="H216" s="106"/>
      <c r="I216" s="106"/>
    </row>
    <row r="217" spans="1:9">
      <c r="A217" s="108" t="s">
        <v>1096</v>
      </c>
      <c r="B217" s="106" t="s">
        <v>1097</v>
      </c>
      <c r="C217" s="106" t="s">
        <v>1098</v>
      </c>
      <c r="D217" s="106" t="s">
        <v>1099</v>
      </c>
      <c r="E217" s="106" t="s">
        <v>1100</v>
      </c>
      <c r="F217" s="106" t="s">
        <v>233</v>
      </c>
      <c r="G217" s="106" t="s">
        <v>221</v>
      </c>
      <c r="H217" s="106"/>
      <c r="I217" s="106"/>
    </row>
    <row r="218" spans="1:9">
      <c r="A218" s="108" t="s">
        <v>1101</v>
      </c>
      <c r="B218" s="106" t="s">
        <v>1102</v>
      </c>
      <c r="C218" s="106" t="s">
        <v>361</v>
      </c>
      <c r="D218" s="106" t="s">
        <v>1103</v>
      </c>
      <c r="E218" s="106" t="s">
        <v>1104</v>
      </c>
      <c r="F218" s="106" t="s">
        <v>322</v>
      </c>
      <c r="G218" s="106" t="s">
        <v>221</v>
      </c>
      <c r="H218" s="106"/>
      <c r="I218" s="106"/>
    </row>
    <row r="219" spans="1:9">
      <c r="A219" s="108" t="s">
        <v>1105</v>
      </c>
      <c r="B219" s="106" t="s">
        <v>1106</v>
      </c>
      <c r="C219" s="106" t="s">
        <v>1107</v>
      </c>
      <c r="D219" s="106" t="s">
        <v>1103</v>
      </c>
      <c r="E219" s="106" t="s">
        <v>1104</v>
      </c>
      <c r="F219" s="106" t="s">
        <v>1022</v>
      </c>
      <c r="G219" s="106" t="s">
        <v>243</v>
      </c>
      <c r="H219" s="106"/>
      <c r="I219" s="106"/>
    </row>
    <row r="220" spans="1:9">
      <c r="A220" s="108" t="s">
        <v>1108</v>
      </c>
      <c r="B220" s="106" t="s">
        <v>1109</v>
      </c>
      <c r="C220" s="106" t="s">
        <v>1110</v>
      </c>
      <c r="D220" s="106" t="s">
        <v>1103</v>
      </c>
      <c r="E220" s="106" t="s">
        <v>1104</v>
      </c>
      <c r="F220" s="106" t="s">
        <v>242</v>
      </c>
      <c r="G220" s="106" t="s">
        <v>243</v>
      </c>
      <c r="H220" s="106"/>
      <c r="I220" s="106"/>
    </row>
    <row r="221" spans="1:9">
      <c r="A221" s="108" t="s">
        <v>1111</v>
      </c>
      <c r="B221" s="106" t="s">
        <v>1112</v>
      </c>
      <c r="C221" s="106" t="s">
        <v>1113</v>
      </c>
      <c r="D221" s="106" t="s">
        <v>1103</v>
      </c>
      <c r="E221" s="106" t="s">
        <v>1104</v>
      </c>
      <c r="F221" s="106" t="s">
        <v>418</v>
      </c>
      <c r="G221" s="106" t="s">
        <v>221</v>
      </c>
      <c r="H221" s="106"/>
      <c r="I221" s="106"/>
    </row>
    <row r="222" spans="1:9">
      <c r="A222" s="108" t="s">
        <v>1114</v>
      </c>
      <c r="B222" s="106" t="s">
        <v>1115</v>
      </c>
      <c r="C222" s="106" t="s">
        <v>1116</v>
      </c>
      <c r="D222" s="106" t="s">
        <v>1103</v>
      </c>
      <c r="E222" s="106" t="s">
        <v>1104</v>
      </c>
      <c r="F222" s="106" t="s">
        <v>418</v>
      </c>
      <c r="G222" s="106" t="s">
        <v>221</v>
      </c>
      <c r="H222" s="106"/>
      <c r="I222" s="106"/>
    </row>
    <row r="223" spans="1:9">
      <c r="A223" s="108" t="s">
        <v>1117</v>
      </c>
      <c r="B223" s="106" t="s">
        <v>1118</v>
      </c>
      <c r="C223" s="106" t="s">
        <v>1119</v>
      </c>
      <c r="D223" s="106" t="s">
        <v>1103</v>
      </c>
      <c r="E223" s="106" t="s">
        <v>1104</v>
      </c>
      <c r="F223" s="106" t="s">
        <v>418</v>
      </c>
      <c r="G223" s="106" t="s">
        <v>221</v>
      </c>
      <c r="H223" s="106"/>
      <c r="I223" s="106"/>
    </row>
    <row r="224" spans="1:9">
      <c r="A224" s="108" t="s">
        <v>1120</v>
      </c>
      <c r="B224" s="106" t="s">
        <v>1121</v>
      </c>
      <c r="C224" s="106" t="s">
        <v>1122</v>
      </c>
      <c r="D224" s="106" t="s">
        <v>1103</v>
      </c>
      <c r="E224" s="106" t="s">
        <v>1104</v>
      </c>
      <c r="F224" s="106" t="s">
        <v>418</v>
      </c>
      <c r="G224" s="106" t="s">
        <v>221</v>
      </c>
      <c r="H224" s="106"/>
      <c r="I224" s="106"/>
    </row>
    <row r="225" spans="1:9">
      <c r="A225" s="108" t="s">
        <v>1123</v>
      </c>
      <c r="B225" s="106" t="s">
        <v>1124</v>
      </c>
      <c r="C225" s="106" t="s">
        <v>1125</v>
      </c>
      <c r="D225" s="106" t="s">
        <v>1126</v>
      </c>
      <c r="E225" s="106" t="s">
        <v>1127</v>
      </c>
      <c r="F225" s="106" t="s">
        <v>766</v>
      </c>
      <c r="G225" s="106" t="s">
        <v>243</v>
      </c>
      <c r="H225" s="106"/>
      <c r="I225" s="106"/>
    </row>
    <row r="226" spans="1:9">
      <c r="A226" s="108" t="s">
        <v>1128</v>
      </c>
      <c r="B226" s="106" t="s">
        <v>1129</v>
      </c>
      <c r="C226" s="106" t="s">
        <v>1130</v>
      </c>
      <c r="D226" s="106" t="s">
        <v>1126</v>
      </c>
      <c r="E226" s="106" t="s">
        <v>1127</v>
      </c>
      <c r="F226" s="106" t="s">
        <v>766</v>
      </c>
      <c r="G226" s="106" t="s">
        <v>243</v>
      </c>
      <c r="H226" s="106"/>
      <c r="I226" s="106"/>
    </row>
    <row r="227" spans="1:9">
      <c r="A227" s="108" t="s">
        <v>1131</v>
      </c>
      <c r="B227" s="106" t="s">
        <v>1132</v>
      </c>
      <c r="C227" s="106" t="s">
        <v>1133</v>
      </c>
      <c r="D227" s="106" t="s">
        <v>1134</v>
      </c>
      <c r="E227" s="106" t="s">
        <v>1135</v>
      </c>
      <c r="F227" s="106" t="s">
        <v>766</v>
      </c>
      <c r="G227" s="106" t="s">
        <v>243</v>
      </c>
      <c r="H227" s="106"/>
      <c r="I227" s="106"/>
    </row>
    <row r="228" spans="1:9">
      <c r="A228" s="108" t="s">
        <v>1136</v>
      </c>
      <c r="B228" s="106" t="s">
        <v>1137</v>
      </c>
      <c r="C228" s="106" t="s">
        <v>1138</v>
      </c>
      <c r="D228" s="106" t="s">
        <v>1134</v>
      </c>
      <c r="E228" s="106" t="s">
        <v>1135</v>
      </c>
      <c r="F228" s="106" t="s">
        <v>438</v>
      </c>
      <c r="G228" s="106" t="s">
        <v>243</v>
      </c>
      <c r="H228" s="106"/>
      <c r="I228" s="106"/>
    </row>
    <row r="229" spans="1:9">
      <c r="A229" s="108" t="s">
        <v>1139</v>
      </c>
      <c r="B229" s="106" t="s">
        <v>1140</v>
      </c>
      <c r="C229" s="106" t="s">
        <v>1141</v>
      </c>
      <c r="D229" s="106" t="s">
        <v>1134</v>
      </c>
      <c r="E229" s="106" t="s">
        <v>1135</v>
      </c>
      <c r="F229" s="106" t="s">
        <v>277</v>
      </c>
      <c r="G229" s="106" t="s">
        <v>243</v>
      </c>
      <c r="H229" s="106"/>
      <c r="I229" s="106"/>
    </row>
    <row r="230" spans="1:9">
      <c r="A230" s="108" t="s">
        <v>1142</v>
      </c>
      <c r="B230" s="106" t="s">
        <v>1143</v>
      </c>
      <c r="C230" s="106" t="s">
        <v>1144</v>
      </c>
      <c r="D230" s="106" t="s">
        <v>1134</v>
      </c>
      <c r="E230" s="106" t="s">
        <v>1135</v>
      </c>
      <c r="F230" s="106" t="s">
        <v>242</v>
      </c>
      <c r="G230" s="106" t="s">
        <v>243</v>
      </c>
      <c r="H230" s="106"/>
      <c r="I230" s="106"/>
    </row>
    <row r="231" spans="1:9">
      <c r="A231" s="108" t="s">
        <v>1145</v>
      </c>
      <c r="B231" s="106" t="s">
        <v>1146</v>
      </c>
      <c r="C231" s="106" t="s">
        <v>1147</v>
      </c>
      <c r="D231" s="106" t="s">
        <v>1134</v>
      </c>
      <c r="E231" s="106" t="s">
        <v>1135</v>
      </c>
      <c r="F231" s="106" t="s">
        <v>297</v>
      </c>
      <c r="G231" s="106" t="s">
        <v>243</v>
      </c>
      <c r="H231" s="106"/>
      <c r="I231" s="106"/>
    </row>
    <row r="232" spans="1:9">
      <c r="A232" s="108" t="s">
        <v>1148</v>
      </c>
      <c r="B232" s="106" t="s">
        <v>1149</v>
      </c>
      <c r="C232" s="106" t="s">
        <v>319</v>
      </c>
      <c r="D232" s="106" t="s">
        <v>1150</v>
      </c>
      <c r="E232" s="106" t="s">
        <v>1151</v>
      </c>
      <c r="F232" s="106" t="s">
        <v>322</v>
      </c>
      <c r="G232" s="106" t="s">
        <v>221</v>
      </c>
      <c r="H232" s="106"/>
      <c r="I232" s="106"/>
    </row>
    <row r="233" spans="1:9">
      <c r="A233" s="108" t="s">
        <v>1152</v>
      </c>
      <c r="B233" s="106" t="s">
        <v>1153</v>
      </c>
      <c r="C233" s="106" t="s">
        <v>1154</v>
      </c>
      <c r="D233" s="106" t="s">
        <v>1150</v>
      </c>
      <c r="E233" s="106" t="s">
        <v>1151</v>
      </c>
      <c r="F233" s="106" t="s">
        <v>242</v>
      </c>
      <c r="G233" s="106" t="s">
        <v>243</v>
      </c>
      <c r="H233" s="106"/>
      <c r="I233" s="106"/>
    </row>
    <row r="234" spans="1:9">
      <c r="A234" s="108" t="s">
        <v>1155</v>
      </c>
      <c r="B234" s="106" t="s">
        <v>1156</v>
      </c>
      <c r="C234" s="106" t="s">
        <v>1157</v>
      </c>
      <c r="D234" s="106" t="s">
        <v>1158</v>
      </c>
      <c r="E234" s="106" t="s">
        <v>1159</v>
      </c>
      <c r="F234" s="106" t="s">
        <v>798</v>
      </c>
      <c r="G234" s="106" t="s">
        <v>428</v>
      </c>
      <c r="H234" s="106"/>
      <c r="I234" s="106"/>
    </row>
    <row r="235" spans="1:9">
      <c r="A235" s="108" t="s">
        <v>1160</v>
      </c>
      <c r="B235" s="106" t="s">
        <v>1161</v>
      </c>
      <c r="C235" s="106" t="s">
        <v>1162</v>
      </c>
      <c r="D235" s="106" t="s">
        <v>1163</v>
      </c>
      <c r="E235" s="106" t="s">
        <v>1164</v>
      </c>
      <c r="F235" s="106" t="s">
        <v>464</v>
      </c>
      <c r="G235" s="106" t="s">
        <v>221</v>
      </c>
      <c r="H235" s="106"/>
      <c r="I235" s="106"/>
    </row>
    <row r="236" spans="1:9">
      <c r="A236" s="108" t="s">
        <v>1165</v>
      </c>
      <c r="B236" s="106" t="s">
        <v>1166</v>
      </c>
      <c r="C236" s="106" t="s">
        <v>1167</v>
      </c>
      <c r="D236" s="106" t="s">
        <v>1168</v>
      </c>
      <c r="E236" s="106" t="s">
        <v>1169</v>
      </c>
      <c r="F236" s="106" t="s">
        <v>434</v>
      </c>
      <c r="G236" s="106" t="s">
        <v>221</v>
      </c>
      <c r="H236" s="106"/>
      <c r="I236" s="106"/>
    </row>
    <row r="237" spans="1:9">
      <c r="A237" s="108" t="s">
        <v>1170</v>
      </c>
      <c r="B237" s="106" t="s">
        <v>1171</v>
      </c>
      <c r="C237" s="106" t="s">
        <v>1172</v>
      </c>
      <c r="D237" s="106" t="s">
        <v>1168</v>
      </c>
      <c r="E237" s="106" t="s">
        <v>1169</v>
      </c>
      <c r="F237" s="106" t="s">
        <v>766</v>
      </c>
      <c r="G237" s="106" t="s">
        <v>243</v>
      </c>
      <c r="H237" s="106"/>
      <c r="I237" s="106"/>
    </row>
    <row r="238" spans="1:9">
      <c r="A238" s="108" t="s">
        <v>1173</v>
      </c>
      <c r="B238" s="106" t="s">
        <v>1174</v>
      </c>
      <c r="C238" s="106" t="s">
        <v>1175</v>
      </c>
      <c r="D238" s="106" t="s">
        <v>1168</v>
      </c>
      <c r="E238" s="106" t="s">
        <v>1169</v>
      </c>
      <c r="F238" s="106" t="s">
        <v>438</v>
      </c>
      <c r="G238" s="106" t="s">
        <v>243</v>
      </c>
      <c r="H238" s="106"/>
      <c r="I238" s="106"/>
    </row>
    <row r="239" spans="1:9">
      <c r="A239" s="108" t="s">
        <v>1176</v>
      </c>
      <c r="B239" s="106" t="s">
        <v>1177</v>
      </c>
      <c r="C239" s="106" t="s">
        <v>1178</v>
      </c>
      <c r="D239" s="106" t="s">
        <v>1168</v>
      </c>
      <c r="E239" s="106" t="s">
        <v>1169</v>
      </c>
      <c r="F239" s="106" t="s">
        <v>438</v>
      </c>
      <c r="G239" s="106" t="s">
        <v>243</v>
      </c>
      <c r="H239" s="106"/>
      <c r="I239" s="106"/>
    </row>
    <row r="240" spans="1:9">
      <c r="A240" s="108" t="s">
        <v>1179</v>
      </c>
      <c r="B240" s="106" t="s">
        <v>1180</v>
      </c>
      <c r="C240" s="106" t="s">
        <v>1181</v>
      </c>
      <c r="D240" s="106" t="s">
        <v>1182</v>
      </c>
      <c r="E240" s="106" t="s">
        <v>1183</v>
      </c>
      <c r="F240" s="106" t="s">
        <v>464</v>
      </c>
      <c r="G240" s="106" t="s">
        <v>221</v>
      </c>
      <c r="H240" s="106"/>
      <c r="I240" s="106"/>
    </row>
    <row r="241" spans="1:9">
      <c r="A241" s="108" t="s">
        <v>1184</v>
      </c>
      <c r="B241" s="106" t="s">
        <v>1185</v>
      </c>
      <c r="C241" s="106" t="s">
        <v>510</v>
      </c>
      <c r="D241" s="106" t="s">
        <v>1186</v>
      </c>
      <c r="E241" s="106" t="s">
        <v>1187</v>
      </c>
      <c r="F241" s="106" t="s">
        <v>233</v>
      </c>
      <c r="G241" s="106" t="s">
        <v>221</v>
      </c>
      <c r="H241" s="106"/>
      <c r="I241" s="106"/>
    </row>
    <row r="242" spans="1:9">
      <c r="A242" s="108" t="s">
        <v>1188</v>
      </c>
      <c r="B242" s="106" t="s">
        <v>1189</v>
      </c>
      <c r="C242" s="106" t="s">
        <v>918</v>
      </c>
      <c r="D242" s="106" t="s">
        <v>1186</v>
      </c>
      <c r="E242" s="106" t="s">
        <v>1187</v>
      </c>
      <c r="F242" s="106" t="s">
        <v>377</v>
      </c>
      <c r="G242" s="106" t="s">
        <v>221</v>
      </c>
      <c r="H242" s="106"/>
      <c r="I242" s="106"/>
    </row>
    <row r="243" spans="1:9">
      <c r="A243" s="108" t="s">
        <v>1190</v>
      </c>
      <c r="B243" s="106" t="s">
        <v>1191</v>
      </c>
      <c r="C243" s="106" t="s">
        <v>1192</v>
      </c>
      <c r="D243" s="106" t="s">
        <v>1186</v>
      </c>
      <c r="E243" s="106" t="s">
        <v>1187</v>
      </c>
      <c r="F243" s="106" t="s">
        <v>328</v>
      </c>
      <c r="G243" s="106" t="s">
        <v>221</v>
      </c>
      <c r="H243" s="106"/>
      <c r="I243" s="106"/>
    </row>
    <row r="244" spans="1:9">
      <c r="A244" s="108" t="s">
        <v>1193</v>
      </c>
      <c r="B244" s="106" t="s">
        <v>1194</v>
      </c>
      <c r="C244" s="106" t="s">
        <v>1195</v>
      </c>
      <c r="D244" s="106" t="s">
        <v>1196</v>
      </c>
      <c r="E244" s="106" t="s">
        <v>1197</v>
      </c>
      <c r="F244" s="106" t="s">
        <v>573</v>
      </c>
      <c r="G244" s="106" t="s">
        <v>243</v>
      </c>
      <c r="H244" s="106"/>
      <c r="I244" s="106"/>
    </row>
    <row r="245" spans="1:9">
      <c r="A245" s="108" t="s">
        <v>1198</v>
      </c>
      <c r="B245" s="106" t="s">
        <v>1199</v>
      </c>
      <c r="C245" s="106" t="s">
        <v>1200</v>
      </c>
      <c r="D245" s="106" t="s">
        <v>1201</v>
      </c>
      <c r="E245" s="106" t="s">
        <v>1202</v>
      </c>
      <c r="F245" s="106" t="s">
        <v>1203</v>
      </c>
      <c r="G245" s="106" t="s">
        <v>848</v>
      </c>
      <c r="H245" s="106"/>
      <c r="I245" s="106"/>
    </row>
    <row r="246" spans="1:9">
      <c r="A246" s="108" t="s">
        <v>1204</v>
      </c>
      <c r="B246" s="106" t="s">
        <v>1205</v>
      </c>
      <c r="C246" s="106" t="s">
        <v>1206</v>
      </c>
      <c r="D246" s="106" t="s">
        <v>1207</v>
      </c>
      <c r="E246" s="106" t="s">
        <v>1208</v>
      </c>
      <c r="F246" s="106" t="s">
        <v>233</v>
      </c>
      <c r="G246" s="106" t="s">
        <v>221</v>
      </c>
      <c r="H246" s="106"/>
      <c r="I246" s="106"/>
    </row>
    <row r="247" spans="1:9">
      <c r="A247" s="108" t="s">
        <v>1209</v>
      </c>
      <c r="B247" s="106" t="s">
        <v>1210</v>
      </c>
      <c r="C247" s="106" t="s">
        <v>1211</v>
      </c>
      <c r="D247" s="106" t="s">
        <v>1207</v>
      </c>
      <c r="E247" s="106" t="s">
        <v>1208</v>
      </c>
      <c r="F247" s="106" t="s">
        <v>328</v>
      </c>
      <c r="G247" s="106" t="s">
        <v>221</v>
      </c>
      <c r="H247" s="106"/>
      <c r="I247" s="106"/>
    </row>
    <row r="248" spans="1:9">
      <c r="A248" s="108" t="s">
        <v>1212</v>
      </c>
      <c r="B248" s="106" t="s">
        <v>1213</v>
      </c>
      <c r="C248" s="106" t="s">
        <v>1214</v>
      </c>
      <c r="D248" s="106" t="s">
        <v>1215</v>
      </c>
      <c r="E248" s="106" t="s">
        <v>1216</v>
      </c>
      <c r="F248" s="106" t="s">
        <v>242</v>
      </c>
      <c r="G248" s="106" t="s">
        <v>243</v>
      </c>
      <c r="H248" s="106"/>
      <c r="I248" s="106"/>
    </row>
    <row r="249" spans="1:9">
      <c r="A249" s="108" t="s">
        <v>1217</v>
      </c>
      <c r="B249" s="106" t="s">
        <v>1218</v>
      </c>
      <c r="C249" s="106" t="s">
        <v>1219</v>
      </c>
      <c r="D249" s="106" t="s">
        <v>1215</v>
      </c>
      <c r="E249" s="106" t="s">
        <v>1216</v>
      </c>
      <c r="F249" s="106" t="s">
        <v>242</v>
      </c>
      <c r="G249" s="106" t="s">
        <v>243</v>
      </c>
      <c r="H249" s="106"/>
      <c r="I249" s="106"/>
    </row>
    <row r="250" spans="1:9">
      <c r="A250" s="108" t="s">
        <v>1220</v>
      </c>
      <c r="B250" s="106" t="s">
        <v>1221</v>
      </c>
      <c r="C250" s="106" t="s">
        <v>1222</v>
      </c>
      <c r="D250" s="106" t="s">
        <v>1215</v>
      </c>
      <c r="E250" s="106" t="s">
        <v>1216</v>
      </c>
      <c r="F250" s="106" t="s">
        <v>242</v>
      </c>
      <c r="G250" s="106" t="s">
        <v>243</v>
      </c>
      <c r="H250" s="106"/>
      <c r="I250" s="106"/>
    </row>
    <row r="251" spans="1:9">
      <c r="A251" s="108" t="s">
        <v>1223</v>
      </c>
      <c r="B251" s="106" t="s">
        <v>1224</v>
      </c>
      <c r="C251" s="106" t="s">
        <v>1225</v>
      </c>
      <c r="D251" s="106" t="s">
        <v>1215</v>
      </c>
      <c r="E251" s="106" t="s">
        <v>1216</v>
      </c>
      <c r="F251" s="106" t="s">
        <v>242</v>
      </c>
      <c r="G251" s="106" t="s">
        <v>243</v>
      </c>
      <c r="H251" s="106"/>
      <c r="I251" s="106"/>
    </row>
    <row r="252" spans="1:9">
      <c r="A252" s="108" t="s">
        <v>1226</v>
      </c>
      <c r="B252" s="106" t="s">
        <v>1227</v>
      </c>
      <c r="C252" s="106" t="s">
        <v>1228</v>
      </c>
      <c r="D252" s="106" t="s">
        <v>1229</v>
      </c>
      <c r="E252" s="106" t="s">
        <v>1230</v>
      </c>
      <c r="F252" s="106" t="s">
        <v>639</v>
      </c>
      <c r="G252" s="106" t="s">
        <v>243</v>
      </c>
      <c r="H252" s="106"/>
      <c r="I252" s="106"/>
    </row>
    <row r="253" spans="1:9">
      <c r="A253" s="108" t="s">
        <v>1231</v>
      </c>
      <c r="B253" s="106" t="s">
        <v>1232</v>
      </c>
      <c r="C253" s="106" t="s">
        <v>1233</v>
      </c>
      <c r="D253" s="106" t="s">
        <v>1234</v>
      </c>
      <c r="E253" s="106" t="s">
        <v>1235</v>
      </c>
      <c r="F253" s="106" t="s">
        <v>377</v>
      </c>
      <c r="G253" s="106" t="s">
        <v>221</v>
      </c>
      <c r="H253" s="106"/>
      <c r="I253" s="106"/>
    </row>
    <row r="254" spans="1:9">
      <c r="A254" s="108" t="s">
        <v>1236</v>
      </c>
      <c r="B254" s="106" t="s">
        <v>1237</v>
      </c>
      <c r="C254" s="106" t="s">
        <v>1238</v>
      </c>
      <c r="D254" s="106" t="s">
        <v>1239</v>
      </c>
      <c r="E254" s="106" t="s">
        <v>1240</v>
      </c>
      <c r="F254" s="106" t="s">
        <v>322</v>
      </c>
      <c r="G254" s="106" t="s">
        <v>221</v>
      </c>
      <c r="H254" s="106"/>
      <c r="I254" s="106"/>
    </row>
    <row r="255" spans="1:9">
      <c r="A255" s="108" t="s">
        <v>1241</v>
      </c>
      <c r="B255" s="106" t="s">
        <v>1242</v>
      </c>
      <c r="C255" s="106" t="s">
        <v>1243</v>
      </c>
      <c r="D255" s="106" t="s">
        <v>1239</v>
      </c>
      <c r="E255" s="106" t="s">
        <v>1240</v>
      </c>
      <c r="F255" s="106" t="s">
        <v>322</v>
      </c>
      <c r="G255" s="106" t="s">
        <v>221</v>
      </c>
      <c r="H255" s="106"/>
      <c r="I255" s="106"/>
    </row>
    <row r="256" spans="1:9">
      <c r="A256" s="108" t="s">
        <v>1244</v>
      </c>
      <c r="B256" s="106" t="s">
        <v>1245</v>
      </c>
      <c r="C256" s="106" t="s">
        <v>1246</v>
      </c>
      <c r="D256" s="106" t="s">
        <v>1239</v>
      </c>
      <c r="E256" s="106" t="s">
        <v>1240</v>
      </c>
      <c r="F256" s="106" t="s">
        <v>322</v>
      </c>
      <c r="G256" s="106" t="s">
        <v>221</v>
      </c>
      <c r="H256" s="106"/>
      <c r="I256" s="106"/>
    </row>
    <row r="257" spans="1:9">
      <c r="A257" s="108" t="s">
        <v>1247</v>
      </c>
      <c r="B257" s="106" t="s">
        <v>1248</v>
      </c>
      <c r="C257" s="106" t="s">
        <v>1249</v>
      </c>
      <c r="D257" s="106" t="s">
        <v>1250</v>
      </c>
      <c r="E257" s="106" t="s">
        <v>1251</v>
      </c>
      <c r="F257" s="106" t="s">
        <v>1252</v>
      </c>
      <c r="G257" s="106" t="s">
        <v>848</v>
      </c>
      <c r="H257" s="106"/>
      <c r="I257" s="106"/>
    </row>
    <row r="258" spans="1:9">
      <c r="A258" s="108" t="s">
        <v>1253</v>
      </c>
      <c r="B258" s="106" t="s">
        <v>1254</v>
      </c>
      <c r="C258" s="106" t="s">
        <v>816</v>
      </c>
      <c r="D258" s="106" t="s">
        <v>1255</v>
      </c>
      <c r="E258" s="106" t="s">
        <v>1256</v>
      </c>
      <c r="F258" s="106" t="s">
        <v>377</v>
      </c>
      <c r="G258" s="106" t="s">
        <v>221</v>
      </c>
      <c r="H258" s="106"/>
      <c r="I258" s="106"/>
    </row>
    <row r="259" spans="1:9">
      <c r="A259" s="108" t="s">
        <v>1257</v>
      </c>
      <c r="B259" s="106" t="s">
        <v>1258</v>
      </c>
      <c r="C259" s="106" t="s">
        <v>1259</v>
      </c>
      <c r="D259" s="106" t="s">
        <v>1260</v>
      </c>
      <c r="E259" s="106" t="s">
        <v>1261</v>
      </c>
      <c r="F259" s="106" t="s">
        <v>345</v>
      </c>
      <c r="G259" s="106" t="s">
        <v>221</v>
      </c>
      <c r="H259" s="106"/>
      <c r="I259" s="106"/>
    </row>
    <row r="260" spans="1:9">
      <c r="A260" s="108" t="s">
        <v>1262</v>
      </c>
      <c r="B260" s="106" t="s">
        <v>1263</v>
      </c>
      <c r="C260" s="106" t="s">
        <v>1264</v>
      </c>
      <c r="D260" s="106" t="s">
        <v>1265</v>
      </c>
      <c r="E260" s="106" t="s">
        <v>1266</v>
      </c>
      <c r="F260" s="106" t="s">
        <v>242</v>
      </c>
      <c r="G260" s="106" t="s">
        <v>243</v>
      </c>
      <c r="H260" s="106"/>
      <c r="I260" s="106"/>
    </row>
    <row r="261" spans="1:9">
      <c r="A261" s="108" t="s">
        <v>1267</v>
      </c>
      <c r="B261" s="106" t="s">
        <v>1268</v>
      </c>
      <c r="C261" s="106" t="s">
        <v>1269</v>
      </c>
      <c r="D261" s="106" t="s">
        <v>1265</v>
      </c>
      <c r="E261" s="106" t="s">
        <v>1266</v>
      </c>
      <c r="F261" s="106" t="s">
        <v>242</v>
      </c>
      <c r="G261" s="106" t="s">
        <v>243</v>
      </c>
      <c r="H261" s="106"/>
      <c r="I261" s="106"/>
    </row>
    <row r="262" spans="1:9">
      <c r="A262" s="108" t="s">
        <v>1270</v>
      </c>
      <c r="B262" s="106" t="s">
        <v>1271</v>
      </c>
      <c r="C262" s="106" t="s">
        <v>1272</v>
      </c>
      <c r="D262" s="106" t="s">
        <v>1273</v>
      </c>
      <c r="E262" s="106" t="s">
        <v>1274</v>
      </c>
      <c r="F262" s="106" t="s">
        <v>277</v>
      </c>
      <c r="G262" s="106" t="s">
        <v>243</v>
      </c>
      <c r="H262" s="106"/>
      <c r="I262" s="106"/>
    </row>
    <row r="263" spans="1:9">
      <c r="A263" s="108" t="s">
        <v>1275</v>
      </c>
      <c r="B263" s="106" t="s">
        <v>1276</v>
      </c>
      <c r="C263" s="106" t="s">
        <v>1277</v>
      </c>
      <c r="D263" s="106" t="s">
        <v>1273</v>
      </c>
      <c r="E263" s="106" t="s">
        <v>1274</v>
      </c>
      <c r="F263" s="106" t="s">
        <v>277</v>
      </c>
      <c r="G263" s="106" t="s">
        <v>243</v>
      </c>
      <c r="H263" s="106"/>
      <c r="I263" s="106"/>
    </row>
    <row r="264" spans="1:9">
      <c r="A264" s="108" t="s">
        <v>1278</v>
      </c>
      <c r="B264" s="106" t="s">
        <v>1279</v>
      </c>
      <c r="C264" s="106" t="s">
        <v>1280</v>
      </c>
      <c r="D264" s="106" t="s">
        <v>1281</v>
      </c>
      <c r="E264" s="106" t="s">
        <v>1282</v>
      </c>
      <c r="F264" s="106" t="s">
        <v>748</v>
      </c>
      <c r="G264" s="106" t="s">
        <v>243</v>
      </c>
      <c r="H264" s="106"/>
      <c r="I264" s="106"/>
    </row>
    <row r="265" spans="1:9">
      <c r="A265" s="108" t="s">
        <v>1283</v>
      </c>
      <c r="B265" s="106" t="s">
        <v>1284</v>
      </c>
      <c r="C265" s="106" t="s">
        <v>1006</v>
      </c>
      <c r="D265" s="106" t="s">
        <v>1281</v>
      </c>
      <c r="E265" s="106" t="s">
        <v>1282</v>
      </c>
      <c r="F265" s="106" t="s">
        <v>748</v>
      </c>
      <c r="G265" s="106" t="s">
        <v>243</v>
      </c>
      <c r="H265" s="106"/>
      <c r="I265" s="106"/>
    </row>
    <row r="266" spans="1:9">
      <c r="A266" s="108" t="s">
        <v>1285</v>
      </c>
      <c r="B266" s="106" t="s">
        <v>1286</v>
      </c>
      <c r="C266" s="106" t="s">
        <v>1287</v>
      </c>
      <c r="D266" s="106" t="s">
        <v>1281</v>
      </c>
      <c r="E266" s="106" t="s">
        <v>1282</v>
      </c>
      <c r="F266" s="106" t="s">
        <v>748</v>
      </c>
      <c r="G266" s="106" t="s">
        <v>243</v>
      </c>
      <c r="H266" s="106"/>
      <c r="I266" s="106"/>
    </row>
    <row r="267" spans="1:9">
      <c r="A267" s="108" t="s">
        <v>1288</v>
      </c>
      <c r="B267" s="106" t="s">
        <v>1289</v>
      </c>
      <c r="C267" s="106" t="s">
        <v>1290</v>
      </c>
      <c r="D267" s="106" t="s">
        <v>1291</v>
      </c>
      <c r="E267" s="106" t="s">
        <v>1292</v>
      </c>
      <c r="F267" s="106" t="s">
        <v>907</v>
      </c>
      <c r="G267" s="106" t="s">
        <v>221</v>
      </c>
      <c r="H267" s="106"/>
      <c r="I267" s="106"/>
    </row>
    <row r="268" spans="1:9">
      <c r="A268" s="108" t="s">
        <v>1293</v>
      </c>
      <c r="B268" s="106" t="s">
        <v>1294</v>
      </c>
      <c r="C268" s="106" t="s">
        <v>1295</v>
      </c>
      <c r="D268" s="106" t="s">
        <v>1291</v>
      </c>
      <c r="E268" s="106" t="s">
        <v>1292</v>
      </c>
      <c r="F268" s="106" t="s">
        <v>227</v>
      </c>
      <c r="G268" s="106" t="s">
        <v>221</v>
      </c>
      <c r="H268" s="106"/>
      <c r="I268" s="106"/>
    </row>
    <row r="269" spans="1:9">
      <c r="A269" s="108" t="s">
        <v>1296</v>
      </c>
      <c r="B269" s="106" t="s">
        <v>1297</v>
      </c>
      <c r="C269" s="106" t="s">
        <v>1298</v>
      </c>
      <c r="D269" s="106" t="s">
        <v>1291</v>
      </c>
      <c r="E269" s="106" t="s">
        <v>1292</v>
      </c>
      <c r="F269" s="106" t="s">
        <v>907</v>
      </c>
      <c r="G269" s="106" t="s">
        <v>221</v>
      </c>
      <c r="H269" s="106"/>
      <c r="I269" s="106"/>
    </row>
    <row r="270" spans="1:9">
      <c r="A270" s="108" t="s">
        <v>1299</v>
      </c>
      <c r="B270" s="106" t="s">
        <v>1300</v>
      </c>
      <c r="C270" s="106" t="s">
        <v>1301</v>
      </c>
      <c r="D270" s="106" t="s">
        <v>1291</v>
      </c>
      <c r="E270" s="106" t="s">
        <v>1292</v>
      </c>
      <c r="F270" s="106" t="s">
        <v>907</v>
      </c>
      <c r="G270" s="106" t="s">
        <v>221</v>
      </c>
      <c r="H270" s="106"/>
      <c r="I270" s="106"/>
    </row>
    <row r="271" spans="1:9">
      <c r="A271" s="108" t="s">
        <v>1302</v>
      </c>
      <c r="B271" s="106" t="s">
        <v>1303</v>
      </c>
      <c r="C271" s="106" t="s">
        <v>1304</v>
      </c>
      <c r="D271" s="106" t="s">
        <v>1291</v>
      </c>
      <c r="E271" s="106" t="s">
        <v>1292</v>
      </c>
      <c r="F271" s="106" t="s">
        <v>227</v>
      </c>
      <c r="G271" s="106" t="s">
        <v>221</v>
      </c>
      <c r="H271" s="106"/>
      <c r="I271" s="106"/>
    </row>
    <row r="272" spans="1:9">
      <c r="A272" s="108" t="s">
        <v>1305</v>
      </c>
      <c r="B272" s="106" t="s">
        <v>1306</v>
      </c>
      <c r="C272" s="106" t="s">
        <v>461</v>
      </c>
      <c r="D272" s="106" t="s">
        <v>1307</v>
      </c>
      <c r="E272" s="106" t="s">
        <v>1308</v>
      </c>
      <c r="F272" s="106" t="s">
        <v>464</v>
      </c>
      <c r="G272" s="106" t="s">
        <v>221</v>
      </c>
      <c r="H272" s="106"/>
      <c r="I272" s="106"/>
    </row>
    <row r="273" spans="1:9">
      <c r="A273" s="108" t="s">
        <v>1309</v>
      </c>
      <c r="B273" s="106" t="s">
        <v>1310</v>
      </c>
      <c r="C273" s="106" t="s">
        <v>361</v>
      </c>
      <c r="D273" s="106" t="s">
        <v>1311</v>
      </c>
      <c r="E273" s="106" t="s">
        <v>1312</v>
      </c>
      <c r="F273" s="106" t="s">
        <v>322</v>
      </c>
      <c r="G273" s="106" t="s">
        <v>221</v>
      </c>
      <c r="H273" s="106"/>
      <c r="I273" s="106"/>
    </row>
    <row r="274" spans="1:9">
      <c r="A274" s="108" t="s">
        <v>1313</v>
      </c>
      <c r="B274" s="106" t="s">
        <v>1314</v>
      </c>
      <c r="C274" s="106" t="s">
        <v>461</v>
      </c>
      <c r="D274" s="106" t="s">
        <v>1315</v>
      </c>
      <c r="E274" s="106" t="s">
        <v>1316</v>
      </c>
      <c r="F274" s="106" t="s">
        <v>464</v>
      </c>
      <c r="G274" s="106" t="s">
        <v>221</v>
      </c>
      <c r="H274" s="106"/>
      <c r="I274" s="106"/>
    </row>
    <row r="275" spans="1:9">
      <c r="A275" s="108" t="s">
        <v>1317</v>
      </c>
      <c r="B275" s="106" t="s">
        <v>1318</v>
      </c>
      <c r="C275" s="106" t="s">
        <v>1319</v>
      </c>
      <c r="D275" s="106" t="s">
        <v>1320</v>
      </c>
      <c r="E275" s="106" t="s">
        <v>1321</v>
      </c>
      <c r="F275" s="106" t="s">
        <v>322</v>
      </c>
      <c r="G275" s="106" t="s">
        <v>221</v>
      </c>
      <c r="H275" s="106"/>
      <c r="I275" s="106"/>
    </row>
    <row r="276" spans="1:9">
      <c r="A276" s="108" t="s">
        <v>1322</v>
      </c>
      <c r="B276" s="106" t="s">
        <v>1323</v>
      </c>
      <c r="C276" s="106" t="s">
        <v>1324</v>
      </c>
      <c r="D276" s="106" t="s">
        <v>1320</v>
      </c>
      <c r="E276" s="106" t="s">
        <v>1321</v>
      </c>
      <c r="F276" s="106" t="s">
        <v>322</v>
      </c>
      <c r="G276" s="106" t="s">
        <v>221</v>
      </c>
      <c r="H276" s="106"/>
      <c r="I276" s="106"/>
    </row>
    <row r="277" spans="1:9">
      <c r="A277" s="108" t="s">
        <v>1325</v>
      </c>
      <c r="B277" s="106" t="s">
        <v>1326</v>
      </c>
      <c r="C277" s="106" t="s">
        <v>1327</v>
      </c>
      <c r="D277" s="106" t="s">
        <v>1320</v>
      </c>
      <c r="E277" s="106" t="s">
        <v>1321</v>
      </c>
      <c r="F277" s="106" t="s">
        <v>322</v>
      </c>
      <c r="G277" s="106" t="s">
        <v>221</v>
      </c>
      <c r="H277" s="106"/>
      <c r="I277" s="106"/>
    </row>
    <row r="278" spans="1:9">
      <c r="A278" s="108" t="s">
        <v>1328</v>
      </c>
      <c r="B278" s="106" t="s">
        <v>1329</v>
      </c>
      <c r="C278" s="106" t="s">
        <v>1330</v>
      </c>
      <c r="D278" s="106" t="s">
        <v>1320</v>
      </c>
      <c r="E278" s="106" t="s">
        <v>1321</v>
      </c>
      <c r="F278" s="106" t="s">
        <v>322</v>
      </c>
      <c r="G278" s="106" t="s">
        <v>221</v>
      </c>
      <c r="H278" s="106"/>
      <c r="I278" s="106"/>
    </row>
    <row r="279" spans="1:9">
      <c r="A279" s="108" t="s">
        <v>1331</v>
      </c>
      <c r="B279" s="106" t="s">
        <v>1332</v>
      </c>
      <c r="C279" s="106" t="s">
        <v>1333</v>
      </c>
      <c r="D279" s="106" t="s">
        <v>1334</v>
      </c>
      <c r="E279" s="106" t="s">
        <v>1335</v>
      </c>
      <c r="F279" s="106" t="s">
        <v>1336</v>
      </c>
      <c r="G279" s="106" t="s">
        <v>848</v>
      </c>
      <c r="H279" s="106"/>
      <c r="I279" s="106"/>
    </row>
    <row r="280" spans="1:9">
      <c r="A280" s="108" t="s">
        <v>1337</v>
      </c>
      <c r="B280" s="106" t="s">
        <v>1338</v>
      </c>
      <c r="C280" s="106" t="s">
        <v>1339</v>
      </c>
      <c r="D280" s="106" t="s">
        <v>1340</v>
      </c>
      <c r="E280" s="106" t="s">
        <v>1341</v>
      </c>
      <c r="F280" s="106" t="s">
        <v>766</v>
      </c>
      <c r="G280" s="106" t="s">
        <v>243</v>
      </c>
      <c r="H280" s="106"/>
      <c r="I280" s="106"/>
    </row>
    <row r="281" spans="1:9">
      <c r="A281" s="108" t="s">
        <v>1342</v>
      </c>
      <c r="B281" s="106" t="s">
        <v>1343</v>
      </c>
      <c r="C281" s="106" t="s">
        <v>1344</v>
      </c>
      <c r="D281" s="106" t="s">
        <v>1340</v>
      </c>
      <c r="E281" s="106" t="s">
        <v>1341</v>
      </c>
      <c r="F281" s="106" t="s">
        <v>242</v>
      </c>
      <c r="G281" s="106" t="s">
        <v>243</v>
      </c>
      <c r="H281" s="106"/>
      <c r="I281" s="106"/>
    </row>
    <row r="282" spans="1:9">
      <c r="A282" s="108" t="s">
        <v>1345</v>
      </c>
      <c r="B282" s="106" t="s">
        <v>1346</v>
      </c>
      <c r="C282" s="106" t="s">
        <v>1264</v>
      </c>
      <c r="D282" s="106" t="s">
        <v>1340</v>
      </c>
      <c r="E282" s="106" t="s">
        <v>1341</v>
      </c>
      <c r="F282" s="106" t="s">
        <v>242</v>
      </c>
      <c r="G282" s="106" t="s">
        <v>243</v>
      </c>
      <c r="H282" s="106"/>
      <c r="I282" s="106"/>
    </row>
    <row r="283" spans="1:9">
      <c r="A283" s="108" t="s">
        <v>1347</v>
      </c>
      <c r="B283" s="106" t="s">
        <v>1348</v>
      </c>
      <c r="C283" s="106" t="s">
        <v>1349</v>
      </c>
      <c r="D283" s="106" t="s">
        <v>1340</v>
      </c>
      <c r="E283" s="106" t="s">
        <v>1341</v>
      </c>
      <c r="F283" s="106" t="s">
        <v>242</v>
      </c>
      <c r="G283" s="106" t="s">
        <v>243</v>
      </c>
      <c r="H283" s="106"/>
      <c r="I283" s="106"/>
    </row>
    <row r="284" spans="1:9">
      <c r="A284" s="108" t="s">
        <v>1350</v>
      </c>
      <c r="B284" s="106" t="s">
        <v>1351</v>
      </c>
      <c r="C284" s="106" t="s">
        <v>1352</v>
      </c>
      <c r="D284" s="106" t="s">
        <v>1353</v>
      </c>
      <c r="E284" s="106" t="s">
        <v>1354</v>
      </c>
      <c r="F284" s="106" t="s">
        <v>798</v>
      </c>
      <c r="G284" s="106" t="s">
        <v>428</v>
      </c>
      <c r="H284" s="106"/>
      <c r="I284" s="106"/>
    </row>
    <row r="285" spans="1:9">
      <c r="A285" s="108" t="s">
        <v>1355</v>
      </c>
      <c r="B285" s="106" t="s">
        <v>1356</v>
      </c>
      <c r="C285" s="106" t="s">
        <v>1357</v>
      </c>
      <c r="D285" s="106" t="s">
        <v>1353</v>
      </c>
      <c r="E285" s="106" t="s">
        <v>1354</v>
      </c>
      <c r="F285" s="106" t="s">
        <v>798</v>
      </c>
      <c r="G285" s="106" t="s">
        <v>428</v>
      </c>
      <c r="H285" s="106"/>
      <c r="I285" s="106"/>
    </row>
    <row r="286" spans="1:9">
      <c r="A286" s="108" t="s">
        <v>1358</v>
      </c>
      <c r="B286" s="106" t="s">
        <v>1359</v>
      </c>
      <c r="C286" s="106" t="s">
        <v>1360</v>
      </c>
      <c r="D286" s="106" t="s">
        <v>1353</v>
      </c>
      <c r="E286" s="106" t="s">
        <v>1354</v>
      </c>
      <c r="F286" s="106" t="s">
        <v>798</v>
      </c>
      <c r="G286" s="106" t="s">
        <v>428</v>
      </c>
      <c r="H286" s="106"/>
      <c r="I286" s="106"/>
    </row>
    <row r="287" spans="1:9">
      <c r="A287" s="108" t="s">
        <v>1361</v>
      </c>
      <c r="B287" s="106" t="s">
        <v>1362</v>
      </c>
      <c r="C287" s="106" t="s">
        <v>1363</v>
      </c>
      <c r="D287" s="106" t="s">
        <v>1364</v>
      </c>
      <c r="E287" s="106" t="s">
        <v>1365</v>
      </c>
      <c r="F287" s="106" t="s">
        <v>1336</v>
      </c>
      <c r="G287" s="106" t="s">
        <v>848</v>
      </c>
      <c r="H287" s="106"/>
      <c r="I287" s="106"/>
    </row>
    <row r="288" spans="1:9">
      <c r="A288" s="108" t="s">
        <v>1366</v>
      </c>
      <c r="B288" s="106" t="s">
        <v>1367</v>
      </c>
      <c r="C288" s="106" t="s">
        <v>1368</v>
      </c>
      <c r="D288" s="106" t="s">
        <v>1369</v>
      </c>
      <c r="E288" s="106" t="s">
        <v>1370</v>
      </c>
      <c r="F288" s="106" t="s">
        <v>464</v>
      </c>
      <c r="G288" s="106" t="s">
        <v>221</v>
      </c>
      <c r="H288" s="106"/>
      <c r="I288" s="106"/>
    </row>
    <row r="289" spans="1:9">
      <c r="A289" s="108" t="s">
        <v>1371</v>
      </c>
      <c r="B289" s="106" t="s">
        <v>1372</v>
      </c>
      <c r="C289" s="106" t="s">
        <v>461</v>
      </c>
      <c r="D289" s="106" t="s">
        <v>1373</v>
      </c>
      <c r="E289" s="106" t="s">
        <v>1374</v>
      </c>
      <c r="F289" s="106" t="s">
        <v>464</v>
      </c>
      <c r="G289" s="106" t="s">
        <v>221</v>
      </c>
      <c r="H289" s="106"/>
      <c r="I289" s="106"/>
    </row>
    <row r="290" spans="1:9">
      <c r="A290" s="108" t="s">
        <v>1375</v>
      </c>
      <c r="B290" s="106" t="s">
        <v>1376</v>
      </c>
      <c r="C290" s="106" t="s">
        <v>1377</v>
      </c>
      <c r="D290" s="106" t="s">
        <v>1378</v>
      </c>
      <c r="E290" s="106" t="s">
        <v>1379</v>
      </c>
      <c r="F290" s="106" t="s">
        <v>464</v>
      </c>
      <c r="G290" s="106" t="s">
        <v>221</v>
      </c>
      <c r="H290" s="106"/>
      <c r="I290" s="106"/>
    </row>
    <row r="291" spans="1:9">
      <c r="A291" s="108" t="s">
        <v>1380</v>
      </c>
      <c r="B291" s="106" t="s">
        <v>1381</v>
      </c>
      <c r="C291" s="106" t="s">
        <v>342</v>
      </c>
      <c r="D291" s="106" t="s">
        <v>1382</v>
      </c>
      <c r="E291" s="106" t="s">
        <v>1383</v>
      </c>
      <c r="F291" s="106" t="s">
        <v>345</v>
      </c>
      <c r="G291" s="106" t="s">
        <v>221</v>
      </c>
      <c r="H291" s="106"/>
      <c r="I291" s="106"/>
    </row>
    <row r="292" spans="1:9">
      <c r="A292" s="108" t="s">
        <v>1384</v>
      </c>
      <c r="B292" s="106" t="s">
        <v>1385</v>
      </c>
      <c r="C292" s="106" t="s">
        <v>374</v>
      </c>
      <c r="D292" s="106" t="s">
        <v>1386</v>
      </c>
      <c r="E292" s="106" t="s">
        <v>1387</v>
      </c>
      <c r="F292" s="106" t="s">
        <v>377</v>
      </c>
      <c r="G292" s="106" t="s">
        <v>221</v>
      </c>
      <c r="H292" s="106"/>
      <c r="I292" s="106"/>
    </row>
    <row r="293" spans="1:9">
      <c r="A293" s="108" t="s">
        <v>1388</v>
      </c>
      <c r="B293" s="106" t="s">
        <v>1389</v>
      </c>
      <c r="C293" s="106" t="s">
        <v>981</v>
      </c>
      <c r="D293" s="106" t="s">
        <v>1390</v>
      </c>
      <c r="E293" s="106" t="s">
        <v>1391</v>
      </c>
      <c r="F293" s="106" t="s">
        <v>345</v>
      </c>
      <c r="G293" s="106" t="s">
        <v>221</v>
      </c>
      <c r="H293" s="106"/>
      <c r="I293" s="106"/>
    </row>
    <row r="294" spans="1:9">
      <c r="A294" s="108" t="s">
        <v>1392</v>
      </c>
      <c r="B294" s="106" t="s">
        <v>1393</v>
      </c>
      <c r="C294" s="106" t="s">
        <v>1394</v>
      </c>
      <c r="D294" s="106" t="s">
        <v>1395</v>
      </c>
      <c r="E294" s="106" t="s">
        <v>1396</v>
      </c>
      <c r="F294" s="106" t="s">
        <v>1397</v>
      </c>
      <c r="G294" s="106" t="s">
        <v>243</v>
      </c>
      <c r="H294" s="106"/>
      <c r="I294" s="106"/>
    </row>
    <row r="295" spans="1:9">
      <c r="A295" s="108" t="s">
        <v>1398</v>
      </c>
      <c r="B295" s="106" t="s">
        <v>1399</v>
      </c>
      <c r="C295" s="106" t="s">
        <v>461</v>
      </c>
      <c r="D295" s="106" t="s">
        <v>1400</v>
      </c>
      <c r="E295" s="106" t="s">
        <v>1401</v>
      </c>
      <c r="F295" s="106" t="s">
        <v>464</v>
      </c>
      <c r="G295" s="106" t="s">
        <v>221</v>
      </c>
      <c r="H295" s="106"/>
      <c r="I295" s="106"/>
    </row>
    <row r="296" spans="1:9">
      <c r="A296" s="108" t="s">
        <v>1402</v>
      </c>
      <c r="B296" s="106" t="s">
        <v>1403</v>
      </c>
      <c r="C296" s="106" t="s">
        <v>334</v>
      </c>
      <c r="D296" s="106" t="s">
        <v>1404</v>
      </c>
      <c r="E296" s="106" t="s">
        <v>1405</v>
      </c>
      <c r="F296" s="106" t="s">
        <v>227</v>
      </c>
      <c r="G296" s="106" t="s">
        <v>221</v>
      </c>
      <c r="H296" s="106"/>
      <c r="I296" s="106"/>
    </row>
    <row r="297" spans="1:9">
      <c r="A297" s="108" t="s">
        <v>1406</v>
      </c>
      <c r="B297" s="106" t="s">
        <v>1407</v>
      </c>
      <c r="C297" s="106" t="s">
        <v>1162</v>
      </c>
      <c r="D297" s="106" t="s">
        <v>1408</v>
      </c>
      <c r="E297" s="106" t="s">
        <v>1409</v>
      </c>
      <c r="F297" s="106" t="s">
        <v>464</v>
      </c>
      <c r="G297" s="106" t="s">
        <v>221</v>
      </c>
      <c r="H297" s="106"/>
      <c r="I297" s="106"/>
    </row>
    <row r="298" spans="1:9">
      <c r="A298" s="108" t="s">
        <v>1410</v>
      </c>
      <c r="B298" s="106" t="s">
        <v>1411</v>
      </c>
      <c r="C298" s="106" t="s">
        <v>1412</v>
      </c>
      <c r="D298" s="106" t="s">
        <v>1408</v>
      </c>
      <c r="E298" s="106" t="s">
        <v>1409</v>
      </c>
      <c r="F298" s="106" t="s">
        <v>453</v>
      </c>
      <c r="G298" s="106" t="s">
        <v>221</v>
      </c>
      <c r="H298" s="106"/>
      <c r="I298" s="106"/>
    </row>
    <row r="299" spans="1:9">
      <c r="A299" s="108" t="s">
        <v>1413</v>
      </c>
      <c r="B299" s="106" t="s">
        <v>1414</v>
      </c>
      <c r="C299" s="106" t="s">
        <v>1415</v>
      </c>
      <c r="D299" s="106" t="s">
        <v>1416</v>
      </c>
      <c r="E299" s="106" t="s">
        <v>1417</v>
      </c>
      <c r="F299" s="106" t="s">
        <v>345</v>
      </c>
      <c r="G299" s="106" t="s">
        <v>221</v>
      </c>
      <c r="H299" s="106"/>
      <c r="I299" s="106"/>
    </row>
    <row r="300" spans="1:9">
      <c r="A300" s="108" t="s">
        <v>1418</v>
      </c>
      <c r="B300" s="106" t="s">
        <v>1419</v>
      </c>
      <c r="C300" s="106" t="s">
        <v>790</v>
      </c>
      <c r="D300" s="106" t="s">
        <v>1420</v>
      </c>
      <c r="E300" s="106" t="s">
        <v>1421</v>
      </c>
      <c r="F300" s="106" t="s">
        <v>464</v>
      </c>
      <c r="G300" s="106" t="s">
        <v>221</v>
      </c>
      <c r="H300" s="106"/>
      <c r="I300" s="106"/>
    </row>
    <row r="301" spans="1:9">
      <c r="A301" s="108" t="s">
        <v>1422</v>
      </c>
      <c r="B301" s="106" t="s">
        <v>1423</v>
      </c>
      <c r="C301" s="106" t="s">
        <v>361</v>
      </c>
      <c r="D301" s="106" t="s">
        <v>1424</v>
      </c>
      <c r="E301" s="106" t="s">
        <v>1425</v>
      </c>
      <c r="F301" s="106" t="s">
        <v>322</v>
      </c>
      <c r="G301" s="106" t="s">
        <v>221</v>
      </c>
      <c r="H301" s="106"/>
      <c r="I301" s="106"/>
    </row>
    <row r="302" spans="1:9">
      <c r="A302" s="108" t="s">
        <v>1426</v>
      </c>
      <c r="B302" s="106" t="s">
        <v>1427</v>
      </c>
      <c r="C302" s="106" t="s">
        <v>1428</v>
      </c>
      <c r="D302" s="106" t="s">
        <v>1424</v>
      </c>
      <c r="E302" s="106" t="s">
        <v>1425</v>
      </c>
      <c r="F302" s="106" t="s">
        <v>1429</v>
      </c>
      <c r="G302" s="106" t="s">
        <v>221</v>
      </c>
      <c r="H302" s="106"/>
      <c r="I302" s="106"/>
    </row>
    <row r="303" spans="1:9">
      <c r="A303" s="108" t="s">
        <v>1430</v>
      </c>
      <c r="B303" s="106" t="s">
        <v>1431</v>
      </c>
      <c r="C303" s="106" t="s">
        <v>445</v>
      </c>
      <c r="D303" s="106" t="s">
        <v>1424</v>
      </c>
      <c r="E303" s="106" t="s">
        <v>1425</v>
      </c>
      <c r="F303" s="106" t="s">
        <v>233</v>
      </c>
      <c r="G303" s="106" t="s">
        <v>221</v>
      </c>
      <c r="H303" s="106"/>
      <c r="I303" s="106"/>
    </row>
    <row r="304" spans="1:9">
      <c r="A304" s="108" t="s">
        <v>1432</v>
      </c>
      <c r="B304" s="106" t="s">
        <v>1433</v>
      </c>
      <c r="C304" s="106" t="s">
        <v>1434</v>
      </c>
      <c r="D304" s="106" t="s">
        <v>1435</v>
      </c>
      <c r="E304" s="106" t="s">
        <v>1436</v>
      </c>
      <c r="F304" s="106" t="s">
        <v>464</v>
      </c>
      <c r="G304" s="106" t="s">
        <v>221</v>
      </c>
      <c r="H304" s="106"/>
      <c r="I304" s="106"/>
    </row>
    <row r="305" spans="1:9">
      <c r="A305" s="108" t="s">
        <v>1437</v>
      </c>
      <c r="B305" s="106" t="s">
        <v>1438</v>
      </c>
      <c r="C305" s="106" t="s">
        <v>461</v>
      </c>
      <c r="D305" s="106" t="s">
        <v>1439</v>
      </c>
      <c r="E305" s="106" t="s">
        <v>1440</v>
      </c>
      <c r="F305" s="106" t="s">
        <v>464</v>
      </c>
      <c r="G305" s="106" t="s">
        <v>221</v>
      </c>
      <c r="H305" s="106"/>
      <c r="I305" s="106"/>
    </row>
    <row r="306" spans="1:9">
      <c r="A306" s="108" t="s">
        <v>1441</v>
      </c>
      <c r="B306" s="106" t="s">
        <v>1442</v>
      </c>
      <c r="C306" s="106" t="s">
        <v>374</v>
      </c>
      <c r="D306" s="106" t="s">
        <v>1443</v>
      </c>
      <c r="E306" s="106" t="s">
        <v>1444</v>
      </c>
      <c r="F306" s="106" t="s">
        <v>377</v>
      </c>
      <c r="G306" s="106" t="s">
        <v>221</v>
      </c>
      <c r="H306" s="106"/>
      <c r="I306" s="106"/>
    </row>
    <row r="307" spans="1:9">
      <c r="A307" s="108" t="s">
        <v>1445</v>
      </c>
      <c r="B307" s="106" t="s">
        <v>1446</v>
      </c>
      <c r="C307" s="106" t="s">
        <v>1447</v>
      </c>
      <c r="D307" s="106" t="s">
        <v>1443</v>
      </c>
      <c r="E307" s="106" t="s">
        <v>1444</v>
      </c>
      <c r="F307" s="106" t="s">
        <v>220</v>
      </c>
      <c r="G307" s="106" t="s">
        <v>221</v>
      </c>
      <c r="H307" s="106"/>
      <c r="I307" s="106"/>
    </row>
    <row r="308" spans="1:9">
      <c r="A308" s="108" t="s">
        <v>1448</v>
      </c>
      <c r="B308" s="106" t="s">
        <v>1449</v>
      </c>
      <c r="C308" s="106" t="s">
        <v>1450</v>
      </c>
      <c r="D308" s="106" t="s">
        <v>1451</v>
      </c>
      <c r="E308" s="106" t="s">
        <v>1452</v>
      </c>
      <c r="F308" s="106" t="s">
        <v>418</v>
      </c>
      <c r="G308" s="106" t="s">
        <v>221</v>
      </c>
      <c r="H308" s="106"/>
      <c r="I308" s="106"/>
    </row>
    <row r="309" spans="1:9">
      <c r="A309" s="108" t="s">
        <v>1453</v>
      </c>
      <c r="B309" s="106" t="s">
        <v>1454</v>
      </c>
      <c r="C309" s="106" t="s">
        <v>1455</v>
      </c>
      <c r="D309" s="106" t="s">
        <v>1451</v>
      </c>
      <c r="E309" s="106" t="s">
        <v>1452</v>
      </c>
      <c r="F309" s="106" t="s">
        <v>322</v>
      </c>
      <c r="G309" s="106" t="s">
        <v>221</v>
      </c>
      <c r="H309" s="106"/>
      <c r="I309" s="106"/>
    </row>
    <row r="310" spans="1:9">
      <c r="A310" s="108" t="s">
        <v>1456</v>
      </c>
      <c r="B310" s="106" t="s">
        <v>1457</v>
      </c>
      <c r="C310" s="106" t="s">
        <v>1458</v>
      </c>
      <c r="D310" s="106" t="s">
        <v>1451</v>
      </c>
      <c r="E310" s="106" t="s">
        <v>1452</v>
      </c>
      <c r="F310" s="106" t="s">
        <v>418</v>
      </c>
      <c r="G310" s="106" t="s">
        <v>221</v>
      </c>
      <c r="H310" s="106"/>
      <c r="I310" s="106"/>
    </row>
    <row r="311" spans="1:9">
      <c r="A311" s="108" t="s">
        <v>1459</v>
      </c>
      <c r="B311" s="106" t="s">
        <v>1460</v>
      </c>
      <c r="C311" s="106" t="s">
        <v>461</v>
      </c>
      <c r="D311" s="106" t="s">
        <v>1451</v>
      </c>
      <c r="E311" s="106" t="s">
        <v>1452</v>
      </c>
      <c r="F311" s="106" t="s">
        <v>464</v>
      </c>
      <c r="G311" s="106" t="s">
        <v>221</v>
      </c>
      <c r="H311" s="106"/>
      <c r="I311" s="106"/>
    </row>
    <row r="312" spans="1:9">
      <c r="A312" s="108" t="s">
        <v>1461</v>
      </c>
      <c r="B312" s="106" t="s">
        <v>1462</v>
      </c>
      <c r="C312" s="106" t="s">
        <v>1463</v>
      </c>
      <c r="D312" s="106" t="s">
        <v>1451</v>
      </c>
      <c r="E312" s="106" t="s">
        <v>1452</v>
      </c>
      <c r="F312" s="106" t="s">
        <v>464</v>
      </c>
      <c r="G312" s="106" t="s">
        <v>221</v>
      </c>
      <c r="H312" s="106"/>
      <c r="I312" s="106"/>
    </row>
    <row r="313" spans="1:9">
      <c r="A313" s="108" t="s">
        <v>1464</v>
      </c>
      <c r="B313" s="106" t="s">
        <v>1465</v>
      </c>
      <c r="C313" s="106" t="s">
        <v>334</v>
      </c>
      <c r="D313" s="106" t="s">
        <v>1466</v>
      </c>
      <c r="E313" s="106" t="s">
        <v>1467</v>
      </c>
      <c r="F313" s="106" t="s">
        <v>227</v>
      </c>
      <c r="G313" s="106" t="s">
        <v>221</v>
      </c>
      <c r="H313" s="106"/>
      <c r="I313" s="106"/>
    </row>
    <row r="314" spans="1:9">
      <c r="A314" s="108" t="s">
        <v>1468</v>
      </c>
      <c r="B314" s="106" t="s">
        <v>1469</v>
      </c>
      <c r="C314" s="106" t="s">
        <v>1470</v>
      </c>
      <c r="D314" s="106" t="s">
        <v>1471</v>
      </c>
      <c r="E314" s="106" t="s">
        <v>1472</v>
      </c>
      <c r="F314" s="106" t="s">
        <v>322</v>
      </c>
      <c r="G314" s="106" t="s">
        <v>221</v>
      </c>
      <c r="H314" s="106"/>
      <c r="I314" s="106"/>
    </row>
    <row r="315" spans="1:9">
      <c r="A315" s="108" t="s">
        <v>1473</v>
      </c>
      <c r="B315" s="106" t="s">
        <v>1474</v>
      </c>
      <c r="C315" s="106" t="s">
        <v>1475</v>
      </c>
      <c r="D315" s="106" t="s">
        <v>1471</v>
      </c>
      <c r="E315" s="106" t="s">
        <v>1472</v>
      </c>
      <c r="F315" s="106" t="s">
        <v>322</v>
      </c>
      <c r="G315" s="106" t="s">
        <v>221</v>
      </c>
      <c r="H315" s="106"/>
      <c r="I315" s="106"/>
    </row>
    <row r="316" spans="1:9">
      <c r="A316" s="108" t="s">
        <v>1476</v>
      </c>
      <c r="B316" s="106" t="s">
        <v>1477</v>
      </c>
      <c r="C316" s="106" t="s">
        <v>334</v>
      </c>
      <c r="D316" s="106" t="s">
        <v>1478</v>
      </c>
      <c r="E316" s="106" t="s">
        <v>1479</v>
      </c>
      <c r="F316" s="106" t="s">
        <v>227</v>
      </c>
      <c r="G316" s="106" t="s">
        <v>221</v>
      </c>
      <c r="H316" s="106"/>
      <c r="I316" s="106"/>
    </row>
    <row r="317" spans="1:9">
      <c r="A317" s="108" t="s">
        <v>1480</v>
      </c>
      <c r="B317" s="106" t="s">
        <v>1481</v>
      </c>
      <c r="C317" s="106" t="s">
        <v>1036</v>
      </c>
      <c r="D317" s="106" t="s">
        <v>1478</v>
      </c>
      <c r="E317" s="106" t="s">
        <v>1479</v>
      </c>
      <c r="F317" s="106" t="s">
        <v>907</v>
      </c>
      <c r="G317" s="106" t="s">
        <v>221</v>
      </c>
      <c r="H317" s="106"/>
      <c r="I317" s="106"/>
    </row>
    <row r="318" spans="1:9">
      <c r="A318" s="108" t="s">
        <v>1482</v>
      </c>
      <c r="B318" s="106" t="s">
        <v>1483</v>
      </c>
      <c r="C318" s="106" t="s">
        <v>1484</v>
      </c>
      <c r="D318" s="106" t="s">
        <v>1485</v>
      </c>
      <c r="E318" s="106" t="s">
        <v>1486</v>
      </c>
      <c r="F318" s="106" t="s">
        <v>328</v>
      </c>
      <c r="G318" s="106" t="s">
        <v>221</v>
      </c>
      <c r="H318" s="106"/>
      <c r="I318" s="106"/>
    </row>
    <row r="319" spans="1:9">
      <c r="A319" s="108" t="s">
        <v>1487</v>
      </c>
      <c r="B319" s="106" t="s">
        <v>1488</v>
      </c>
      <c r="C319" s="106" t="s">
        <v>1489</v>
      </c>
      <c r="D319" s="106" t="s">
        <v>1485</v>
      </c>
      <c r="E319" s="106" t="s">
        <v>1486</v>
      </c>
      <c r="F319" s="106" t="s">
        <v>233</v>
      </c>
      <c r="G319" s="106" t="s">
        <v>221</v>
      </c>
      <c r="H319" s="106"/>
      <c r="I319" s="106"/>
    </row>
    <row r="320" spans="1:9">
      <c r="A320" s="108" t="s">
        <v>1490</v>
      </c>
      <c r="B320" s="106" t="s">
        <v>1491</v>
      </c>
      <c r="C320" s="106" t="s">
        <v>1093</v>
      </c>
      <c r="D320" s="106" t="s">
        <v>1492</v>
      </c>
      <c r="E320" s="106" t="s">
        <v>1493</v>
      </c>
      <c r="F320" s="106" t="s">
        <v>233</v>
      </c>
      <c r="G320" s="106" t="s">
        <v>221</v>
      </c>
      <c r="H320" s="106"/>
      <c r="I320" s="106"/>
    </row>
    <row r="321" spans="1:9">
      <c r="A321" s="108" t="s">
        <v>1494</v>
      </c>
      <c r="B321" s="106" t="s">
        <v>1495</v>
      </c>
      <c r="C321" s="106" t="s">
        <v>461</v>
      </c>
      <c r="D321" s="106" t="s">
        <v>1496</v>
      </c>
      <c r="E321" s="106" t="s">
        <v>1497</v>
      </c>
      <c r="F321" s="106" t="s">
        <v>464</v>
      </c>
      <c r="G321" s="106" t="s">
        <v>221</v>
      </c>
      <c r="H321" s="106"/>
      <c r="I321" s="106"/>
    </row>
    <row r="322" spans="1:9">
      <c r="A322" s="108" t="s">
        <v>1498</v>
      </c>
      <c r="B322" s="106" t="s">
        <v>1499</v>
      </c>
      <c r="C322" s="106" t="s">
        <v>461</v>
      </c>
      <c r="D322" s="106" t="s">
        <v>1500</v>
      </c>
      <c r="E322" s="106" t="s">
        <v>1501</v>
      </c>
      <c r="F322" s="106" t="s">
        <v>464</v>
      </c>
      <c r="G322" s="106" t="s">
        <v>221</v>
      </c>
      <c r="H322" s="106"/>
      <c r="I322" s="106"/>
    </row>
    <row r="323" spans="1:9">
      <c r="A323" s="108" t="s">
        <v>1502</v>
      </c>
      <c r="B323" s="106" t="s">
        <v>1503</v>
      </c>
      <c r="C323" s="106" t="s">
        <v>1504</v>
      </c>
      <c r="D323" s="106" t="s">
        <v>1505</v>
      </c>
      <c r="E323" s="106" t="s">
        <v>1506</v>
      </c>
      <c r="F323" s="106" t="s">
        <v>308</v>
      </c>
      <c r="G323" s="106" t="s">
        <v>243</v>
      </c>
      <c r="H323" s="106"/>
      <c r="I323" s="106"/>
    </row>
    <row r="324" spans="1:9">
      <c r="A324" s="108" t="s">
        <v>1507</v>
      </c>
      <c r="B324" s="106" t="s">
        <v>1508</v>
      </c>
      <c r="C324" s="106" t="s">
        <v>1509</v>
      </c>
      <c r="D324" s="106" t="s">
        <v>1505</v>
      </c>
      <c r="E324" s="106" t="s">
        <v>1506</v>
      </c>
      <c r="F324" s="106" t="s">
        <v>766</v>
      </c>
      <c r="G324" s="106" t="s">
        <v>243</v>
      </c>
      <c r="H324" s="106"/>
      <c r="I324" s="106"/>
    </row>
    <row r="325" spans="1:9">
      <c r="A325" s="108" t="s">
        <v>1510</v>
      </c>
      <c r="B325" s="106" t="s">
        <v>1511</v>
      </c>
      <c r="C325" s="106" t="s">
        <v>1512</v>
      </c>
      <c r="D325" s="106" t="s">
        <v>1505</v>
      </c>
      <c r="E325" s="106" t="s">
        <v>1506</v>
      </c>
      <c r="F325" s="106" t="s">
        <v>304</v>
      </c>
      <c r="G325" s="106" t="s">
        <v>243</v>
      </c>
      <c r="H325" s="106"/>
      <c r="I325" s="106"/>
    </row>
    <row r="326" spans="1:9">
      <c r="A326" s="108" t="s">
        <v>1513</v>
      </c>
      <c r="B326" s="106" t="s">
        <v>1514</v>
      </c>
      <c r="C326" s="106" t="s">
        <v>1515</v>
      </c>
      <c r="D326" s="106" t="s">
        <v>1505</v>
      </c>
      <c r="E326" s="106" t="s">
        <v>1506</v>
      </c>
      <c r="F326" s="106" t="s">
        <v>766</v>
      </c>
      <c r="G326" s="106" t="s">
        <v>243</v>
      </c>
      <c r="H326" s="106"/>
      <c r="I326" s="106"/>
    </row>
    <row r="327" spans="1:9">
      <c r="A327" s="108" t="s">
        <v>1516</v>
      </c>
      <c r="B327" s="106" t="s">
        <v>1517</v>
      </c>
      <c r="C327" s="106" t="s">
        <v>1518</v>
      </c>
      <c r="D327" s="106" t="s">
        <v>1505</v>
      </c>
      <c r="E327" s="106" t="s">
        <v>1506</v>
      </c>
      <c r="F327" s="106" t="s">
        <v>297</v>
      </c>
      <c r="G327" s="106" t="s">
        <v>243</v>
      </c>
      <c r="H327" s="106"/>
      <c r="I327" s="106"/>
    </row>
    <row r="328" spans="1:9">
      <c r="A328" s="108" t="s">
        <v>1519</v>
      </c>
      <c r="B328" s="106" t="s">
        <v>1520</v>
      </c>
      <c r="C328" s="106" t="s">
        <v>1339</v>
      </c>
      <c r="D328" s="106" t="s">
        <v>1505</v>
      </c>
      <c r="E328" s="106" t="s">
        <v>1506</v>
      </c>
      <c r="F328" s="106" t="s">
        <v>297</v>
      </c>
      <c r="G328" s="106" t="s">
        <v>243</v>
      </c>
      <c r="H328" s="106"/>
      <c r="I328" s="106"/>
    </row>
    <row r="329" spans="1:9">
      <c r="A329" s="108" t="s">
        <v>1521</v>
      </c>
      <c r="B329" s="106" t="s">
        <v>1522</v>
      </c>
      <c r="C329" s="106" t="s">
        <v>1523</v>
      </c>
      <c r="D329" s="106" t="s">
        <v>1524</v>
      </c>
      <c r="E329" s="106" t="s">
        <v>1525</v>
      </c>
      <c r="F329" s="106" t="s">
        <v>867</v>
      </c>
      <c r="G329" s="106" t="s">
        <v>243</v>
      </c>
      <c r="H329" s="106"/>
      <c r="I329" s="106"/>
    </row>
    <row r="330" spans="1:9">
      <c r="A330" s="108" t="s">
        <v>1526</v>
      </c>
      <c r="B330" s="106" t="s">
        <v>1527</v>
      </c>
      <c r="C330" s="106" t="s">
        <v>1528</v>
      </c>
      <c r="D330" s="106" t="s">
        <v>1524</v>
      </c>
      <c r="E330" s="106" t="s">
        <v>1525</v>
      </c>
      <c r="F330" s="106" t="s">
        <v>748</v>
      </c>
      <c r="G330" s="106" t="s">
        <v>243</v>
      </c>
      <c r="H330" s="106"/>
      <c r="I330" s="106"/>
    </row>
    <row r="331" spans="1:9">
      <c r="A331" s="108" t="s">
        <v>1529</v>
      </c>
      <c r="B331" s="106" t="s">
        <v>1530</v>
      </c>
      <c r="C331" s="106" t="s">
        <v>1531</v>
      </c>
      <c r="D331" s="106" t="s">
        <v>1524</v>
      </c>
      <c r="E331" s="106" t="s">
        <v>1525</v>
      </c>
      <c r="F331" s="106" t="s">
        <v>867</v>
      </c>
      <c r="G331" s="106" t="s">
        <v>243</v>
      </c>
      <c r="H331" s="106"/>
      <c r="I331" s="106"/>
    </row>
    <row r="332" spans="1:9">
      <c r="A332" s="108" t="s">
        <v>1532</v>
      </c>
      <c r="B332" s="106" t="s">
        <v>1533</v>
      </c>
      <c r="C332" s="106" t="s">
        <v>1534</v>
      </c>
      <c r="D332" s="106" t="s">
        <v>1535</v>
      </c>
      <c r="E332" s="106" t="s">
        <v>1536</v>
      </c>
      <c r="F332" s="106" t="s">
        <v>233</v>
      </c>
      <c r="G332" s="106" t="s">
        <v>221</v>
      </c>
      <c r="H332" s="106"/>
      <c r="I332" s="106"/>
    </row>
    <row r="333" spans="1:9">
      <c r="A333" s="108" t="s">
        <v>1537</v>
      </c>
      <c r="B333" s="106" t="s">
        <v>1538</v>
      </c>
      <c r="C333" s="106" t="s">
        <v>1539</v>
      </c>
      <c r="D333" s="106" t="s">
        <v>1540</v>
      </c>
      <c r="E333" s="106" t="s">
        <v>1541</v>
      </c>
      <c r="F333" s="106" t="s">
        <v>227</v>
      </c>
      <c r="G333" s="106" t="s">
        <v>221</v>
      </c>
      <c r="H333" s="106"/>
      <c r="I333" s="106"/>
    </row>
    <row r="334" spans="1:9">
      <c r="A334" s="108" t="s">
        <v>1542</v>
      </c>
      <c r="B334" s="106" t="s">
        <v>1543</v>
      </c>
      <c r="C334" s="106" t="s">
        <v>461</v>
      </c>
      <c r="D334" s="106" t="s">
        <v>1544</v>
      </c>
      <c r="E334" s="106" t="s">
        <v>1545</v>
      </c>
      <c r="F334" s="106" t="s">
        <v>464</v>
      </c>
      <c r="G334" s="106" t="s">
        <v>221</v>
      </c>
      <c r="H334" s="106"/>
      <c r="I334" s="106"/>
    </row>
    <row r="335" spans="1:9">
      <c r="A335" s="108" t="s">
        <v>1546</v>
      </c>
      <c r="B335" s="106" t="s">
        <v>1547</v>
      </c>
      <c r="C335" s="106" t="s">
        <v>483</v>
      </c>
      <c r="D335" s="106" t="s">
        <v>1548</v>
      </c>
      <c r="E335" s="106" t="s">
        <v>1549</v>
      </c>
      <c r="F335" s="106" t="s">
        <v>484</v>
      </c>
      <c r="G335" s="106" t="s">
        <v>221</v>
      </c>
      <c r="H335" s="106"/>
      <c r="I335" s="106"/>
    </row>
    <row r="336" spans="1:9">
      <c r="A336" s="108" t="s">
        <v>1550</v>
      </c>
      <c r="B336" s="106" t="s">
        <v>1551</v>
      </c>
      <c r="C336" s="106" t="s">
        <v>374</v>
      </c>
      <c r="D336" s="106" t="s">
        <v>1548</v>
      </c>
      <c r="E336" s="106" t="s">
        <v>1549</v>
      </c>
      <c r="F336" s="106" t="s">
        <v>377</v>
      </c>
      <c r="G336" s="106" t="s">
        <v>221</v>
      </c>
      <c r="H336" s="106"/>
      <c r="I336" s="106"/>
    </row>
    <row r="337" spans="1:9">
      <c r="A337" s="108" t="s">
        <v>1552</v>
      </c>
      <c r="B337" s="106" t="s">
        <v>1553</v>
      </c>
      <c r="C337" s="106" t="s">
        <v>1554</v>
      </c>
      <c r="D337" s="106" t="s">
        <v>1555</v>
      </c>
      <c r="E337" s="106" t="s">
        <v>1556</v>
      </c>
      <c r="F337" s="106" t="s">
        <v>748</v>
      </c>
      <c r="G337" s="106" t="s">
        <v>243</v>
      </c>
      <c r="H337" s="106"/>
      <c r="I337" s="106"/>
    </row>
    <row r="338" spans="1:9">
      <c r="A338" s="108" t="s">
        <v>1557</v>
      </c>
      <c r="B338" s="106" t="s">
        <v>1558</v>
      </c>
      <c r="C338" s="106" t="s">
        <v>1559</v>
      </c>
      <c r="D338" s="106" t="s">
        <v>1555</v>
      </c>
      <c r="E338" s="106" t="s">
        <v>1556</v>
      </c>
      <c r="F338" s="106" t="s">
        <v>748</v>
      </c>
      <c r="G338" s="106" t="s">
        <v>243</v>
      </c>
      <c r="H338" s="106"/>
      <c r="I338" s="106"/>
    </row>
    <row r="339" spans="1:9">
      <c r="A339" s="108" t="s">
        <v>1560</v>
      </c>
      <c r="B339" s="106" t="s">
        <v>1561</v>
      </c>
      <c r="C339" s="106" t="s">
        <v>1562</v>
      </c>
      <c r="D339" s="106" t="s">
        <v>1563</v>
      </c>
      <c r="E339" s="106" t="s">
        <v>1564</v>
      </c>
      <c r="F339" s="106" t="s">
        <v>345</v>
      </c>
      <c r="G339" s="106" t="s">
        <v>221</v>
      </c>
      <c r="H339" s="106"/>
      <c r="I339" s="106"/>
    </row>
    <row r="340" spans="1:9">
      <c r="A340" s="108" t="s">
        <v>1565</v>
      </c>
      <c r="B340" s="106" t="s">
        <v>1566</v>
      </c>
      <c r="C340" s="106" t="s">
        <v>1567</v>
      </c>
      <c r="D340" s="106" t="s">
        <v>1563</v>
      </c>
      <c r="E340" s="106" t="s">
        <v>1564</v>
      </c>
      <c r="F340" s="106" t="s">
        <v>328</v>
      </c>
      <c r="G340" s="106" t="s">
        <v>221</v>
      </c>
      <c r="H340" s="106"/>
      <c r="I340" s="106"/>
    </row>
    <row r="341" spans="1:9">
      <c r="A341" s="108" t="s">
        <v>1568</v>
      </c>
      <c r="B341" s="106" t="s">
        <v>1569</v>
      </c>
      <c r="C341" s="106" t="s">
        <v>859</v>
      </c>
      <c r="D341" s="106" t="s">
        <v>1563</v>
      </c>
      <c r="E341" s="106" t="s">
        <v>1564</v>
      </c>
      <c r="F341" s="106" t="s">
        <v>453</v>
      </c>
      <c r="G341" s="106" t="s">
        <v>221</v>
      </c>
      <c r="H341" s="106"/>
      <c r="I341" s="106"/>
    </row>
    <row r="342" spans="1:9">
      <c r="A342" s="108" t="s">
        <v>1570</v>
      </c>
      <c r="B342" s="106" t="s">
        <v>1571</v>
      </c>
      <c r="C342" s="106" t="s">
        <v>1233</v>
      </c>
      <c r="D342" s="106" t="s">
        <v>1563</v>
      </c>
      <c r="E342" s="106" t="s">
        <v>1564</v>
      </c>
      <c r="F342" s="106" t="s">
        <v>377</v>
      </c>
      <c r="G342" s="106" t="s">
        <v>221</v>
      </c>
      <c r="H342" s="106"/>
      <c r="I342" s="106"/>
    </row>
    <row r="343" spans="1:9">
      <c r="A343" s="108" t="s">
        <v>1572</v>
      </c>
      <c r="B343" s="106" t="s">
        <v>1573</v>
      </c>
      <c r="C343" s="106" t="s">
        <v>859</v>
      </c>
      <c r="D343" s="106" t="s">
        <v>1574</v>
      </c>
      <c r="E343" s="106" t="s">
        <v>1575</v>
      </c>
      <c r="F343" s="106" t="s">
        <v>453</v>
      </c>
      <c r="G343" s="106" t="s">
        <v>221</v>
      </c>
      <c r="H343" s="106"/>
      <c r="I343" s="106"/>
    </row>
    <row r="344" spans="1:9">
      <c r="A344" s="108" t="s">
        <v>1576</v>
      </c>
      <c r="B344" s="106" t="s">
        <v>1577</v>
      </c>
      <c r="C344" s="106" t="s">
        <v>913</v>
      </c>
      <c r="D344" s="106" t="s">
        <v>1574</v>
      </c>
      <c r="E344" s="106" t="s">
        <v>1575</v>
      </c>
      <c r="F344" s="106" t="s">
        <v>464</v>
      </c>
      <c r="G344" s="106" t="s">
        <v>221</v>
      </c>
      <c r="H344" s="106"/>
      <c r="I344" s="106"/>
    </row>
    <row r="345" spans="1:9">
      <c r="A345" s="108" t="s">
        <v>1578</v>
      </c>
      <c r="B345" s="106" t="s">
        <v>1579</v>
      </c>
      <c r="C345" s="106" t="s">
        <v>1580</v>
      </c>
      <c r="D345" s="106" t="s">
        <v>1574</v>
      </c>
      <c r="E345" s="106" t="s">
        <v>1575</v>
      </c>
      <c r="F345" s="106" t="s">
        <v>464</v>
      </c>
      <c r="G345" s="106" t="s">
        <v>221</v>
      </c>
      <c r="H345" s="106"/>
      <c r="I345" s="106"/>
    </row>
    <row r="346" spans="1:9">
      <c r="A346" s="108" t="s">
        <v>1581</v>
      </c>
      <c r="B346" s="106" t="s">
        <v>1582</v>
      </c>
      <c r="C346" s="106" t="s">
        <v>461</v>
      </c>
      <c r="D346" s="106" t="s">
        <v>1583</v>
      </c>
      <c r="E346" s="106" t="s">
        <v>1584</v>
      </c>
      <c r="F346" s="106" t="s">
        <v>464</v>
      </c>
      <c r="G346" s="106" t="s">
        <v>221</v>
      </c>
      <c r="H346" s="106"/>
      <c r="I346" s="106"/>
    </row>
    <row r="347" spans="1:9">
      <c r="A347" s="108" t="s">
        <v>1585</v>
      </c>
      <c r="B347" s="106" t="s">
        <v>1586</v>
      </c>
      <c r="C347" s="106" t="s">
        <v>461</v>
      </c>
      <c r="D347" s="106" t="s">
        <v>1587</v>
      </c>
      <c r="E347" s="106" t="s">
        <v>1588</v>
      </c>
      <c r="F347" s="106" t="s">
        <v>464</v>
      </c>
      <c r="G347" s="106" t="s">
        <v>221</v>
      </c>
      <c r="H347" s="106"/>
      <c r="I347" s="106"/>
    </row>
    <row r="348" spans="1:9">
      <c r="A348" s="108" t="s">
        <v>1589</v>
      </c>
      <c r="B348" s="106" t="s">
        <v>1590</v>
      </c>
      <c r="C348" s="106" t="s">
        <v>1591</v>
      </c>
      <c r="D348" s="106" t="s">
        <v>1592</v>
      </c>
      <c r="E348" s="106" t="s">
        <v>1593</v>
      </c>
      <c r="F348" s="106" t="s">
        <v>711</v>
      </c>
      <c r="G348" s="106" t="s">
        <v>221</v>
      </c>
      <c r="H348" s="106"/>
      <c r="I348" s="106"/>
    </row>
    <row r="349" spans="1:9">
      <c r="A349" s="108" t="s">
        <v>1594</v>
      </c>
      <c r="B349" s="106" t="s">
        <v>1595</v>
      </c>
      <c r="C349" s="106" t="s">
        <v>1562</v>
      </c>
      <c r="D349" s="106" t="s">
        <v>1596</v>
      </c>
      <c r="E349" s="106" t="s">
        <v>1597</v>
      </c>
      <c r="F349" s="106" t="s">
        <v>345</v>
      </c>
      <c r="G349" s="106" t="s">
        <v>221</v>
      </c>
      <c r="H349" s="106"/>
      <c r="I349" s="106"/>
    </row>
    <row r="350" spans="1:9">
      <c r="A350" s="108" t="s">
        <v>1598</v>
      </c>
      <c r="B350" s="106" t="s">
        <v>1599</v>
      </c>
      <c r="C350" s="106" t="s">
        <v>1567</v>
      </c>
      <c r="D350" s="106" t="s">
        <v>1596</v>
      </c>
      <c r="E350" s="106" t="s">
        <v>1597</v>
      </c>
      <c r="F350" s="106" t="s">
        <v>328</v>
      </c>
      <c r="G350" s="106" t="s">
        <v>221</v>
      </c>
      <c r="H350" s="106"/>
      <c r="I350" s="106"/>
    </row>
    <row r="351" spans="1:9">
      <c r="A351" s="108" t="s">
        <v>1600</v>
      </c>
      <c r="B351" s="106" t="s">
        <v>1601</v>
      </c>
      <c r="C351" s="106" t="s">
        <v>1602</v>
      </c>
      <c r="D351" s="106" t="s">
        <v>1596</v>
      </c>
      <c r="E351" s="106" t="s">
        <v>1597</v>
      </c>
      <c r="F351" s="106" t="s">
        <v>358</v>
      </c>
      <c r="G351" s="106" t="s">
        <v>243</v>
      </c>
      <c r="H351" s="106"/>
      <c r="I351" s="106"/>
    </row>
    <row r="352" spans="1:9">
      <c r="A352" s="108" t="s">
        <v>1603</v>
      </c>
      <c r="B352" s="106" t="s">
        <v>1604</v>
      </c>
      <c r="C352" s="106" t="s">
        <v>1605</v>
      </c>
      <c r="D352" s="106" t="s">
        <v>1596</v>
      </c>
      <c r="E352" s="106" t="s">
        <v>1597</v>
      </c>
      <c r="F352" s="106" t="s">
        <v>639</v>
      </c>
      <c r="G352" s="106" t="s">
        <v>243</v>
      </c>
      <c r="H352" s="106"/>
      <c r="I352" s="106"/>
    </row>
    <row r="353" spans="1:9">
      <c r="A353" s="108" t="s">
        <v>1606</v>
      </c>
      <c r="B353" s="106" t="s">
        <v>1607</v>
      </c>
      <c r="C353" s="106" t="s">
        <v>1608</v>
      </c>
      <c r="D353" s="106" t="s">
        <v>1596</v>
      </c>
      <c r="E353" s="106" t="s">
        <v>1597</v>
      </c>
      <c r="F353" s="106" t="s">
        <v>1609</v>
      </c>
      <c r="G353" s="106" t="s">
        <v>243</v>
      </c>
      <c r="H353" s="106"/>
      <c r="I353" s="106"/>
    </row>
    <row r="354" spans="1:9">
      <c r="A354" s="108" t="s">
        <v>1610</v>
      </c>
      <c r="B354" s="106" t="s">
        <v>1611</v>
      </c>
      <c r="C354" s="106" t="s">
        <v>1612</v>
      </c>
      <c r="D354" s="106" t="s">
        <v>1613</v>
      </c>
      <c r="E354" s="106" t="s">
        <v>1614</v>
      </c>
      <c r="F354" s="106" t="s">
        <v>345</v>
      </c>
      <c r="G354" s="106" t="s">
        <v>221</v>
      </c>
      <c r="H354" s="106"/>
      <c r="I354" s="106"/>
    </row>
    <row r="355" spans="1:9">
      <c r="A355" s="108" t="s">
        <v>1615</v>
      </c>
      <c r="B355" s="106" t="s">
        <v>1616</v>
      </c>
      <c r="C355" s="106" t="s">
        <v>450</v>
      </c>
      <c r="D355" s="106" t="s">
        <v>1617</v>
      </c>
      <c r="E355" s="106" t="s">
        <v>1618</v>
      </c>
      <c r="F355" s="106" t="s">
        <v>453</v>
      </c>
      <c r="G355" s="106" t="s">
        <v>221</v>
      </c>
      <c r="H355" s="106"/>
      <c r="I355" s="106"/>
    </row>
    <row r="356" spans="1:9">
      <c r="A356" s="108" t="s">
        <v>1619</v>
      </c>
      <c r="B356" s="106" t="s">
        <v>1620</v>
      </c>
      <c r="C356" s="106" t="s">
        <v>1621</v>
      </c>
      <c r="D356" s="106" t="s">
        <v>1617</v>
      </c>
      <c r="E356" s="106" t="s">
        <v>1618</v>
      </c>
      <c r="F356" s="106" t="s">
        <v>847</v>
      </c>
      <c r="G356" s="106" t="s">
        <v>848</v>
      </c>
      <c r="H356" s="106"/>
      <c r="I356" s="106"/>
    </row>
    <row r="357" spans="1:9">
      <c r="A357" s="108" t="s">
        <v>1622</v>
      </c>
      <c r="B357" s="106" t="s">
        <v>1623</v>
      </c>
      <c r="C357" s="106" t="s">
        <v>1377</v>
      </c>
      <c r="D357" s="106" t="s">
        <v>1624</v>
      </c>
      <c r="E357" s="106" t="s">
        <v>1625</v>
      </c>
      <c r="F357" s="106" t="s">
        <v>464</v>
      </c>
      <c r="G357" s="106" t="s">
        <v>221</v>
      </c>
      <c r="H357" s="106"/>
      <c r="I357" s="106"/>
    </row>
    <row r="358" spans="1:9">
      <c r="A358" s="108" t="s">
        <v>1626</v>
      </c>
      <c r="B358" s="106" t="s">
        <v>1627</v>
      </c>
      <c r="C358" s="106" t="s">
        <v>1628</v>
      </c>
      <c r="D358" s="106" t="s">
        <v>1629</v>
      </c>
      <c r="E358" s="106" t="s">
        <v>1630</v>
      </c>
      <c r="F358" s="106" t="s">
        <v>711</v>
      </c>
      <c r="G358" s="106" t="s">
        <v>221</v>
      </c>
      <c r="H358" s="106"/>
      <c r="I358" s="106"/>
    </row>
    <row r="359" spans="1:9">
      <c r="A359" s="108" t="s">
        <v>1631</v>
      </c>
      <c r="B359" s="106" t="s">
        <v>1632</v>
      </c>
      <c r="C359" s="106" t="s">
        <v>1633</v>
      </c>
      <c r="D359" s="106" t="s">
        <v>1634</v>
      </c>
      <c r="E359" s="106" t="s">
        <v>1635</v>
      </c>
      <c r="F359" s="106" t="s">
        <v>464</v>
      </c>
      <c r="G359" s="106" t="s">
        <v>221</v>
      </c>
      <c r="H359" s="106"/>
      <c r="I359" s="106"/>
    </row>
    <row r="360" spans="1:9">
      <c r="A360" s="108" t="s">
        <v>1636</v>
      </c>
      <c r="B360" s="106" t="s">
        <v>1637</v>
      </c>
      <c r="C360" s="106" t="s">
        <v>1638</v>
      </c>
      <c r="D360" s="106" t="s">
        <v>1639</v>
      </c>
      <c r="E360" s="106" t="s">
        <v>1640</v>
      </c>
      <c r="F360" s="106" t="s">
        <v>711</v>
      </c>
      <c r="G360" s="106" t="s">
        <v>221</v>
      </c>
      <c r="H360" s="106"/>
      <c r="I360" s="106"/>
    </row>
    <row r="361" spans="1:9">
      <c r="A361" s="108" t="s">
        <v>1641</v>
      </c>
      <c r="B361" s="106" t="s">
        <v>1642</v>
      </c>
      <c r="C361" s="106" t="s">
        <v>1643</v>
      </c>
      <c r="D361" s="106" t="s">
        <v>1644</v>
      </c>
      <c r="E361" s="106" t="s">
        <v>1645</v>
      </c>
      <c r="F361" s="106" t="s">
        <v>1646</v>
      </c>
      <c r="G361" s="106" t="s">
        <v>848</v>
      </c>
      <c r="H361" s="106"/>
      <c r="I361" s="106"/>
    </row>
    <row r="362" spans="1:9">
      <c r="A362" s="108" t="s">
        <v>1647</v>
      </c>
      <c r="B362" s="106" t="s">
        <v>1648</v>
      </c>
      <c r="C362" s="106" t="s">
        <v>1649</v>
      </c>
      <c r="D362" s="106" t="s">
        <v>1644</v>
      </c>
      <c r="E362" s="106" t="s">
        <v>1645</v>
      </c>
      <c r="F362" s="106" t="s">
        <v>1646</v>
      </c>
      <c r="G362" s="106" t="s">
        <v>848</v>
      </c>
      <c r="H362" s="106"/>
      <c r="I362" s="106"/>
    </row>
    <row r="363" spans="1:9">
      <c r="A363" s="108" t="s">
        <v>1650</v>
      </c>
      <c r="B363" s="106" t="s">
        <v>1651</v>
      </c>
      <c r="C363" s="106" t="s">
        <v>1652</v>
      </c>
      <c r="D363" s="106" t="s">
        <v>1653</v>
      </c>
      <c r="E363" s="106" t="s">
        <v>1654</v>
      </c>
      <c r="F363" s="106" t="s">
        <v>308</v>
      </c>
      <c r="G363" s="106" t="s">
        <v>243</v>
      </c>
      <c r="H363" s="106"/>
      <c r="I363" s="106"/>
    </row>
    <row r="364" spans="1:9">
      <c r="A364" s="108" t="s">
        <v>1655</v>
      </c>
      <c r="B364" s="106" t="s">
        <v>1656</v>
      </c>
      <c r="C364" s="106" t="s">
        <v>1657</v>
      </c>
      <c r="D364" s="106" t="s">
        <v>1658</v>
      </c>
      <c r="E364" s="106" t="s">
        <v>1659</v>
      </c>
      <c r="F364" s="106" t="s">
        <v>1660</v>
      </c>
      <c r="G364" s="106" t="s">
        <v>848</v>
      </c>
      <c r="H364" s="106"/>
      <c r="I364" s="106"/>
    </row>
    <row r="365" spans="1:9">
      <c r="A365" s="108" t="s">
        <v>1661</v>
      </c>
      <c r="B365" s="106" t="s">
        <v>1662</v>
      </c>
      <c r="C365" s="106" t="s">
        <v>1663</v>
      </c>
      <c r="D365" s="106" t="s">
        <v>1664</v>
      </c>
      <c r="E365" s="106" t="s">
        <v>1665</v>
      </c>
      <c r="F365" s="106" t="s">
        <v>328</v>
      </c>
      <c r="G365" s="106" t="s">
        <v>221</v>
      </c>
      <c r="H365" s="106"/>
      <c r="I365" s="106"/>
    </row>
    <row r="366" spans="1:9">
      <c r="A366" s="108" t="s">
        <v>1666</v>
      </c>
      <c r="B366" s="106" t="s">
        <v>1667</v>
      </c>
      <c r="C366" s="106" t="s">
        <v>1668</v>
      </c>
      <c r="D366" s="106" t="s">
        <v>1664</v>
      </c>
      <c r="E366" s="106" t="s">
        <v>1665</v>
      </c>
      <c r="F366" s="106" t="s">
        <v>1669</v>
      </c>
      <c r="G366" s="106" t="s">
        <v>243</v>
      </c>
      <c r="H366" s="106"/>
      <c r="I366" s="106"/>
    </row>
    <row r="367" spans="1:9">
      <c r="A367" s="108" t="s">
        <v>1670</v>
      </c>
      <c r="B367" s="106" t="s">
        <v>1671</v>
      </c>
      <c r="C367" s="106" t="s">
        <v>1672</v>
      </c>
      <c r="D367" s="106" t="s">
        <v>1664</v>
      </c>
      <c r="E367" s="106" t="s">
        <v>1665</v>
      </c>
      <c r="F367" s="106" t="s">
        <v>1669</v>
      </c>
      <c r="G367" s="106" t="s">
        <v>243</v>
      </c>
      <c r="H367" s="106"/>
      <c r="I367" s="106"/>
    </row>
    <row r="368" spans="1:9">
      <c r="A368" s="108" t="s">
        <v>1673</v>
      </c>
      <c r="B368" s="106" t="s">
        <v>1674</v>
      </c>
      <c r="C368" s="106" t="s">
        <v>1675</v>
      </c>
      <c r="D368" s="106" t="s">
        <v>1664</v>
      </c>
      <c r="E368" s="106" t="s">
        <v>1665</v>
      </c>
      <c r="F368" s="106" t="s">
        <v>1669</v>
      </c>
      <c r="G368" s="106" t="s">
        <v>243</v>
      </c>
      <c r="H368" s="106"/>
      <c r="I368" s="106"/>
    </row>
    <row r="369" spans="1:9">
      <c r="A369" s="108" t="s">
        <v>1676</v>
      </c>
      <c r="B369" s="106" t="s">
        <v>1677</v>
      </c>
      <c r="C369" s="106" t="s">
        <v>781</v>
      </c>
      <c r="D369" s="106" t="s">
        <v>1678</v>
      </c>
      <c r="E369" s="106" t="s">
        <v>1679</v>
      </c>
      <c r="F369" s="106" t="s">
        <v>233</v>
      </c>
      <c r="G369" s="106" t="s">
        <v>221</v>
      </c>
      <c r="H369" s="106"/>
      <c r="I369" s="106"/>
    </row>
    <row r="370" spans="1:9">
      <c r="A370" s="108" t="s">
        <v>1680</v>
      </c>
      <c r="B370" s="106" t="s">
        <v>1681</v>
      </c>
      <c r="C370" s="106" t="s">
        <v>1682</v>
      </c>
      <c r="D370" s="106" t="s">
        <v>1683</v>
      </c>
      <c r="E370" s="106" t="s">
        <v>1684</v>
      </c>
      <c r="F370" s="106" t="s">
        <v>798</v>
      </c>
      <c r="G370" s="106" t="s">
        <v>428</v>
      </c>
      <c r="H370" s="106"/>
      <c r="I370" s="106"/>
    </row>
    <row r="371" spans="1:9">
      <c r="A371" s="108" t="s">
        <v>1685</v>
      </c>
      <c r="B371" s="106" t="s">
        <v>1686</v>
      </c>
      <c r="C371" s="106" t="s">
        <v>1687</v>
      </c>
      <c r="D371" s="106" t="s">
        <v>1688</v>
      </c>
      <c r="E371" s="106" t="s">
        <v>1689</v>
      </c>
      <c r="F371" s="106" t="s">
        <v>1690</v>
      </c>
      <c r="G371" s="106" t="s">
        <v>221</v>
      </c>
      <c r="H371" s="106"/>
      <c r="I371" s="106"/>
    </row>
    <row r="372" spans="1:9">
      <c r="A372" s="108" t="s">
        <v>1691</v>
      </c>
      <c r="B372" s="106" t="s">
        <v>1692</v>
      </c>
      <c r="C372" s="106" t="s">
        <v>1693</v>
      </c>
      <c r="D372" s="106" t="s">
        <v>1694</v>
      </c>
      <c r="E372" s="106" t="s">
        <v>1695</v>
      </c>
      <c r="F372" s="106" t="s">
        <v>748</v>
      </c>
      <c r="G372" s="106" t="s">
        <v>243</v>
      </c>
      <c r="H372" s="106"/>
      <c r="I372" s="106"/>
    </row>
    <row r="373" spans="1:9">
      <c r="A373" s="108" t="s">
        <v>1696</v>
      </c>
      <c r="B373" s="106" t="s">
        <v>1697</v>
      </c>
      <c r="C373" s="106" t="s">
        <v>1698</v>
      </c>
      <c r="D373" s="106" t="s">
        <v>1699</v>
      </c>
      <c r="E373" s="106" t="s">
        <v>1700</v>
      </c>
      <c r="F373" s="106" t="s">
        <v>813</v>
      </c>
      <c r="G373" s="106" t="s">
        <v>221</v>
      </c>
      <c r="H373" s="106"/>
      <c r="I373" s="106"/>
    </row>
    <row r="374" spans="1:9">
      <c r="A374" s="108" t="s">
        <v>1701</v>
      </c>
      <c r="B374" s="106" t="s">
        <v>1702</v>
      </c>
      <c r="C374" s="106" t="s">
        <v>1703</v>
      </c>
      <c r="D374" s="106" t="s">
        <v>1699</v>
      </c>
      <c r="E374" s="106" t="s">
        <v>1700</v>
      </c>
      <c r="F374" s="106" t="s">
        <v>377</v>
      </c>
      <c r="G374" s="106" t="s">
        <v>221</v>
      </c>
      <c r="H374" s="106"/>
      <c r="I374" s="106"/>
    </row>
    <row r="375" spans="1:9">
      <c r="A375" s="108" t="s">
        <v>1704</v>
      </c>
      <c r="B375" s="106" t="s">
        <v>1705</v>
      </c>
      <c r="C375" s="106" t="s">
        <v>1706</v>
      </c>
      <c r="D375" s="106" t="s">
        <v>1699</v>
      </c>
      <c r="E375" s="106" t="s">
        <v>1700</v>
      </c>
      <c r="F375" s="106" t="s">
        <v>484</v>
      </c>
      <c r="G375" s="106" t="s">
        <v>221</v>
      </c>
      <c r="H375" s="106"/>
      <c r="I375" s="106"/>
    </row>
    <row r="376" spans="1:9">
      <c r="A376" s="108" t="s">
        <v>1707</v>
      </c>
      <c r="B376" s="106" t="s">
        <v>1708</v>
      </c>
      <c r="C376" s="106" t="s">
        <v>1709</v>
      </c>
      <c r="D376" s="106" t="s">
        <v>1699</v>
      </c>
      <c r="E376" s="106" t="s">
        <v>1700</v>
      </c>
      <c r="F376" s="106" t="s">
        <v>464</v>
      </c>
      <c r="G376" s="106" t="s">
        <v>221</v>
      </c>
      <c r="H376" s="106"/>
      <c r="I376" s="106"/>
    </row>
    <row r="377" spans="1:9">
      <c r="A377" s="108" t="s">
        <v>1710</v>
      </c>
      <c r="B377" s="106" t="s">
        <v>1711</v>
      </c>
      <c r="C377" s="106" t="s">
        <v>1562</v>
      </c>
      <c r="D377" s="106" t="s">
        <v>1712</v>
      </c>
      <c r="E377" s="106" t="s">
        <v>1713</v>
      </c>
      <c r="F377" s="106" t="s">
        <v>345</v>
      </c>
      <c r="G377" s="106" t="s">
        <v>221</v>
      </c>
      <c r="H377" s="106"/>
      <c r="I377" s="106"/>
    </row>
    <row r="378" spans="1:9">
      <c r="A378" s="108" t="s">
        <v>1714</v>
      </c>
      <c r="B378" s="106" t="s">
        <v>1715</v>
      </c>
      <c r="C378" s="106" t="s">
        <v>1716</v>
      </c>
      <c r="D378" s="106" t="s">
        <v>1712</v>
      </c>
      <c r="E378" s="106" t="s">
        <v>1713</v>
      </c>
      <c r="F378" s="106" t="s">
        <v>639</v>
      </c>
      <c r="G378" s="106" t="s">
        <v>243</v>
      </c>
      <c r="H378" s="106"/>
      <c r="I378" s="106"/>
    </row>
    <row r="379" spans="1:9">
      <c r="A379" s="108" t="s">
        <v>1717</v>
      </c>
      <c r="B379" s="106" t="s">
        <v>1718</v>
      </c>
      <c r="C379" s="106" t="s">
        <v>1719</v>
      </c>
      <c r="D379" s="106" t="s">
        <v>1720</v>
      </c>
      <c r="E379" s="106" t="s">
        <v>1721</v>
      </c>
      <c r="F379" s="106" t="s">
        <v>227</v>
      </c>
      <c r="G379" s="106" t="s">
        <v>221</v>
      </c>
      <c r="H379" s="106"/>
      <c r="I379" s="106"/>
    </row>
    <row r="380" spans="1:9">
      <c r="A380" s="108" t="s">
        <v>1722</v>
      </c>
      <c r="B380" s="106" t="s">
        <v>1723</v>
      </c>
      <c r="C380" s="106" t="s">
        <v>1724</v>
      </c>
      <c r="D380" s="106" t="s">
        <v>1725</v>
      </c>
      <c r="E380" s="106" t="s">
        <v>1726</v>
      </c>
      <c r="F380" s="106" t="s">
        <v>907</v>
      </c>
      <c r="G380" s="106" t="s">
        <v>221</v>
      </c>
      <c r="H380" s="106"/>
      <c r="I380" s="106"/>
    </row>
    <row r="381" spans="1:9">
      <c r="A381" s="108" t="s">
        <v>1727</v>
      </c>
      <c r="B381" s="106" t="s">
        <v>1728</v>
      </c>
      <c r="C381" s="106" t="s">
        <v>1729</v>
      </c>
      <c r="D381" s="106" t="s">
        <v>1725</v>
      </c>
      <c r="E381" s="106" t="s">
        <v>1726</v>
      </c>
      <c r="F381" s="106" t="s">
        <v>227</v>
      </c>
      <c r="G381" s="106" t="s">
        <v>221</v>
      </c>
      <c r="H381" s="106"/>
      <c r="I381" s="106"/>
    </row>
    <row r="382" spans="1:9">
      <c r="A382" s="108" t="s">
        <v>1730</v>
      </c>
      <c r="B382" s="106" t="s">
        <v>1731</v>
      </c>
      <c r="C382" s="106" t="s">
        <v>1732</v>
      </c>
      <c r="D382" s="106" t="s">
        <v>1733</v>
      </c>
      <c r="E382" s="106" t="s">
        <v>1734</v>
      </c>
      <c r="F382" s="106" t="s">
        <v>345</v>
      </c>
      <c r="G382" s="106" t="s">
        <v>221</v>
      </c>
      <c r="H382" s="106"/>
      <c r="I382" s="106"/>
    </row>
    <row r="383" spans="1:9">
      <c r="A383" s="108" t="s">
        <v>1735</v>
      </c>
      <c r="B383" s="106" t="s">
        <v>1736</v>
      </c>
      <c r="C383" s="106" t="s">
        <v>1737</v>
      </c>
      <c r="D383" s="106" t="s">
        <v>1733</v>
      </c>
      <c r="E383" s="106" t="s">
        <v>1734</v>
      </c>
      <c r="F383" s="106" t="s">
        <v>345</v>
      </c>
      <c r="G383" s="106" t="s">
        <v>221</v>
      </c>
      <c r="H383" s="106"/>
      <c r="I383" s="106"/>
    </row>
    <row r="384" spans="1:9">
      <c r="A384" s="108" t="s">
        <v>1738</v>
      </c>
      <c r="B384" s="106" t="s">
        <v>1739</v>
      </c>
      <c r="C384" s="106" t="s">
        <v>461</v>
      </c>
      <c r="D384" s="106" t="s">
        <v>1740</v>
      </c>
      <c r="E384" s="106" t="s">
        <v>1741</v>
      </c>
      <c r="F384" s="106" t="s">
        <v>464</v>
      </c>
      <c r="G384" s="106" t="s">
        <v>221</v>
      </c>
      <c r="H384" s="106"/>
      <c r="I384" s="106"/>
    </row>
    <row r="385" spans="1:9">
      <c r="A385" s="108" t="s">
        <v>1742</v>
      </c>
      <c r="B385" s="106" t="s">
        <v>1743</v>
      </c>
      <c r="C385" s="106" t="s">
        <v>1744</v>
      </c>
      <c r="D385" s="106" t="s">
        <v>1745</v>
      </c>
      <c r="E385" s="106" t="s">
        <v>1746</v>
      </c>
      <c r="F385" s="106" t="s">
        <v>308</v>
      </c>
      <c r="G385" s="106" t="s">
        <v>243</v>
      </c>
      <c r="H385" s="106"/>
      <c r="I385" s="106"/>
    </row>
    <row r="386" spans="1:9">
      <c r="A386" s="108" t="s">
        <v>1747</v>
      </c>
      <c r="B386" s="106" t="s">
        <v>1748</v>
      </c>
      <c r="C386" s="106" t="s">
        <v>1463</v>
      </c>
      <c r="D386" s="106" t="s">
        <v>1749</v>
      </c>
      <c r="E386" s="106" t="s">
        <v>1750</v>
      </c>
      <c r="F386" s="106" t="s">
        <v>464</v>
      </c>
      <c r="G386" s="106" t="s">
        <v>221</v>
      </c>
      <c r="H386" s="106"/>
      <c r="I386" s="106"/>
    </row>
    <row r="387" spans="1:9">
      <c r="A387" s="108" t="s">
        <v>1751</v>
      </c>
      <c r="B387" s="106" t="s">
        <v>1752</v>
      </c>
      <c r="C387" s="106" t="s">
        <v>1753</v>
      </c>
      <c r="D387" s="106" t="s">
        <v>1749</v>
      </c>
      <c r="E387" s="106" t="s">
        <v>1750</v>
      </c>
      <c r="F387" s="106" t="s">
        <v>418</v>
      </c>
      <c r="G387" s="106" t="s">
        <v>221</v>
      </c>
      <c r="H387" s="106"/>
      <c r="I387" s="106"/>
    </row>
    <row r="388" spans="1:9">
      <c r="A388" s="108" t="s">
        <v>1754</v>
      </c>
      <c r="B388" s="106" t="s">
        <v>1755</v>
      </c>
      <c r="C388" s="106" t="s">
        <v>1756</v>
      </c>
      <c r="D388" s="106" t="s">
        <v>1749</v>
      </c>
      <c r="E388" s="106" t="s">
        <v>1750</v>
      </c>
      <c r="F388" s="106" t="s">
        <v>418</v>
      </c>
      <c r="G388" s="106" t="s">
        <v>221</v>
      </c>
      <c r="H388" s="106"/>
      <c r="I388" s="106"/>
    </row>
    <row r="389" spans="1:9">
      <c r="A389" s="108" t="s">
        <v>1757</v>
      </c>
      <c r="B389" s="106" t="s">
        <v>1758</v>
      </c>
      <c r="C389" s="106" t="s">
        <v>1759</v>
      </c>
      <c r="D389" s="106" t="s">
        <v>1749</v>
      </c>
      <c r="E389" s="106" t="s">
        <v>1750</v>
      </c>
      <c r="F389" s="106" t="s">
        <v>1026</v>
      </c>
      <c r="G389" s="106" t="s">
        <v>221</v>
      </c>
      <c r="H389" s="106"/>
      <c r="I389" s="106"/>
    </row>
    <row r="390" spans="1:9">
      <c r="A390" s="108" t="s">
        <v>1760</v>
      </c>
      <c r="B390" s="106" t="s">
        <v>1761</v>
      </c>
      <c r="C390" s="106" t="s">
        <v>1762</v>
      </c>
      <c r="D390" s="106" t="s">
        <v>1749</v>
      </c>
      <c r="E390" s="106" t="s">
        <v>1750</v>
      </c>
      <c r="F390" s="106" t="s">
        <v>1026</v>
      </c>
      <c r="G390" s="106" t="s">
        <v>221</v>
      </c>
      <c r="H390" s="106"/>
      <c r="I390" s="106"/>
    </row>
    <row r="391" spans="1:9">
      <c r="A391" s="108" t="s">
        <v>1763</v>
      </c>
      <c r="B391" s="106" t="s">
        <v>1764</v>
      </c>
      <c r="C391" s="106" t="s">
        <v>1765</v>
      </c>
      <c r="D391" s="106" t="s">
        <v>1749</v>
      </c>
      <c r="E391" s="106" t="s">
        <v>1750</v>
      </c>
      <c r="F391" s="106" t="s">
        <v>418</v>
      </c>
      <c r="G391" s="106" t="s">
        <v>221</v>
      </c>
      <c r="H391" s="106"/>
      <c r="I391" s="106"/>
    </row>
    <row r="392" spans="1:9">
      <c r="A392" s="108" t="s">
        <v>1766</v>
      </c>
      <c r="B392" s="106" t="s">
        <v>1767</v>
      </c>
      <c r="C392" s="106" t="s">
        <v>461</v>
      </c>
      <c r="D392" s="106" t="s">
        <v>1749</v>
      </c>
      <c r="E392" s="106" t="s">
        <v>1750</v>
      </c>
      <c r="F392" s="106" t="s">
        <v>464</v>
      </c>
      <c r="G392" s="106" t="s">
        <v>221</v>
      </c>
      <c r="H392" s="106"/>
      <c r="I392" s="106"/>
    </row>
    <row r="393" spans="1:9">
      <c r="A393" s="108" t="s">
        <v>1768</v>
      </c>
      <c r="B393" s="106" t="s">
        <v>1769</v>
      </c>
      <c r="C393" s="106" t="s">
        <v>859</v>
      </c>
      <c r="D393" s="106" t="s">
        <v>1749</v>
      </c>
      <c r="E393" s="106" t="s">
        <v>1750</v>
      </c>
      <c r="F393" s="106" t="s">
        <v>453</v>
      </c>
      <c r="G393" s="106" t="s">
        <v>221</v>
      </c>
      <c r="H393" s="106"/>
      <c r="I393" s="106"/>
    </row>
    <row r="394" spans="1:9">
      <c r="A394" s="108" t="s">
        <v>1770</v>
      </c>
      <c r="B394" s="106" t="s">
        <v>1771</v>
      </c>
      <c r="C394" s="106" t="s">
        <v>1772</v>
      </c>
      <c r="D394" s="106" t="s">
        <v>1773</v>
      </c>
      <c r="E394" s="106" t="s">
        <v>1774</v>
      </c>
      <c r="F394" s="106" t="s">
        <v>308</v>
      </c>
      <c r="G394" s="106" t="s">
        <v>243</v>
      </c>
      <c r="H394" s="106"/>
      <c r="I394" s="106"/>
    </row>
    <row r="395" spans="1:9">
      <c r="A395" s="108" t="s">
        <v>1775</v>
      </c>
      <c r="B395" s="106" t="s">
        <v>1776</v>
      </c>
      <c r="C395" s="106" t="s">
        <v>1777</v>
      </c>
      <c r="D395" s="106" t="s">
        <v>1778</v>
      </c>
      <c r="E395" s="106" t="s">
        <v>1779</v>
      </c>
      <c r="F395" s="106" t="s">
        <v>1646</v>
      </c>
      <c r="G395" s="106" t="s">
        <v>848</v>
      </c>
      <c r="H395" s="106"/>
      <c r="I395" s="106"/>
    </row>
    <row r="396" spans="1:9">
      <c r="A396" s="108" t="s">
        <v>1780</v>
      </c>
      <c r="B396" s="106" t="s">
        <v>1781</v>
      </c>
      <c r="C396" s="106" t="s">
        <v>1782</v>
      </c>
      <c r="D396" s="106" t="s">
        <v>1778</v>
      </c>
      <c r="E396" s="106" t="s">
        <v>1779</v>
      </c>
      <c r="F396" s="106" t="s">
        <v>1646</v>
      </c>
      <c r="G396" s="106" t="s">
        <v>848</v>
      </c>
      <c r="H396" s="106"/>
      <c r="I396" s="106"/>
    </row>
    <row r="397" spans="1:9">
      <c r="A397" s="108" t="s">
        <v>1783</v>
      </c>
      <c r="B397" s="106" t="s">
        <v>1784</v>
      </c>
      <c r="C397" s="106" t="s">
        <v>1785</v>
      </c>
      <c r="D397" s="106" t="s">
        <v>1778</v>
      </c>
      <c r="E397" s="106" t="s">
        <v>1779</v>
      </c>
      <c r="F397" s="106" t="s">
        <v>1646</v>
      </c>
      <c r="G397" s="106" t="s">
        <v>848</v>
      </c>
      <c r="H397" s="106"/>
      <c r="I397" s="106"/>
    </row>
    <row r="398" spans="1:9">
      <c r="A398" s="108" t="s">
        <v>1786</v>
      </c>
      <c r="B398" s="106" t="s">
        <v>1787</v>
      </c>
      <c r="C398" s="106" t="s">
        <v>1788</v>
      </c>
      <c r="D398" s="106" t="s">
        <v>1778</v>
      </c>
      <c r="E398" s="106" t="s">
        <v>1779</v>
      </c>
      <c r="F398" s="106" t="s">
        <v>1646</v>
      </c>
      <c r="G398" s="106" t="s">
        <v>848</v>
      </c>
      <c r="H398" s="106"/>
      <c r="I398" s="106"/>
    </row>
    <row r="399" spans="1:9">
      <c r="A399" s="108" t="s">
        <v>1789</v>
      </c>
      <c r="B399" s="106" t="s">
        <v>1790</v>
      </c>
      <c r="C399" s="106" t="s">
        <v>461</v>
      </c>
      <c r="D399" s="106" t="s">
        <v>1791</v>
      </c>
      <c r="E399" s="106" t="s">
        <v>1792</v>
      </c>
      <c r="F399" s="106" t="s">
        <v>464</v>
      </c>
      <c r="G399" s="106" t="s">
        <v>221</v>
      </c>
      <c r="H399" s="106"/>
      <c r="I399" s="106"/>
    </row>
    <row r="400" spans="1:9">
      <c r="A400" s="108" t="s">
        <v>1793</v>
      </c>
      <c r="B400" s="106" t="s">
        <v>1794</v>
      </c>
      <c r="C400" s="106" t="s">
        <v>1795</v>
      </c>
      <c r="D400" s="106" t="s">
        <v>1796</v>
      </c>
      <c r="E400" s="106" t="s">
        <v>1797</v>
      </c>
      <c r="F400" s="106" t="s">
        <v>345</v>
      </c>
      <c r="G400" s="106" t="s">
        <v>221</v>
      </c>
      <c r="H400" s="106"/>
      <c r="I400" s="106"/>
    </row>
    <row r="401" spans="1:9">
      <c r="A401" s="108" t="s">
        <v>1798</v>
      </c>
      <c r="B401" s="106" t="s">
        <v>1799</v>
      </c>
      <c r="C401" s="106" t="s">
        <v>989</v>
      </c>
      <c r="D401" s="106" t="s">
        <v>1796</v>
      </c>
      <c r="E401" s="106" t="s">
        <v>1797</v>
      </c>
      <c r="F401" s="106" t="s">
        <v>567</v>
      </c>
      <c r="G401" s="106" t="s">
        <v>221</v>
      </c>
      <c r="H401" s="106"/>
      <c r="I401" s="106"/>
    </row>
    <row r="402" spans="1:9">
      <c r="A402" s="108" t="s">
        <v>1800</v>
      </c>
      <c r="B402" s="106" t="s">
        <v>1801</v>
      </c>
      <c r="C402" s="106" t="s">
        <v>1802</v>
      </c>
      <c r="D402" s="106" t="s">
        <v>1803</v>
      </c>
      <c r="E402" s="106" t="s">
        <v>1804</v>
      </c>
      <c r="F402" s="106" t="s">
        <v>328</v>
      </c>
      <c r="G402" s="106" t="s">
        <v>221</v>
      </c>
      <c r="H402" s="106"/>
      <c r="I402" s="106"/>
    </row>
    <row r="403" spans="1:9">
      <c r="A403" s="108" t="s">
        <v>1805</v>
      </c>
      <c r="B403" s="106" t="s">
        <v>1806</v>
      </c>
      <c r="C403" s="106" t="s">
        <v>918</v>
      </c>
      <c r="D403" s="106" t="s">
        <v>1807</v>
      </c>
      <c r="E403" s="106" t="s">
        <v>1808</v>
      </c>
      <c r="F403" s="106" t="s">
        <v>377</v>
      </c>
      <c r="G403" s="106" t="s">
        <v>221</v>
      </c>
      <c r="H403" s="106"/>
      <c r="I403" s="106"/>
    </row>
    <row r="404" spans="1:9">
      <c r="A404" s="108" t="s">
        <v>1809</v>
      </c>
      <c r="B404" s="106" t="s">
        <v>1810</v>
      </c>
      <c r="C404" s="106" t="s">
        <v>1811</v>
      </c>
      <c r="D404" s="106" t="s">
        <v>1812</v>
      </c>
      <c r="E404" s="106" t="s">
        <v>1813</v>
      </c>
      <c r="F404" s="106" t="s">
        <v>322</v>
      </c>
      <c r="G404" s="106" t="s">
        <v>221</v>
      </c>
      <c r="H404" s="106"/>
      <c r="I404" s="106"/>
    </row>
    <row r="405" spans="1:9">
      <c r="A405" s="108" t="s">
        <v>1814</v>
      </c>
      <c r="B405" s="106" t="s">
        <v>1815</v>
      </c>
      <c r="C405" s="106" t="s">
        <v>1816</v>
      </c>
      <c r="D405" s="106" t="s">
        <v>1812</v>
      </c>
      <c r="E405" s="106" t="s">
        <v>1813</v>
      </c>
      <c r="F405" s="106" t="s">
        <v>322</v>
      </c>
      <c r="G405" s="106" t="s">
        <v>221</v>
      </c>
      <c r="H405" s="106"/>
      <c r="I405" s="106"/>
    </row>
    <row r="406" spans="1:9">
      <c r="A406" s="108" t="s">
        <v>1817</v>
      </c>
      <c r="B406" s="106" t="s">
        <v>1818</v>
      </c>
      <c r="C406" s="106" t="s">
        <v>1819</v>
      </c>
      <c r="D406" s="106" t="s">
        <v>1812</v>
      </c>
      <c r="E406" s="106" t="s">
        <v>1813</v>
      </c>
      <c r="F406" s="106" t="s">
        <v>322</v>
      </c>
      <c r="G406" s="106" t="s">
        <v>221</v>
      </c>
      <c r="H406" s="106"/>
      <c r="I406" s="106"/>
    </row>
    <row r="407" spans="1:9">
      <c r="A407" s="108" t="s">
        <v>1820</v>
      </c>
      <c r="B407" s="106" t="s">
        <v>1821</v>
      </c>
      <c r="C407" s="106" t="s">
        <v>1822</v>
      </c>
      <c r="D407" s="106" t="s">
        <v>1823</v>
      </c>
      <c r="E407" s="106" t="s">
        <v>1824</v>
      </c>
      <c r="F407" s="106" t="s">
        <v>1646</v>
      </c>
      <c r="G407" s="106" t="s">
        <v>848</v>
      </c>
      <c r="H407" s="106"/>
      <c r="I407" s="106"/>
    </row>
    <row r="408" spans="1:9">
      <c r="A408" s="108" t="s">
        <v>1825</v>
      </c>
      <c r="B408" s="106" t="s">
        <v>1826</v>
      </c>
      <c r="C408" s="106" t="s">
        <v>1827</v>
      </c>
      <c r="D408" s="106" t="s">
        <v>1823</v>
      </c>
      <c r="E408" s="106" t="s">
        <v>1824</v>
      </c>
      <c r="F408" s="106" t="s">
        <v>1646</v>
      </c>
      <c r="G408" s="106" t="s">
        <v>848</v>
      </c>
      <c r="H408" s="106"/>
      <c r="I408" s="106"/>
    </row>
    <row r="409" spans="1:9">
      <c r="A409" s="108" t="s">
        <v>1828</v>
      </c>
      <c r="B409" s="106" t="s">
        <v>1829</v>
      </c>
      <c r="C409" s="106" t="s">
        <v>1830</v>
      </c>
      <c r="D409" s="106" t="s">
        <v>1823</v>
      </c>
      <c r="E409" s="106" t="s">
        <v>1824</v>
      </c>
      <c r="F409" s="106" t="s">
        <v>1646</v>
      </c>
      <c r="G409" s="106" t="s">
        <v>848</v>
      </c>
      <c r="H409" s="106"/>
      <c r="I409" s="106"/>
    </row>
    <row r="410" spans="1:9">
      <c r="A410" s="108" t="s">
        <v>1831</v>
      </c>
      <c r="B410" s="106" t="s">
        <v>1832</v>
      </c>
      <c r="C410" s="106" t="s">
        <v>1833</v>
      </c>
      <c r="D410" s="106" t="s">
        <v>1823</v>
      </c>
      <c r="E410" s="106" t="s">
        <v>1824</v>
      </c>
      <c r="F410" s="106" t="s">
        <v>1646</v>
      </c>
      <c r="G410" s="106" t="s">
        <v>848</v>
      </c>
      <c r="H410" s="106"/>
      <c r="I410" s="106"/>
    </row>
    <row r="411" spans="1:9">
      <c r="A411" s="108" t="s">
        <v>1834</v>
      </c>
      <c r="B411" s="106" t="s">
        <v>1835</v>
      </c>
      <c r="C411" s="106" t="s">
        <v>1836</v>
      </c>
      <c r="D411" s="106" t="s">
        <v>1823</v>
      </c>
      <c r="E411" s="106" t="s">
        <v>1824</v>
      </c>
      <c r="F411" s="106" t="s">
        <v>1646</v>
      </c>
      <c r="G411" s="106" t="s">
        <v>848</v>
      </c>
      <c r="H411" s="106"/>
      <c r="I411" s="106"/>
    </row>
    <row r="412" spans="1:9">
      <c r="A412" s="108" t="s">
        <v>1837</v>
      </c>
      <c r="B412" s="106" t="s">
        <v>1838</v>
      </c>
      <c r="C412" s="106" t="s">
        <v>1839</v>
      </c>
      <c r="D412" s="106" t="s">
        <v>1823</v>
      </c>
      <c r="E412" s="106" t="s">
        <v>1824</v>
      </c>
      <c r="F412" s="106" t="s">
        <v>1646</v>
      </c>
      <c r="G412" s="106" t="s">
        <v>848</v>
      </c>
      <c r="H412" s="106"/>
      <c r="I412" s="106"/>
    </row>
    <row r="413" spans="1:9">
      <c r="A413" s="108" t="s">
        <v>1840</v>
      </c>
      <c r="B413" s="106" t="s">
        <v>1841</v>
      </c>
      <c r="C413" s="106" t="s">
        <v>1842</v>
      </c>
      <c r="D413" s="106" t="s">
        <v>1823</v>
      </c>
      <c r="E413" s="106" t="s">
        <v>1824</v>
      </c>
      <c r="F413" s="106" t="s">
        <v>1646</v>
      </c>
      <c r="G413" s="106" t="s">
        <v>848</v>
      </c>
      <c r="H413" s="106"/>
      <c r="I413" s="106"/>
    </row>
    <row r="414" spans="1:9">
      <c r="A414" s="108" t="s">
        <v>1843</v>
      </c>
      <c r="B414" s="106" t="s">
        <v>1844</v>
      </c>
      <c r="C414" s="106" t="s">
        <v>636</v>
      </c>
      <c r="D414" s="106" t="s">
        <v>1845</v>
      </c>
      <c r="E414" s="106" t="s">
        <v>1846</v>
      </c>
      <c r="F414" s="106" t="s">
        <v>639</v>
      </c>
      <c r="G414" s="106" t="s">
        <v>243</v>
      </c>
      <c r="H414" s="106"/>
      <c r="I414" s="106"/>
    </row>
    <row r="415" spans="1:9">
      <c r="A415" s="108" t="s">
        <v>1847</v>
      </c>
      <c r="B415" s="106" t="s">
        <v>1848</v>
      </c>
      <c r="C415" s="106" t="s">
        <v>1849</v>
      </c>
      <c r="D415" s="106" t="s">
        <v>1845</v>
      </c>
      <c r="E415" s="106" t="s">
        <v>1846</v>
      </c>
      <c r="F415" s="106" t="s">
        <v>639</v>
      </c>
      <c r="G415" s="106" t="s">
        <v>243</v>
      </c>
      <c r="H415" s="106"/>
      <c r="I415" s="106"/>
    </row>
    <row r="416" spans="1:9">
      <c r="A416" s="108" t="s">
        <v>1850</v>
      </c>
      <c r="B416" s="106" t="s">
        <v>1851</v>
      </c>
      <c r="C416" s="106" t="s">
        <v>1852</v>
      </c>
      <c r="D416" s="106" t="s">
        <v>1853</v>
      </c>
      <c r="E416" s="106" t="s">
        <v>1854</v>
      </c>
      <c r="F416" s="106" t="s">
        <v>639</v>
      </c>
      <c r="G416" s="106" t="s">
        <v>243</v>
      </c>
      <c r="H416" s="106"/>
      <c r="I416" s="106"/>
    </row>
    <row r="417" spans="1:9">
      <c r="A417" s="108" t="s">
        <v>1855</v>
      </c>
      <c r="B417" s="106" t="s">
        <v>1856</v>
      </c>
      <c r="C417" s="106" t="s">
        <v>1857</v>
      </c>
      <c r="D417" s="106" t="s">
        <v>1858</v>
      </c>
      <c r="E417" s="106" t="s">
        <v>1859</v>
      </c>
      <c r="F417" s="106" t="s">
        <v>464</v>
      </c>
      <c r="G417" s="106" t="s">
        <v>221</v>
      </c>
      <c r="H417" s="106"/>
      <c r="I417" s="106"/>
    </row>
    <row r="418" spans="1:9">
      <c r="A418" s="108" t="s">
        <v>1860</v>
      </c>
      <c r="B418" s="106" t="s">
        <v>1861</v>
      </c>
      <c r="C418" s="106" t="s">
        <v>1862</v>
      </c>
      <c r="D418" s="106" t="s">
        <v>1863</v>
      </c>
      <c r="E418" s="106" t="s">
        <v>1864</v>
      </c>
      <c r="F418" s="106" t="s">
        <v>1336</v>
      </c>
      <c r="G418" s="106" t="s">
        <v>848</v>
      </c>
      <c r="H418" s="106"/>
      <c r="I418" s="106"/>
    </row>
    <row r="419" spans="1:9">
      <c r="A419" s="108" t="s">
        <v>1865</v>
      </c>
      <c r="B419" s="106" t="s">
        <v>1866</v>
      </c>
      <c r="C419" s="106" t="s">
        <v>1867</v>
      </c>
      <c r="D419" s="106" t="s">
        <v>1868</v>
      </c>
      <c r="E419" s="106" t="s">
        <v>1869</v>
      </c>
      <c r="F419" s="106" t="s">
        <v>297</v>
      </c>
      <c r="G419" s="106" t="s">
        <v>243</v>
      </c>
      <c r="H419" s="106"/>
      <c r="I419" s="106"/>
    </row>
    <row r="420" spans="1:9">
      <c r="A420" s="108" t="s">
        <v>1870</v>
      </c>
      <c r="B420" s="106" t="s">
        <v>1871</v>
      </c>
      <c r="C420" s="106" t="s">
        <v>1872</v>
      </c>
      <c r="D420" s="106" t="s">
        <v>1868</v>
      </c>
      <c r="E420" s="106" t="s">
        <v>1869</v>
      </c>
      <c r="F420" s="106" t="s">
        <v>277</v>
      </c>
      <c r="G420" s="106" t="s">
        <v>243</v>
      </c>
      <c r="H420" s="106"/>
      <c r="I420" s="106"/>
    </row>
    <row r="421" spans="1:9">
      <c r="A421" s="108" t="s">
        <v>1873</v>
      </c>
      <c r="B421" s="106" t="s">
        <v>1874</v>
      </c>
      <c r="C421" s="106" t="s">
        <v>1875</v>
      </c>
      <c r="D421" s="106" t="s">
        <v>1868</v>
      </c>
      <c r="E421" s="106" t="s">
        <v>1869</v>
      </c>
      <c r="F421" s="106" t="s">
        <v>766</v>
      </c>
      <c r="G421" s="106" t="s">
        <v>243</v>
      </c>
      <c r="H421" s="106"/>
      <c r="I421" s="106"/>
    </row>
    <row r="422" spans="1:9">
      <c r="A422" s="108" t="s">
        <v>1876</v>
      </c>
      <c r="B422" s="106" t="s">
        <v>1877</v>
      </c>
      <c r="C422" s="106" t="s">
        <v>1878</v>
      </c>
      <c r="D422" s="106" t="s">
        <v>1868</v>
      </c>
      <c r="E422" s="106" t="s">
        <v>1869</v>
      </c>
      <c r="F422" s="106" t="s">
        <v>1879</v>
      </c>
      <c r="G422" s="106" t="s">
        <v>243</v>
      </c>
      <c r="H422" s="106"/>
      <c r="I422" s="106"/>
    </row>
    <row r="423" spans="1:9">
      <c r="A423" s="108" t="s">
        <v>1880</v>
      </c>
      <c r="B423" s="106" t="s">
        <v>1881</v>
      </c>
      <c r="C423" s="106" t="s">
        <v>361</v>
      </c>
      <c r="D423" s="106" t="s">
        <v>1882</v>
      </c>
      <c r="E423" s="106" t="s">
        <v>1883</v>
      </c>
      <c r="F423" s="106" t="s">
        <v>1022</v>
      </c>
      <c r="G423" s="106" t="s">
        <v>243</v>
      </c>
      <c r="H423" s="106"/>
      <c r="I423" s="106"/>
    </row>
    <row r="424" spans="1:9">
      <c r="A424" s="108" t="s">
        <v>1884</v>
      </c>
      <c r="B424" s="106" t="s">
        <v>1885</v>
      </c>
      <c r="C424" s="106" t="s">
        <v>1886</v>
      </c>
      <c r="D424" s="106" t="s">
        <v>1882</v>
      </c>
      <c r="E424" s="106" t="s">
        <v>1883</v>
      </c>
      <c r="F424" s="106" t="s">
        <v>1022</v>
      </c>
      <c r="G424" s="106" t="s">
        <v>243</v>
      </c>
      <c r="H424" s="106"/>
      <c r="I424" s="106"/>
    </row>
    <row r="425" spans="1:9">
      <c r="A425" s="108" t="s">
        <v>1887</v>
      </c>
      <c r="B425" s="106" t="s">
        <v>1888</v>
      </c>
      <c r="C425" s="106" t="s">
        <v>461</v>
      </c>
      <c r="D425" s="106" t="s">
        <v>1882</v>
      </c>
      <c r="E425" s="106" t="s">
        <v>1883</v>
      </c>
      <c r="F425" s="106" t="s">
        <v>464</v>
      </c>
      <c r="G425" s="106" t="s">
        <v>221</v>
      </c>
      <c r="H425" s="106"/>
      <c r="I425" s="106"/>
    </row>
    <row r="426" spans="1:9">
      <c r="A426" s="108" t="s">
        <v>1889</v>
      </c>
      <c r="B426" s="106" t="s">
        <v>1890</v>
      </c>
      <c r="C426" s="106" t="s">
        <v>461</v>
      </c>
      <c r="D426" s="106" t="s">
        <v>1891</v>
      </c>
      <c r="E426" s="106" t="s">
        <v>1892</v>
      </c>
      <c r="F426" s="106" t="s">
        <v>464</v>
      </c>
      <c r="G426" s="106" t="s">
        <v>221</v>
      </c>
      <c r="H426" s="106"/>
      <c r="I426" s="106"/>
    </row>
    <row r="427" spans="1:9">
      <c r="A427" s="108" t="s">
        <v>1893</v>
      </c>
      <c r="B427" s="106" t="s">
        <v>1894</v>
      </c>
      <c r="C427" s="106" t="s">
        <v>1895</v>
      </c>
      <c r="D427" s="106" t="s">
        <v>1896</v>
      </c>
      <c r="E427" s="106" t="s">
        <v>1897</v>
      </c>
      <c r="F427" s="106" t="s">
        <v>242</v>
      </c>
      <c r="G427" s="106" t="s">
        <v>243</v>
      </c>
      <c r="H427" s="106"/>
      <c r="I427" s="106"/>
    </row>
    <row r="428" spans="1:9">
      <c r="A428" s="108" t="s">
        <v>1898</v>
      </c>
      <c r="B428" s="106" t="s">
        <v>1899</v>
      </c>
      <c r="C428" s="106" t="s">
        <v>1900</v>
      </c>
      <c r="D428" s="106" t="s">
        <v>1896</v>
      </c>
      <c r="E428" s="106" t="s">
        <v>1897</v>
      </c>
      <c r="F428" s="106" t="s">
        <v>242</v>
      </c>
      <c r="G428" s="106" t="s">
        <v>243</v>
      </c>
      <c r="H428" s="106"/>
      <c r="I428" s="106"/>
    </row>
    <row r="429" spans="1:9">
      <c r="A429" s="108" t="s">
        <v>1901</v>
      </c>
      <c r="B429" s="106" t="s">
        <v>1902</v>
      </c>
      <c r="C429" s="106" t="s">
        <v>1903</v>
      </c>
      <c r="D429" s="106" t="s">
        <v>1896</v>
      </c>
      <c r="E429" s="106" t="s">
        <v>1897</v>
      </c>
      <c r="F429" s="106" t="s">
        <v>242</v>
      </c>
      <c r="G429" s="106" t="s">
        <v>243</v>
      </c>
      <c r="H429" s="106"/>
      <c r="I429" s="106"/>
    </row>
    <row r="430" spans="1:9">
      <c r="A430" s="108" t="s">
        <v>1904</v>
      </c>
      <c r="B430" s="106" t="s">
        <v>1905</v>
      </c>
      <c r="C430" s="106" t="s">
        <v>1906</v>
      </c>
      <c r="D430" s="106" t="s">
        <v>1896</v>
      </c>
      <c r="E430" s="106" t="s">
        <v>1897</v>
      </c>
      <c r="F430" s="106" t="s">
        <v>242</v>
      </c>
      <c r="G430" s="106" t="s">
        <v>243</v>
      </c>
      <c r="H430" s="106"/>
      <c r="I430" s="106"/>
    </row>
    <row r="431" spans="1:9">
      <c r="A431" s="108" t="s">
        <v>1907</v>
      </c>
      <c r="B431" s="106" t="s">
        <v>1908</v>
      </c>
      <c r="C431" s="106" t="s">
        <v>1895</v>
      </c>
      <c r="D431" s="106" t="s">
        <v>1909</v>
      </c>
      <c r="E431" s="106" t="s">
        <v>1910</v>
      </c>
      <c r="F431" s="106" t="s">
        <v>242</v>
      </c>
      <c r="G431" s="106" t="s">
        <v>243</v>
      </c>
      <c r="H431" s="106"/>
      <c r="I431" s="106"/>
    </row>
    <row r="432" spans="1:9">
      <c r="A432" s="108" t="s">
        <v>1911</v>
      </c>
      <c r="B432" s="106" t="s">
        <v>1912</v>
      </c>
      <c r="C432" s="106" t="s">
        <v>361</v>
      </c>
      <c r="D432" s="106" t="s">
        <v>1913</v>
      </c>
      <c r="E432" s="106" t="s">
        <v>1914</v>
      </c>
      <c r="F432" s="106" t="s">
        <v>322</v>
      </c>
      <c r="G432" s="106" t="s">
        <v>221</v>
      </c>
      <c r="H432" s="106"/>
      <c r="I432" s="106"/>
    </row>
    <row r="433" spans="1:9">
      <c r="A433" s="108" t="s">
        <v>1915</v>
      </c>
      <c r="B433" s="106" t="s">
        <v>1916</v>
      </c>
      <c r="C433" s="106" t="s">
        <v>1917</v>
      </c>
      <c r="D433" s="106" t="s">
        <v>1913</v>
      </c>
      <c r="E433" s="106" t="s">
        <v>1914</v>
      </c>
      <c r="F433" s="106" t="s">
        <v>1026</v>
      </c>
      <c r="G433" s="106" t="s">
        <v>221</v>
      </c>
      <c r="H433" s="106"/>
      <c r="I433" s="106"/>
    </row>
    <row r="434" spans="1:9">
      <c r="A434" s="108" t="s">
        <v>1918</v>
      </c>
      <c r="B434" s="106" t="s">
        <v>1919</v>
      </c>
      <c r="C434" s="106" t="s">
        <v>1920</v>
      </c>
      <c r="D434" s="106" t="s">
        <v>1913</v>
      </c>
      <c r="E434" s="106" t="s">
        <v>1914</v>
      </c>
      <c r="F434" s="106" t="s">
        <v>418</v>
      </c>
      <c r="G434" s="106" t="s">
        <v>221</v>
      </c>
      <c r="H434" s="106"/>
      <c r="I434" s="106"/>
    </row>
    <row r="435" spans="1:9">
      <c r="A435" s="108" t="s">
        <v>1921</v>
      </c>
      <c r="B435" s="106" t="s">
        <v>1922</v>
      </c>
      <c r="C435" s="106" t="s">
        <v>1923</v>
      </c>
      <c r="D435" s="106" t="s">
        <v>1913</v>
      </c>
      <c r="E435" s="106" t="s">
        <v>1914</v>
      </c>
      <c r="F435" s="106" t="s">
        <v>418</v>
      </c>
      <c r="G435" s="106" t="s">
        <v>221</v>
      </c>
      <c r="H435" s="106"/>
      <c r="I435" s="106"/>
    </row>
    <row r="436" spans="1:9">
      <c r="A436" s="108" t="s">
        <v>1924</v>
      </c>
      <c r="B436" s="106" t="s">
        <v>1925</v>
      </c>
      <c r="C436" s="106" t="s">
        <v>1926</v>
      </c>
      <c r="D436" s="106" t="s">
        <v>1913</v>
      </c>
      <c r="E436" s="106" t="s">
        <v>1914</v>
      </c>
      <c r="F436" s="106" t="s">
        <v>322</v>
      </c>
      <c r="G436" s="106" t="s">
        <v>221</v>
      </c>
      <c r="H436" s="106"/>
      <c r="I436" s="106"/>
    </row>
    <row r="437" spans="1:9">
      <c r="A437" s="108" t="s">
        <v>1927</v>
      </c>
      <c r="B437" s="106" t="s">
        <v>1928</v>
      </c>
      <c r="C437" s="106" t="s">
        <v>1929</v>
      </c>
      <c r="D437" s="106" t="s">
        <v>1913</v>
      </c>
      <c r="E437" s="106" t="s">
        <v>1914</v>
      </c>
      <c r="F437" s="106" t="s">
        <v>322</v>
      </c>
      <c r="G437" s="106" t="s">
        <v>221</v>
      </c>
      <c r="H437" s="106"/>
      <c r="I437" s="106"/>
    </row>
    <row r="438" spans="1:9">
      <c r="A438" s="108" t="s">
        <v>1930</v>
      </c>
      <c r="B438" s="106" t="s">
        <v>1931</v>
      </c>
      <c r="C438" s="106" t="s">
        <v>1932</v>
      </c>
      <c r="D438" s="106" t="s">
        <v>1913</v>
      </c>
      <c r="E438" s="106" t="s">
        <v>1914</v>
      </c>
      <c r="F438" s="106" t="s">
        <v>322</v>
      </c>
      <c r="G438" s="106" t="s">
        <v>221</v>
      </c>
      <c r="H438" s="106"/>
      <c r="I438" s="106"/>
    </row>
    <row r="439" spans="1:9">
      <c r="A439" s="108" t="s">
        <v>1933</v>
      </c>
      <c r="B439" s="106" t="s">
        <v>1934</v>
      </c>
      <c r="C439" s="106" t="s">
        <v>1935</v>
      </c>
      <c r="D439" s="106" t="s">
        <v>1913</v>
      </c>
      <c r="E439" s="106" t="s">
        <v>1914</v>
      </c>
      <c r="F439" s="106" t="s">
        <v>1026</v>
      </c>
      <c r="G439" s="106" t="s">
        <v>221</v>
      </c>
      <c r="H439" s="106"/>
      <c r="I439" s="106"/>
    </row>
    <row r="440" spans="1:9">
      <c r="A440" s="108" t="s">
        <v>1936</v>
      </c>
      <c r="B440" s="106" t="s">
        <v>1937</v>
      </c>
      <c r="C440" s="106" t="s">
        <v>1938</v>
      </c>
      <c r="D440" s="106" t="s">
        <v>1913</v>
      </c>
      <c r="E440" s="106" t="s">
        <v>1914</v>
      </c>
      <c r="F440" s="106" t="s">
        <v>1026</v>
      </c>
      <c r="G440" s="106" t="s">
        <v>221</v>
      </c>
      <c r="H440" s="106"/>
      <c r="I440" s="106"/>
    </row>
    <row r="441" spans="1:9">
      <c r="A441" s="108" t="s">
        <v>1939</v>
      </c>
      <c r="B441" s="106" t="s">
        <v>1940</v>
      </c>
      <c r="C441" s="106" t="s">
        <v>1941</v>
      </c>
      <c r="D441" s="106" t="s">
        <v>1913</v>
      </c>
      <c r="E441" s="106" t="s">
        <v>1914</v>
      </c>
      <c r="F441" s="106" t="s">
        <v>418</v>
      </c>
      <c r="G441" s="106" t="s">
        <v>221</v>
      </c>
      <c r="H441" s="106"/>
      <c r="I441" s="106"/>
    </row>
    <row r="442" spans="1:9">
      <c r="A442" s="108" t="s">
        <v>1942</v>
      </c>
      <c r="B442" s="106" t="s">
        <v>1943</v>
      </c>
      <c r="C442" s="106" t="s">
        <v>1944</v>
      </c>
      <c r="D442" s="106" t="s">
        <v>1913</v>
      </c>
      <c r="E442" s="106" t="s">
        <v>1914</v>
      </c>
      <c r="F442" s="106" t="s">
        <v>322</v>
      </c>
      <c r="G442" s="106" t="s">
        <v>221</v>
      </c>
      <c r="H442" s="106"/>
      <c r="I442" s="106"/>
    </row>
    <row r="443" spans="1:9">
      <c r="A443" s="108" t="s">
        <v>1945</v>
      </c>
      <c r="B443" s="106" t="s">
        <v>1946</v>
      </c>
      <c r="C443" s="106" t="s">
        <v>1947</v>
      </c>
      <c r="D443" s="106" t="s">
        <v>1913</v>
      </c>
      <c r="E443" s="106" t="s">
        <v>1914</v>
      </c>
      <c r="F443" s="106" t="s">
        <v>322</v>
      </c>
      <c r="G443" s="106" t="s">
        <v>221</v>
      </c>
      <c r="H443" s="106"/>
      <c r="I443" s="106"/>
    </row>
    <row r="444" spans="1:9">
      <c r="A444" s="108" t="s">
        <v>1948</v>
      </c>
      <c r="B444" s="106" t="s">
        <v>1949</v>
      </c>
      <c r="C444" s="106" t="s">
        <v>1950</v>
      </c>
      <c r="D444" s="106" t="s">
        <v>1913</v>
      </c>
      <c r="E444" s="106" t="s">
        <v>1914</v>
      </c>
      <c r="F444" s="106" t="s">
        <v>418</v>
      </c>
      <c r="G444" s="106" t="s">
        <v>221</v>
      </c>
      <c r="H444" s="106"/>
      <c r="I444" s="106"/>
    </row>
    <row r="445" spans="1:9">
      <c r="A445" s="108" t="s">
        <v>1951</v>
      </c>
      <c r="B445" s="106" t="s">
        <v>1952</v>
      </c>
      <c r="C445" s="106" t="s">
        <v>1953</v>
      </c>
      <c r="D445" s="106" t="s">
        <v>1913</v>
      </c>
      <c r="E445" s="106" t="s">
        <v>1914</v>
      </c>
      <c r="F445" s="106" t="s">
        <v>464</v>
      </c>
      <c r="G445" s="106" t="s">
        <v>221</v>
      </c>
      <c r="H445" s="106"/>
      <c r="I445" s="106"/>
    </row>
    <row r="446" spans="1:9">
      <c r="A446" s="108" t="s">
        <v>1954</v>
      </c>
      <c r="B446" s="106" t="s">
        <v>1955</v>
      </c>
      <c r="C446" s="106" t="s">
        <v>1956</v>
      </c>
      <c r="D446" s="106" t="s">
        <v>1913</v>
      </c>
      <c r="E446" s="106" t="s">
        <v>1914</v>
      </c>
      <c r="F446" s="106" t="s">
        <v>1026</v>
      </c>
      <c r="G446" s="106" t="s">
        <v>221</v>
      </c>
      <c r="H446" s="106"/>
      <c r="I446" s="106"/>
    </row>
    <row r="447" spans="1:9">
      <c r="A447" s="108" t="s">
        <v>1957</v>
      </c>
      <c r="B447" s="106" t="s">
        <v>1958</v>
      </c>
      <c r="C447" s="106" t="s">
        <v>1959</v>
      </c>
      <c r="D447" s="106" t="s">
        <v>1913</v>
      </c>
      <c r="E447" s="106" t="s">
        <v>1914</v>
      </c>
      <c r="F447" s="106" t="s">
        <v>1026</v>
      </c>
      <c r="G447" s="106" t="s">
        <v>221</v>
      </c>
      <c r="H447" s="106"/>
      <c r="I447" s="106"/>
    </row>
    <row r="448" spans="1:9">
      <c r="A448" s="108" t="s">
        <v>1960</v>
      </c>
      <c r="B448" s="106" t="s">
        <v>1961</v>
      </c>
      <c r="C448" s="106" t="s">
        <v>1962</v>
      </c>
      <c r="D448" s="106" t="s">
        <v>1963</v>
      </c>
      <c r="E448" s="106" t="s">
        <v>1964</v>
      </c>
      <c r="F448" s="106" t="s">
        <v>1965</v>
      </c>
      <c r="G448" s="106" t="s">
        <v>221</v>
      </c>
      <c r="H448" s="106"/>
      <c r="I448" s="106"/>
    </row>
    <row r="449" spans="1:9">
      <c r="A449" s="108" t="s">
        <v>1966</v>
      </c>
      <c r="B449" s="106" t="s">
        <v>1967</v>
      </c>
      <c r="C449" s="106" t="s">
        <v>962</v>
      </c>
      <c r="D449" s="106" t="s">
        <v>1968</v>
      </c>
      <c r="E449" s="106" t="s">
        <v>1969</v>
      </c>
      <c r="F449" s="106" t="s">
        <v>711</v>
      </c>
      <c r="G449" s="106" t="s">
        <v>221</v>
      </c>
      <c r="H449" s="106"/>
      <c r="I449" s="106"/>
    </row>
    <row r="450" spans="1:9">
      <c r="A450" s="108" t="s">
        <v>1970</v>
      </c>
      <c r="B450" s="106" t="s">
        <v>1971</v>
      </c>
      <c r="C450" s="106" t="s">
        <v>1972</v>
      </c>
      <c r="D450" s="106" t="s">
        <v>1973</v>
      </c>
      <c r="E450" s="106" t="s">
        <v>1974</v>
      </c>
      <c r="F450" s="106" t="s">
        <v>711</v>
      </c>
      <c r="G450" s="106" t="s">
        <v>221</v>
      </c>
      <c r="H450" s="106"/>
      <c r="I450" s="106"/>
    </row>
    <row r="451" spans="1:9">
      <c r="A451" s="108" t="s">
        <v>1975</v>
      </c>
      <c r="B451" s="106" t="s">
        <v>1976</v>
      </c>
      <c r="C451" s="106" t="s">
        <v>1977</v>
      </c>
      <c r="D451" s="106" t="s">
        <v>1978</v>
      </c>
      <c r="E451" s="106" t="s">
        <v>1979</v>
      </c>
      <c r="F451" s="106" t="s">
        <v>464</v>
      </c>
      <c r="G451" s="106" t="s">
        <v>221</v>
      </c>
      <c r="H451" s="106"/>
      <c r="I451" s="106"/>
    </row>
    <row r="452" spans="1:9">
      <c r="A452" s="108" t="s">
        <v>1980</v>
      </c>
      <c r="B452" s="106" t="s">
        <v>1981</v>
      </c>
      <c r="C452" s="106" t="s">
        <v>1982</v>
      </c>
      <c r="D452" s="106" t="s">
        <v>1983</v>
      </c>
      <c r="E452" s="106" t="s">
        <v>1984</v>
      </c>
      <c r="F452" s="106" t="s">
        <v>242</v>
      </c>
      <c r="G452" s="106" t="s">
        <v>243</v>
      </c>
      <c r="H452" s="106"/>
      <c r="I452" s="106"/>
    </row>
    <row r="453" spans="1:9">
      <c r="A453" s="108" t="s">
        <v>1985</v>
      </c>
      <c r="B453" s="106" t="s">
        <v>1986</v>
      </c>
      <c r="C453" s="106" t="s">
        <v>1987</v>
      </c>
      <c r="D453" s="106" t="s">
        <v>1983</v>
      </c>
      <c r="E453" s="106" t="s">
        <v>1984</v>
      </c>
      <c r="F453" s="106" t="s">
        <v>242</v>
      </c>
      <c r="G453" s="106" t="s">
        <v>243</v>
      </c>
      <c r="H453" s="106"/>
      <c r="I453" s="106"/>
    </row>
    <row r="454" spans="1:9">
      <c r="A454" s="108" t="s">
        <v>1988</v>
      </c>
      <c r="B454" s="106" t="s">
        <v>1989</v>
      </c>
      <c r="C454" s="106" t="s">
        <v>1990</v>
      </c>
      <c r="D454" s="106" t="s">
        <v>1983</v>
      </c>
      <c r="E454" s="106" t="s">
        <v>1984</v>
      </c>
      <c r="F454" s="106" t="s">
        <v>242</v>
      </c>
      <c r="G454" s="106" t="s">
        <v>243</v>
      </c>
      <c r="H454" s="106"/>
      <c r="I454" s="106"/>
    </row>
    <row r="455" spans="1:9">
      <c r="A455" s="108" t="s">
        <v>1991</v>
      </c>
      <c r="B455" s="106" t="s">
        <v>1992</v>
      </c>
      <c r="C455" s="106" t="s">
        <v>1567</v>
      </c>
      <c r="D455" s="106" t="s">
        <v>1993</v>
      </c>
      <c r="E455" s="106" t="s">
        <v>1994</v>
      </c>
      <c r="F455" s="106" t="s">
        <v>328</v>
      </c>
      <c r="G455" s="106" t="s">
        <v>221</v>
      </c>
      <c r="H455" s="106"/>
      <c r="I455" s="106"/>
    </row>
    <row r="456" spans="1:9">
      <c r="A456" s="108" t="s">
        <v>1995</v>
      </c>
      <c r="B456" s="106" t="s">
        <v>1996</v>
      </c>
      <c r="C456" s="106" t="s">
        <v>1997</v>
      </c>
      <c r="D456" s="106" t="s">
        <v>1998</v>
      </c>
      <c r="E456" s="106" t="s">
        <v>1999</v>
      </c>
      <c r="F456" s="106" t="s">
        <v>1026</v>
      </c>
      <c r="G456" s="106" t="s">
        <v>221</v>
      </c>
      <c r="H456" s="106"/>
      <c r="I456" s="106"/>
    </row>
    <row r="457" spans="1:9">
      <c r="A457" s="108" t="s">
        <v>2000</v>
      </c>
      <c r="B457" s="106" t="s">
        <v>2001</v>
      </c>
      <c r="C457" s="106" t="s">
        <v>2002</v>
      </c>
      <c r="D457" s="106" t="s">
        <v>1998</v>
      </c>
      <c r="E457" s="106" t="s">
        <v>1999</v>
      </c>
      <c r="F457" s="106" t="s">
        <v>1026</v>
      </c>
      <c r="G457" s="106" t="s">
        <v>221</v>
      </c>
      <c r="H457" s="106"/>
      <c r="I457" s="106"/>
    </row>
    <row r="458" spans="1:9">
      <c r="A458" s="108" t="s">
        <v>2003</v>
      </c>
      <c r="B458" s="106" t="s">
        <v>2004</v>
      </c>
      <c r="C458" s="106" t="s">
        <v>2005</v>
      </c>
      <c r="D458" s="106" t="s">
        <v>1998</v>
      </c>
      <c r="E458" s="106" t="s">
        <v>1999</v>
      </c>
      <c r="F458" s="106" t="s">
        <v>1026</v>
      </c>
      <c r="G458" s="106" t="s">
        <v>221</v>
      </c>
      <c r="H458" s="106"/>
      <c r="I458" s="106"/>
    </row>
    <row r="459" spans="1:9">
      <c r="A459" s="108" t="s">
        <v>2006</v>
      </c>
      <c r="B459" s="106" t="s">
        <v>2007</v>
      </c>
      <c r="C459" s="106" t="s">
        <v>2008</v>
      </c>
      <c r="D459" s="106" t="s">
        <v>2009</v>
      </c>
      <c r="E459" s="106" t="s">
        <v>2010</v>
      </c>
      <c r="F459" s="106" t="s">
        <v>907</v>
      </c>
      <c r="G459" s="106" t="s">
        <v>221</v>
      </c>
      <c r="H459" s="106"/>
      <c r="I459" s="106"/>
    </row>
    <row r="460" spans="1:9">
      <c r="A460" s="108" t="s">
        <v>2011</v>
      </c>
      <c r="B460" s="106" t="s">
        <v>2012</v>
      </c>
      <c r="C460" s="106" t="s">
        <v>2013</v>
      </c>
      <c r="D460" s="106" t="s">
        <v>2009</v>
      </c>
      <c r="E460" s="106" t="s">
        <v>2010</v>
      </c>
      <c r="F460" s="106" t="s">
        <v>907</v>
      </c>
      <c r="G460" s="106" t="s">
        <v>221</v>
      </c>
      <c r="H460" s="106"/>
      <c r="I460" s="106"/>
    </row>
    <row r="461" spans="1:9">
      <c r="A461" s="108" t="s">
        <v>2014</v>
      </c>
      <c r="B461" s="106" t="s">
        <v>2015</v>
      </c>
      <c r="C461" s="106" t="s">
        <v>2016</v>
      </c>
      <c r="D461" s="106" t="s">
        <v>2009</v>
      </c>
      <c r="E461" s="106" t="s">
        <v>2010</v>
      </c>
      <c r="F461" s="106" t="s">
        <v>907</v>
      </c>
      <c r="G461" s="106" t="s">
        <v>221</v>
      </c>
      <c r="H461" s="106"/>
      <c r="I461" s="106"/>
    </row>
    <row r="462" spans="1:9">
      <c r="A462" s="108" t="s">
        <v>2017</v>
      </c>
      <c r="B462" s="106" t="s">
        <v>2018</v>
      </c>
      <c r="C462" s="106" t="s">
        <v>1562</v>
      </c>
      <c r="D462" s="106" t="s">
        <v>2019</v>
      </c>
      <c r="E462" s="106" t="s">
        <v>2020</v>
      </c>
      <c r="F462" s="106" t="s">
        <v>345</v>
      </c>
      <c r="G462" s="106" t="s">
        <v>221</v>
      </c>
      <c r="H462" s="106"/>
      <c r="I462" s="106"/>
    </row>
    <row r="463" spans="1:9">
      <c r="A463" s="108" t="s">
        <v>2021</v>
      </c>
      <c r="B463" s="106" t="s">
        <v>2022</v>
      </c>
      <c r="C463" s="106" t="s">
        <v>2023</v>
      </c>
      <c r="D463" s="106" t="s">
        <v>2019</v>
      </c>
      <c r="E463" s="106" t="s">
        <v>2020</v>
      </c>
      <c r="F463" s="106" t="s">
        <v>639</v>
      </c>
      <c r="G463" s="106" t="s">
        <v>243</v>
      </c>
      <c r="H463" s="106"/>
      <c r="I463" s="106"/>
    </row>
    <row r="464" spans="1:9">
      <c r="A464" s="108" t="s">
        <v>2024</v>
      </c>
      <c r="B464" s="106" t="s">
        <v>2025</v>
      </c>
      <c r="C464" s="106" t="s">
        <v>2026</v>
      </c>
      <c r="D464" s="106" t="s">
        <v>2027</v>
      </c>
      <c r="E464" s="106" t="s">
        <v>2028</v>
      </c>
      <c r="F464" s="106" t="s">
        <v>464</v>
      </c>
      <c r="G464" s="106" t="s">
        <v>221</v>
      </c>
      <c r="H464" s="106"/>
      <c r="I464" s="106"/>
    </row>
    <row r="465" spans="1:9">
      <c r="A465" s="108" t="s">
        <v>2029</v>
      </c>
      <c r="B465" s="106" t="s">
        <v>2030</v>
      </c>
      <c r="C465" s="106" t="s">
        <v>1719</v>
      </c>
      <c r="D465" s="106" t="s">
        <v>2031</v>
      </c>
      <c r="E465" s="106" t="s">
        <v>2032</v>
      </c>
      <c r="F465" s="106" t="s">
        <v>227</v>
      </c>
      <c r="G465" s="106" t="s">
        <v>221</v>
      </c>
      <c r="H465" s="106"/>
      <c r="I465" s="106"/>
    </row>
    <row r="466" spans="1:9">
      <c r="A466" s="108" t="s">
        <v>2033</v>
      </c>
      <c r="B466" s="106" t="s">
        <v>2034</v>
      </c>
      <c r="C466" s="106" t="s">
        <v>1233</v>
      </c>
      <c r="D466" s="106" t="s">
        <v>2035</v>
      </c>
      <c r="E466" s="106" t="s">
        <v>2036</v>
      </c>
      <c r="F466" s="106" t="s">
        <v>377</v>
      </c>
      <c r="G466" s="106" t="s">
        <v>221</v>
      </c>
      <c r="H466" s="106"/>
      <c r="I466" s="106"/>
    </row>
    <row r="467" spans="1:9">
      <c r="A467" s="108" t="s">
        <v>2037</v>
      </c>
      <c r="B467" s="106" t="s">
        <v>2038</v>
      </c>
      <c r="C467" s="106" t="s">
        <v>2039</v>
      </c>
      <c r="D467" s="106" t="s">
        <v>2040</v>
      </c>
      <c r="E467" s="106" t="s">
        <v>2041</v>
      </c>
      <c r="F467" s="106" t="s">
        <v>242</v>
      </c>
      <c r="G467" s="106" t="s">
        <v>243</v>
      </c>
      <c r="H467" s="106"/>
      <c r="I467" s="106"/>
    </row>
    <row r="468" spans="1:9">
      <c r="A468" s="108" t="s">
        <v>2042</v>
      </c>
      <c r="B468" s="106" t="s">
        <v>2043</v>
      </c>
      <c r="C468" s="106" t="s">
        <v>2044</v>
      </c>
      <c r="D468" s="106" t="s">
        <v>2045</v>
      </c>
      <c r="E468" s="106" t="s">
        <v>2046</v>
      </c>
      <c r="F468" s="106" t="s">
        <v>1669</v>
      </c>
      <c r="G468" s="106" t="s">
        <v>243</v>
      </c>
      <c r="H468" s="106"/>
      <c r="I468" s="106"/>
    </row>
    <row r="469" spans="1:9">
      <c r="A469" s="108" t="s">
        <v>2047</v>
      </c>
      <c r="B469" s="106" t="s">
        <v>2048</v>
      </c>
      <c r="C469" s="106" t="s">
        <v>2049</v>
      </c>
      <c r="D469" s="106" t="s">
        <v>2050</v>
      </c>
      <c r="E469" s="106" t="s">
        <v>2051</v>
      </c>
      <c r="F469" s="106" t="s">
        <v>233</v>
      </c>
      <c r="G469" s="106" t="s">
        <v>221</v>
      </c>
      <c r="H469" s="106"/>
      <c r="I469" s="106"/>
    </row>
    <row r="470" spans="1:9">
      <c r="A470" s="108" t="s">
        <v>2052</v>
      </c>
      <c r="B470" s="106" t="s">
        <v>2053</v>
      </c>
      <c r="C470" s="106" t="s">
        <v>2054</v>
      </c>
      <c r="D470" s="106" t="s">
        <v>2050</v>
      </c>
      <c r="E470" s="106" t="s">
        <v>2051</v>
      </c>
      <c r="F470" s="106" t="s">
        <v>322</v>
      </c>
      <c r="G470" s="106" t="s">
        <v>221</v>
      </c>
      <c r="H470" s="106"/>
      <c r="I470" s="106"/>
    </row>
    <row r="471" spans="1:9">
      <c r="A471" s="108" t="s">
        <v>2055</v>
      </c>
      <c r="B471" s="106" t="s">
        <v>2056</v>
      </c>
      <c r="C471" s="106" t="s">
        <v>2057</v>
      </c>
      <c r="D471" s="106" t="s">
        <v>2058</v>
      </c>
      <c r="E471" s="106" t="s">
        <v>2059</v>
      </c>
      <c r="F471" s="106" t="s">
        <v>220</v>
      </c>
      <c r="G471" s="106" t="s">
        <v>221</v>
      </c>
      <c r="H471" s="106"/>
      <c r="I471" s="106"/>
    </row>
    <row r="472" spans="1:9">
      <c r="A472" s="108" t="s">
        <v>2060</v>
      </c>
      <c r="B472" s="106" t="s">
        <v>2061</v>
      </c>
      <c r="C472" s="106" t="s">
        <v>2062</v>
      </c>
      <c r="D472" s="106" t="s">
        <v>2058</v>
      </c>
      <c r="E472" s="106" t="s">
        <v>2059</v>
      </c>
      <c r="F472" s="106" t="s">
        <v>220</v>
      </c>
      <c r="G472" s="106" t="s">
        <v>221</v>
      </c>
      <c r="H472" s="106"/>
      <c r="I472" s="106"/>
    </row>
    <row r="473" spans="1:9">
      <c r="A473" s="108" t="s">
        <v>2063</v>
      </c>
      <c r="B473" s="106" t="s">
        <v>2064</v>
      </c>
      <c r="C473" s="106" t="s">
        <v>2065</v>
      </c>
      <c r="D473" s="106" t="s">
        <v>2058</v>
      </c>
      <c r="E473" s="106" t="s">
        <v>2059</v>
      </c>
      <c r="F473" s="106" t="s">
        <v>1429</v>
      </c>
      <c r="G473" s="106" t="s">
        <v>221</v>
      </c>
      <c r="H473" s="106"/>
      <c r="I473" s="106"/>
    </row>
    <row r="474" spans="1:9">
      <c r="A474" s="108" t="s">
        <v>2066</v>
      </c>
      <c r="B474" s="106" t="s">
        <v>2067</v>
      </c>
      <c r="C474" s="106" t="s">
        <v>2068</v>
      </c>
      <c r="D474" s="106" t="s">
        <v>2058</v>
      </c>
      <c r="E474" s="106" t="s">
        <v>2059</v>
      </c>
      <c r="F474" s="106" t="s">
        <v>1429</v>
      </c>
      <c r="G474" s="106" t="s">
        <v>221</v>
      </c>
      <c r="H474" s="106"/>
      <c r="I474" s="106"/>
    </row>
    <row r="475" spans="1:9">
      <c r="A475" s="108" t="s">
        <v>2069</v>
      </c>
      <c r="B475" s="106" t="s">
        <v>2070</v>
      </c>
      <c r="C475" s="106" t="s">
        <v>2071</v>
      </c>
      <c r="D475" s="106" t="s">
        <v>2072</v>
      </c>
      <c r="E475" s="106" t="s">
        <v>2073</v>
      </c>
      <c r="F475" s="106" t="s">
        <v>438</v>
      </c>
      <c r="G475" s="106" t="s">
        <v>243</v>
      </c>
      <c r="H475" s="106"/>
      <c r="I475" s="106"/>
    </row>
    <row r="476" spans="1:9">
      <c r="A476" s="108" t="s">
        <v>2074</v>
      </c>
      <c r="B476" s="106" t="s">
        <v>2075</v>
      </c>
      <c r="C476" s="106" t="s">
        <v>2076</v>
      </c>
      <c r="D476" s="106" t="s">
        <v>2077</v>
      </c>
      <c r="E476" s="106" t="s">
        <v>2078</v>
      </c>
      <c r="F476" s="106" t="s">
        <v>748</v>
      </c>
      <c r="G476" s="106" t="s">
        <v>243</v>
      </c>
      <c r="H476" s="106"/>
      <c r="I476" s="106"/>
    </row>
    <row r="477" spans="1:9">
      <c r="A477" s="108" t="s">
        <v>2079</v>
      </c>
      <c r="B477" s="106" t="s">
        <v>2080</v>
      </c>
      <c r="C477" s="106" t="s">
        <v>2081</v>
      </c>
      <c r="D477" s="106" t="s">
        <v>2082</v>
      </c>
      <c r="E477" s="106" t="s">
        <v>2083</v>
      </c>
      <c r="F477" s="106" t="s">
        <v>233</v>
      </c>
      <c r="G477" s="106" t="s">
        <v>221</v>
      </c>
      <c r="H477" s="106"/>
      <c r="I477" s="106"/>
    </row>
    <row r="478" spans="1:9">
      <c r="A478" s="108" t="s">
        <v>2084</v>
      </c>
      <c r="B478" s="106" t="s">
        <v>2085</v>
      </c>
      <c r="C478" s="106" t="s">
        <v>2086</v>
      </c>
      <c r="D478" s="106" t="s">
        <v>2082</v>
      </c>
      <c r="E478" s="106" t="s">
        <v>2083</v>
      </c>
      <c r="F478" s="106" t="s">
        <v>328</v>
      </c>
      <c r="G478" s="106" t="s">
        <v>221</v>
      </c>
      <c r="H478" s="106"/>
      <c r="I478" s="106"/>
    </row>
    <row r="479" spans="1:9">
      <c r="A479" s="108" t="s">
        <v>2087</v>
      </c>
      <c r="B479" s="106" t="s">
        <v>2088</v>
      </c>
      <c r="C479" s="106" t="s">
        <v>2089</v>
      </c>
      <c r="D479" s="106" t="s">
        <v>2090</v>
      </c>
      <c r="E479" s="106" t="s">
        <v>2091</v>
      </c>
      <c r="F479" s="106" t="s">
        <v>464</v>
      </c>
      <c r="G479" s="106" t="s">
        <v>221</v>
      </c>
      <c r="H479" s="106"/>
      <c r="I479" s="106"/>
    </row>
    <row r="480" spans="1:9">
      <c r="A480" s="108" t="s">
        <v>2092</v>
      </c>
      <c r="B480" s="106" t="s">
        <v>2093</v>
      </c>
      <c r="C480" s="106" t="s">
        <v>461</v>
      </c>
      <c r="D480" s="106" t="s">
        <v>2094</v>
      </c>
      <c r="E480" s="106" t="s">
        <v>2095</v>
      </c>
      <c r="F480" s="106" t="s">
        <v>464</v>
      </c>
      <c r="G480" s="106" t="s">
        <v>221</v>
      </c>
      <c r="H480" s="106"/>
      <c r="I480" s="106"/>
    </row>
    <row r="481" spans="1:9">
      <c r="A481" s="108" t="s">
        <v>2096</v>
      </c>
      <c r="B481" s="106" t="s">
        <v>2097</v>
      </c>
      <c r="C481" s="106" t="s">
        <v>2098</v>
      </c>
      <c r="D481" s="106" t="s">
        <v>2099</v>
      </c>
      <c r="E481" s="106" t="s">
        <v>2100</v>
      </c>
      <c r="F481" s="106" t="s">
        <v>639</v>
      </c>
      <c r="G481" s="106" t="s">
        <v>243</v>
      </c>
      <c r="H481" s="106"/>
      <c r="I481" s="106"/>
    </row>
    <row r="482" spans="1:9">
      <c r="A482" s="108" t="s">
        <v>2101</v>
      </c>
      <c r="B482" s="106" t="s">
        <v>2102</v>
      </c>
      <c r="C482" s="106" t="s">
        <v>1562</v>
      </c>
      <c r="D482" s="106" t="s">
        <v>2103</v>
      </c>
      <c r="E482" s="106" t="s">
        <v>2104</v>
      </c>
      <c r="F482" s="106" t="s">
        <v>345</v>
      </c>
      <c r="G482" s="106" t="s">
        <v>221</v>
      </c>
      <c r="H482" s="106"/>
      <c r="I482" s="106"/>
    </row>
    <row r="483" spans="1:9">
      <c r="A483" s="108" t="s">
        <v>2105</v>
      </c>
      <c r="B483" s="106" t="s">
        <v>2106</v>
      </c>
      <c r="C483" s="106" t="s">
        <v>2023</v>
      </c>
      <c r="D483" s="106" t="s">
        <v>2103</v>
      </c>
      <c r="E483" s="106" t="s">
        <v>2104</v>
      </c>
      <c r="F483" s="106" t="s">
        <v>639</v>
      </c>
      <c r="G483" s="106" t="s">
        <v>243</v>
      </c>
      <c r="H483" s="106"/>
      <c r="I483" s="106"/>
    </row>
    <row r="484" spans="1:9">
      <c r="A484" s="108" t="s">
        <v>2107</v>
      </c>
      <c r="B484" s="106" t="s">
        <v>2108</v>
      </c>
      <c r="C484" s="106" t="s">
        <v>2109</v>
      </c>
      <c r="D484" s="106" t="s">
        <v>2110</v>
      </c>
      <c r="E484" s="106" t="s">
        <v>2111</v>
      </c>
      <c r="F484" s="106" t="s">
        <v>1026</v>
      </c>
      <c r="G484" s="106" t="s">
        <v>221</v>
      </c>
      <c r="H484" s="106"/>
      <c r="I484" s="106"/>
    </row>
    <row r="485" spans="1:9">
      <c r="A485" s="108" t="s">
        <v>2112</v>
      </c>
      <c r="B485" s="106" t="s">
        <v>2113</v>
      </c>
      <c r="C485" s="106" t="s">
        <v>2114</v>
      </c>
      <c r="D485" s="106" t="s">
        <v>2110</v>
      </c>
      <c r="E485" s="106" t="s">
        <v>2111</v>
      </c>
      <c r="F485" s="106" t="s">
        <v>1026</v>
      </c>
      <c r="G485" s="106" t="s">
        <v>221</v>
      </c>
      <c r="H485" s="106"/>
      <c r="I485" s="106"/>
    </row>
    <row r="486" spans="1:9">
      <c r="A486" s="108" t="s">
        <v>2115</v>
      </c>
      <c r="B486" s="106" t="s">
        <v>2116</v>
      </c>
      <c r="C486" s="106" t="s">
        <v>938</v>
      </c>
      <c r="D486" s="106" t="s">
        <v>2117</v>
      </c>
      <c r="E486" s="106" t="s">
        <v>2118</v>
      </c>
      <c r="F486" s="106" t="s">
        <v>453</v>
      </c>
      <c r="G486" s="106" t="s">
        <v>221</v>
      </c>
      <c r="H486" s="106"/>
      <c r="I486" s="106"/>
    </row>
    <row r="487" spans="1:9">
      <c r="A487" s="108" t="s">
        <v>2119</v>
      </c>
      <c r="B487" s="106" t="s">
        <v>2120</v>
      </c>
      <c r="C487" s="106" t="s">
        <v>2121</v>
      </c>
      <c r="D487" s="106" t="s">
        <v>2122</v>
      </c>
      <c r="E487" s="106" t="s">
        <v>2123</v>
      </c>
      <c r="F487" s="106" t="s">
        <v>542</v>
      </c>
      <c r="G487" s="106" t="s">
        <v>221</v>
      </c>
      <c r="H487" s="106"/>
      <c r="I487" s="106"/>
    </row>
    <row r="488" spans="1:9">
      <c r="A488" s="108" t="s">
        <v>2124</v>
      </c>
      <c r="B488" s="106" t="s">
        <v>2125</v>
      </c>
      <c r="C488" s="106" t="s">
        <v>918</v>
      </c>
      <c r="D488" s="106" t="s">
        <v>2122</v>
      </c>
      <c r="E488" s="106" t="s">
        <v>2123</v>
      </c>
      <c r="F488" s="106" t="s">
        <v>377</v>
      </c>
      <c r="G488" s="106" t="s">
        <v>221</v>
      </c>
      <c r="H488" s="106"/>
      <c r="I488" s="106"/>
    </row>
    <row r="489" spans="1:9">
      <c r="A489" s="108" t="s">
        <v>2126</v>
      </c>
      <c r="B489" s="106" t="s">
        <v>2127</v>
      </c>
      <c r="C489" s="106" t="s">
        <v>2128</v>
      </c>
      <c r="D489" s="106" t="s">
        <v>2122</v>
      </c>
      <c r="E489" s="106" t="s">
        <v>2123</v>
      </c>
      <c r="F489" s="106" t="s">
        <v>358</v>
      </c>
      <c r="G489" s="106" t="s">
        <v>243</v>
      </c>
      <c r="H489" s="106"/>
      <c r="I489" s="106"/>
    </row>
    <row r="490" spans="1:9">
      <c r="A490" s="108" t="s">
        <v>2129</v>
      </c>
      <c r="B490" s="106" t="s">
        <v>2130</v>
      </c>
      <c r="C490" s="106" t="s">
        <v>461</v>
      </c>
      <c r="D490" s="106" t="s">
        <v>2122</v>
      </c>
      <c r="E490" s="106" t="s">
        <v>2123</v>
      </c>
      <c r="F490" s="106" t="s">
        <v>464</v>
      </c>
      <c r="G490" s="106" t="s">
        <v>221</v>
      </c>
      <c r="H490" s="106"/>
      <c r="I490" s="106"/>
    </row>
    <row r="491" spans="1:9">
      <c r="A491" s="108" t="s">
        <v>2131</v>
      </c>
      <c r="B491" s="106" t="s">
        <v>2132</v>
      </c>
      <c r="C491" s="106" t="s">
        <v>2133</v>
      </c>
      <c r="D491" s="106" t="s">
        <v>2134</v>
      </c>
      <c r="E491" s="106" t="s">
        <v>2135</v>
      </c>
      <c r="F491" s="106" t="s">
        <v>766</v>
      </c>
      <c r="G491" s="106" t="s">
        <v>243</v>
      </c>
      <c r="H491" s="106"/>
      <c r="I491" s="106"/>
    </row>
    <row r="492" spans="1:9">
      <c r="A492" s="108" t="s">
        <v>2136</v>
      </c>
      <c r="B492" s="106" t="s">
        <v>2137</v>
      </c>
      <c r="C492" s="106" t="s">
        <v>2138</v>
      </c>
      <c r="D492" s="106" t="s">
        <v>2134</v>
      </c>
      <c r="E492" s="106" t="s">
        <v>2135</v>
      </c>
      <c r="F492" s="106" t="s">
        <v>766</v>
      </c>
      <c r="G492" s="106" t="s">
        <v>243</v>
      </c>
      <c r="H492" s="106"/>
      <c r="I492" s="106"/>
    </row>
    <row r="493" spans="1:9">
      <c r="A493" s="108" t="s">
        <v>2139</v>
      </c>
      <c r="B493" s="106" t="s">
        <v>2140</v>
      </c>
      <c r="C493" s="106" t="s">
        <v>582</v>
      </c>
      <c r="D493" s="106" t="s">
        <v>2141</v>
      </c>
      <c r="E493" s="106" t="s">
        <v>2142</v>
      </c>
      <c r="F493" s="106" t="s">
        <v>308</v>
      </c>
      <c r="G493" s="106" t="s">
        <v>243</v>
      </c>
      <c r="H493" s="106"/>
      <c r="I493" s="106"/>
    </row>
    <row r="494" spans="1:9">
      <c r="A494" s="108" t="s">
        <v>2143</v>
      </c>
      <c r="B494" s="106" t="s">
        <v>2144</v>
      </c>
      <c r="C494" s="106" t="s">
        <v>2145</v>
      </c>
      <c r="D494" s="106" t="s">
        <v>2146</v>
      </c>
      <c r="E494" s="106" t="s">
        <v>2147</v>
      </c>
      <c r="F494" s="106" t="s">
        <v>1429</v>
      </c>
      <c r="G494" s="106" t="s">
        <v>221</v>
      </c>
      <c r="H494" s="106"/>
      <c r="I494" s="106"/>
    </row>
    <row r="495" spans="1:9">
      <c r="A495" s="108" t="s">
        <v>2148</v>
      </c>
      <c r="B495" s="106" t="s">
        <v>2149</v>
      </c>
      <c r="C495" s="106" t="s">
        <v>2150</v>
      </c>
      <c r="D495" s="106" t="s">
        <v>2151</v>
      </c>
      <c r="E495" s="106" t="s">
        <v>2152</v>
      </c>
      <c r="F495" s="106" t="s">
        <v>227</v>
      </c>
      <c r="G495" s="106" t="s">
        <v>221</v>
      </c>
      <c r="H495" s="106"/>
      <c r="I495" s="106"/>
    </row>
    <row r="496" spans="1:9">
      <c r="A496" s="108" t="s">
        <v>2153</v>
      </c>
      <c r="B496" s="106" t="s">
        <v>2154</v>
      </c>
      <c r="C496" s="106" t="s">
        <v>2155</v>
      </c>
      <c r="D496" s="106" t="s">
        <v>2151</v>
      </c>
      <c r="E496" s="106" t="s">
        <v>2152</v>
      </c>
      <c r="F496" s="106" t="s">
        <v>227</v>
      </c>
      <c r="G496" s="106" t="s">
        <v>221</v>
      </c>
      <c r="H496" s="106"/>
      <c r="I496" s="106"/>
    </row>
    <row r="497" spans="1:9">
      <c r="A497" s="108" t="s">
        <v>2156</v>
      </c>
      <c r="B497" s="106" t="s">
        <v>2157</v>
      </c>
      <c r="C497" s="106" t="s">
        <v>2158</v>
      </c>
      <c r="D497" s="106" t="s">
        <v>2159</v>
      </c>
      <c r="E497" s="106" t="s">
        <v>2160</v>
      </c>
      <c r="F497" s="106" t="s">
        <v>308</v>
      </c>
      <c r="G497" s="106" t="s">
        <v>243</v>
      </c>
      <c r="H497" s="106"/>
      <c r="I497" s="106"/>
    </row>
    <row r="498" spans="1:9">
      <c r="A498" s="108" t="s">
        <v>2161</v>
      </c>
      <c r="B498" s="106" t="s">
        <v>2162</v>
      </c>
      <c r="C498" s="106" t="s">
        <v>2163</v>
      </c>
      <c r="D498" s="106" t="s">
        <v>2164</v>
      </c>
      <c r="E498" s="106" t="s">
        <v>2165</v>
      </c>
      <c r="F498" s="106" t="s">
        <v>227</v>
      </c>
      <c r="G498" s="106" t="s">
        <v>221</v>
      </c>
      <c r="H498" s="106"/>
      <c r="I498" s="106"/>
    </row>
    <row r="499" spans="1:9">
      <c r="A499" s="108" t="s">
        <v>2166</v>
      </c>
      <c r="B499" s="106" t="s">
        <v>2167</v>
      </c>
      <c r="C499" s="106" t="s">
        <v>2168</v>
      </c>
      <c r="D499" s="106" t="s">
        <v>2169</v>
      </c>
      <c r="E499" s="106" t="s">
        <v>2170</v>
      </c>
      <c r="F499" s="106" t="s">
        <v>1646</v>
      </c>
      <c r="G499" s="106" t="s">
        <v>848</v>
      </c>
      <c r="H499" s="106"/>
      <c r="I499" s="106"/>
    </row>
    <row r="500" spans="1:9">
      <c r="A500" s="108" t="s">
        <v>2171</v>
      </c>
      <c r="B500" s="106" t="s">
        <v>2172</v>
      </c>
      <c r="C500" s="106" t="s">
        <v>2173</v>
      </c>
      <c r="D500" s="106" t="s">
        <v>2169</v>
      </c>
      <c r="E500" s="106" t="s">
        <v>2170</v>
      </c>
      <c r="F500" s="106" t="s">
        <v>1646</v>
      </c>
      <c r="G500" s="106" t="s">
        <v>848</v>
      </c>
      <c r="H500" s="106"/>
      <c r="I500" s="106"/>
    </row>
    <row r="501" spans="1:9">
      <c r="A501" s="108" t="s">
        <v>2174</v>
      </c>
      <c r="B501" s="106" t="s">
        <v>2175</v>
      </c>
      <c r="C501" s="106" t="s">
        <v>461</v>
      </c>
      <c r="D501" s="106" t="s">
        <v>2176</v>
      </c>
      <c r="E501" s="106" t="s">
        <v>2177</v>
      </c>
      <c r="F501" s="106" t="s">
        <v>464</v>
      </c>
      <c r="G501" s="106" t="s">
        <v>221</v>
      </c>
      <c r="H501" s="106"/>
      <c r="I501" s="106"/>
    </row>
    <row r="502" spans="1:9">
      <c r="A502" s="108" t="s">
        <v>2178</v>
      </c>
      <c r="B502" s="106" t="s">
        <v>2179</v>
      </c>
      <c r="C502" s="106" t="s">
        <v>2180</v>
      </c>
      <c r="D502" s="106" t="s">
        <v>2181</v>
      </c>
      <c r="E502" s="106" t="s">
        <v>2182</v>
      </c>
      <c r="F502" s="106" t="s">
        <v>847</v>
      </c>
      <c r="G502" s="106" t="s">
        <v>848</v>
      </c>
      <c r="H502" s="106"/>
      <c r="I502" s="106"/>
    </row>
    <row r="503" spans="1:9">
      <c r="A503" s="108" t="s">
        <v>2183</v>
      </c>
      <c r="B503" s="106" t="s">
        <v>2184</v>
      </c>
      <c r="C503" s="106" t="s">
        <v>2185</v>
      </c>
      <c r="D503" s="106" t="s">
        <v>2181</v>
      </c>
      <c r="E503" s="106" t="s">
        <v>2182</v>
      </c>
      <c r="F503" s="106" t="s">
        <v>847</v>
      </c>
      <c r="G503" s="106" t="s">
        <v>848</v>
      </c>
      <c r="H503" s="106"/>
      <c r="I503" s="106"/>
    </row>
    <row r="504" spans="1:9">
      <c r="A504" s="108" t="s">
        <v>2186</v>
      </c>
      <c r="B504" s="106" t="s">
        <v>2187</v>
      </c>
      <c r="C504" s="106" t="s">
        <v>331</v>
      </c>
      <c r="D504" s="106" t="s">
        <v>2188</v>
      </c>
      <c r="E504" s="106" t="s">
        <v>2189</v>
      </c>
      <c r="F504" s="106" t="s">
        <v>233</v>
      </c>
      <c r="G504" s="106" t="s">
        <v>221</v>
      </c>
      <c r="H504" s="106"/>
      <c r="I504" s="106"/>
    </row>
    <row r="505" spans="1:9">
      <c r="A505" s="108" t="s">
        <v>2190</v>
      </c>
      <c r="B505" s="106" t="s">
        <v>2191</v>
      </c>
      <c r="C505" s="106" t="s">
        <v>2192</v>
      </c>
      <c r="D505" s="106" t="s">
        <v>2193</v>
      </c>
      <c r="E505" s="106" t="s">
        <v>2194</v>
      </c>
      <c r="F505" s="106" t="s">
        <v>297</v>
      </c>
      <c r="G505" s="106" t="s">
        <v>243</v>
      </c>
      <c r="H505" s="106"/>
      <c r="I505" s="106"/>
    </row>
    <row r="506" spans="1:9">
      <c r="A506" s="108" t="s">
        <v>2195</v>
      </c>
      <c r="B506" s="106" t="s">
        <v>2196</v>
      </c>
      <c r="C506" s="106" t="s">
        <v>2197</v>
      </c>
      <c r="D506" s="106" t="s">
        <v>2193</v>
      </c>
      <c r="E506" s="106" t="s">
        <v>2194</v>
      </c>
      <c r="F506" s="106" t="s">
        <v>867</v>
      </c>
      <c r="G506" s="106" t="s">
        <v>243</v>
      </c>
      <c r="H506" s="106"/>
      <c r="I506" s="106"/>
    </row>
    <row r="507" spans="1:9">
      <c r="A507" s="108" t="s">
        <v>2198</v>
      </c>
      <c r="B507" s="106" t="s">
        <v>2199</v>
      </c>
      <c r="C507" s="106" t="s">
        <v>2200</v>
      </c>
      <c r="D507" s="106" t="s">
        <v>2193</v>
      </c>
      <c r="E507" s="106" t="s">
        <v>2194</v>
      </c>
      <c r="F507" s="106" t="s">
        <v>304</v>
      </c>
      <c r="G507" s="106" t="s">
        <v>243</v>
      </c>
      <c r="H507" s="106"/>
      <c r="I507" s="106"/>
    </row>
    <row r="508" spans="1:9">
      <c r="A508" s="108" t="s">
        <v>2201</v>
      </c>
      <c r="B508" s="106" t="s">
        <v>2202</v>
      </c>
      <c r="C508" s="106" t="s">
        <v>1233</v>
      </c>
      <c r="D508" s="106" t="s">
        <v>2203</v>
      </c>
      <c r="E508" s="106" t="s">
        <v>2204</v>
      </c>
      <c r="F508" s="106" t="s">
        <v>377</v>
      </c>
      <c r="G508" s="106" t="s">
        <v>221</v>
      </c>
      <c r="H508" s="106"/>
      <c r="I508" s="106"/>
    </row>
    <row r="509" spans="1:9">
      <c r="A509" s="108" t="s">
        <v>2205</v>
      </c>
      <c r="B509" s="106" t="s">
        <v>2206</v>
      </c>
      <c r="C509" s="106" t="s">
        <v>2207</v>
      </c>
      <c r="D509" s="106" t="s">
        <v>2208</v>
      </c>
      <c r="E509" s="106" t="s">
        <v>2209</v>
      </c>
      <c r="F509" s="106" t="s">
        <v>464</v>
      </c>
      <c r="G509" s="106" t="s">
        <v>221</v>
      </c>
      <c r="H509" s="106"/>
      <c r="I509" s="106"/>
    </row>
    <row r="510" spans="1:9">
      <c r="A510" s="108" t="s">
        <v>2210</v>
      </c>
      <c r="B510" s="106" t="s">
        <v>2211</v>
      </c>
      <c r="C510" s="106" t="s">
        <v>2212</v>
      </c>
      <c r="D510" s="106" t="s">
        <v>2213</v>
      </c>
      <c r="E510" s="106" t="s">
        <v>2214</v>
      </c>
      <c r="F510" s="106" t="s">
        <v>748</v>
      </c>
      <c r="G510" s="106" t="s">
        <v>243</v>
      </c>
      <c r="H510" s="106"/>
      <c r="I510" s="106"/>
    </row>
    <row r="511" spans="1:9">
      <c r="A511" s="108" t="s">
        <v>2215</v>
      </c>
      <c r="B511" s="106" t="s">
        <v>2216</v>
      </c>
      <c r="C511" s="106" t="s">
        <v>2217</v>
      </c>
      <c r="D511" s="106" t="s">
        <v>2218</v>
      </c>
      <c r="E511" s="106" t="s">
        <v>2219</v>
      </c>
      <c r="F511" s="106" t="s">
        <v>2220</v>
      </c>
      <c r="G511" s="106" t="s">
        <v>2221</v>
      </c>
      <c r="H511" s="106"/>
      <c r="I511" s="106"/>
    </row>
    <row r="512" spans="1:9">
      <c r="A512" s="108" t="s">
        <v>2222</v>
      </c>
      <c r="B512" s="106" t="s">
        <v>2223</v>
      </c>
      <c r="C512" s="106" t="s">
        <v>2224</v>
      </c>
      <c r="D512" s="106" t="s">
        <v>2218</v>
      </c>
      <c r="E512" s="106" t="s">
        <v>2219</v>
      </c>
      <c r="F512" s="106" t="s">
        <v>2220</v>
      </c>
      <c r="G512" s="106" t="s">
        <v>2221</v>
      </c>
      <c r="H512" s="106"/>
      <c r="I512" s="106"/>
    </row>
    <row r="513" spans="1:9">
      <c r="A513" s="108" t="s">
        <v>2225</v>
      </c>
      <c r="B513" s="106" t="s">
        <v>2226</v>
      </c>
      <c r="C513" s="106" t="s">
        <v>2227</v>
      </c>
      <c r="D513" s="106" t="s">
        <v>2218</v>
      </c>
      <c r="E513" s="106" t="s">
        <v>2219</v>
      </c>
      <c r="F513" s="106" t="s">
        <v>2220</v>
      </c>
      <c r="G513" s="106" t="s">
        <v>2221</v>
      </c>
      <c r="H513" s="106"/>
      <c r="I513" s="106"/>
    </row>
    <row r="514" spans="1:9">
      <c r="A514" s="108" t="s">
        <v>2228</v>
      </c>
      <c r="B514" s="106" t="s">
        <v>2229</v>
      </c>
      <c r="C514" s="106" t="s">
        <v>2230</v>
      </c>
      <c r="D514" s="106" t="s">
        <v>2218</v>
      </c>
      <c r="E514" s="106" t="s">
        <v>2219</v>
      </c>
      <c r="F514" s="106" t="s">
        <v>2231</v>
      </c>
      <c r="G514" s="106" t="s">
        <v>2221</v>
      </c>
      <c r="H514" s="106"/>
      <c r="I514" s="106"/>
    </row>
    <row r="515" spans="1:9">
      <c r="A515" s="108" t="s">
        <v>2232</v>
      </c>
      <c r="B515" s="106" t="s">
        <v>2233</v>
      </c>
      <c r="C515" s="106" t="s">
        <v>2234</v>
      </c>
      <c r="D515" s="106" t="s">
        <v>2218</v>
      </c>
      <c r="E515" s="106" t="s">
        <v>2219</v>
      </c>
      <c r="F515" s="106" t="s">
        <v>2231</v>
      </c>
      <c r="G515" s="106" t="s">
        <v>2221</v>
      </c>
      <c r="H515" s="106"/>
      <c r="I515" s="106"/>
    </row>
    <row r="516" spans="1:9">
      <c r="A516" s="108" t="s">
        <v>2235</v>
      </c>
      <c r="B516" s="106" t="s">
        <v>2236</v>
      </c>
      <c r="C516" s="106" t="s">
        <v>2237</v>
      </c>
      <c r="D516" s="106" t="s">
        <v>2218</v>
      </c>
      <c r="E516" s="106" t="s">
        <v>2219</v>
      </c>
      <c r="F516" s="106" t="s">
        <v>2231</v>
      </c>
      <c r="G516" s="106" t="s">
        <v>2221</v>
      </c>
      <c r="H516" s="106"/>
      <c r="I516" s="106"/>
    </row>
    <row r="517" spans="1:9">
      <c r="A517" s="108" t="s">
        <v>2238</v>
      </c>
      <c r="B517" s="106" t="s">
        <v>2239</v>
      </c>
      <c r="C517" s="106" t="s">
        <v>2240</v>
      </c>
      <c r="D517" s="106" t="s">
        <v>2218</v>
      </c>
      <c r="E517" s="106" t="s">
        <v>2219</v>
      </c>
      <c r="F517" s="106" t="s">
        <v>2241</v>
      </c>
      <c r="G517" s="106" t="s">
        <v>2221</v>
      </c>
      <c r="H517" s="106"/>
      <c r="I517" s="106"/>
    </row>
    <row r="518" spans="1:9">
      <c r="A518" s="108" t="s">
        <v>2242</v>
      </c>
      <c r="B518" s="106" t="s">
        <v>2243</v>
      </c>
      <c r="C518" s="106" t="s">
        <v>2244</v>
      </c>
      <c r="D518" s="106" t="s">
        <v>2218</v>
      </c>
      <c r="E518" s="106" t="s">
        <v>2219</v>
      </c>
      <c r="F518" s="106" t="s">
        <v>2241</v>
      </c>
      <c r="G518" s="106" t="s">
        <v>2221</v>
      </c>
      <c r="H518" s="106"/>
      <c r="I518" s="106"/>
    </row>
    <row r="519" spans="1:9">
      <c r="A519" s="108" t="s">
        <v>2245</v>
      </c>
      <c r="B519" s="106" t="s">
        <v>2246</v>
      </c>
      <c r="C519" s="106" t="s">
        <v>319</v>
      </c>
      <c r="D519" s="106" t="s">
        <v>2247</v>
      </c>
      <c r="E519" s="106" t="s">
        <v>2248</v>
      </c>
      <c r="F519" s="106" t="s">
        <v>322</v>
      </c>
      <c r="G519" s="106" t="s">
        <v>221</v>
      </c>
      <c r="H519" s="106"/>
      <c r="I519" s="106"/>
    </row>
    <row r="520" spans="1:9">
      <c r="A520" s="108" t="s">
        <v>2249</v>
      </c>
      <c r="B520" s="106" t="s">
        <v>2250</v>
      </c>
      <c r="C520" s="106" t="s">
        <v>2251</v>
      </c>
      <c r="D520" s="106" t="s">
        <v>2252</v>
      </c>
      <c r="E520" s="106" t="s">
        <v>2253</v>
      </c>
      <c r="F520" s="106" t="s">
        <v>1084</v>
      </c>
      <c r="G520" s="106" t="s">
        <v>221</v>
      </c>
      <c r="H520" s="106"/>
      <c r="I520" s="106"/>
    </row>
    <row r="521" spans="1:9">
      <c r="A521" s="108" t="s">
        <v>2254</v>
      </c>
      <c r="B521" s="106" t="s">
        <v>2255</v>
      </c>
      <c r="C521" s="106" t="s">
        <v>2256</v>
      </c>
      <c r="D521" s="106" t="s">
        <v>2252</v>
      </c>
      <c r="E521" s="106" t="s">
        <v>2253</v>
      </c>
      <c r="F521" s="106" t="s">
        <v>220</v>
      </c>
      <c r="G521" s="106" t="s">
        <v>221</v>
      </c>
      <c r="H521" s="106"/>
      <c r="I521" s="106"/>
    </row>
    <row r="522" spans="1:9">
      <c r="A522" s="108" t="s">
        <v>2257</v>
      </c>
      <c r="B522" s="106" t="s">
        <v>2258</v>
      </c>
      <c r="C522" s="106" t="s">
        <v>2259</v>
      </c>
      <c r="D522" s="106" t="s">
        <v>2260</v>
      </c>
      <c r="E522" s="106" t="s">
        <v>2261</v>
      </c>
      <c r="F522" s="106" t="s">
        <v>1397</v>
      </c>
      <c r="G522" s="106" t="s">
        <v>243</v>
      </c>
      <c r="H522" s="106"/>
      <c r="I522" s="106"/>
    </row>
    <row r="523" spans="1:9">
      <c r="A523" s="108" t="s">
        <v>2262</v>
      </c>
      <c r="B523" s="106" t="s">
        <v>2263</v>
      </c>
      <c r="C523" s="106" t="s">
        <v>2264</v>
      </c>
      <c r="D523" s="106" t="s">
        <v>2260</v>
      </c>
      <c r="E523" s="106" t="s">
        <v>2261</v>
      </c>
      <c r="F523" s="106" t="s">
        <v>1397</v>
      </c>
      <c r="G523" s="106" t="s">
        <v>243</v>
      </c>
      <c r="H523" s="106"/>
      <c r="I523" s="106"/>
    </row>
    <row r="524" spans="1:9">
      <c r="A524" s="108" t="s">
        <v>2265</v>
      </c>
      <c r="B524" s="106" t="s">
        <v>2266</v>
      </c>
      <c r="C524" s="106" t="s">
        <v>2267</v>
      </c>
      <c r="D524" s="106" t="s">
        <v>2260</v>
      </c>
      <c r="E524" s="106" t="s">
        <v>2261</v>
      </c>
      <c r="F524" s="106" t="s">
        <v>297</v>
      </c>
      <c r="G524" s="106" t="s">
        <v>243</v>
      </c>
      <c r="H524" s="106"/>
      <c r="I524" s="106"/>
    </row>
    <row r="525" spans="1:9">
      <c r="A525" s="108" t="s">
        <v>2268</v>
      </c>
      <c r="B525" s="106" t="s">
        <v>2269</v>
      </c>
      <c r="C525" s="106" t="s">
        <v>2270</v>
      </c>
      <c r="D525" s="106" t="s">
        <v>2260</v>
      </c>
      <c r="E525" s="106" t="s">
        <v>2261</v>
      </c>
      <c r="F525" s="106" t="s">
        <v>297</v>
      </c>
      <c r="G525" s="106" t="s">
        <v>243</v>
      </c>
      <c r="H525" s="106"/>
      <c r="I525" s="106"/>
    </row>
    <row r="526" spans="1:9">
      <c r="A526" s="108" t="s">
        <v>2271</v>
      </c>
      <c r="B526" s="106" t="s">
        <v>2272</v>
      </c>
      <c r="C526" s="106" t="s">
        <v>1972</v>
      </c>
      <c r="D526" s="106" t="s">
        <v>2273</v>
      </c>
      <c r="E526" s="106" t="s">
        <v>2274</v>
      </c>
      <c r="F526" s="106" t="s">
        <v>711</v>
      </c>
      <c r="G526" s="106" t="s">
        <v>221</v>
      </c>
      <c r="H526" s="106"/>
      <c r="I526" s="106"/>
    </row>
    <row r="527" spans="1:9">
      <c r="A527" s="108" t="s">
        <v>2275</v>
      </c>
      <c r="B527" s="106" t="s">
        <v>2276</v>
      </c>
      <c r="C527" s="106" t="s">
        <v>962</v>
      </c>
      <c r="D527" s="106" t="s">
        <v>2277</v>
      </c>
      <c r="E527" s="106" t="s">
        <v>2278</v>
      </c>
      <c r="F527" s="106" t="s">
        <v>711</v>
      </c>
      <c r="G527" s="106" t="s">
        <v>221</v>
      </c>
      <c r="H527" s="106"/>
      <c r="I527" s="106"/>
    </row>
    <row r="528" spans="1:9">
      <c r="A528" s="108" t="s">
        <v>2279</v>
      </c>
      <c r="B528" s="106" t="s">
        <v>2280</v>
      </c>
      <c r="C528" s="106" t="s">
        <v>2281</v>
      </c>
      <c r="D528" s="106" t="s">
        <v>2277</v>
      </c>
      <c r="E528" s="106" t="s">
        <v>2278</v>
      </c>
      <c r="F528" s="106" t="s">
        <v>464</v>
      </c>
      <c r="G528" s="106" t="s">
        <v>221</v>
      </c>
      <c r="H528" s="106"/>
      <c r="I528" s="106"/>
    </row>
    <row r="529" spans="1:9">
      <c r="A529" s="108" t="s">
        <v>2282</v>
      </c>
      <c r="B529" s="106" t="s">
        <v>2283</v>
      </c>
      <c r="C529" s="106" t="s">
        <v>2284</v>
      </c>
      <c r="D529" s="106" t="s">
        <v>2285</v>
      </c>
      <c r="E529" s="106" t="s">
        <v>2286</v>
      </c>
      <c r="F529" s="106" t="s">
        <v>711</v>
      </c>
      <c r="G529" s="106" t="s">
        <v>221</v>
      </c>
      <c r="H529" s="106"/>
      <c r="I529" s="106"/>
    </row>
    <row r="530" spans="1:9">
      <c r="A530" s="108" t="s">
        <v>2287</v>
      </c>
      <c r="B530" s="106" t="s">
        <v>2288</v>
      </c>
      <c r="C530" s="106" t="s">
        <v>816</v>
      </c>
      <c r="D530" s="106" t="s">
        <v>2289</v>
      </c>
      <c r="E530" s="106" t="s">
        <v>2290</v>
      </c>
      <c r="F530" s="106" t="s">
        <v>377</v>
      </c>
      <c r="G530" s="106" t="s">
        <v>221</v>
      </c>
      <c r="H530" s="106"/>
      <c r="I530" s="106"/>
    </row>
    <row r="531" spans="1:9">
      <c r="A531" s="108" t="s">
        <v>2291</v>
      </c>
      <c r="B531" s="106" t="s">
        <v>2292</v>
      </c>
      <c r="C531" s="106" t="s">
        <v>1972</v>
      </c>
      <c r="D531" s="106" t="s">
        <v>2293</v>
      </c>
      <c r="E531" s="106" t="s">
        <v>2294</v>
      </c>
      <c r="F531" s="106" t="s">
        <v>711</v>
      </c>
      <c r="G531" s="106" t="s">
        <v>221</v>
      </c>
      <c r="H531" s="106"/>
      <c r="I531" s="106"/>
    </row>
    <row r="532" spans="1:9">
      <c r="A532" s="108" t="s">
        <v>2295</v>
      </c>
      <c r="B532" s="106" t="s">
        <v>2296</v>
      </c>
      <c r="C532" s="106" t="s">
        <v>2284</v>
      </c>
      <c r="D532" s="106" t="s">
        <v>2297</v>
      </c>
      <c r="E532" s="106" t="s">
        <v>2298</v>
      </c>
      <c r="F532" s="106" t="s">
        <v>711</v>
      </c>
      <c r="G532" s="106" t="s">
        <v>221</v>
      </c>
      <c r="H532" s="106"/>
      <c r="I532" s="106"/>
    </row>
    <row r="533" spans="1:9">
      <c r="A533" s="108" t="s">
        <v>2299</v>
      </c>
      <c r="B533" s="106" t="s">
        <v>2300</v>
      </c>
      <c r="C533" s="106" t="s">
        <v>461</v>
      </c>
      <c r="D533" s="106" t="s">
        <v>2301</v>
      </c>
      <c r="E533" s="106" t="s">
        <v>2302</v>
      </c>
      <c r="F533" s="106" t="s">
        <v>464</v>
      </c>
      <c r="G533" s="106" t="s">
        <v>221</v>
      </c>
      <c r="H533" s="106"/>
      <c r="I533" s="106"/>
    </row>
    <row r="534" spans="1:9">
      <c r="A534" s="108" t="s">
        <v>2303</v>
      </c>
      <c r="B534" s="106" t="s">
        <v>2304</v>
      </c>
      <c r="C534" s="106" t="s">
        <v>461</v>
      </c>
      <c r="D534" s="106" t="s">
        <v>2305</v>
      </c>
      <c r="E534" s="106" t="s">
        <v>2306</v>
      </c>
      <c r="F534" s="106" t="s">
        <v>464</v>
      </c>
      <c r="G534" s="106" t="s">
        <v>221</v>
      </c>
      <c r="H534" s="106"/>
      <c r="I534" s="106"/>
    </row>
    <row r="535" spans="1:9">
      <c r="A535" s="108" t="s">
        <v>2307</v>
      </c>
      <c r="B535" s="106" t="s">
        <v>2308</v>
      </c>
      <c r="C535" s="106" t="s">
        <v>935</v>
      </c>
      <c r="D535" s="106" t="s">
        <v>2309</v>
      </c>
      <c r="E535" s="106" t="s">
        <v>2310</v>
      </c>
      <c r="F535" s="106" t="s">
        <v>233</v>
      </c>
      <c r="G535" s="106" t="s">
        <v>221</v>
      </c>
      <c r="H535" s="106"/>
      <c r="I535" s="106"/>
    </row>
    <row r="536" spans="1:9">
      <c r="A536" s="108" t="s">
        <v>2311</v>
      </c>
      <c r="B536" s="106" t="s">
        <v>2312</v>
      </c>
      <c r="C536" s="106" t="s">
        <v>2313</v>
      </c>
      <c r="D536" s="106" t="s">
        <v>2314</v>
      </c>
      <c r="E536" s="106" t="s">
        <v>2315</v>
      </c>
      <c r="F536" s="106" t="s">
        <v>813</v>
      </c>
      <c r="G536" s="106" t="s">
        <v>221</v>
      </c>
      <c r="H536" s="106"/>
      <c r="I536" s="106"/>
    </row>
    <row r="537" spans="1:9">
      <c r="A537" s="108" t="s">
        <v>2316</v>
      </c>
      <c r="B537" s="106" t="s">
        <v>2317</v>
      </c>
      <c r="C537" s="106" t="s">
        <v>2318</v>
      </c>
      <c r="D537" s="106" t="s">
        <v>2319</v>
      </c>
      <c r="E537" s="106" t="s">
        <v>2320</v>
      </c>
      <c r="F537" s="106" t="s">
        <v>345</v>
      </c>
      <c r="G537" s="106" t="s">
        <v>221</v>
      </c>
      <c r="H537" s="106"/>
      <c r="I537" s="106"/>
    </row>
    <row r="538" spans="1:9">
      <c r="A538" s="108" t="s">
        <v>2321</v>
      </c>
      <c r="B538" s="106" t="s">
        <v>2322</v>
      </c>
      <c r="C538" s="106" t="s">
        <v>2323</v>
      </c>
      <c r="D538" s="106" t="s">
        <v>2319</v>
      </c>
      <c r="E538" s="106" t="s">
        <v>2320</v>
      </c>
      <c r="F538" s="106" t="s">
        <v>345</v>
      </c>
      <c r="G538" s="106" t="s">
        <v>221</v>
      </c>
      <c r="H538" s="106"/>
      <c r="I538" s="106"/>
    </row>
    <row r="539" spans="1:9">
      <c r="A539" s="108" t="s">
        <v>2324</v>
      </c>
      <c r="B539" s="106" t="s">
        <v>2325</v>
      </c>
      <c r="C539" s="106" t="s">
        <v>1972</v>
      </c>
      <c r="D539" s="106" t="s">
        <v>2326</v>
      </c>
      <c r="E539" s="106" t="s">
        <v>2327</v>
      </c>
      <c r="F539" s="106" t="s">
        <v>711</v>
      </c>
      <c r="G539" s="106" t="s">
        <v>221</v>
      </c>
      <c r="H539" s="106"/>
      <c r="I539" s="106"/>
    </row>
    <row r="540" spans="1:9">
      <c r="A540" s="108" t="s">
        <v>2328</v>
      </c>
      <c r="B540" s="106" t="s">
        <v>2329</v>
      </c>
      <c r="C540" s="106" t="s">
        <v>2330</v>
      </c>
      <c r="D540" s="106" t="s">
        <v>2331</v>
      </c>
      <c r="E540" s="106" t="s">
        <v>2332</v>
      </c>
      <c r="F540" s="106" t="s">
        <v>464</v>
      </c>
      <c r="G540" s="106" t="s">
        <v>221</v>
      </c>
      <c r="H540" s="106"/>
      <c r="I540" s="106"/>
    </row>
    <row r="541" spans="1:9">
      <c r="A541" s="108" t="s">
        <v>2333</v>
      </c>
      <c r="B541" s="106" t="s">
        <v>2334</v>
      </c>
      <c r="C541" s="106" t="s">
        <v>2335</v>
      </c>
      <c r="D541" s="106" t="s">
        <v>2331</v>
      </c>
      <c r="E541" s="106" t="s">
        <v>2332</v>
      </c>
      <c r="F541" s="106" t="s">
        <v>464</v>
      </c>
      <c r="G541" s="106" t="s">
        <v>221</v>
      </c>
      <c r="H541" s="106"/>
      <c r="I541" s="106"/>
    </row>
    <row r="542" spans="1:9">
      <c r="A542" s="108" t="s">
        <v>2336</v>
      </c>
      <c r="B542" s="106" t="s">
        <v>2337</v>
      </c>
      <c r="C542" s="106" t="s">
        <v>319</v>
      </c>
      <c r="D542" s="106" t="s">
        <v>2338</v>
      </c>
      <c r="E542" s="106" t="s">
        <v>2339</v>
      </c>
      <c r="F542" s="106" t="s">
        <v>322</v>
      </c>
      <c r="G542" s="106" t="s">
        <v>221</v>
      </c>
      <c r="H542" s="106"/>
      <c r="I542" s="106"/>
    </row>
    <row r="543" spans="1:9">
      <c r="A543" s="108" t="s">
        <v>2340</v>
      </c>
      <c r="B543" s="106" t="s">
        <v>2341</v>
      </c>
      <c r="C543" s="106" t="s">
        <v>2342</v>
      </c>
      <c r="D543" s="106" t="s">
        <v>2343</v>
      </c>
      <c r="E543" s="106" t="s">
        <v>2344</v>
      </c>
      <c r="F543" s="106" t="s">
        <v>464</v>
      </c>
      <c r="G543" s="106" t="s">
        <v>221</v>
      </c>
      <c r="H543" s="106"/>
      <c r="I543" s="106"/>
    </row>
    <row r="544" spans="1:9">
      <c r="A544" s="108" t="s">
        <v>2345</v>
      </c>
      <c r="B544" s="106" t="s">
        <v>2346</v>
      </c>
      <c r="C544" s="106" t="s">
        <v>2347</v>
      </c>
      <c r="D544" s="106" t="s">
        <v>2343</v>
      </c>
      <c r="E544" s="106" t="s">
        <v>2344</v>
      </c>
      <c r="F544" s="106" t="s">
        <v>351</v>
      </c>
      <c r="G544" s="106" t="s">
        <v>221</v>
      </c>
      <c r="H544" s="106"/>
      <c r="I544" s="106"/>
    </row>
    <row r="545" spans="1:9">
      <c r="A545" s="108" t="s">
        <v>2348</v>
      </c>
      <c r="B545" s="106" t="s">
        <v>2349</v>
      </c>
      <c r="C545" s="106" t="s">
        <v>461</v>
      </c>
      <c r="D545" s="106" t="s">
        <v>2350</v>
      </c>
      <c r="E545" s="106" t="s">
        <v>2351</v>
      </c>
      <c r="F545" s="106" t="s">
        <v>464</v>
      </c>
      <c r="G545" s="106" t="s">
        <v>221</v>
      </c>
      <c r="H545" s="106"/>
      <c r="I545" s="106"/>
    </row>
    <row r="546" spans="1:9">
      <c r="A546" s="108" t="s">
        <v>2352</v>
      </c>
      <c r="B546" s="106" t="s">
        <v>2353</v>
      </c>
      <c r="C546" s="106" t="s">
        <v>708</v>
      </c>
      <c r="D546" s="106" t="s">
        <v>2354</v>
      </c>
      <c r="E546" s="106" t="s">
        <v>2355</v>
      </c>
      <c r="F546" s="106" t="s">
        <v>711</v>
      </c>
      <c r="G546" s="106" t="s">
        <v>221</v>
      </c>
      <c r="H546" s="106"/>
      <c r="I546" s="106"/>
    </row>
    <row r="547" spans="1:9">
      <c r="A547" s="108" t="s">
        <v>2356</v>
      </c>
      <c r="B547" s="106" t="s">
        <v>2357</v>
      </c>
      <c r="C547" s="106" t="s">
        <v>2358</v>
      </c>
      <c r="D547" s="106" t="s">
        <v>2359</v>
      </c>
      <c r="E547" s="106" t="s">
        <v>2360</v>
      </c>
      <c r="F547" s="106" t="s">
        <v>1646</v>
      </c>
      <c r="G547" s="106" t="s">
        <v>848</v>
      </c>
      <c r="H547" s="106"/>
      <c r="I547" s="106"/>
    </row>
    <row r="548" spans="1:9">
      <c r="A548" s="108" t="s">
        <v>2361</v>
      </c>
      <c r="B548" s="106" t="s">
        <v>2362</v>
      </c>
      <c r="C548" s="106" t="s">
        <v>2363</v>
      </c>
      <c r="D548" s="106" t="s">
        <v>2364</v>
      </c>
      <c r="E548" s="106" t="s">
        <v>2365</v>
      </c>
      <c r="F548" s="106" t="s">
        <v>464</v>
      </c>
      <c r="G548" s="106" t="s">
        <v>221</v>
      </c>
      <c r="H548" s="106"/>
      <c r="I548" s="106"/>
    </row>
    <row r="549" spans="1:9">
      <c r="A549" s="108" t="s">
        <v>2366</v>
      </c>
      <c r="B549" s="106" t="s">
        <v>2367</v>
      </c>
      <c r="C549" s="106" t="s">
        <v>2368</v>
      </c>
      <c r="D549" s="106" t="s">
        <v>2369</v>
      </c>
      <c r="E549" s="106" t="s">
        <v>2370</v>
      </c>
      <c r="F549" s="106" t="s">
        <v>328</v>
      </c>
      <c r="G549" s="106" t="s">
        <v>221</v>
      </c>
      <c r="H549" s="106"/>
      <c r="I549" s="106"/>
    </row>
    <row r="550" spans="1:9">
      <c r="A550" s="108" t="s">
        <v>2371</v>
      </c>
      <c r="B550" s="106" t="s">
        <v>2372</v>
      </c>
      <c r="C550" s="106" t="s">
        <v>1962</v>
      </c>
      <c r="D550" s="106" t="s">
        <v>2373</v>
      </c>
      <c r="E550" s="106" t="s">
        <v>2374</v>
      </c>
      <c r="F550" s="106" t="s">
        <v>1965</v>
      </c>
      <c r="G550" s="106" t="s">
        <v>221</v>
      </c>
      <c r="H550" s="106"/>
      <c r="I550" s="106"/>
    </row>
    <row r="551" spans="1:9">
      <c r="A551" s="108" t="s">
        <v>2375</v>
      </c>
      <c r="B551" s="106" t="s">
        <v>2376</v>
      </c>
      <c r="C551" s="106" t="s">
        <v>461</v>
      </c>
      <c r="D551" s="106" t="s">
        <v>2377</v>
      </c>
      <c r="E551" s="106" t="s">
        <v>2378</v>
      </c>
      <c r="F551" s="106" t="s">
        <v>464</v>
      </c>
      <c r="G551" s="106" t="s">
        <v>221</v>
      </c>
      <c r="H551" s="106"/>
      <c r="I551" s="106"/>
    </row>
    <row r="552" spans="1:9">
      <c r="A552" s="108" t="s">
        <v>2379</v>
      </c>
      <c r="B552" s="106" t="s">
        <v>2380</v>
      </c>
      <c r="C552" s="106" t="s">
        <v>1233</v>
      </c>
      <c r="D552" s="106" t="s">
        <v>2381</v>
      </c>
      <c r="E552" s="106" t="s">
        <v>2382</v>
      </c>
      <c r="F552" s="106" t="s">
        <v>377</v>
      </c>
      <c r="G552" s="106" t="s">
        <v>221</v>
      </c>
      <c r="H552" s="106"/>
      <c r="I552" s="106"/>
    </row>
    <row r="553" spans="1:9">
      <c r="A553" s="108" t="s">
        <v>2383</v>
      </c>
      <c r="B553" s="106" t="s">
        <v>2384</v>
      </c>
      <c r="C553" s="106" t="s">
        <v>1228</v>
      </c>
      <c r="D553" s="106" t="s">
        <v>2385</v>
      </c>
      <c r="E553" s="106" t="s">
        <v>2386</v>
      </c>
      <c r="F553" s="106" t="s">
        <v>639</v>
      </c>
      <c r="G553" s="106" t="s">
        <v>243</v>
      </c>
      <c r="H553" s="106"/>
      <c r="I553" s="106"/>
    </row>
    <row r="554" spans="1:9">
      <c r="A554" s="108" t="s">
        <v>2387</v>
      </c>
      <c r="B554" s="106" t="s">
        <v>2388</v>
      </c>
      <c r="C554" s="106" t="s">
        <v>1233</v>
      </c>
      <c r="D554" s="106" t="s">
        <v>2389</v>
      </c>
      <c r="E554" s="106" t="s">
        <v>2390</v>
      </c>
      <c r="F554" s="106" t="s">
        <v>377</v>
      </c>
      <c r="G554" s="106" t="s">
        <v>221</v>
      </c>
      <c r="H554" s="106"/>
      <c r="I554" s="106"/>
    </row>
    <row r="555" spans="1:9">
      <c r="A555" s="108" t="s">
        <v>2391</v>
      </c>
      <c r="B555" s="106" t="s">
        <v>2392</v>
      </c>
      <c r="C555" s="106" t="s">
        <v>2393</v>
      </c>
      <c r="D555" s="106" t="s">
        <v>2394</v>
      </c>
      <c r="E555" s="106" t="s">
        <v>2395</v>
      </c>
      <c r="F555" s="106" t="s">
        <v>1646</v>
      </c>
      <c r="G555" s="106" t="s">
        <v>848</v>
      </c>
      <c r="H555" s="106"/>
      <c r="I555" s="106"/>
    </row>
    <row r="556" spans="1:9">
      <c r="A556" s="108" t="s">
        <v>2396</v>
      </c>
      <c r="B556" s="106" t="s">
        <v>2397</v>
      </c>
      <c r="C556" s="106" t="s">
        <v>2284</v>
      </c>
      <c r="D556" s="106" t="s">
        <v>2398</v>
      </c>
      <c r="E556" s="106" t="s">
        <v>2399</v>
      </c>
      <c r="F556" s="106" t="s">
        <v>711</v>
      </c>
      <c r="G556" s="106" t="s">
        <v>221</v>
      </c>
      <c r="H556" s="106"/>
      <c r="I556" s="106"/>
    </row>
    <row r="557" spans="1:9">
      <c r="A557" s="108" t="s">
        <v>2400</v>
      </c>
      <c r="B557" s="106" t="s">
        <v>2401</v>
      </c>
      <c r="C557" s="106" t="s">
        <v>2402</v>
      </c>
      <c r="D557" s="106" t="s">
        <v>2398</v>
      </c>
      <c r="E557" s="106" t="s">
        <v>2399</v>
      </c>
      <c r="F557" s="106" t="s">
        <v>464</v>
      </c>
      <c r="G557" s="106" t="s">
        <v>221</v>
      </c>
      <c r="H557" s="106"/>
      <c r="I557" s="106"/>
    </row>
    <row r="558" spans="1:9">
      <c r="A558" s="108" t="s">
        <v>2403</v>
      </c>
      <c r="B558" s="106" t="s">
        <v>2404</v>
      </c>
      <c r="C558" s="106" t="s">
        <v>2405</v>
      </c>
      <c r="D558" s="106" t="s">
        <v>2406</v>
      </c>
      <c r="E558" s="106" t="s">
        <v>2407</v>
      </c>
      <c r="F558" s="106" t="s">
        <v>639</v>
      </c>
      <c r="G558" s="106" t="s">
        <v>243</v>
      </c>
      <c r="H558" s="106"/>
      <c r="I558" s="106"/>
    </row>
    <row r="559" spans="1:9">
      <c r="A559" s="108" t="s">
        <v>2408</v>
      </c>
      <c r="B559" s="106" t="s">
        <v>2409</v>
      </c>
      <c r="C559" s="106" t="s">
        <v>2410</v>
      </c>
      <c r="D559" s="106" t="s">
        <v>2411</v>
      </c>
      <c r="E559" s="106" t="s">
        <v>2412</v>
      </c>
      <c r="F559" s="106" t="s">
        <v>308</v>
      </c>
      <c r="G559" s="106" t="s">
        <v>243</v>
      </c>
      <c r="H559" s="106"/>
      <c r="I559" s="106"/>
    </row>
    <row r="560" spans="1:9">
      <c r="A560" s="108" t="s">
        <v>2413</v>
      </c>
      <c r="B560" s="106" t="s">
        <v>2414</v>
      </c>
      <c r="C560" s="106" t="s">
        <v>2415</v>
      </c>
      <c r="D560" s="106" t="s">
        <v>2416</v>
      </c>
      <c r="E560" s="106" t="s">
        <v>2417</v>
      </c>
      <c r="F560" s="106" t="s">
        <v>308</v>
      </c>
      <c r="G560" s="106" t="s">
        <v>243</v>
      </c>
      <c r="H560" s="106"/>
      <c r="I560" s="106"/>
    </row>
    <row r="561" spans="1:9">
      <c r="A561" s="108" t="s">
        <v>2418</v>
      </c>
      <c r="B561" s="106" t="s">
        <v>2419</v>
      </c>
      <c r="C561" s="106" t="s">
        <v>2420</v>
      </c>
      <c r="D561" s="106" t="s">
        <v>2421</v>
      </c>
      <c r="E561" s="106" t="s">
        <v>2422</v>
      </c>
      <c r="F561" s="106" t="s">
        <v>328</v>
      </c>
      <c r="G561" s="106" t="s">
        <v>221</v>
      </c>
      <c r="H561" s="106"/>
      <c r="I561" s="106"/>
    </row>
    <row r="562" spans="1:9">
      <c r="A562" s="108" t="s">
        <v>2423</v>
      </c>
      <c r="B562" s="106" t="s">
        <v>2424</v>
      </c>
      <c r="C562" s="106" t="s">
        <v>1926</v>
      </c>
      <c r="D562" s="106" t="s">
        <v>2425</v>
      </c>
      <c r="E562" s="106" t="s">
        <v>2426</v>
      </c>
      <c r="F562" s="106" t="s">
        <v>322</v>
      </c>
      <c r="G562" s="106" t="s">
        <v>221</v>
      </c>
      <c r="H562" s="106"/>
      <c r="I562" s="106"/>
    </row>
    <row r="563" spans="1:9">
      <c r="A563" s="108" t="s">
        <v>2427</v>
      </c>
      <c r="B563" s="106" t="s">
        <v>2428</v>
      </c>
      <c r="C563" s="106" t="s">
        <v>1932</v>
      </c>
      <c r="D563" s="106" t="s">
        <v>2425</v>
      </c>
      <c r="E563" s="106" t="s">
        <v>2426</v>
      </c>
      <c r="F563" s="106" t="s">
        <v>322</v>
      </c>
      <c r="G563" s="106" t="s">
        <v>221</v>
      </c>
      <c r="H563" s="106"/>
      <c r="I563" s="106"/>
    </row>
    <row r="564" spans="1:9">
      <c r="A564" s="108" t="s">
        <v>2429</v>
      </c>
      <c r="B564" s="106" t="s">
        <v>2430</v>
      </c>
      <c r="C564" s="106" t="s">
        <v>1929</v>
      </c>
      <c r="D564" s="106" t="s">
        <v>2425</v>
      </c>
      <c r="E564" s="106" t="s">
        <v>2426</v>
      </c>
      <c r="F564" s="106" t="s">
        <v>322</v>
      </c>
      <c r="G564" s="106" t="s">
        <v>221</v>
      </c>
      <c r="H564" s="106"/>
      <c r="I564" s="106"/>
    </row>
    <row r="565" spans="1:9">
      <c r="A565" s="108" t="s">
        <v>2431</v>
      </c>
      <c r="B565" s="106" t="s">
        <v>2432</v>
      </c>
      <c r="C565" s="106" t="s">
        <v>2433</v>
      </c>
      <c r="D565" s="106" t="s">
        <v>2425</v>
      </c>
      <c r="E565" s="106" t="s">
        <v>2426</v>
      </c>
      <c r="F565" s="106" t="s">
        <v>322</v>
      </c>
      <c r="G565" s="106" t="s">
        <v>221</v>
      </c>
      <c r="H565" s="106"/>
      <c r="I565" s="106"/>
    </row>
    <row r="566" spans="1:9">
      <c r="A566" s="108" t="s">
        <v>2434</v>
      </c>
      <c r="B566" s="106" t="s">
        <v>2435</v>
      </c>
      <c r="C566" s="106" t="s">
        <v>2436</v>
      </c>
      <c r="D566" s="106" t="s">
        <v>2425</v>
      </c>
      <c r="E566" s="106" t="s">
        <v>2426</v>
      </c>
      <c r="F566" s="106" t="s">
        <v>322</v>
      </c>
      <c r="G566" s="106" t="s">
        <v>221</v>
      </c>
      <c r="H566" s="106"/>
      <c r="I566" s="106"/>
    </row>
    <row r="567" spans="1:9">
      <c r="A567" s="108" t="s">
        <v>2437</v>
      </c>
      <c r="B567" s="106" t="s">
        <v>2438</v>
      </c>
      <c r="C567" s="106" t="s">
        <v>1098</v>
      </c>
      <c r="D567" s="106" t="s">
        <v>2439</v>
      </c>
      <c r="E567" s="106" t="s">
        <v>2440</v>
      </c>
      <c r="F567" s="106" t="s">
        <v>233</v>
      </c>
      <c r="G567" s="106" t="s">
        <v>221</v>
      </c>
      <c r="H567" s="106"/>
      <c r="I567" s="106"/>
    </row>
    <row r="568" spans="1:9">
      <c r="A568" s="108" t="s">
        <v>2441</v>
      </c>
      <c r="B568" s="106" t="s">
        <v>2442</v>
      </c>
      <c r="C568" s="106" t="s">
        <v>2443</v>
      </c>
      <c r="D568" s="106" t="s">
        <v>2444</v>
      </c>
      <c r="E568" s="106" t="s">
        <v>2445</v>
      </c>
      <c r="F568" s="106" t="s">
        <v>220</v>
      </c>
      <c r="G568" s="106" t="s">
        <v>221</v>
      </c>
      <c r="H568" s="106"/>
      <c r="I568" s="106"/>
    </row>
    <row r="569" spans="1:9">
      <c r="A569" s="108" t="s">
        <v>2446</v>
      </c>
      <c r="B569" s="106" t="s">
        <v>2447</v>
      </c>
      <c r="C569" s="106" t="s">
        <v>657</v>
      </c>
      <c r="D569" s="106" t="s">
        <v>2444</v>
      </c>
      <c r="E569" s="106" t="s">
        <v>2445</v>
      </c>
      <c r="F569" s="106" t="s">
        <v>220</v>
      </c>
      <c r="G569" s="106" t="s">
        <v>221</v>
      </c>
      <c r="H569" s="106"/>
      <c r="I569" s="106"/>
    </row>
    <row r="570" spans="1:9">
      <c r="A570" s="108" t="s">
        <v>2448</v>
      </c>
      <c r="B570" s="106" t="s">
        <v>2449</v>
      </c>
      <c r="C570" s="106" t="s">
        <v>2450</v>
      </c>
      <c r="D570" s="106" t="s">
        <v>2444</v>
      </c>
      <c r="E570" s="106" t="s">
        <v>2445</v>
      </c>
      <c r="F570" s="106" t="s">
        <v>220</v>
      </c>
      <c r="G570" s="106" t="s">
        <v>221</v>
      </c>
      <c r="H570" s="106"/>
      <c r="I570" s="106"/>
    </row>
    <row r="571" spans="1:9">
      <c r="A571" s="108" t="s">
        <v>2451</v>
      </c>
      <c r="B571" s="106" t="s">
        <v>2452</v>
      </c>
      <c r="C571" s="106" t="s">
        <v>2453</v>
      </c>
      <c r="D571" s="106" t="s">
        <v>2454</v>
      </c>
      <c r="E571" s="106" t="s">
        <v>2455</v>
      </c>
      <c r="F571" s="106" t="s">
        <v>1669</v>
      </c>
      <c r="G571" s="106" t="s">
        <v>243</v>
      </c>
      <c r="H571" s="106"/>
      <c r="I571" s="106"/>
    </row>
    <row r="572" spans="1:9">
      <c r="A572" s="108" t="s">
        <v>2456</v>
      </c>
      <c r="B572" s="106" t="s">
        <v>2457</v>
      </c>
      <c r="C572" s="106" t="s">
        <v>2458</v>
      </c>
      <c r="D572" s="106" t="s">
        <v>2454</v>
      </c>
      <c r="E572" s="106" t="s">
        <v>2455</v>
      </c>
      <c r="F572" s="106" t="s">
        <v>1669</v>
      </c>
      <c r="G572" s="106" t="s">
        <v>243</v>
      </c>
      <c r="H572" s="106"/>
      <c r="I572" s="106"/>
    </row>
    <row r="573" spans="1:9">
      <c r="A573" s="108" t="s">
        <v>2459</v>
      </c>
      <c r="B573" s="106" t="s">
        <v>2460</v>
      </c>
      <c r="C573" s="106" t="s">
        <v>2461</v>
      </c>
      <c r="D573" s="106" t="s">
        <v>2454</v>
      </c>
      <c r="E573" s="106" t="s">
        <v>2455</v>
      </c>
      <c r="F573" s="106" t="s">
        <v>1669</v>
      </c>
      <c r="G573" s="106" t="s">
        <v>243</v>
      </c>
      <c r="H573" s="106"/>
      <c r="I573" s="106"/>
    </row>
    <row r="574" spans="1:9">
      <c r="A574" s="108" t="s">
        <v>2462</v>
      </c>
      <c r="B574" s="106" t="s">
        <v>2463</v>
      </c>
      <c r="C574" s="106" t="s">
        <v>2464</v>
      </c>
      <c r="D574" s="106" t="s">
        <v>2454</v>
      </c>
      <c r="E574" s="106" t="s">
        <v>2455</v>
      </c>
      <c r="F574" s="106" t="s">
        <v>1669</v>
      </c>
      <c r="G574" s="106" t="s">
        <v>243</v>
      </c>
      <c r="H574" s="106"/>
      <c r="I574" s="106"/>
    </row>
    <row r="575" spans="1:9">
      <c r="A575" s="108" t="s">
        <v>2465</v>
      </c>
      <c r="B575" s="106" t="s">
        <v>2466</v>
      </c>
      <c r="C575" s="106" t="s">
        <v>2467</v>
      </c>
      <c r="D575" s="106" t="s">
        <v>2454</v>
      </c>
      <c r="E575" s="106" t="s">
        <v>2455</v>
      </c>
      <c r="F575" s="106" t="s">
        <v>1669</v>
      </c>
      <c r="G575" s="106" t="s">
        <v>243</v>
      </c>
      <c r="H575" s="106"/>
      <c r="I575" s="106"/>
    </row>
    <row r="576" spans="1:9">
      <c r="A576" s="108" t="s">
        <v>2468</v>
      </c>
      <c r="B576" s="106" t="s">
        <v>2469</v>
      </c>
      <c r="C576" s="106" t="s">
        <v>2470</v>
      </c>
      <c r="D576" s="106" t="s">
        <v>2471</v>
      </c>
      <c r="E576" s="106" t="s">
        <v>2472</v>
      </c>
      <c r="F576" s="106" t="s">
        <v>2473</v>
      </c>
      <c r="G576" s="106" t="s">
        <v>221</v>
      </c>
      <c r="H576" s="106"/>
      <c r="I576" s="106"/>
    </row>
    <row r="577" spans="1:9">
      <c r="A577" s="108" t="s">
        <v>2474</v>
      </c>
      <c r="B577" s="106" t="s">
        <v>2475</v>
      </c>
      <c r="C577" s="106" t="s">
        <v>2476</v>
      </c>
      <c r="D577" s="106" t="s">
        <v>2477</v>
      </c>
      <c r="E577" s="106" t="s">
        <v>2478</v>
      </c>
      <c r="F577" s="106" t="s">
        <v>322</v>
      </c>
      <c r="G577" s="106" t="s">
        <v>221</v>
      </c>
      <c r="H577" s="106"/>
      <c r="I577" s="106"/>
    </row>
    <row r="578" spans="1:9">
      <c r="A578" s="108" t="s">
        <v>2479</v>
      </c>
      <c r="B578" s="106" t="s">
        <v>2480</v>
      </c>
      <c r="C578" s="106" t="s">
        <v>2481</v>
      </c>
      <c r="D578" s="106" t="s">
        <v>2477</v>
      </c>
      <c r="E578" s="106" t="s">
        <v>2478</v>
      </c>
      <c r="F578" s="106" t="s">
        <v>322</v>
      </c>
      <c r="G578" s="106" t="s">
        <v>221</v>
      </c>
      <c r="H578" s="106"/>
      <c r="I578" s="106"/>
    </row>
    <row r="579" spans="1:9">
      <c r="A579" s="108" t="s">
        <v>2482</v>
      </c>
      <c r="B579" s="106" t="s">
        <v>2483</v>
      </c>
      <c r="C579" s="106" t="s">
        <v>1819</v>
      </c>
      <c r="D579" s="106" t="s">
        <v>2477</v>
      </c>
      <c r="E579" s="106" t="s">
        <v>2478</v>
      </c>
      <c r="F579" s="106" t="s">
        <v>322</v>
      </c>
      <c r="G579" s="106" t="s">
        <v>221</v>
      </c>
      <c r="H579" s="106"/>
      <c r="I579" s="106"/>
    </row>
    <row r="580" spans="1:9">
      <c r="A580" s="108" t="s">
        <v>2484</v>
      </c>
      <c r="B580" s="106" t="s">
        <v>2485</v>
      </c>
      <c r="C580" s="106" t="s">
        <v>2486</v>
      </c>
      <c r="D580" s="106" t="s">
        <v>2487</v>
      </c>
      <c r="E580" s="106" t="s">
        <v>2488</v>
      </c>
      <c r="F580" s="106" t="s">
        <v>418</v>
      </c>
      <c r="G580" s="106" t="s">
        <v>221</v>
      </c>
      <c r="H580" s="106"/>
      <c r="I580" s="106"/>
    </row>
    <row r="581" spans="1:9">
      <c r="A581" s="108" t="s">
        <v>2489</v>
      </c>
      <c r="B581" s="106" t="s">
        <v>2490</v>
      </c>
      <c r="C581" s="106" t="s">
        <v>2491</v>
      </c>
      <c r="D581" s="106" t="s">
        <v>2487</v>
      </c>
      <c r="E581" s="106" t="s">
        <v>2488</v>
      </c>
      <c r="F581" s="106" t="s">
        <v>418</v>
      </c>
      <c r="G581" s="106" t="s">
        <v>221</v>
      </c>
      <c r="H581" s="106"/>
      <c r="I581" s="106"/>
    </row>
    <row r="582" spans="1:9">
      <c r="A582" s="108" t="s">
        <v>2492</v>
      </c>
      <c r="B582" s="106" t="s">
        <v>2493</v>
      </c>
      <c r="C582" s="106" t="s">
        <v>2494</v>
      </c>
      <c r="D582" s="106" t="s">
        <v>2487</v>
      </c>
      <c r="E582" s="106" t="s">
        <v>2488</v>
      </c>
      <c r="F582" s="106" t="s">
        <v>233</v>
      </c>
      <c r="G582" s="106" t="s">
        <v>221</v>
      </c>
      <c r="H582" s="106"/>
      <c r="I582" s="106"/>
    </row>
    <row r="583" spans="1:9">
      <c r="A583" s="108" t="s">
        <v>2495</v>
      </c>
      <c r="B583" s="106" t="s">
        <v>2496</v>
      </c>
      <c r="C583" s="106" t="s">
        <v>2497</v>
      </c>
      <c r="D583" s="106" t="s">
        <v>2498</v>
      </c>
      <c r="E583" s="106" t="s">
        <v>2499</v>
      </c>
      <c r="F583" s="106" t="s">
        <v>464</v>
      </c>
      <c r="G583" s="106" t="s">
        <v>221</v>
      </c>
      <c r="H583" s="106"/>
      <c r="I583" s="106"/>
    </row>
    <row r="584" spans="1:9">
      <c r="A584" s="108" t="s">
        <v>2500</v>
      </c>
      <c r="B584" s="106" t="s">
        <v>2501</v>
      </c>
      <c r="C584" s="106" t="s">
        <v>2502</v>
      </c>
      <c r="D584" s="106" t="s">
        <v>2498</v>
      </c>
      <c r="E584" s="106" t="s">
        <v>2499</v>
      </c>
      <c r="F584" s="106" t="s">
        <v>711</v>
      </c>
      <c r="G584" s="106" t="s">
        <v>221</v>
      </c>
      <c r="H584" s="106"/>
      <c r="I584" s="106"/>
    </row>
    <row r="585" spans="1:9">
      <c r="A585" s="108" t="s">
        <v>2503</v>
      </c>
      <c r="B585" s="106" t="s">
        <v>2504</v>
      </c>
      <c r="C585" s="106" t="s">
        <v>2505</v>
      </c>
      <c r="D585" s="106" t="s">
        <v>2498</v>
      </c>
      <c r="E585" s="106" t="s">
        <v>2499</v>
      </c>
      <c r="F585" s="106" t="s">
        <v>464</v>
      </c>
      <c r="G585" s="106" t="s">
        <v>221</v>
      </c>
      <c r="H585" s="106"/>
      <c r="I585" s="106"/>
    </row>
    <row r="586" spans="1:9">
      <c r="A586" s="108" t="s">
        <v>2506</v>
      </c>
      <c r="B586" s="106" t="s">
        <v>2507</v>
      </c>
      <c r="C586" s="106" t="s">
        <v>2508</v>
      </c>
      <c r="D586" s="106" t="s">
        <v>2498</v>
      </c>
      <c r="E586" s="106" t="s">
        <v>2499</v>
      </c>
      <c r="F586" s="106" t="s">
        <v>813</v>
      </c>
      <c r="G586" s="106" t="s">
        <v>221</v>
      </c>
      <c r="H586" s="106"/>
      <c r="I586" s="106"/>
    </row>
    <row r="587" spans="1:9">
      <c r="A587" s="108" t="s">
        <v>2509</v>
      </c>
      <c r="B587" s="106" t="s">
        <v>2510</v>
      </c>
      <c r="C587" s="106" t="s">
        <v>334</v>
      </c>
      <c r="D587" s="106" t="s">
        <v>2511</v>
      </c>
      <c r="E587" s="106" t="s">
        <v>2512</v>
      </c>
      <c r="F587" s="106" t="s">
        <v>227</v>
      </c>
      <c r="G587" s="106" t="s">
        <v>221</v>
      </c>
      <c r="H587" s="106"/>
      <c r="I587" s="106"/>
    </row>
    <row r="588" spans="1:9">
      <c r="A588" s="108" t="s">
        <v>2513</v>
      </c>
      <c r="B588" s="106" t="s">
        <v>2514</v>
      </c>
      <c r="C588" s="106" t="s">
        <v>2515</v>
      </c>
      <c r="D588" s="106" t="s">
        <v>2516</v>
      </c>
      <c r="E588" s="106" t="s">
        <v>2517</v>
      </c>
      <c r="F588" s="106" t="s">
        <v>1646</v>
      </c>
      <c r="G588" s="106" t="s">
        <v>848</v>
      </c>
      <c r="H588" s="106"/>
      <c r="I588" s="106"/>
    </row>
    <row r="589" spans="1:9">
      <c r="A589" s="108" t="s">
        <v>2518</v>
      </c>
      <c r="B589" s="106" t="s">
        <v>2519</v>
      </c>
      <c r="C589" s="106" t="s">
        <v>2520</v>
      </c>
      <c r="D589" s="106" t="s">
        <v>2516</v>
      </c>
      <c r="E589" s="106" t="s">
        <v>2517</v>
      </c>
      <c r="F589" s="106" t="s">
        <v>1646</v>
      </c>
      <c r="G589" s="106" t="s">
        <v>848</v>
      </c>
      <c r="H589" s="106"/>
      <c r="I589" s="106"/>
    </row>
    <row r="590" spans="1:9">
      <c r="A590" s="108" t="s">
        <v>2521</v>
      </c>
      <c r="B590" s="106" t="s">
        <v>2522</v>
      </c>
      <c r="C590" s="106" t="s">
        <v>461</v>
      </c>
      <c r="D590" s="106" t="s">
        <v>2523</v>
      </c>
      <c r="E590" s="106" t="s">
        <v>2524</v>
      </c>
      <c r="F590" s="106" t="s">
        <v>464</v>
      </c>
      <c r="G590" s="106" t="s">
        <v>221</v>
      </c>
      <c r="H590" s="106"/>
      <c r="I590" s="106"/>
    </row>
    <row r="591" spans="1:9">
      <c r="A591" s="108" t="s">
        <v>2525</v>
      </c>
      <c r="B591" s="106" t="s">
        <v>2526</v>
      </c>
      <c r="C591" s="106" t="s">
        <v>935</v>
      </c>
      <c r="D591" s="106" t="s">
        <v>2527</v>
      </c>
      <c r="E591" s="106" t="s">
        <v>2528</v>
      </c>
      <c r="F591" s="106" t="s">
        <v>233</v>
      </c>
      <c r="G591" s="106" t="s">
        <v>221</v>
      </c>
      <c r="H591" s="106"/>
      <c r="I591" s="106"/>
    </row>
    <row r="592" spans="1:9">
      <c r="A592" s="108" t="s">
        <v>2529</v>
      </c>
      <c r="B592" s="106" t="s">
        <v>2530</v>
      </c>
      <c r="C592" s="106" t="s">
        <v>334</v>
      </c>
      <c r="D592" s="106" t="s">
        <v>2531</v>
      </c>
      <c r="E592" s="106" t="s">
        <v>2532</v>
      </c>
      <c r="F592" s="106" t="s">
        <v>639</v>
      </c>
      <c r="G592" s="106" t="s">
        <v>243</v>
      </c>
      <c r="H592" s="106"/>
      <c r="I592" s="106"/>
    </row>
    <row r="593" spans="1:9">
      <c r="A593" s="108" t="s">
        <v>2533</v>
      </c>
      <c r="B593" s="106" t="s">
        <v>2534</v>
      </c>
      <c r="C593" s="106" t="s">
        <v>2535</v>
      </c>
      <c r="D593" s="106" t="s">
        <v>2536</v>
      </c>
      <c r="E593" s="106" t="s">
        <v>2537</v>
      </c>
      <c r="F593" s="106" t="s">
        <v>2538</v>
      </c>
      <c r="G593" s="106" t="s">
        <v>221</v>
      </c>
      <c r="H593" s="106"/>
      <c r="I593" s="106"/>
    </row>
    <row r="594" spans="1:9">
      <c r="A594" s="108" t="s">
        <v>2539</v>
      </c>
      <c r="B594" s="106" t="s">
        <v>2540</v>
      </c>
      <c r="C594" s="106" t="s">
        <v>2541</v>
      </c>
      <c r="D594" s="106" t="s">
        <v>2542</v>
      </c>
      <c r="E594" s="106" t="s">
        <v>2543</v>
      </c>
      <c r="F594" s="106" t="s">
        <v>297</v>
      </c>
      <c r="G594" s="106" t="s">
        <v>243</v>
      </c>
      <c r="H594" s="106"/>
      <c r="I594" s="106"/>
    </row>
    <row r="595" spans="1:9">
      <c r="A595" s="108" t="s">
        <v>2544</v>
      </c>
      <c r="B595" s="106" t="s">
        <v>2545</v>
      </c>
      <c r="C595" s="106" t="s">
        <v>2546</v>
      </c>
      <c r="D595" s="106" t="s">
        <v>2547</v>
      </c>
      <c r="E595" s="106" t="s">
        <v>2548</v>
      </c>
      <c r="F595" s="106" t="s">
        <v>233</v>
      </c>
      <c r="G595" s="106" t="s">
        <v>221</v>
      </c>
      <c r="H595" s="106"/>
      <c r="I595" s="106"/>
    </row>
    <row r="596" spans="1:9">
      <c r="A596" s="108" t="s">
        <v>2549</v>
      </c>
      <c r="B596" s="106" t="s">
        <v>2550</v>
      </c>
      <c r="C596" s="106" t="s">
        <v>2551</v>
      </c>
      <c r="D596" s="106" t="s">
        <v>2552</v>
      </c>
      <c r="E596" s="106" t="s">
        <v>2553</v>
      </c>
      <c r="F596" s="106" t="s">
        <v>418</v>
      </c>
      <c r="G596" s="106" t="s">
        <v>221</v>
      </c>
      <c r="H596" s="106"/>
      <c r="I596" s="106"/>
    </row>
    <row r="597" spans="1:9">
      <c r="A597" s="108" t="s">
        <v>2554</v>
      </c>
      <c r="B597" s="106" t="s">
        <v>2555</v>
      </c>
      <c r="C597" s="106" t="s">
        <v>2556</v>
      </c>
      <c r="D597" s="106" t="s">
        <v>2557</v>
      </c>
      <c r="E597" s="106" t="s">
        <v>2558</v>
      </c>
      <c r="F597" s="106" t="s">
        <v>464</v>
      </c>
      <c r="G597" s="106" t="s">
        <v>221</v>
      </c>
      <c r="H597" s="106"/>
      <c r="I597" s="106"/>
    </row>
    <row r="598" spans="1:9">
      <c r="A598" s="108" t="s">
        <v>2559</v>
      </c>
      <c r="B598" s="106" t="s">
        <v>2560</v>
      </c>
      <c r="C598" s="106" t="s">
        <v>2561</v>
      </c>
      <c r="D598" s="106" t="s">
        <v>2557</v>
      </c>
      <c r="E598" s="106" t="s">
        <v>2558</v>
      </c>
      <c r="F598" s="106" t="s">
        <v>464</v>
      </c>
      <c r="G598" s="106" t="s">
        <v>221</v>
      </c>
      <c r="H598" s="106"/>
      <c r="I598" s="106"/>
    </row>
    <row r="599" spans="1:9">
      <c r="A599" s="108" t="s">
        <v>2562</v>
      </c>
      <c r="B599" s="106" t="s">
        <v>2563</v>
      </c>
      <c r="C599" s="106" t="s">
        <v>461</v>
      </c>
      <c r="D599" s="106" t="s">
        <v>2564</v>
      </c>
      <c r="E599" s="106" t="s">
        <v>2565</v>
      </c>
      <c r="F599" s="106" t="s">
        <v>464</v>
      </c>
      <c r="G599" s="106" t="s">
        <v>221</v>
      </c>
      <c r="H599" s="106"/>
      <c r="I599" s="106"/>
    </row>
    <row r="600" spans="1:9">
      <c r="A600" s="108" t="s">
        <v>2566</v>
      </c>
      <c r="B600" s="106" t="s">
        <v>2567</v>
      </c>
      <c r="C600" s="106" t="s">
        <v>859</v>
      </c>
      <c r="D600" s="106" t="s">
        <v>2564</v>
      </c>
      <c r="E600" s="106" t="s">
        <v>2565</v>
      </c>
      <c r="F600" s="106" t="s">
        <v>453</v>
      </c>
      <c r="G600" s="106" t="s">
        <v>221</v>
      </c>
      <c r="H600" s="106"/>
      <c r="I600" s="106"/>
    </row>
    <row r="601" spans="1:9">
      <c r="A601" s="108" t="s">
        <v>2568</v>
      </c>
      <c r="B601" s="106" t="s">
        <v>2569</v>
      </c>
      <c r="C601" s="106" t="s">
        <v>2570</v>
      </c>
      <c r="D601" s="106" t="s">
        <v>2571</v>
      </c>
      <c r="E601" s="106" t="s">
        <v>2572</v>
      </c>
      <c r="F601" s="106" t="s">
        <v>227</v>
      </c>
      <c r="G601" s="106" t="s">
        <v>221</v>
      </c>
      <c r="H601" s="106"/>
      <c r="I601" s="106"/>
    </row>
    <row r="602" spans="1:9">
      <c r="A602" s="108" t="s">
        <v>2573</v>
      </c>
      <c r="B602" s="106" t="s">
        <v>2574</v>
      </c>
      <c r="C602" s="106" t="s">
        <v>461</v>
      </c>
      <c r="D602" s="106" t="s">
        <v>2575</v>
      </c>
      <c r="E602" s="106" t="s">
        <v>2576</v>
      </c>
      <c r="F602" s="106" t="s">
        <v>464</v>
      </c>
      <c r="G602" s="106" t="s">
        <v>221</v>
      </c>
      <c r="H602" s="106"/>
      <c r="I602" s="106"/>
    </row>
    <row r="603" spans="1:9">
      <c r="A603" s="108" t="s">
        <v>2577</v>
      </c>
      <c r="B603" s="106" t="s">
        <v>2578</v>
      </c>
      <c r="C603" s="106" t="s">
        <v>2579</v>
      </c>
      <c r="D603" s="106" t="s">
        <v>2580</v>
      </c>
      <c r="E603" s="106" t="s">
        <v>2581</v>
      </c>
      <c r="F603" s="106" t="s">
        <v>2582</v>
      </c>
      <c r="G603" s="106" t="s">
        <v>428</v>
      </c>
      <c r="H603" s="106"/>
      <c r="I603" s="106"/>
    </row>
    <row r="604" spans="1:9">
      <c r="A604" s="108" t="s">
        <v>2583</v>
      </c>
      <c r="B604" s="106" t="s">
        <v>2584</v>
      </c>
      <c r="C604" s="106" t="s">
        <v>2585</v>
      </c>
      <c r="D604" s="106" t="s">
        <v>2580</v>
      </c>
      <c r="E604" s="106" t="s">
        <v>2581</v>
      </c>
      <c r="F604" s="106" t="s">
        <v>2582</v>
      </c>
      <c r="G604" s="106" t="s">
        <v>428</v>
      </c>
      <c r="H604" s="106"/>
      <c r="I604" s="106"/>
    </row>
    <row r="605" spans="1:9">
      <c r="A605" s="108" t="s">
        <v>2586</v>
      </c>
      <c r="B605" s="106" t="s">
        <v>2587</v>
      </c>
      <c r="C605" s="106" t="s">
        <v>2588</v>
      </c>
      <c r="D605" s="106" t="s">
        <v>2580</v>
      </c>
      <c r="E605" s="106" t="s">
        <v>2581</v>
      </c>
      <c r="F605" s="106" t="s">
        <v>2589</v>
      </c>
      <c r="G605" s="106" t="s">
        <v>848</v>
      </c>
      <c r="H605" s="106"/>
      <c r="I605" s="106"/>
    </row>
    <row r="606" spans="1:9">
      <c r="A606" s="108" t="s">
        <v>2590</v>
      </c>
      <c r="B606" s="106" t="s">
        <v>2591</v>
      </c>
      <c r="C606" s="106" t="s">
        <v>896</v>
      </c>
      <c r="D606" s="106" t="s">
        <v>2592</v>
      </c>
      <c r="E606" s="106" t="s">
        <v>2593</v>
      </c>
      <c r="F606" s="106" t="s">
        <v>464</v>
      </c>
      <c r="G606" s="106" t="s">
        <v>221</v>
      </c>
      <c r="H606" s="106"/>
      <c r="I606" s="106"/>
    </row>
    <row r="607" spans="1:9">
      <c r="A607" s="108" t="s">
        <v>2594</v>
      </c>
      <c r="B607" s="106" t="s">
        <v>2595</v>
      </c>
      <c r="C607" s="106" t="s">
        <v>2596</v>
      </c>
      <c r="D607" s="106" t="s">
        <v>2597</v>
      </c>
      <c r="E607" s="106" t="s">
        <v>2598</v>
      </c>
      <c r="F607" s="106" t="s">
        <v>2599</v>
      </c>
      <c r="G607" s="106" t="s">
        <v>221</v>
      </c>
      <c r="H607" s="106"/>
      <c r="I607" s="106"/>
    </row>
    <row r="608" spans="1:9">
      <c r="A608" s="108" t="s">
        <v>2600</v>
      </c>
      <c r="B608" s="106" t="s">
        <v>2601</v>
      </c>
      <c r="C608" s="106" t="s">
        <v>2602</v>
      </c>
      <c r="D608" s="106" t="s">
        <v>2603</v>
      </c>
      <c r="E608" s="106" t="s">
        <v>2604</v>
      </c>
      <c r="F608" s="106" t="s">
        <v>227</v>
      </c>
      <c r="G608" s="106" t="s">
        <v>221</v>
      </c>
      <c r="H608" s="106"/>
      <c r="I608" s="106"/>
    </row>
    <row r="609" spans="1:9">
      <c r="A609" s="108" t="s">
        <v>2605</v>
      </c>
      <c r="B609" s="106" t="s">
        <v>2606</v>
      </c>
      <c r="C609" s="106" t="s">
        <v>790</v>
      </c>
      <c r="D609" s="106" t="s">
        <v>2607</v>
      </c>
      <c r="E609" s="106" t="s">
        <v>2608</v>
      </c>
      <c r="F609" s="106" t="s">
        <v>464</v>
      </c>
      <c r="G609" s="106" t="s">
        <v>221</v>
      </c>
      <c r="H609" s="106"/>
      <c r="I609" s="106"/>
    </row>
    <row r="610" spans="1:9">
      <c r="A610" s="108" t="s">
        <v>2609</v>
      </c>
      <c r="B610" s="106" t="s">
        <v>2610</v>
      </c>
      <c r="C610" s="106" t="s">
        <v>2415</v>
      </c>
      <c r="D610" s="106" t="s">
        <v>2611</v>
      </c>
      <c r="E610" s="106" t="s">
        <v>2612</v>
      </c>
      <c r="F610" s="106" t="s">
        <v>308</v>
      </c>
      <c r="G610" s="106" t="s">
        <v>243</v>
      </c>
      <c r="H610" s="106"/>
      <c r="I610" s="106"/>
    </row>
    <row r="611" spans="1:9">
      <c r="A611" s="108" t="s">
        <v>2613</v>
      </c>
      <c r="B611" s="106" t="s">
        <v>2614</v>
      </c>
      <c r="C611" s="106" t="s">
        <v>461</v>
      </c>
      <c r="D611" s="106" t="s">
        <v>2615</v>
      </c>
      <c r="E611" s="106" t="s">
        <v>2616</v>
      </c>
      <c r="F611" s="106" t="s">
        <v>464</v>
      </c>
      <c r="G611" s="106" t="s">
        <v>221</v>
      </c>
      <c r="H611" s="106"/>
      <c r="I611" s="106"/>
    </row>
    <row r="612" spans="1:9">
      <c r="A612" s="108" t="s">
        <v>2617</v>
      </c>
      <c r="B612" s="106" t="s">
        <v>2618</v>
      </c>
      <c r="C612" s="106" t="s">
        <v>2619</v>
      </c>
      <c r="D612" s="106" t="s">
        <v>2620</v>
      </c>
      <c r="E612" s="106" t="s">
        <v>2621</v>
      </c>
      <c r="F612" s="106" t="s">
        <v>377</v>
      </c>
      <c r="G612" s="106" t="s">
        <v>221</v>
      </c>
      <c r="H612" s="106"/>
      <c r="I612" s="106"/>
    </row>
    <row r="613" spans="1:9">
      <c r="A613" s="108" t="s">
        <v>2622</v>
      </c>
      <c r="B613" s="106" t="s">
        <v>2623</v>
      </c>
      <c r="C613" s="106" t="s">
        <v>2624</v>
      </c>
      <c r="D613" s="106" t="s">
        <v>2620</v>
      </c>
      <c r="E613" s="106" t="s">
        <v>2621</v>
      </c>
      <c r="F613" s="106" t="s">
        <v>377</v>
      </c>
      <c r="G613" s="106" t="s">
        <v>221</v>
      </c>
      <c r="H613" s="106"/>
      <c r="I613" s="106"/>
    </row>
    <row r="614" spans="1:9">
      <c r="A614" s="108" t="s">
        <v>2625</v>
      </c>
      <c r="B614" s="106" t="s">
        <v>2626</v>
      </c>
      <c r="C614" s="106" t="s">
        <v>2627</v>
      </c>
      <c r="D614" s="106" t="s">
        <v>2628</v>
      </c>
      <c r="E614" s="106" t="s">
        <v>2629</v>
      </c>
      <c r="F614" s="106" t="s">
        <v>2241</v>
      </c>
      <c r="G614" s="106" t="s">
        <v>2221</v>
      </c>
      <c r="H614" s="106"/>
      <c r="I614" s="106"/>
    </row>
    <row r="615" spans="1:9">
      <c r="A615" s="108" t="s">
        <v>2630</v>
      </c>
      <c r="B615" s="106" t="s">
        <v>2631</v>
      </c>
      <c r="C615" s="106" t="s">
        <v>461</v>
      </c>
      <c r="D615" s="106" t="s">
        <v>2632</v>
      </c>
      <c r="E615" s="106" t="s">
        <v>2633</v>
      </c>
      <c r="F615" s="106" t="s">
        <v>464</v>
      </c>
      <c r="G615" s="106" t="s">
        <v>221</v>
      </c>
      <c r="H615" s="106"/>
      <c r="I615" s="106"/>
    </row>
    <row r="616" spans="1:9">
      <c r="A616" s="108" t="s">
        <v>2634</v>
      </c>
      <c r="B616" s="106" t="s">
        <v>2635</v>
      </c>
      <c r="C616" s="106" t="s">
        <v>461</v>
      </c>
      <c r="D616" s="106" t="s">
        <v>2636</v>
      </c>
      <c r="E616" s="106" t="s">
        <v>2637</v>
      </c>
      <c r="F616" s="106" t="s">
        <v>464</v>
      </c>
      <c r="G616" s="106" t="s">
        <v>221</v>
      </c>
      <c r="H616" s="106"/>
      <c r="I616" s="106"/>
    </row>
    <row r="617" spans="1:9">
      <c r="A617" s="108" t="s">
        <v>2638</v>
      </c>
      <c r="B617" s="106" t="s">
        <v>2639</v>
      </c>
      <c r="C617" s="106" t="s">
        <v>2049</v>
      </c>
      <c r="D617" s="106" t="s">
        <v>2640</v>
      </c>
      <c r="E617" s="106" t="s">
        <v>2641</v>
      </c>
      <c r="F617" s="106" t="s">
        <v>233</v>
      </c>
      <c r="G617" s="106" t="s">
        <v>221</v>
      </c>
      <c r="H617" s="106"/>
      <c r="I617" s="106"/>
    </row>
    <row r="618" spans="1:9">
      <c r="A618" s="108" t="s">
        <v>2642</v>
      </c>
      <c r="B618" s="106" t="s">
        <v>2643</v>
      </c>
      <c r="C618" s="106" t="s">
        <v>2644</v>
      </c>
      <c r="D618" s="106" t="s">
        <v>2645</v>
      </c>
      <c r="E618" s="106" t="s">
        <v>2646</v>
      </c>
      <c r="F618" s="106" t="s">
        <v>220</v>
      </c>
      <c r="G618" s="106" t="s">
        <v>221</v>
      </c>
      <c r="H618" s="106"/>
      <c r="I618" s="106"/>
    </row>
    <row r="619" spans="1:9">
      <c r="A619" s="108" t="s">
        <v>2647</v>
      </c>
      <c r="B619" s="106" t="s">
        <v>2648</v>
      </c>
      <c r="C619" s="106" t="s">
        <v>2649</v>
      </c>
      <c r="D619" s="106" t="s">
        <v>2645</v>
      </c>
      <c r="E619" s="106" t="s">
        <v>2646</v>
      </c>
      <c r="F619" s="106" t="s">
        <v>220</v>
      </c>
      <c r="G619" s="106" t="s">
        <v>221</v>
      </c>
      <c r="H619" s="106"/>
      <c r="I619" s="106"/>
    </row>
    <row r="620" spans="1:9">
      <c r="A620" s="108" t="s">
        <v>2650</v>
      </c>
      <c r="B620" s="106" t="s">
        <v>2651</v>
      </c>
      <c r="C620" s="106" t="s">
        <v>2652</v>
      </c>
      <c r="D620" s="106" t="s">
        <v>2653</v>
      </c>
      <c r="E620" s="106" t="s">
        <v>2654</v>
      </c>
      <c r="F620" s="106" t="s">
        <v>2538</v>
      </c>
      <c r="G620" s="106" t="s">
        <v>221</v>
      </c>
      <c r="H620" s="106"/>
      <c r="I620" s="106"/>
    </row>
    <row r="621" spans="1:9">
      <c r="A621" s="108" t="s">
        <v>2655</v>
      </c>
      <c r="B621" s="106" t="s">
        <v>2656</v>
      </c>
      <c r="C621" s="106" t="s">
        <v>2657</v>
      </c>
      <c r="D621" s="106" t="s">
        <v>2653</v>
      </c>
      <c r="E621" s="106" t="s">
        <v>2654</v>
      </c>
      <c r="F621" s="106" t="s">
        <v>538</v>
      </c>
      <c r="G621" s="106" t="s">
        <v>221</v>
      </c>
      <c r="H621" s="106"/>
      <c r="I621" s="106"/>
    </row>
    <row r="622" spans="1:9">
      <c r="A622" s="108" t="s">
        <v>2658</v>
      </c>
      <c r="B622" s="106" t="s">
        <v>2659</v>
      </c>
      <c r="C622" s="106" t="s">
        <v>224</v>
      </c>
      <c r="D622" s="106" t="s">
        <v>2660</v>
      </c>
      <c r="E622" s="106" t="s">
        <v>2661</v>
      </c>
      <c r="F622" s="106" t="s">
        <v>227</v>
      </c>
      <c r="G622" s="106" t="s">
        <v>221</v>
      </c>
      <c r="H622" s="106"/>
      <c r="I622" s="106"/>
    </row>
    <row r="623" spans="1:9">
      <c r="A623" s="108" t="s">
        <v>2662</v>
      </c>
      <c r="B623" s="106" t="s">
        <v>2663</v>
      </c>
      <c r="C623" s="106" t="s">
        <v>2664</v>
      </c>
      <c r="D623" s="106" t="s">
        <v>2665</v>
      </c>
      <c r="E623" s="106" t="s">
        <v>2666</v>
      </c>
      <c r="F623" s="106" t="s">
        <v>2667</v>
      </c>
      <c r="G623" s="106" t="s">
        <v>848</v>
      </c>
      <c r="H623" s="106"/>
      <c r="I623" s="106"/>
    </row>
    <row r="624" spans="1:9">
      <c r="A624" s="108" t="s">
        <v>2668</v>
      </c>
      <c r="B624" s="106" t="s">
        <v>2669</v>
      </c>
      <c r="C624" s="106" t="s">
        <v>461</v>
      </c>
      <c r="D624" s="106" t="s">
        <v>2670</v>
      </c>
      <c r="E624" s="106" t="s">
        <v>2671</v>
      </c>
      <c r="F624" s="106" t="s">
        <v>464</v>
      </c>
      <c r="G624" s="106" t="s">
        <v>221</v>
      </c>
      <c r="H624" s="106"/>
      <c r="I624" s="106"/>
    </row>
    <row r="625" spans="1:9">
      <c r="A625" s="108" t="s">
        <v>2672</v>
      </c>
      <c r="B625" s="106" t="s">
        <v>2673</v>
      </c>
      <c r="C625" s="106" t="s">
        <v>2674</v>
      </c>
      <c r="D625" s="106" t="s">
        <v>2675</v>
      </c>
      <c r="E625" s="106" t="s">
        <v>2676</v>
      </c>
      <c r="F625" s="106" t="s">
        <v>907</v>
      </c>
      <c r="G625" s="106" t="s">
        <v>221</v>
      </c>
      <c r="H625" s="106"/>
      <c r="I625" s="106"/>
    </row>
    <row r="626" spans="1:9">
      <c r="A626" s="108" t="s">
        <v>2677</v>
      </c>
      <c r="B626" s="106" t="s">
        <v>2678</v>
      </c>
      <c r="C626" s="106" t="s">
        <v>2679</v>
      </c>
      <c r="D626" s="106" t="s">
        <v>2675</v>
      </c>
      <c r="E626" s="106" t="s">
        <v>2676</v>
      </c>
      <c r="F626" s="106" t="s">
        <v>227</v>
      </c>
      <c r="G626" s="106" t="s">
        <v>221</v>
      </c>
      <c r="H626" s="106"/>
      <c r="I626" s="106"/>
    </row>
    <row r="627" spans="1:9">
      <c r="A627" s="108" t="s">
        <v>2680</v>
      </c>
      <c r="B627" s="106" t="s">
        <v>2681</v>
      </c>
      <c r="C627" s="106" t="s">
        <v>2682</v>
      </c>
      <c r="D627" s="106" t="s">
        <v>2683</v>
      </c>
      <c r="E627" s="106" t="s">
        <v>2684</v>
      </c>
      <c r="F627" s="106" t="s">
        <v>1336</v>
      </c>
      <c r="G627" s="106" t="s">
        <v>848</v>
      </c>
      <c r="H627" s="106"/>
      <c r="I627" s="106"/>
    </row>
    <row r="628" spans="1:9">
      <c r="A628" s="108" t="s">
        <v>2685</v>
      </c>
      <c r="B628" s="106" t="s">
        <v>2686</v>
      </c>
      <c r="C628" s="106" t="s">
        <v>2687</v>
      </c>
      <c r="D628" s="106" t="s">
        <v>2683</v>
      </c>
      <c r="E628" s="106" t="s">
        <v>2684</v>
      </c>
      <c r="F628" s="106" t="s">
        <v>2688</v>
      </c>
      <c r="G628" s="106" t="s">
        <v>848</v>
      </c>
      <c r="H628" s="106"/>
      <c r="I628" s="106"/>
    </row>
    <row r="629" spans="1:9">
      <c r="A629" s="108" t="s">
        <v>2689</v>
      </c>
      <c r="B629" s="106" t="s">
        <v>2690</v>
      </c>
      <c r="C629" s="106" t="s">
        <v>2691</v>
      </c>
      <c r="D629" s="106" t="s">
        <v>2692</v>
      </c>
      <c r="E629" s="106" t="s">
        <v>2693</v>
      </c>
      <c r="F629" s="106" t="s">
        <v>377</v>
      </c>
      <c r="G629" s="106" t="s">
        <v>221</v>
      </c>
      <c r="H629" s="106"/>
      <c r="I629" s="106"/>
    </row>
    <row r="630" spans="1:9">
      <c r="A630" s="108" t="s">
        <v>2694</v>
      </c>
      <c r="B630" s="106" t="s">
        <v>2695</v>
      </c>
      <c r="C630" s="106" t="s">
        <v>461</v>
      </c>
      <c r="D630" s="106" t="s">
        <v>2696</v>
      </c>
      <c r="E630" s="106" t="s">
        <v>2697</v>
      </c>
      <c r="F630" s="106" t="s">
        <v>464</v>
      </c>
      <c r="G630" s="106" t="s">
        <v>221</v>
      </c>
      <c r="H630" s="106"/>
      <c r="I630" s="106"/>
    </row>
    <row r="631" spans="1:9">
      <c r="A631" s="108" t="s">
        <v>2698</v>
      </c>
      <c r="B631" s="106" t="s">
        <v>2699</v>
      </c>
      <c r="C631" s="106" t="s">
        <v>2700</v>
      </c>
      <c r="D631" s="106" t="s">
        <v>2701</v>
      </c>
      <c r="E631" s="106" t="s">
        <v>2702</v>
      </c>
      <c r="F631" s="106" t="s">
        <v>322</v>
      </c>
      <c r="G631" s="106" t="s">
        <v>221</v>
      </c>
      <c r="H631" s="106"/>
      <c r="I631" s="106"/>
    </row>
    <row r="632" spans="1:9">
      <c r="A632" s="108" t="s">
        <v>2703</v>
      </c>
      <c r="B632" s="106" t="s">
        <v>2704</v>
      </c>
      <c r="C632" s="106" t="s">
        <v>2481</v>
      </c>
      <c r="D632" s="106" t="s">
        <v>2701</v>
      </c>
      <c r="E632" s="106" t="s">
        <v>2702</v>
      </c>
      <c r="F632" s="106" t="s">
        <v>322</v>
      </c>
      <c r="G632" s="106" t="s">
        <v>221</v>
      </c>
      <c r="H632" s="106"/>
      <c r="I632" s="106"/>
    </row>
    <row r="633" spans="1:9">
      <c r="A633" s="108" t="s">
        <v>2705</v>
      </c>
      <c r="B633" s="106" t="s">
        <v>2706</v>
      </c>
      <c r="C633" s="106" t="s">
        <v>334</v>
      </c>
      <c r="D633" s="106" t="s">
        <v>2707</v>
      </c>
      <c r="E633" s="106" t="s">
        <v>2708</v>
      </c>
      <c r="F633" s="106" t="s">
        <v>227</v>
      </c>
      <c r="G633" s="106" t="s">
        <v>221</v>
      </c>
      <c r="H633" s="106"/>
      <c r="I633" s="106"/>
    </row>
    <row r="634" spans="1:9">
      <c r="A634" s="108" t="s">
        <v>2709</v>
      </c>
      <c r="B634" s="106" t="s">
        <v>2710</v>
      </c>
      <c r="C634" s="106" t="s">
        <v>339</v>
      </c>
      <c r="D634" s="106" t="s">
        <v>2707</v>
      </c>
      <c r="E634" s="106" t="s">
        <v>2708</v>
      </c>
      <c r="F634" s="106" t="s">
        <v>227</v>
      </c>
      <c r="G634" s="106" t="s">
        <v>221</v>
      </c>
      <c r="H634" s="106"/>
      <c r="I634" s="106"/>
    </row>
    <row r="635" spans="1:9">
      <c r="A635" s="108" t="s">
        <v>2711</v>
      </c>
      <c r="B635" s="106" t="s">
        <v>2712</v>
      </c>
      <c r="C635" s="106" t="s">
        <v>461</v>
      </c>
      <c r="D635" s="106" t="s">
        <v>2713</v>
      </c>
      <c r="E635" s="106" t="s">
        <v>2714</v>
      </c>
      <c r="F635" s="106" t="s">
        <v>464</v>
      </c>
      <c r="G635" s="106" t="s">
        <v>221</v>
      </c>
      <c r="H635" s="106"/>
      <c r="I635" s="106"/>
    </row>
    <row r="636" spans="1:9">
      <c r="A636" s="108" t="s">
        <v>2715</v>
      </c>
      <c r="B636" s="106" t="s">
        <v>2716</v>
      </c>
      <c r="C636" s="106" t="s">
        <v>2717</v>
      </c>
      <c r="D636" s="106" t="s">
        <v>2718</v>
      </c>
      <c r="E636" s="106" t="s">
        <v>2719</v>
      </c>
      <c r="F636" s="106" t="s">
        <v>464</v>
      </c>
      <c r="G636" s="106" t="s">
        <v>221</v>
      </c>
      <c r="H636" s="106"/>
      <c r="I636" s="106"/>
    </row>
    <row r="637" spans="1:9">
      <c r="A637" s="108" t="s">
        <v>2720</v>
      </c>
      <c r="B637" s="106" t="s">
        <v>2721</v>
      </c>
      <c r="C637" s="106" t="s">
        <v>652</v>
      </c>
      <c r="D637" s="106" t="s">
        <v>2722</v>
      </c>
      <c r="E637" s="106" t="s">
        <v>2723</v>
      </c>
      <c r="F637" s="106" t="s">
        <v>573</v>
      </c>
      <c r="G637" s="106" t="s">
        <v>243</v>
      </c>
      <c r="H637" s="106"/>
      <c r="I637" s="106"/>
    </row>
    <row r="638" spans="1:9">
      <c r="A638" s="108" t="s">
        <v>2724</v>
      </c>
      <c r="B638" s="106" t="s">
        <v>2725</v>
      </c>
      <c r="C638" s="106" t="s">
        <v>2726</v>
      </c>
      <c r="D638" s="106" t="s">
        <v>2727</v>
      </c>
      <c r="E638" s="106" t="s">
        <v>2728</v>
      </c>
      <c r="F638" s="106" t="s">
        <v>538</v>
      </c>
      <c r="G638" s="106" t="s">
        <v>221</v>
      </c>
      <c r="H638" s="106"/>
      <c r="I638" s="106"/>
    </row>
    <row r="639" spans="1:9">
      <c r="A639" s="108" t="s">
        <v>2729</v>
      </c>
      <c r="B639" s="106" t="s">
        <v>2730</v>
      </c>
      <c r="C639" s="106" t="s">
        <v>2731</v>
      </c>
      <c r="D639" s="106" t="s">
        <v>2732</v>
      </c>
      <c r="E639" s="106" t="s">
        <v>2733</v>
      </c>
      <c r="F639" s="106" t="s">
        <v>1336</v>
      </c>
      <c r="G639" s="106" t="s">
        <v>848</v>
      </c>
      <c r="H639" s="106"/>
      <c r="I639" s="106"/>
    </row>
    <row r="640" spans="1:9">
      <c r="A640" s="108" t="s">
        <v>2734</v>
      </c>
      <c r="B640" s="106" t="s">
        <v>2735</v>
      </c>
      <c r="C640" s="106" t="s">
        <v>2736</v>
      </c>
      <c r="D640" s="106" t="s">
        <v>2737</v>
      </c>
      <c r="E640" s="106" t="s">
        <v>2738</v>
      </c>
      <c r="F640" s="106" t="s">
        <v>2538</v>
      </c>
      <c r="G640" s="106" t="s">
        <v>221</v>
      </c>
      <c r="H640" s="106"/>
      <c r="I640" s="106"/>
    </row>
    <row r="641" spans="1:9">
      <c r="A641" s="108" t="s">
        <v>2739</v>
      </c>
      <c r="B641" s="106" t="s">
        <v>2740</v>
      </c>
      <c r="C641" s="106" t="s">
        <v>2741</v>
      </c>
      <c r="D641" s="106" t="s">
        <v>2737</v>
      </c>
      <c r="E641" s="106" t="s">
        <v>2738</v>
      </c>
      <c r="F641" s="106" t="s">
        <v>538</v>
      </c>
      <c r="G641" s="106" t="s">
        <v>221</v>
      </c>
      <c r="H641" s="106"/>
      <c r="I641" s="106"/>
    </row>
    <row r="642" spans="1:9">
      <c r="A642" s="108" t="s">
        <v>2742</v>
      </c>
      <c r="B642" s="106" t="s">
        <v>2743</v>
      </c>
      <c r="C642" s="106" t="s">
        <v>2744</v>
      </c>
      <c r="D642" s="106" t="s">
        <v>2745</v>
      </c>
      <c r="E642" s="106" t="s">
        <v>2746</v>
      </c>
      <c r="F642" s="106" t="s">
        <v>1336</v>
      </c>
      <c r="G642" s="106" t="s">
        <v>848</v>
      </c>
      <c r="H642" s="106"/>
      <c r="I642" s="106"/>
    </row>
    <row r="643" spans="1:9">
      <c r="A643" s="108" t="s">
        <v>2747</v>
      </c>
      <c r="B643" s="106" t="s">
        <v>2748</v>
      </c>
      <c r="C643" s="106" t="s">
        <v>2741</v>
      </c>
      <c r="D643" s="106" t="s">
        <v>2749</v>
      </c>
      <c r="E643" s="106" t="s">
        <v>2750</v>
      </c>
      <c r="F643" s="106" t="s">
        <v>538</v>
      </c>
      <c r="G643" s="106" t="s">
        <v>221</v>
      </c>
      <c r="H643" s="106"/>
      <c r="I643" s="106"/>
    </row>
    <row r="644" spans="1:9">
      <c r="A644" s="108" t="s">
        <v>2751</v>
      </c>
      <c r="B644" s="106" t="s">
        <v>2752</v>
      </c>
      <c r="C644" s="106" t="s">
        <v>2753</v>
      </c>
      <c r="D644" s="106" t="s">
        <v>2754</v>
      </c>
      <c r="E644" s="106" t="s">
        <v>2755</v>
      </c>
      <c r="F644" s="106" t="s">
        <v>427</v>
      </c>
      <c r="G644" s="106" t="s">
        <v>428</v>
      </c>
      <c r="H644" s="106"/>
      <c r="I644" s="106"/>
    </row>
    <row r="645" spans="1:9">
      <c r="A645" s="108" t="s">
        <v>2756</v>
      </c>
      <c r="B645" s="106" t="s">
        <v>2757</v>
      </c>
      <c r="C645" s="106" t="s">
        <v>2758</v>
      </c>
      <c r="D645" s="106" t="s">
        <v>2759</v>
      </c>
      <c r="E645" s="106" t="s">
        <v>2760</v>
      </c>
      <c r="F645" s="106" t="s">
        <v>227</v>
      </c>
      <c r="G645" s="106" t="s">
        <v>221</v>
      </c>
      <c r="H645" s="106"/>
      <c r="I645" s="106"/>
    </row>
    <row r="646" spans="1:9">
      <c r="A646" s="108" t="s">
        <v>2761</v>
      </c>
      <c r="B646" s="106" t="s">
        <v>2762</v>
      </c>
      <c r="C646" s="106" t="s">
        <v>2763</v>
      </c>
      <c r="D646" s="106" t="s">
        <v>2764</v>
      </c>
      <c r="E646" s="106" t="s">
        <v>2765</v>
      </c>
      <c r="F646" s="106" t="s">
        <v>377</v>
      </c>
      <c r="G646" s="106" t="s">
        <v>221</v>
      </c>
      <c r="H646" s="106"/>
      <c r="I646" s="106"/>
    </row>
    <row r="647" spans="1:9">
      <c r="A647" s="108" t="s">
        <v>2766</v>
      </c>
      <c r="B647" s="106" t="s">
        <v>2767</v>
      </c>
      <c r="C647" s="106" t="s">
        <v>2768</v>
      </c>
      <c r="D647" s="106" t="s">
        <v>2764</v>
      </c>
      <c r="E647" s="106" t="s">
        <v>2765</v>
      </c>
      <c r="F647" s="106" t="s">
        <v>377</v>
      </c>
      <c r="G647" s="106" t="s">
        <v>221</v>
      </c>
      <c r="H647" s="106"/>
      <c r="I647" s="106"/>
    </row>
    <row r="648" spans="1:9">
      <c r="A648" s="108" t="s">
        <v>2769</v>
      </c>
      <c r="B648" s="106" t="s">
        <v>2770</v>
      </c>
      <c r="C648" s="106" t="s">
        <v>2771</v>
      </c>
      <c r="D648" s="106" t="s">
        <v>2772</v>
      </c>
      <c r="E648" s="106" t="s">
        <v>2773</v>
      </c>
      <c r="F648" s="106" t="s">
        <v>345</v>
      </c>
      <c r="G648" s="106" t="s">
        <v>221</v>
      </c>
      <c r="H648" s="106"/>
      <c r="I648" s="106"/>
    </row>
    <row r="649" spans="1:9">
      <c r="A649" s="108" t="s">
        <v>2774</v>
      </c>
      <c r="B649" s="106" t="s">
        <v>2775</v>
      </c>
      <c r="C649" s="106" t="s">
        <v>2776</v>
      </c>
      <c r="D649" s="106" t="s">
        <v>2772</v>
      </c>
      <c r="E649" s="106" t="s">
        <v>2773</v>
      </c>
      <c r="F649" s="106" t="s">
        <v>345</v>
      </c>
      <c r="G649" s="106" t="s">
        <v>221</v>
      </c>
      <c r="H649" s="106"/>
      <c r="I649" s="106"/>
    </row>
    <row r="650" spans="1:9">
      <c r="A650" s="108" t="s">
        <v>2777</v>
      </c>
      <c r="B650" s="106" t="s">
        <v>2778</v>
      </c>
      <c r="C650" s="106" t="s">
        <v>2779</v>
      </c>
      <c r="D650" s="106" t="s">
        <v>2780</v>
      </c>
      <c r="E650" s="106" t="s">
        <v>2781</v>
      </c>
      <c r="F650" s="106" t="s">
        <v>484</v>
      </c>
      <c r="G650" s="106" t="s">
        <v>221</v>
      </c>
      <c r="H650" s="106"/>
      <c r="I650" s="106"/>
    </row>
    <row r="651" spans="1:9">
      <c r="A651" s="108" t="s">
        <v>2782</v>
      </c>
      <c r="B651" s="106" t="s">
        <v>2783</v>
      </c>
      <c r="C651" s="106" t="s">
        <v>2784</v>
      </c>
      <c r="D651" s="106" t="s">
        <v>2785</v>
      </c>
      <c r="E651" s="106" t="s">
        <v>2786</v>
      </c>
      <c r="F651" s="106" t="s">
        <v>427</v>
      </c>
      <c r="G651" s="106" t="s">
        <v>428</v>
      </c>
      <c r="H651" s="106"/>
      <c r="I651" s="106"/>
    </row>
    <row r="652" spans="1:9">
      <c r="A652" s="108" t="s">
        <v>2787</v>
      </c>
      <c r="B652" s="106" t="s">
        <v>2788</v>
      </c>
      <c r="C652" s="106" t="s">
        <v>2789</v>
      </c>
      <c r="D652" s="106" t="s">
        <v>2785</v>
      </c>
      <c r="E652" s="106" t="s">
        <v>2786</v>
      </c>
      <c r="F652" s="106" t="s">
        <v>775</v>
      </c>
      <c r="G652" s="106" t="s">
        <v>428</v>
      </c>
      <c r="H652" s="106"/>
      <c r="I652" s="106"/>
    </row>
    <row r="653" spans="1:9">
      <c r="A653" s="108" t="s">
        <v>2790</v>
      </c>
      <c r="B653" s="106" t="s">
        <v>2791</v>
      </c>
      <c r="C653" s="106" t="s">
        <v>2792</v>
      </c>
      <c r="D653" s="106" t="s">
        <v>2785</v>
      </c>
      <c r="E653" s="106" t="s">
        <v>2786</v>
      </c>
      <c r="F653" s="106" t="s">
        <v>775</v>
      </c>
      <c r="G653" s="106" t="s">
        <v>428</v>
      </c>
      <c r="H653" s="106"/>
      <c r="I653" s="106"/>
    </row>
    <row r="654" spans="1:9">
      <c r="A654" s="108" t="s">
        <v>2793</v>
      </c>
      <c r="B654" s="106" t="s">
        <v>2794</v>
      </c>
      <c r="C654" s="106" t="s">
        <v>2795</v>
      </c>
      <c r="D654" s="106" t="s">
        <v>2796</v>
      </c>
      <c r="E654" s="106" t="s">
        <v>2797</v>
      </c>
      <c r="F654" s="106" t="s">
        <v>220</v>
      </c>
      <c r="G654" s="106" t="s">
        <v>221</v>
      </c>
      <c r="H654" s="106"/>
      <c r="I654" s="106"/>
    </row>
    <row r="655" spans="1:9">
      <c r="A655" s="108" t="s">
        <v>2798</v>
      </c>
      <c r="B655" s="106" t="s">
        <v>2799</v>
      </c>
      <c r="C655" s="106" t="s">
        <v>2800</v>
      </c>
      <c r="D655" s="106" t="s">
        <v>2796</v>
      </c>
      <c r="E655" s="106" t="s">
        <v>2797</v>
      </c>
      <c r="F655" s="106" t="s">
        <v>1429</v>
      </c>
      <c r="G655" s="106" t="s">
        <v>221</v>
      </c>
      <c r="H655" s="106"/>
      <c r="I655" s="106"/>
    </row>
    <row r="656" spans="1:9">
      <c r="A656" s="108" t="s">
        <v>2801</v>
      </c>
      <c r="B656" s="106" t="s">
        <v>2802</v>
      </c>
      <c r="C656" s="106" t="s">
        <v>918</v>
      </c>
      <c r="D656" s="106" t="s">
        <v>2796</v>
      </c>
      <c r="E656" s="106" t="s">
        <v>2797</v>
      </c>
      <c r="F656" s="106" t="s">
        <v>377</v>
      </c>
      <c r="G656" s="106" t="s">
        <v>221</v>
      </c>
      <c r="H656" s="106"/>
      <c r="I656" s="106"/>
    </row>
    <row r="657" spans="1:9">
      <c r="A657" s="108" t="s">
        <v>2803</v>
      </c>
      <c r="B657" s="106" t="s">
        <v>2804</v>
      </c>
      <c r="C657" s="106" t="s">
        <v>2805</v>
      </c>
      <c r="D657" s="106" t="s">
        <v>2806</v>
      </c>
      <c r="E657" s="106" t="s">
        <v>2807</v>
      </c>
      <c r="F657" s="106" t="s">
        <v>1084</v>
      </c>
      <c r="G657" s="106" t="s">
        <v>221</v>
      </c>
      <c r="H657" s="106"/>
      <c r="I657" s="106"/>
    </row>
    <row r="658" spans="1:9">
      <c r="A658" s="108" t="s">
        <v>2808</v>
      </c>
      <c r="B658" s="106" t="s">
        <v>2809</v>
      </c>
      <c r="C658" s="106" t="s">
        <v>2810</v>
      </c>
      <c r="D658" s="106" t="s">
        <v>2806</v>
      </c>
      <c r="E658" s="106" t="s">
        <v>2807</v>
      </c>
      <c r="F658" s="106" t="s">
        <v>1084</v>
      </c>
      <c r="G658" s="106" t="s">
        <v>221</v>
      </c>
      <c r="H658" s="106"/>
      <c r="I658" s="106"/>
    </row>
    <row r="659" spans="1:9">
      <c r="A659" s="108" t="s">
        <v>2811</v>
      </c>
      <c r="B659" s="106" t="s">
        <v>2812</v>
      </c>
      <c r="C659" s="106" t="s">
        <v>2813</v>
      </c>
      <c r="D659" s="106" t="s">
        <v>2814</v>
      </c>
      <c r="E659" s="106" t="s">
        <v>2815</v>
      </c>
      <c r="F659" s="106" t="s">
        <v>2816</v>
      </c>
      <c r="G659" s="106" t="s">
        <v>428</v>
      </c>
      <c r="H659" s="106"/>
      <c r="I659" s="106"/>
    </row>
    <row r="660" spans="1:9">
      <c r="A660" s="108" t="s">
        <v>2817</v>
      </c>
      <c r="B660" s="106" t="s">
        <v>2818</v>
      </c>
      <c r="C660" s="106" t="s">
        <v>2819</v>
      </c>
      <c r="D660" s="106" t="s">
        <v>2814</v>
      </c>
      <c r="E660" s="106" t="s">
        <v>2815</v>
      </c>
      <c r="F660" s="106" t="s">
        <v>2816</v>
      </c>
      <c r="G660" s="106" t="s">
        <v>428</v>
      </c>
      <c r="H660" s="106"/>
      <c r="I660" s="106"/>
    </row>
    <row r="661" spans="1:9">
      <c r="A661" s="108" t="s">
        <v>2820</v>
      </c>
      <c r="B661" s="106" t="s">
        <v>2821</v>
      </c>
      <c r="C661" s="106" t="s">
        <v>2822</v>
      </c>
      <c r="D661" s="106" t="s">
        <v>2823</v>
      </c>
      <c r="E661" s="106" t="s">
        <v>2824</v>
      </c>
      <c r="F661" s="106" t="s">
        <v>2538</v>
      </c>
      <c r="G661" s="106" t="s">
        <v>221</v>
      </c>
      <c r="H661" s="106"/>
      <c r="I661" s="106"/>
    </row>
    <row r="662" spans="1:9">
      <c r="A662" s="108" t="s">
        <v>2825</v>
      </c>
      <c r="B662" s="106" t="s">
        <v>2826</v>
      </c>
      <c r="C662" s="106" t="s">
        <v>2827</v>
      </c>
      <c r="D662" s="106" t="s">
        <v>2823</v>
      </c>
      <c r="E662" s="106" t="s">
        <v>2824</v>
      </c>
      <c r="F662" s="106" t="s">
        <v>2538</v>
      </c>
      <c r="G662" s="106" t="s">
        <v>221</v>
      </c>
      <c r="H662" s="106"/>
      <c r="I662" s="106"/>
    </row>
    <row r="663" spans="1:9">
      <c r="A663" s="108" t="s">
        <v>2828</v>
      </c>
      <c r="B663" s="106" t="s">
        <v>2829</v>
      </c>
      <c r="C663" s="106" t="s">
        <v>1744</v>
      </c>
      <c r="D663" s="106" t="s">
        <v>2830</v>
      </c>
      <c r="E663" s="106" t="s">
        <v>2831</v>
      </c>
      <c r="F663" s="106" t="s">
        <v>308</v>
      </c>
      <c r="G663" s="106" t="s">
        <v>243</v>
      </c>
      <c r="H663" s="106"/>
      <c r="I663" s="106"/>
    </row>
    <row r="664" spans="1:9">
      <c r="A664" s="108" t="s">
        <v>2832</v>
      </c>
      <c r="B664" s="106" t="s">
        <v>2833</v>
      </c>
      <c r="C664" s="106" t="s">
        <v>2834</v>
      </c>
      <c r="D664" s="106" t="s">
        <v>2830</v>
      </c>
      <c r="E664" s="106" t="s">
        <v>2831</v>
      </c>
      <c r="F664" s="106" t="s">
        <v>308</v>
      </c>
      <c r="G664" s="106" t="s">
        <v>243</v>
      </c>
      <c r="H664" s="106"/>
      <c r="I664" s="106"/>
    </row>
    <row r="665" spans="1:9">
      <c r="A665" s="108" t="s">
        <v>2835</v>
      </c>
      <c r="B665" s="106" t="s">
        <v>2836</v>
      </c>
      <c r="C665" s="106" t="s">
        <v>1744</v>
      </c>
      <c r="D665" s="106" t="s">
        <v>2837</v>
      </c>
      <c r="E665" s="106" t="s">
        <v>2838</v>
      </c>
      <c r="F665" s="106" t="s">
        <v>308</v>
      </c>
      <c r="G665" s="106" t="s">
        <v>243</v>
      </c>
      <c r="H665" s="106"/>
      <c r="I665" s="106"/>
    </row>
    <row r="666" spans="1:9">
      <c r="A666" s="108" t="s">
        <v>2839</v>
      </c>
      <c r="B666" s="106" t="s">
        <v>2840</v>
      </c>
      <c r="C666" s="106" t="s">
        <v>2841</v>
      </c>
      <c r="D666" s="106" t="s">
        <v>2837</v>
      </c>
      <c r="E666" s="106" t="s">
        <v>2838</v>
      </c>
      <c r="F666" s="106" t="s">
        <v>308</v>
      </c>
      <c r="G666" s="106" t="s">
        <v>243</v>
      </c>
      <c r="H666" s="106"/>
      <c r="I666" s="106"/>
    </row>
    <row r="667" spans="1:9">
      <c r="A667" s="108" t="s">
        <v>2842</v>
      </c>
      <c r="B667" s="106" t="s">
        <v>2843</v>
      </c>
      <c r="C667" s="106" t="s">
        <v>2844</v>
      </c>
      <c r="D667" s="106" t="s">
        <v>2845</v>
      </c>
      <c r="E667" s="106" t="s">
        <v>2846</v>
      </c>
      <c r="F667" s="106" t="s">
        <v>427</v>
      </c>
      <c r="G667" s="106" t="s">
        <v>428</v>
      </c>
      <c r="H667" s="106"/>
      <c r="I667" s="106"/>
    </row>
    <row r="668" spans="1:9">
      <c r="A668" s="108" t="s">
        <v>2847</v>
      </c>
      <c r="B668" s="106" t="s">
        <v>2848</v>
      </c>
      <c r="C668" s="106" t="s">
        <v>2849</v>
      </c>
      <c r="D668" s="106" t="s">
        <v>2845</v>
      </c>
      <c r="E668" s="106" t="s">
        <v>2846</v>
      </c>
      <c r="F668" s="106" t="s">
        <v>427</v>
      </c>
      <c r="G668" s="106" t="s">
        <v>428</v>
      </c>
      <c r="H668" s="106"/>
      <c r="I668" s="106"/>
    </row>
    <row r="669" spans="1:9">
      <c r="A669" s="108" t="s">
        <v>2850</v>
      </c>
      <c r="B669" s="106" t="s">
        <v>2851</v>
      </c>
      <c r="C669" s="106" t="s">
        <v>2852</v>
      </c>
      <c r="D669" s="106" t="s">
        <v>2853</v>
      </c>
      <c r="E669" s="106" t="s">
        <v>2854</v>
      </c>
      <c r="F669" s="106" t="s">
        <v>775</v>
      </c>
      <c r="G669" s="106" t="s">
        <v>428</v>
      </c>
      <c r="H669" s="106"/>
      <c r="I669" s="106"/>
    </row>
    <row r="670" spans="1:9">
      <c r="A670" s="108" t="s">
        <v>2855</v>
      </c>
      <c r="B670" s="106" t="s">
        <v>2856</v>
      </c>
      <c r="C670" s="106" t="s">
        <v>2857</v>
      </c>
      <c r="D670" s="106" t="s">
        <v>2853</v>
      </c>
      <c r="E670" s="106" t="s">
        <v>2854</v>
      </c>
      <c r="F670" s="106" t="s">
        <v>2858</v>
      </c>
      <c r="G670" s="106" t="s">
        <v>848</v>
      </c>
      <c r="H670" s="106"/>
      <c r="I670" s="106"/>
    </row>
    <row r="671" spans="1:9">
      <c r="A671" s="108" t="s">
        <v>2859</v>
      </c>
      <c r="B671" s="106" t="s">
        <v>2860</v>
      </c>
      <c r="C671" s="106" t="s">
        <v>2861</v>
      </c>
      <c r="D671" s="106" t="s">
        <v>2853</v>
      </c>
      <c r="E671" s="106" t="s">
        <v>2854</v>
      </c>
      <c r="F671" s="106" t="s">
        <v>427</v>
      </c>
      <c r="G671" s="106" t="s">
        <v>428</v>
      </c>
      <c r="H671" s="106"/>
      <c r="I671" s="106"/>
    </row>
    <row r="672" spans="1:9">
      <c r="A672" s="108" t="s">
        <v>2862</v>
      </c>
      <c r="B672" s="106" t="s">
        <v>2863</v>
      </c>
      <c r="C672" s="106" t="s">
        <v>2864</v>
      </c>
      <c r="D672" s="106" t="s">
        <v>2853</v>
      </c>
      <c r="E672" s="106" t="s">
        <v>2854</v>
      </c>
      <c r="F672" s="106" t="s">
        <v>427</v>
      </c>
      <c r="G672" s="106" t="s">
        <v>428</v>
      </c>
      <c r="H672" s="106"/>
      <c r="I672" s="106"/>
    </row>
    <row r="673" spans="1:9">
      <c r="A673" s="108" t="s">
        <v>2865</v>
      </c>
      <c r="B673" s="106" t="s">
        <v>2866</v>
      </c>
      <c r="C673" s="106" t="s">
        <v>2867</v>
      </c>
      <c r="D673" s="106" t="s">
        <v>2853</v>
      </c>
      <c r="E673" s="106" t="s">
        <v>2854</v>
      </c>
      <c r="F673" s="106" t="s">
        <v>427</v>
      </c>
      <c r="G673" s="106" t="s">
        <v>428</v>
      </c>
      <c r="H673" s="106"/>
      <c r="I673" s="106"/>
    </row>
    <row r="674" spans="1:9">
      <c r="A674" s="108" t="s">
        <v>2868</v>
      </c>
      <c r="B674" s="106" t="s">
        <v>2869</v>
      </c>
      <c r="C674" s="106" t="s">
        <v>2870</v>
      </c>
      <c r="D674" s="106" t="s">
        <v>2853</v>
      </c>
      <c r="E674" s="106" t="s">
        <v>2854</v>
      </c>
      <c r="F674" s="106" t="s">
        <v>427</v>
      </c>
      <c r="G674" s="106" t="s">
        <v>428</v>
      </c>
      <c r="H674" s="106"/>
      <c r="I674" s="106"/>
    </row>
    <row r="675" spans="1:9">
      <c r="A675" s="108" t="s">
        <v>2871</v>
      </c>
      <c r="B675" s="106" t="s">
        <v>2872</v>
      </c>
      <c r="C675" s="106" t="s">
        <v>2873</v>
      </c>
      <c r="D675" s="106" t="s">
        <v>2853</v>
      </c>
      <c r="E675" s="106" t="s">
        <v>2854</v>
      </c>
      <c r="F675" s="106" t="s">
        <v>798</v>
      </c>
      <c r="G675" s="106" t="s">
        <v>428</v>
      </c>
      <c r="H675" s="106"/>
      <c r="I675" s="106"/>
    </row>
    <row r="676" spans="1:9">
      <c r="A676" s="108" t="s">
        <v>2874</v>
      </c>
      <c r="B676" s="106" t="s">
        <v>2875</v>
      </c>
      <c r="C676" s="106" t="s">
        <v>2876</v>
      </c>
      <c r="D676" s="106" t="s">
        <v>2853</v>
      </c>
      <c r="E676" s="106" t="s">
        <v>2854</v>
      </c>
      <c r="F676" s="106" t="s">
        <v>775</v>
      </c>
      <c r="G676" s="106" t="s">
        <v>428</v>
      </c>
      <c r="H676" s="106"/>
      <c r="I676" s="106"/>
    </row>
    <row r="677" spans="1:9">
      <c r="A677" s="108" t="s">
        <v>2877</v>
      </c>
      <c r="B677" s="106" t="s">
        <v>2878</v>
      </c>
      <c r="C677" s="106" t="s">
        <v>2879</v>
      </c>
      <c r="D677" s="106" t="s">
        <v>2880</v>
      </c>
      <c r="E677" s="106" t="s">
        <v>2881</v>
      </c>
      <c r="F677" s="106" t="s">
        <v>1429</v>
      </c>
      <c r="G677" s="106" t="s">
        <v>221</v>
      </c>
      <c r="H677" s="106"/>
      <c r="I677" s="106"/>
    </row>
    <row r="678" spans="1:9">
      <c r="A678" s="108" t="s">
        <v>2882</v>
      </c>
      <c r="B678" s="106" t="s">
        <v>2883</v>
      </c>
      <c r="C678" s="106" t="s">
        <v>2884</v>
      </c>
      <c r="D678" s="106" t="s">
        <v>2885</v>
      </c>
      <c r="E678" s="106" t="s">
        <v>2886</v>
      </c>
      <c r="F678" s="106" t="s">
        <v>1084</v>
      </c>
      <c r="G678" s="106" t="s">
        <v>221</v>
      </c>
      <c r="H678" s="106"/>
      <c r="I678" s="106"/>
    </row>
    <row r="679" spans="1:9">
      <c r="A679" s="108" t="s">
        <v>2887</v>
      </c>
      <c r="B679" s="106" t="s">
        <v>2888</v>
      </c>
      <c r="C679" s="106" t="s">
        <v>2889</v>
      </c>
      <c r="D679" s="106" t="s">
        <v>2885</v>
      </c>
      <c r="E679" s="106" t="s">
        <v>2886</v>
      </c>
      <c r="F679" s="106" t="s">
        <v>1084</v>
      </c>
      <c r="G679" s="106" t="s">
        <v>221</v>
      </c>
      <c r="H679" s="106"/>
      <c r="I679" s="106"/>
    </row>
    <row r="680" spans="1:9">
      <c r="A680" s="108" t="s">
        <v>2890</v>
      </c>
      <c r="B680" s="106" t="s">
        <v>2891</v>
      </c>
      <c r="C680" s="106" t="s">
        <v>2892</v>
      </c>
      <c r="D680" s="106" t="s">
        <v>2885</v>
      </c>
      <c r="E680" s="106" t="s">
        <v>2886</v>
      </c>
      <c r="F680" s="106" t="s">
        <v>220</v>
      </c>
      <c r="G680" s="106" t="s">
        <v>221</v>
      </c>
      <c r="H680" s="106"/>
      <c r="I680" s="106"/>
    </row>
    <row r="681" spans="1:9">
      <c r="A681" s="108" t="s">
        <v>2893</v>
      </c>
      <c r="B681" s="106" t="s">
        <v>2894</v>
      </c>
      <c r="C681" s="106" t="s">
        <v>2895</v>
      </c>
      <c r="D681" s="106" t="s">
        <v>2885</v>
      </c>
      <c r="E681" s="106" t="s">
        <v>2886</v>
      </c>
      <c r="F681" s="106" t="s">
        <v>220</v>
      </c>
      <c r="G681" s="106" t="s">
        <v>221</v>
      </c>
      <c r="H681" s="106"/>
      <c r="I681" s="106"/>
    </row>
    <row r="682" spans="1:9">
      <c r="A682" s="108" t="s">
        <v>2896</v>
      </c>
      <c r="B682" s="106" t="s">
        <v>2897</v>
      </c>
      <c r="C682" s="106" t="s">
        <v>2898</v>
      </c>
      <c r="D682" s="106" t="s">
        <v>2899</v>
      </c>
      <c r="E682" s="106" t="s">
        <v>2900</v>
      </c>
      <c r="F682" s="106" t="s">
        <v>427</v>
      </c>
      <c r="G682" s="106" t="s">
        <v>428</v>
      </c>
      <c r="H682" s="106"/>
      <c r="I682" s="106"/>
    </row>
    <row r="683" spans="1:9">
      <c r="A683" s="108" t="s">
        <v>2901</v>
      </c>
      <c r="B683" s="106" t="s">
        <v>2902</v>
      </c>
      <c r="C683" s="106" t="s">
        <v>2903</v>
      </c>
      <c r="D683" s="106" t="s">
        <v>2899</v>
      </c>
      <c r="E683" s="106" t="s">
        <v>2900</v>
      </c>
      <c r="F683" s="106" t="s">
        <v>427</v>
      </c>
      <c r="G683" s="106" t="s">
        <v>428</v>
      </c>
      <c r="H683" s="106"/>
      <c r="I683" s="106"/>
    </row>
    <row r="684" spans="1:9">
      <c r="A684" s="108" t="s">
        <v>2904</v>
      </c>
      <c r="B684" s="106" t="s">
        <v>2905</v>
      </c>
      <c r="C684" s="106" t="s">
        <v>2906</v>
      </c>
      <c r="D684" s="106" t="s">
        <v>2899</v>
      </c>
      <c r="E684" s="106" t="s">
        <v>2900</v>
      </c>
      <c r="F684" s="106" t="s">
        <v>2589</v>
      </c>
      <c r="G684" s="106" t="s">
        <v>848</v>
      </c>
      <c r="H684" s="106"/>
      <c r="I684" s="106"/>
    </row>
    <row r="685" spans="1:9">
      <c r="A685" s="108" t="s">
        <v>2907</v>
      </c>
      <c r="B685" s="106" t="s">
        <v>2908</v>
      </c>
      <c r="C685" s="106" t="s">
        <v>2909</v>
      </c>
      <c r="D685" s="106" t="s">
        <v>2899</v>
      </c>
      <c r="E685" s="106" t="s">
        <v>2900</v>
      </c>
      <c r="F685" s="106" t="s">
        <v>2589</v>
      </c>
      <c r="G685" s="106" t="s">
        <v>848</v>
      </c>
      <c r="H685" s="106"/>
      <c r="I685" s="106"/>
    </row>
    <row r="686" spans="1:9">
      <c r="A686" s="108" t="s">
        <v>2910</v>
      </c>
      <c r="B686" s="106" t="s">
        <v>2911</v>
      </c>
      <c r="C686" s="106" t="s">
        <v>2912</v>
      </c>
      <c r="D686" s="106" t="s">
        <v>2899</v>
      </c>
      <c r="E686" s="106" t="s">
        <v>2900</v>
      </c>
      <c r="F686" s="106" t="s">
        <v>775</v>
      </c>
      <c r="G686" s="106" t="s">
        <v>428</v>
      </c>
      <c r="H686" s="106"/>
      <c r="I686" s="106"/>
    </row>
    <row r="687" spans="1:9">
      <c r="A687" s="108" t="s">
        <v>2913</v>
      </c>
      <c r="B687" s="106" t="s">
        <v>2914</v>
      </c>
      <c r="C687" s="106" t="s">
        <v>2915</v>
      </c>
      <c r="D687" s="106" t="s">
        <v>2899</v>
      </c>
      <c r="E687" s="106" t="s">
        <v>2900</v>
      </c>
      <c r="F687" s="106" t="s">
        <v>775</v>
      </c>
      <c r="G687" s="106" t="s">
        <v>428</v>
      </c>
      <c r="H687" s="106"/>
      <c r="I687" s="106"/>
    </row>
    <row r="688" spans="1:9">
      <c r="A688" s="108" t="s">
        <v>2916</v>
      </c>
      <c r="B688" s="106" t="s">
        <v>2917</v>
      </c>
      <c r="C688" s="106" t="s">
        <v>2918</v>
      </c>
      <c r="D688" s="106" t="s">
        <v>2919</v>
      </c>
      <c r="E688" s="106" t="s">
        <v>2920</v>
      </c>
      <c r="F688" s="106" t="s">
        <v>427</v>
      </c>
      <c r="G688" s="106" t="s">
        <v>428</v>
      </c>
      <c r="H688" s="106"/>
      <c r="I688" s="106"/>
    </row>
    <row r="689" spans="1:9">
      <c r="A689" s="108" t="s">
        <v>2921</v>
      </c>
      <c r="B689" s="106" t="s">
        <v>2922</v>
      </c>
      <c r="C689" s="106" t="s">
        <v>2923</v>
      </c>
      <c r="D689" s="106" t="s">
        <v>2924</v>
      </c>
      <c r="E689" s="106" t="s">
        <v>2925</v>
      </c>
      <c r="F689" s="106" t="s">
        <v>418</v>
      </c>
      <c r="G689" s="106" t="s">
        <v>221</v>
      </c>
      <c r="H689" s="106"/>
      <c r="I689" s="106"/>
    </row>
    <row r="690" spans="1:9">
      <c r="A690" s="108" t="s">
        <v>2926</v>
      </c>
      <c r="B690" s="106" t="s">
        <v>2927</v>
      </c>
      <c r="C690" s="106" t="s">
        <v>2928</v>
      </c>
      <c r="D690" s="106" t="s">
        <v>2924</v>
      </c>
      <c r="E690" s="106" t="s">
        <v>2925</v>
      </c>
      <c r="F690" s="106" t="s">
        <v>418</v>
      </c>
      <c r="G690" s="106" t="s">
        <v>221</v>
      </c>
      <c r="H690" s="106"/>
      <c r="I690" s="106"/>
    </row>
    <row r="691" spans="1:9">
      <c r="A691" s="108" t="s">
        <v>2929</v>
      </c>
      <c r="B691" s="106" t="s">
        <v>2930</v>
      </c>
      <c r="C691" s="106" t="s">
        <v>2931</v>
      </c>
      <c r="D691" s="106" t="s">
        <v>2924</v>
      </c>
      <c r="E691" s="106" t="s">
        <v>2925</v>
      </c>
      <c r="F691" s="106" t="s">
        <v>1022</v>
      </c>
      <c r="G691" s="106" t="s">
        <v>243</v>
      </c>
      <c r="H691" s="106"/>
      <c r="I691" s="106"/>
    </row>
    <row r="692" spans="1:9">
      <c r="A692" s="108" t="s">
        <v>2932</v>
      </c>
      <c r="B692" s="106" t="s">
        <v>2933</v>
      </c>
      <c r="C692" s="106" t="s">
        <v>2934</v>
      </c>
      <c r="D692" s="106" t="s">
        <v>2924</v>
      </c>
      <c r="E692" s="106" t="s">
        <v>2925</v>
      </c>
      <c r="F692" s="106" t="s">
        <v>418</v>
      </c>
      <c r="G692" s="106" t="s">
        <v>221</v>
      </c>
      <c r="H692" s="106"/>
      <c r="I692" s="106"/>
    </row>
    <row r="693" spans="1:9">
      <c r="A693" s="108" t="s">
        <v>2935</v>
      </c>
      <c r="B693" s="106" t="s">
        <v>2936</v>
      </c>
      <c r="C693" s="106" t="s">
        <v>2937</v>
      </c>
      <c r="D693" s="106" t="s">
        <v>2924</v>
      </c>
      <c r="E693" s="106" t="s">
        <v>2925</v>
      </c>
      <c r="F693" s="106" t="s">
        <v>418</v>
      </c>
      <c r="G693" s="106" t="s">
        <v>221</v>
      </c>
      <c r="H693" s="106"/>
      <c r="I693" s="106"/>
    </row>
    <row r="694" spans="1:9">
      <c r="A694" s="108" t="s">
        <v>2938</v>
      </c>
      <c r="B694" s="106" t="s">
        <v>2939</v>
      </c>
      <c r="C694" s="106" t="s">
        <v>2940</v>
      </c>
      <c r="D694" s="106" t="s">
        <v>2924</v>
      </c>
      <c r="E694" s="106" t="s">
        <v>2925</v>
      </c>
      <c r="F694" s="106" t="s">
        <v>418</v>
      </c>
      <c r="G694" s="106" t="s">
        <v>221</v>
      </c>
      <c r="H694" s="106"/>
      <c r="I694" s="106"/>
    </row>
    <row r="695" spans="1:9">
      <c r="A695" s="108" t="s">
        <v>2941</v>
      </c>
      <c r="B695" s="106" t="s">
        <v>2942</v>
      </c>
      <c r="C695" s="106" t="s">
        <v>2943</v>
      </c>
      <c r="D695" s="106" t="s">
        <v>2944</v>
      </c>
      <c r="E695" s="106" t="s">
        <v>2945</v>
      </c>
      <c r="F695" s="106" t="s">
        <v>639</v>
      </c>
      <c r="G695" s="106" t="s">
        <v>243</v>
      </c>
      <c r="H695" s="106"/>
      <c r="I695" s="106"/>
    </row>
    <row r="696" spans="1:9">
      <c r="A696" s="108" t="s">
        <v>2946</v>
      </c>
      <c r="B696" s="106" t="s">
        <v>2947</v>
      </c>
      <c r="C696" s="106" t="s">
        <v>2948</v>
      </c>
      <c r="D696" s="106" t="s">
        <v>2944</v>
      </c>
      <c r="E696" s="106" t="s">
        <v>2945</v>
      </c>
      <c r="F696" s="106" t="s">
        <v>639</v>
      </c>
      <c r="G696" s="106" t="s">
        <v>243</v>
      </c>
      <c r="H696" s="106"/>
      <c r="I696" s="106"/>
    </row>
    <row r="697" spans="1:9">
      <c r="A697" s="108" t="s">
        <v>2949</v>
      </c>
      <c r="B697" s="106" t="s">
        <v>2950</v>
      </c>
      <c r="C697" s="106" t="s">
        <v>2951</v>
      </c>
      <c r="D697" s="106" t="s">
        <v>2952</v>
      </c>
      <c r="E697" s="106" t="s">
        <v>2953</v>
      </c>
      <c r="F697" s="106" t="s">
        <v>2954</v>
      </c>
      <c r="G697" s="106" t="s">
        <v>243</v>
      </c>
      <c r="H697" s="106"/>
      <c r="I697" s="106"/>
    </row>
    <row r="698" spans="1:9">
      <c r="A698" s="108" t="s">
        <v>2955</v>
      </c>
      <c r="B698" s="106" t="s">
        <v>2956</v>
      </c>
      <c r="C698" s="106" t="s">
        <v>2957</v>
      </c>
      <c r="D698" s="106" t="s">
        <v>2952</v>
      </c>
      <c r="E698" s="106" t="s">
        <v>2953</v>
      </c>
      <c r="F698" s="106" t="s">
        <v>227</v>
      </c>
      <c r="G698" s="106" t="s">
        <v>221</v>
      </c>
      <c r="H698" s="106"/>
      <c r="I698" s="106"/>
    </row>
    <row r="699" spans="1:9">
      <c r="A699" s="108" t="s">
        <v>2958</v>
      </c>
      <c r="B699" s="106" t="s">
        <v>2959</v>
      </c>
      <c r="C699" s="106" t="s">
        <v>2960</v>
      </c>
      <c r="D699" s="106" t="s">
        <v>2952</v>
      </c>
      <c r="E699" s="106" t="s">
        <v>2953</v>
      </c>
      <c r="F699" s="106" t="s">
        <v>227</v>
      </c>
      <c r="G699" s="106" t="s">
        <v>221</v>
      </c>
      <c r="H699" s="106"/>
      <c r="I699" s="106"/>
    </row>
    <row r="700" spans="1:9">
      <c r="A700" s="108" t="s">
        <v>2961</v>
      </c>
      <c r="B700" s="106" t="s">
        <v>2962</v>
      </c>
      <c r="C700" s="106" t="s">
        <v>2963</v>
      </c>
      <c r="D700" s="106" t="s">
        <v>2952</v>
      </c>
      <c r="E700" s="106" t="s">
        <v>2953</v>
      </c>
      <c r="F700" s="106" t="s">
        <v>2954</v>
      </c>
      <c r="G700" s="106" t="s">
        <v>243</v>
      </c>
      <c r="H700" s="106"/>
      <c r="I700" s="106"/>
    </row>
    <row r="701" spans="1:9">
      <c r="A701" s="108" t="s">
        <v>2964</v>
      </c>
      <c r="B701" s="106" t="s">
        <v>2965</v>
      </c>
      <c r="C701" s="106" t="s">
        <v>2966</v>
      </c>
      <c r="D701" s="106" t="s">
        <v>2967</v>
      </c>
      <c r="E701" s="106" t="s">
        <v>2968</v>
      </c>
      <c r="F701" s="106" t="s">
        <v>1429</v>
      </c>
      <c r="G701" s="106" t="s">
        <v>221</v>
      </c>
      <c r="H701" s="106"/>
      <c r="I701" s="106"/>
    </row>
    <row r="702" spans="1:9">
      <c r="A702" s="108" t="s">
        <v>2969</v>
      </c>
      <c r="B702" s="106" t="s">
        <v>2970</v>
      </c>
      <c r="C702" s="106" t="s">
        <v>2971</v>
      </c>
      <c r="D702" s="106" t="s">
        <v>2967</v>
      </c>
      <c r="E702" s="106" t="s">
        <v>2968</v>
      </c>
      <c r="F702" s="106" t="s">
        <v>1429</v>
      </c>
      <c r="G702" s="106" t="s">
        <v>221</v>
      </c>
      <c r="H702" s="106"/>
      <c r="I702" s="106"/>
    </row>
    <row r="703" spans="1:9">
      <c r="A703" s="108" t="s">
        <v>2972</v>
      </c>
      <c r="B703" s="106" t="s">
        <v>2973</v>
      </c>
      <c r="C703" s="106" t="s">
        <v>2347</v>
      </c>
      <c r="D703" s="106" t="s">
        <v>2974</v>
      </c>
      <c r="E703" s="106" t="s">
        <v>2975</v>
      </c>
      <c r="F703" s="106" t="s">
        <v>351</v>
      </c>
      <c r="G703" s="106" t="s">
        <v>221</v>
      </c>
      <c r="H703" s="106"/>
      <c r="I703" s="106"/>
    </row>
    <row r="704" spans="1:9">
      <c r="A704" s="108" t="s">
        <v>2976</v>
      </c>
      <c r="B704" s="106" t="s">
        <v>2977</v>
      </c>
      <c r="C704" s="106" t="s">
        <v>374</v>
      </c>
      <c r="D704" s="106" t="s">
        <v>2974</v>
      </c>
      <c r="E704" s="106" t="s">
        <v>2975</v>
      </c>
      <c r="F704" s="106" t="s">
        <v>377</v>
      </c>
      <c r="G704" s="106" t="s">
        <v>221</v>
      </c>
      <c r="H704" s="106"/>
      <c r="I704" s="106"/>
    </row>
    <row r="705" spans="1:9">
      <c r="A705" s="108" t="s">
        <v>2978</v>
      </c>
      <c r="B705" s="106" t="s">
        <v>2979</v>
      </c>
      <c r="C705" s="106" t="s">
        <v>2980</v>
      </c>
      <c r="D705" s="106" t="s">
        <v>2974</v>
      </c>
      <c r="E705" s="106" t="s">
        <v>2975</v>
      </c>
      <c r="F705" s="106" t="s">
        <v>2981</v>
      </c>
      <c r="G705" s="106" t="s">
        <v>243</v>
      </c>
      <c r="H705" s="106"/>
      <c r="I705" s="106"/>
    </row>
    <row r="706" spans="1:9">
      <c r="A706" s="108" t="s">
        <v>2982</v>
      </c>
      <c r="B706" s="106" t="s">
        <v>2983</v>
      </c>
      <c r="C706" s="106" t="s">
        <v>2984</v>
      </c>
      <c r="D706" s="106" t="s">
        <v>2985</v>
      </c>
      <c r="E706" s="106" t="s">
        <v>2986</v>
      </c>
      <c r="F706" s="106" t="s">
        <v>345</v>
      </c>
      <c r="G706" s="106" t="s">
        <v>221</v>
      </c>
      <c r="H706" s="106"/>
      <c r="I706" s="106"/>
    </row>
    <row r="707" spans="1:9">
      <c r="A707" s="108" t="s">
        <v>2987</v>
      </c>
      <c r="B707" s="106" t="s">
        <v>2988</v>
      </c>
      <c r="C707" s="106" t="s">
        <v>2989</v>
      </c>
      <c r="D707" s="106" t="s">
        <v>2985</v>
      </c>
      <c r="E707" s="106" t="s">
        <v>2986</v>
      </c>
      <c r="F707" s="106" t="s">
        <v>345</v>
      </c>
      <c r="G707" s="106" t="s">
        <v>221</v>
      </c>
      <c r="H707" s="106"/>
      <c r="I707" s="106"/>
    </row>
    <row r="708" spans="1:9">
      <c r="A708" s="108" t="s">
        <v>2990</v>
      </c>
      <c r="B708" s="106" t="s">
        <v>2991</v>
      </c>
      <c r="C708" s="106" t="s">
        <v>2992</v>
      </c>
      <c r="D708" s="106" t="s">
        <v>2985</v>
      </c>
      <c r="E708" s="106" t="s">
        <v>2986</v>
      </c>
      <c r="F708" s="106" t="s">
        <v>639</v>
      </c>
      <c r="G708" s="106" t="s">
        <v>243</v>
      </c>
      <c r="H708" s="106"/>
      <c r="I708" s="106"/>
    </row>
    <row r="709" spans="1:9">
      <c r="A709" s="108" t="s">
        <v>2993</v>
      </c>
      <c r="B709" s="106" t="s">
        <v>2994</v>
      </c>
      <c r="C709" s="106" t="s">
        <v>2251</v>
      </c>
      <c r="D709" s="106" t="s">
        <v>2995</v>
      </c>
      <c r="E709" s="106" t="s">
        <v>2996</v>
      </c>
      <c r="F709" s="106" t="s">
        <v>1084</v>
      </c>
      <c r="G709" s="106" t="s">
        <v>221</v>
      </c>
      <c r="H709" s="106"/>
      <c r="I709" s="106"/>
    </row>
    <row r="710" spans="1:9">
      <c r="A710" s="108" t="s">
        <v>2997</v>
      </c>
      <c r="B710" s="106" t="s">
        <v>2998</v>
      </c>
      <c r="C710" s="106" t="s">
        <v>2999</v>
      </c>
      <c r="D710" s="106" t="s">
        <v>2995</v>
      </c>
      <c r="E710" s="106" t="s">
        <v>2996</v>
      </c>
      <c r="F710" s="106" t="s">
        <v>220</v>
      </c>
      <c r="G710" s="106" t="s">
        <v>221</v>
      </c>
      <c r="H710" s="106"/>
      <c r="I710" s="106"/>
    </row>
    <row r="711" spans="1:9">
      <c r="A711" s="108" t="s">
        <v>3000</v>
      </c>
      <c r="B711" s="106" t="s">
        <v>3001</v>
      </c>
      <c r="C711" s="106" t="s">
        <v>3002</v>
      </c>
      <c r="D711" s="106" t="s">
        <v>2995</v>
      </c>
      <c r="E711" s="106" t="s">
        <v>2996</v>
      </c>
      <c r="F711" s="106" t="s">
        <v>358</v>
      </c>
      <c r="G711" s="106" t="s">
        <v>243</v>
      </c>
      <c r="H711" s="106"/>
      <c r="I711" s="106"/>
    </row>
    <row r="712" spans="1:9">
      <c r="A712" s="108" t="s">
        <v>3003</v>
      </c>
      <c r="B712" s="106" t="s">
        <v>3004</v>
      </c>
      <c r="C712" s="106" t="s">
        <v>3005</v>
      </c>
      <c r="D712" s="106" t="s">
        <v>2995</v>
      </c>
      <c r="E712" s="106" t="s">
        <v>2996</v>
      </c>
      <c r="F712" s="106" t="s">
        <v>220</v>
      </c>
      <c r="G712" s="106" t="s">
        <v>221</v>
      </c>
      <c r="H712" s="106"/>
      <c r="I712" s="106"/>
    </row>
    <row r="713" spans="1:9">
      <c r="A713" s="108" t="s">
        <v>3006</v>
      </c>
      <c r="B713" s="106" t="s">
        <v>3007</v>
      </c>
      <c r="C713" s="106" t="s">
        <v>3008</v>
      </c>
      <c r="D713" s="106" t="s">
        <v>3009</v>
      </c>
      <c r="E713" s="106" t="s">
        <v>3010</v>
      </c>
      <c r="F713" s="106" t="s">
        <v>453</v>
      </c>
      <c r="G713" s="106" t="s">
        <v>221</v>
      </c>
      <c r="H713" s="106"/>
      <c r="I713" s="106"/>
    </row>
    <row r="714" spans="1:9">
      <c r="A714" s="108" t="s">
        <v>3011</v>
      </c>
      <c r="B714" s="106" t="s">
        <v>3012</v>
      </c>
      <c r="C714" s="106" t="s">
        <v>3013</v>
      </c>
      <c r="D714" s="106" t="s">
        <v>3014</v>
      </c>
      <c r="E714" s="106" t="s">
        <v>3015</v>
      </c>
      <c r="F714" s="106" t="s">
        <v>377</v>
      </c>
      <c r="G714" s="106" t="s">
        <v>221</v>
      </c>
      <c r="H714" s="106"/>
      <c r="I714" s="106"/>
    </row>
    <row r="715" spans="1:9">
      <c r="A715" s="108" t="s">
        <v>3016</v>
      </c>
      <c r="B715" s="106" t="s">
        <v>3017</v>
      </c>
      <c r="C715" s="106" t="s">
        <v>3018</v>
      </c>
      <c r="D715" s="106" t="s">
        <v>3014</v>
      </c>
      <c r="E715" s="106" t="s">
        <v>3015</v>
      </c>
      <c r="F715" s="106" t="s">
        <v>377</v>
      </c>
      <c r="G715" s="106" t="s">
        <v>221</v>
      </c>
      <c r="H715" s="106"/>
      <c r="I715" s="106"/>
    </row>
    <row r="716" spans="1:9">
      <c r="A716" s="108" t="s">
        <v>3019</v>
      </c>
      <c r="B716" s="106" t="s">
        <v>3020</v>
      </c>
      <c r="C716" s="106" t="s">
        <v>3021</v>
      </c>
      <c r="D716" s="106" t="s">
        <v>3014</v>
      </c>
      <c r="E716" s="106" t="s">
        <v>3015</v>
      </c>
      <c r="F716" s="106" t="s">
        <v>2981</v>
      </c>
      <c r="G716" s="106" t="s">
        <v>243</v>
      </c>
      <c r="H716" s="106"/>
      <c r="I716" s="106"/>
    </row>
    <row r="717" spans="1:9">
      <c r="A717" s="108" t="s">
        <v>3022</v>
      </c>
      <c r="B717" s="106" t="s">
        <v>3023</v>
      </c>
      <c r="C717" s="106" t="s">
        <v>3024</v>
      </c>
      <c r="D717" s="106" t="s">
        <v>3014</v>
      </c>
      <c r="E717" s="106" t="s">
        <v>3015</v>
      </c>
      <c r="F717" s="106" t="s">
        <v>351</v>
      </c>
      <c r="G717" s="106" t="s">
        <v>221</v>
      </c>
      <c r="H717" s="106"/>
      <c r="I717" s="106"/>
    </row>
    <row r="718" spans="1:9">
      <c r="A718" s="108" t="s">
        <v>3025</v>
      </c>
      <c r="B718" s="106" t="s">
        <v>3026</v>
      </c>
      <c r="C718" s="106" t="s">
        <v>3027</v>
      </c>
      <c r="D718" s="106" t="s">
        <v>3028</v>
      </c>
      <c r="E718" s="106" t="s">
        <v>3029</v>
      </c>
      <c r="F718" s="106" t="s">
        <v>345</v>
      </c>
      <c r="G718" s="106" t="s">
        <v>221</v>
      </c>
      <c r="H718" s="106"/>
      <c r="I718" s="106"/>
    </row>
    <row r="719" spans="1:9">
      <c r="A719" s="108" t="s">
        <v>3030</v>
      </c>
      <c r="B719" s="106" t="s">
        <v>3031</v>
      </c>
      <c r="C719" s="106" t="s">
        <v>3032</v>
      </c>
      <c r="D719" s="106" t="s">
        <v>3033</v>
      </c>
      <c r="E719" s="106" t="s">
        <v>3034</v>
      </c>
      <c r="F719" s="106" t="s">
        <v>766</v>
      </c>
      <c r="G719" s="106" t="s">
        <v>243</v>
      </c>
      <c r="H719" s="106"/>
      <c r="I719" s="106"/>
    </row>
    <row r="720" spans="1:9">
      <c r="A720" s="108" t="s">
        <v>3035</v>
      </c>
      <c r="B720" s="106" t="s">
        <v>3036</v>
      </c>
      <c r="C720" s="106" t="s">
        <v>3037</v>
      </c>
      <c r="D720" s="106" t="s">
        <v>3033</v>
      </c>
      <c r="E720" s="106" t="s">
        <v>3034</v>
      </c>
      <c r="F720" s="106" t="s">
        <v>766</v>
      </c>
      <c r="G720" s="106" t="s">
        <v>243</v>
      </c>
      <c r="H720" s="106"/>
      <c r="I720" s="106"/>
    </row>
    <row r="721" spans="1:9">
      <c r="A721" s="108" t="s">
        <v>3038</v>
      </c>
      <c r="B721" s="106" t="s">
        <v>3039</v>
      </c>
      <c r="C721" s="106" t="s">
        <v>3040</v>
      </c>
      <c r="D721" s="106" t="s">
        <v>3033</v>
      </c>
      <c r="E721" s="106" t="s">
        <v>3034</v>
      </c>
      <c r="F721" s="106" t="s">
        <v>766</v>
      </c>
      <c r="G721" s="106" t="s">
        <v>243</v>
      </c>
      <c r="H721" s="106"/>
      <c r="I721" s="106"/>
    </row>
    <row r="722" spans="1:9">
      <c r="A722" s="108" t="s">
        <v>3041</v>
      </c>
      <c r="B722" s="106" t="s">
        <v>3042</v>
      </c>
      <c r="C722" s="106" t="s">
        <v>3043</v>
      </c>
      <c r="D722" s="106" t="s">
        <v>3033</v>
      </c>
      <c r="E722" s="106" t="s">
        <v>3034</v>
      </c>
      <c r="F722" s="106" t="s">
        <v>304</v>
      </c>
      <c r="G722" s="106" t="s">
        <v>243</v>
      </c>
      <c r="H722" s="106"/>
      <c r="I722" s="106"/>
    </row>
    <row r="723" spans="1:9">
      <c r="A723" s="108" t="s">
        <v>3044</v>
      </c>
      <c r="B723" s="106" t="s">
        <v>3045</v>
      </c>
      <c r="C723" s="106" t="s">
        <v>3046</v>
      </c>
      <c r="D723" s="106" t="s">
        <v>3033</v>
      </c>
      <c r="E723" s="106" t="s">
        <v>3034</v>
      </c>
      <c r="F723" s="106" t="s">
        <v>297</v>
      </c>
      <c r="G723" s="106" t="s">
        <v>243</v>
      </c>
      <c r="H723" s="106"/>
      <c r="I723" s="106"/>
    </row>
    <row r="724" spans="1:9">
      <c r="A724" s="108" t="s">
        <v>3047</v>
      </c>
      <c r="B724" s="106" t="s">
        <v>3048</v>
      </c>
      <c r="C724" s="106" t="s">
        <v>3049</v>
      </c>
      <c r="D724" s="106" t="s">
        <v>3033</v>
      </c>
      <c r="E724" s="106" t="s">
        <v>3034</v>
      </c>
      <c r="F724" s="106" t="s">
        <v>766</v>
      </c>
      <c r="G724" s="106" t="s">
        <v>243</v>
      </c>
      <c r="H724" s="106"/>
      <c r="I724" s="106"/>
    </row>
    <row r="725" spans="1:9">
      <c r="A725" s="108" t="s">
        <v>3050</v>
      </c>
      <c r="B725" s="106" t="s">
        <v>3051</v>
      </c>
      <c r="C725" s="106" t="s">
        <v>3052</v>
      </c>
      <c r="D725" s="106" t="s">
        <v>3033</v>
      </c>
      <c r="E725" s="106" t="s">
        <v>3034</v>
      </c>
      <c r="F725" s="106" t="s">
        <v>766</v>
      </c>
      <c r="G725" s="106" t="s">
        <v>243</v>
      </c>
      <c r="H725" s="106"/>
      <c r="I725" s="106"/>
    </row>
    <row r="726" spans="1:9">
      <c r="A726" s="108" t="s">
        <v>3053</v>
      </c>
      <c r="B726" s="106" t="s">
        <v>3054</v>
      </c>
      <c r="C726" s="106" t="s">
        <v>3055</v>
      </c>
      <c r="D726" s="106" t="s">
        <v>3033</v>
      </c>
      <c r="E726" s="106" t="s">
        <v>3034</v>
      </c>
      <c r="F726" s="106" t="s">
        <v>304</v>
      </c>
      <c r="G726" s="106" t="s">
        <v>243</v>
      </c>
      <c r="H726" s="106"/>
      <c r="I726" s="106"/>
    </row>
    <row r="727" spans="1:9">
      <c r="A727" s="108" t="s">
        <v>3056</v>
      </c>
      <c r="B727" s="106" t="s">
        <v>3057</v>
      </c>
      <c r="C727" s="106" t="s">
        <v>3058</v>
      </c>
      <c r="D727" s="106" t="s">
        <v>3033</v>
      </c>
      <c r="E727" s="106" t="s">
        <v>3034</v>
      </c>
      <c r="F727" s="106" t="s">
        <v>766</v>
      </c>
      <c r="G727" s="106" t="s">
        <v>243</v>
      </c>
      <c r="H727" s="106"/>
      <c r="I727" s="106"/>
    </row>
    <row r="728" spans="1:9">
      <c r="A728" s="108" t="s">
        <v>3059</v>
      </c>
      <c r="B728" s="106" t="s">
        <v>3060</v>
      </c>
      <c r="C728" s="106" t="s">
        <v>224</v>
      </c>
      <c r="D728" s="106" t="s">
        <v>3061</v>
      </c>
      <c r="E728" s="106" t="s">
        <v>3062</v>
      </c>
      <c r="F728" s="106" t="s">
        <v>227</v>
      </c>
      <c r="G728" s="106" t="s">
        <v>221</v>
      </c>
      <c r="H728" s="106"/>
      <c r="I728" s="106"/>
    </row>
    <row r="729" spans="1:9">
      <c r="A729" s="108" t="s">
        <v>3063</v>
      </c>
      <c r="B729" s="106" t="s">
        <v>3064</v>
      </c>
      <c r="C729" s="106" t="s">
        <v>3065</v>
      </c>
      <c r="D729" s="106" t="s">
        <v>3066</v>
      </c>
      <c r="E729" s="106" t="s">
        <v>3067</v>
      </c>
      <c r="F729" s="106" t="s">
        <v>438</v>
      </c>
      <c r="G729" s="106" t="s">
        <v>243</v>
      </c>
      <c r="H729" s="106"/>
      <c r="I729" s="106"/>
    </row>
    <row r="730" spans="1:9">
      <c r="A730" s="108" t="s">
        <v>3068</v>
      </c>
      <c r="B730" s="106" t="s">
        <v>3069</v>
      </c>
      <c r="C730" s="106" t="s">
        <v>3070</v>
      </c>
      <c r="D730" s="106" t="s">
        <v>3066</v>
      </c>
      <c r="E730" s="106" t="s">
        <v>3067</v>
      </c>
      <c r="F730" s="106" t="s">
        <v>434</v>
      </c>
      <c r="G730" s="106" t="s">
        <v>221</v>
      </c>
      <c r="H730" s="106"/>
      <c r="I730" s="106"/>
    </row>
    <row r="731" spans="1:9">
      <c r="A731" s="108" t="s">
        <v>3071</v>
      </c>
      <c r="B731" s="106" t="s">
        <v>3072</v>
      </c>
      <c r="C731" s="106" t="s">
        <v>2071</v>
      </c>
      <c r="D731" s="106" t="s">
        <v>3066</v>
      </c>
      <c r="E731" s="106" t="s">
        <v>3067</v>
      </c>
      <c r="F731" s="106" t="s">
        <v>438</v>
      </c>
      <c r="G731" s="106" t="s">
        <v>243</v>
      </c>
      <c r="H731" s="106"/>
      <c r="I731" s="106"/>
    </row>
    <row r="732" spans="1:9">
      <c r="A732" s="108" t="s">
        <v>3073</v>
      </c>
      <c r="B732" s="106" t="s">
        <v>3074</v>
      </c>
      <c r="C732" s="106" t="s">
        <v>1744</v>
      </c>
      <c r="D732" s="106" t="s">
        <v>3075</v>
      </c>
      <c r="E732" s="106" t="s">
        <v>3076</v>
      </c>
      <c r="F732" s="106" t="s">
        <v>308</v>
      </c>
      <c r="G732" s="106" t="s">
        <v>243</v>
      </c>
      <c r="H732" s="106"/>
      <c r="I732" s="106"/>
    </row>
    <row r="733" spans="1:9">
      <c r="A733" s="108" t="s">
        <v>3077</v>
      </c>
      <c r="B733" s="106" t="s">
        <v>3078</v>
      </c>
      <c r="C733" s="106" t="s">
        <v>3079</v>
      </c>
      <c r="D733" s="106" t="s">
        <v>3080</v>
      </c>
      <c r="E733" s="106" t="s">
        <v>3081</v>
      </c>
      <c r="F733" s="106" t="s">
        <v>542</v>
      </c>
      <c r="G733" s="106" t="s">
        <v>221</v>
      </c>
      <c r="H733" s="106"/>
      <c r="I733" s="106"/>
    </row>
    <row r="734" spans="1:9">
      <c r="A734" s="108" t="s">
        <v>3082</v>
      </c>
      <c r="B734" s="106" t="s">
        <v>3083</v>
      </c>
      <c r="C734" s="106" t="s">
        <v>3084</v>
      </c>
      <c r="D734" s="106" t="s">
        <v>3080</v>
      </c>
      <c r="E734" s="106" t="s">
        <v>3081</v>
      </c>
      <c r="F734" s="106" t="s">
        <v>1429</v>
      </c>
      <c r="G734" s="106" t="s">
        <v>221</v>
      </c>
      <c r="H734" s="106"/>
      <c r="I734" s="106"/>
    </row>
    <row r="735" spans="1:9">
      <c r="A735" s="108" t="s">
        <v>3085</v>
      </c>
      <c r="B735" s="106" t="s">
        <v>3086</v>
      </c>
      <c r="C735" s="106" t="s">
        <v>3087</v>
      </c>
      <c r="D735" s="106" t="s">
        <v>3080</v>
      </c>
      <c r="E735" s="106" t="s">
        <v>3081</v>
      </c>
      <c r="F735" s="106" t="s">
        <v>1026</v>
      </c>
      <c r="G735" s="106" t="s">
        <v>221</v>
      </c>
      <c r="H735" s="106"/>
      <c r="I735" s="106"/>
    </row>
    <row r="736" spans="1:9">
      <c r="A736" s="108" t="s">
        <v>3088</v>
      </c>
      <c r="B736" s="106" t="s">
        <v>3089</v>
      </c>
      <c r="C736" s="106" t="s">
        <v>3090</v>
      </c>
      <c r="D736" s="106" t="s">
        <v>3080</v>
      </c>
      <c r="E736" s="106" t="s">
        <v>3081</v>
      </c>
      <c r="F736" s="106" t="s">
        <v>418</v>
      </c>
      <c r="G736" s="106" t="s">
        <v>221</v>
      </c>
      <c r="H736" s="106"/>
      <c r="I736" s="106"/>
    </row>
    <row r="737" spans="1:9">
      <c r="A737" s="108" t="s">
        <v>3091</v>
      </c>
      <c r="B737" s="106" t="s">
        <v>3092</v>
      </c>
      <c r="C737" s="106" t="s">
        <v>3093</v>
      </c>
      <c r="D737" s="106" t="s">
        <v>3080</v>
      </c>
      <c r="E737" s="106" t="s">
        <v>3081</v>
      </c>
      <c r="F737" s="106" t="s">
        <v>453</v>
      </c>
      <c r="G737" s="106" t="s">
        <v>221</v>
      </c>
      <c r="H737" s="106"/>
      <c r="I737" s="106"/>
    </row>
    <row r="738" spans="1:9">
      <c r="A738" s="108" t="s">
        <v>3094</v>
      </c>
      <c r="B738" s="106" t="s">
        <v>3095</v>
      </c>
      <c r="C738" s="106" t="s">
        <v>3096</v>
      </c>
      <c r="D738" s="106" t="s">
        <v>3080</v>
      </c>
      <c r="E738" s="106" t="s">
        <v>3081</v>
      </c>
      <c r="F738" s="106" t="s">
        <v>220</v>
      </c>
      <c r="G738" s="106" t="s">
        <v>221</v>
      </c>
      <c r="H738" s="106"/>
      <c r="I738" s="106"/>
    </row>
    <row r="739" spans="1:9">
      <c r="A739" s="108" t="s">
        <v>3097</v>
      </c>
      <c r="B739" s="106" t="s">
        <v>3098</v>
      </c>
      <c r="C739" s="106" t="s">
        <v>3099</v>
      </c>
      <c r="D739" s="106" t="s">
        <v>3080</v>
      </c>
      <c r="E739" s="106" t="s">
        <v>3081</v>
      </c>
      <c r="F739" s="106" t="s">
        <v>464</v>
      </c>
      <c r="G739" s="106" t="s">
        <v>221</v>
      </c>
      <c r="H739" s="106"/>
      <c r="I739" s="106"/>
    </row>
    <row r="740" spans="1:9">
      <c r="A740" s="108" t="s">
        <v>3100</v>
      </c>
      <c r="B740" s="106" t="s">
        <v>3101</v>
      </c>
      <c r="C740" s="106" t="s">
        <v>3102</v>
      </c>
      <c r="D740" s="106" t="s">
        <v>3080</v>
      </c>
      <c r="E740" s="106" t="s">
        <v>3081</v>
      </c>
      <c r="F740" s="106" t="s">
        <v>220</v>
      </c>
      <c r="G740" s="106" t="s">
        <v>221</v>
      </c>
      <c r="H740" s="106"/>
      <c r="I740" s="106"/>
    </row>
    <row r="741" spans="1:9">
      <c r="A741" s="108" t="s">
        <v>3103</v>
      </c>
      <c r="B741" s="106" t="s">
        <v>3104</v>
      </c>
      <c r="C741" s="106" t="s">
        <v>361</v>
      </c>
      <c r="D741" s="106" t="s">
        <v>3080</v>
      </c>
      <c r="E741" s="106" t="s">
        <v>3081</v>
      </c>
      <c r="F741" s="106" t="s">
        <v>322</v>
      </c>
      <c r="G741" s="106" t="s">
        <v>221</v>
      </c>
      <c r="H741" s="106"/>
      <c r="I741" s="106"/>
    </row>
    <row r="742" spans="1:9">
      <c r="A742" s="108" t="s">
        <v>3105</v>
      </c>
      <c r="B742" s="106" t="s">
        <v>3106</v>
      </c>
      <c r="C742" s="106" t="s">
        <v>3107</v>
      </c>
      <c r="D742" s="106" t="s">
        <v>3080</v>
      </c>
      <c r="E742" s="106" t="s">
        <v>3081</v>
      </c>
      <c r="F742" s="106" t="s">
        <v>377</v>
      </c>
      <c r="G742" s="106" t="s">
        <v>221</v>
      </c>
      <c r="H742" s="106"/>
      <c r="I742" s="106"/>
    </row>
    <row r="743" spans="1:9">
      <c r="A743" s="108" t="s">
        <v>3108</v>
      </c>
      <c r="B743" s="106" t="s">
        <v>3109</v>
      </c>
      <c r="C743" s="106" t="s">
        <v>3110</v>
      </c>
      <c r="D743" s="106" t="s">
        <v>3080</v>
      </c>
      <c r="E743" s="106" t="s">
        <v>3081</v>
      </c>
      <c r="F743" s="106" t="s">
        <v>377</v>
      </c>
      <c r="G743" s="106" t="s">
        <v>221</v>
      </c>
      <c r="H743" s="106"/>
      <c r="I743" s="106"/>
    </row>
    <row r="744" spans="1:9">
      <c r="A744" s="108" t="s">
        <v>3111</v>
      </c>
      <c r="B744" s="106" t="s">
        <v>3112</v>
      </c>
      <c r="C744" s="106" t="s">
        <v>1962</v>
      </c>
      <c r="D744" s="106" t="s">
        <v>3080</v>
      </c>
      <c r="E744" s="106" t="s">
        <v>3081</v>
      </c>
      <c r="F744" s="106" t="s">
        <v>1965</v>
      </c>
      <c r="G744" s="106" t="s">
        <v>221</v>
      </c>
      <c r="H744" s="106"/>
      <c r="I744" s="106"/>
    </row>
    <row r="745" spans="1:9">
      <c r="A745" s="108" t="s">
        <v>3113</v>
      </c>
      <c r="B745" s="106" t="s">
        <v>3114</v>
      </c>
      <c r="C745" s="106" t="s">
        <v>3115</v>
      </c>
      <c r="D745" s="106" t="s">
        <v>3080</v>
      </c>
      <c r="E745" s="106" t="s">
        <v>3081</v>
      </c>
      <c r="F745" s="106" t="s">
        <v>542</v>
      </c>
      <c r="G745" s="106" t="s">
        <v>221</v>
      </c>
      <c r="H745" s="106"/>
      <c r="I745" s="106"/>
    </row>
    <row r="746" spans="1:9">
      <c r="A746" s="108" t="s">
        <v>3116</v>
      </c>
      <c r="B746" s="106" t="s">
        <v>3117</v>
      </c>
      <c r="C746" s="106" t="s">
        <v>3118</v>
      </c>
      <c r="D746" s="106" t="s">
        <v>3080</v>
      </c>
      <c r="E746" s="106" t="s">
        <v>3081</v>
      </c>
      <c r="F746" s="106" t="s">
        <v>464</v>
      </c>
      <c r="G746" s="106" t="s">
        <v>221</v>
      </c>
      <c r="H746" s="106"/>
      <c r="I746" s="106"/>
    </row>
    <row r="747" spans="1:9">
      <c r="A747" s="108" t="s">
        <v>3119</v>
      </c>
      <c r="B747" s="106" t="s">
        <v>3120</v>
      </c>
      <c r="C747" s="106" t="s">
        <v>3121</v>
      </c>
      <c r="D747" s="106" t="s">
        <v>3080</v>
      </c>
      <c r="E747" s="106" t="s">
        <v>3081</v>
      </c>
      <c r="F747" s="106" t="s">
        <v>2538</v>
      </c>
      <c r="G747" s="106" t="s">
        <v>221</v>
      </c>
      <c r="H747" s="106"/>
      <c r="I747" s="106"/>
    </row>
    <row r="748" spans="1:9">
      <c r="A748" s="108" t="s">
        <v>3122</v>
      </c>
      <c r="B748" s="106" t="s">
        <v>3123</v>
      </c>
      <c r="C748" s="106" t="s">
        <v>3124</v>
      </c>
      <c r="D748" s="106" t="s">
        <v>3080</v>
      </c>
      <c r="E748" s="106" t="s">
        <v>3081</v>
      </c>
      <c r="F748" s="106" t="s">
        <v>573</v>
      </c>
      <c r="G748" s="106" t="s">
        <v>243</v>
      </c>
      <c r="H748" s="106"/>
      <c r="I748" s="106"/>
    </row>
    <row r="749" spans="1:9">
      <c r="A749" s="108" t="s">
        <v>3125</v>
      </c>
      <c r="B749" s="106" t="s">
        <v>3126</v>
      </c>
      <c r="C749" s="106" t="s">
        <v>3127</v>
      </c>
      <c r="D749" s="106" t="s">
        <v>3080</v>
      </c>
      <c r="E749" s="106" t="s">
        <v>3081</v>
      </c>
      <c r="F749" s="106" t="s">
        <v>464</v>
      </c>
      <c r="G749" s="106" t="s">
        <v>221</v>
      </c>
      <c r="H749" s="106"/>
      <c r="I749" s="106"/>
    </row>
    <row r="750" spans="1:9">
      <c r="A750" s="108" t="s">
        <v>3128</v>
      </c>
      <c r="B750" s="106" t="s">
        <v>3129</v>
      </c>
      <c r="C750" s="106" t="s">
        <v>3130</v>
      </c>
      <c r="D750" s="106" t="s">
        <v>3131</v>
      </c>
      <c r="E750" s="106" t="s">
        <v>3132</v>
      </c>
      <c r="F750" s="106" t="s">
        <v>1084</v>
      </c>
      <c r="G750" s="106" t="s">
        <v>221</v>
      </c>
      <c r="H750" s="106"/>
      <c r="I750" s="106"/>
    </row>
    <row r="751" spans="1:9">
      <c r="A751" s="108" t="s">
        <v>3133</v>
      </c>
      <c r="B751" s="106" t="s">
        <v>3134</v>
      </c>
      <c r="C751" s="106" t="s">
        <v>3135</v>
      </c>
      <c r="D751" s="106" t="s">
        <v>3131</v>
      </c>
      <c r="E751" s="106" t="s">
        <v>3132</v>
      </c>
      <c r="F751" s="106" t="s">
        <v>464</v>
      </c>
      <c r="G751" s="106" t="s">
        <v>221</v>
      </c>
      <c r="H751" s="106"/>
      <c r="I751" s="106"/>
    </row>
    <row r="752" spans="1:9">
      <c r="A752" s="108" t="s">
        <v>3136</v>
      </c>
      <c r="B752" s="106" t="s">
        <v>3137</v>
      </c>
      <c r="C752" s="106" t="s">
        <v>3138</v>
      </c>
      <c r="D752" s="106" t="s">
        <v>3131</v>
      </c>
      <c r="E752" s="106" t="s">
        <v>3132</v>
      </c>
      <c r="F752" s="106" t="s">
        <v>1084</v>
      </c>
      <c r="G752" s="106" t="s">
        <v>221</v>
      </c>
      <c r="H752" s="106"/>
      <c r="I752" s="106"/>
    </row>
    <row r="753" spans="1:9">
      <c r="A753" s="108" t="s">
        <v>3139</v>
      </c>
      <c r="B753" s="106" t="s">
        <v>3140</v>
      </c>
      <c r="C753" s="106" t="s">
        <v>3141</v>
      </c>
      <c r="D753" s="106" t="s">
        <v>3142</v>
      </c>
      <c r="E753" s="106" t="s">
        <v>3143</v>
      </c>
      <c r="F753" s="106" t="s">
        <v>220</v>
      </c>
      <c r="G753" s="106" t="s">
        <v>221</v>
      </c>
      <c r="H753" s="106"/>
      <c r="I753" s="106"/>
    </row>
    <row r="754" spans="1:9">
      <c r="A754" s="108" t="s">
        <v>3144</v>
      </c>
      <c r="B754" s="106" t="s">
        <v>3145</v>
      </c>
      <c r="C754" s="106" t="s">
        <v>3146</v>
      </c>
      <c r="D754" s="106" t="s">
        <v>3142</v>
      </c>
      <c r="E754" s="106" t="s">
        <v>3143</v>
      </c>
      <c r="F754" s="106" t="s">
        <v>220</v>
      </c>
      <c r="G754" s="106" t="s">
        <v>221</v>
      </c>
      <c r="H754" s="106"/>
      <c r="I754" s="106"/>
    </row>
    <row r="755" spans="1:9">
      <c r="A755" s="108" t="s">
        <v>3147</v>
      </c>
      <c r="B755" s="106" t="s">
        <v>3148</v>
      </c>
      <c r="C755" s="106" t="s">
        <v>3149</v>
      </c>
      <c r="D755" s="106" t="s">
        <v>3142</v>
      </c>
      <c r="E755" s="106" t="s">
        <v>3143</v>
      </c>
      <c r="F755" s="106" t="s">
        <v>1084</v>
      </c>
      <c r="G755" s="106" t="s">
        <v>221</v>
      </c>
      <c r="H755" s="106"/>
      <c r="I755" s="106"/>
    </row>
    <row r="756" spans="1:9">
      <c r="A756" s="108" t="s">
        <v>3150</v>
      </c>
      <c r="B756" s="106" t="s">
        <v>3151</v>
      </c>
      <c r="C756" s="106" t="s">
        <v>3152</v>
      </c>
      <c r="D756" s="106" t="s">
        <v>3142</v>
      </c>
      <c r="E756" s="106" t="s">
        <v>3143</v>
      </c>
      <c r="F756" s="106" t="s">
        <v>1084</v>
      </c>
      <c r="G756" s="106" t="s">
        <v>221</v>
      </c>
      <c r="H756" s="106"/>
      <c r="I756" s="106"/>
    </row>
    <row r="757" spans="1:9">
      <c r="A757" s="108" t="s">
        <v>3153</v>
      </c>
      <c r="B757" s="106" t="s">
        <v>3154</v>
      </c>
      <c r="C757" s="106" t="s">
        <v>3155</v>
      </c>
      <c r="D757" s="106" t="s">
        <v>3156</v>
      </c>
      <c r="E757" s="106" t="s">
        <v>3157</v>
      </c>
      <c r="F757" s="106" t="s">
        <v>304</v>
      </c>
      <c r="G757" s="106" t="s">
        <v>243</v>
      </c>
      <c r="H757" s="106"/>
      <c r="I757" s="106"/>
    </row>
    <row r="758" spans="1:9">
      <c r="A758" s="108" t="s">
        <v>3158</v>
      </c>
      <c r="B758" s="106" t="s">
        <v>3159</v>
      </c>
      <c r="C758" s="106" t="s">
        <v>3160</v>
      </c>
      <c r="D758" s="106" t="s">
        <v>3156</v>
      </c>
      <c r="E758" s="106" t="s">
        <v>3157</v>
      </c>
      <c r="F758" s="106" t="s">
        <v>277</v>
      </c>
      <c r="G758" s="106" t="s">
        <v>243</v>
      </c>
      <c r="H758" s="106"/>
      <c r="I758" s="106"/>
    </row>
    <row r="759" spans="1:9">
      <c r="A759" s="108" t="s">
        <v>3161</v>
      </c>
      <c r="B759" s="106" t="s">
        <v>3162</v>
      </c>
      <c r="C759" s="106" t="s">
        <v>3163</v>
      </c>
      <c r="D759" s="106" t="s">
        <v>3156</v>
      </c>
      <c r="E759" s="106" t="s">
        <v>3157</v>
      </c>
      <c r="F759" s="106" t="s">
        <v>304</v>
      </c>
      <c r="G759" s="106" t="s">
        <v>243</v>
      </c>
      <c r="H759" s="106"/>
      <c r="I759" s="106"/>
    </row>
    <row r="760" spans="1:9">
      <c r="A760" s="108" t="s">
        <v>3164</v>
      </c>
      <c r="B760" s="106" t="s">
        <v>3165</v>
      </c>
      <c r="C760" s="106" t="s">
        <v>3166</v>
      </c>
      <c r="D760" s="106" t="s">
        <v>3156</v>
      </c>
      <c r="E760" s="106" t="s">
        <v>3157</v>
      </c>
      <c r="F760" s="106" t="s">
        <v>297</v>
      </c>
      <c r="G760" s="106" t="s">
        <v>243</v>
      </c>
      <c r="H760" s="106"/>
      <c r="I760" s="106"/>
    </row>
    <row r="761" spans="1:9">
      <c r="A761" s="108" t="s">
        <v>3167</v>
      </c>
      <c r="B761" s="106" t="s">
        <v>3168</v>
      </c>
      <c r="C761" s="106" t="s">
        <v>3169</v>
      </c>
      <c r="D761" s="106" t="s">
        <v>3156</v>
      </c>
      <c r="E761" s="106" t="s">
        <v>3157</v>
      </c>
      <c r="F761" s="106" t="s">
        <v>766</v>
      </c>
      <c r="G761" s="106" t="s">
        <v>243</v>
      </c>
      <c r="H761" s="106"/>
      <c r="I761" s="106"/>
    </row>
    <row r="762" spans="1:9">
      <c r="A762" s="108" t="s">
        <v>3170</v>
      </c>
      <c r="B762" s="106" t="s">
        <v>3171</v>
      </c>
      <c r="C762" s="106" t="s">
        <v>3172</v>
      </c>
      <c r="D762" s="106" t="s">
        <v>3156</v>
      </c>
      <c r="E762" s="106" t="s">
        <v>3157</v>
      </c>
      <c r="F762" s="106" t="s">
        <v>1429</v>
      </c>
      <c r="G762" s="106" t="s">
        <v>221</v>
      </c>
      <c r="H762" s="106"/>
      <c r="I762" s="106"/>
    </row>
    <row r="763" spans="1:9">
      <c r="A763" s="108" t="s">
        <v>3173</v>
      </c>
      <c r="B763" s="106" t="s">
        <v>3174</v>
      </c>
      <c r="C763" s="106" t="s">
        <v>3175</v>
      </c>
      <c r="D763" s="106" t="s">
        <v>3156</v>
      </c>
      <c r="E763" s="106" t="s">
        <v>3157</v>
      </c>
      <c r="F763" s="106" t="s">
        <v>358</v>
      </c>
      <c r="G763" s="106" t="s">
        <v>243</v>
      </c>
      <c r="H763" s="106"/>
      <c r="I763" s="106"/>
    </row>
    <row r="764" spans="1:9">
      <c r="A764" s="108" t="s">
        <v>3176</v>
      </c>
      <c r="B764" s="106" t="s">
        <v>3177</v>
      </c>
      <c r="C764" s="106" t="s">
        <v>1744</v>
      </c>
      <c r="D764" s="106" t="s">
        <v>3156</v>
      </c>
      <c r="E764" s="106" t="s">
        <v>3157</v>
      </c>
      <c r="F764" s="106" t="s">
        <v>308</v>
      </c>
      <c r="G764" s="106" t="s">
        <v>243</v>
      </c>
      <c r="H764" s="106"/>
      <c r="I764" s="106"/>
    </row>
    <row r="765" spans="1:9">
      <c r="A765" s="108" t="s">
        <v>3178</v>
      </c>
      <c r="B765" s="106" t="s">
        <v>3179</v>
      </c>
      <c r="C765" s="106" t="s">
        <v>3180</v>
      </c>
      <c r="D765" s="106" t="s">
        <v>3156</v>
      </c>
      <c r="E765" s="106" t="s">
        <v>3157</v>
      </c>
      <c r="F765" s="106" t="s">
        <v>766</v>
      </c>
      <c r="G765" s="106" t="s">
        <v>243</v>
      </c>
      <c r="H765" s="106"/>
      <c r="I765" s="106"/>
    </row>
    <row r="766" spans="1:9">
      <c r="A766" s="108" t="s">
        <v>3181</v>
      </c>
      <c r="B766" s="106" t="s">
        <v>3182</v>
      </c>
      <c r="C766" s="106" t="s">
        <v>3183</v>
      </c>
      <c r="D766" s="106" t="s">
        <v>3156</v>
      </c>
      <c r="E766" s="106" t="s">
        <v>3157</v>
      </c>
      <c r="F766" s="106" t="s">
        <v>438</v>
      </c>
      <c r="G766" s="106" t="s">
        <v>243</v>
      </c>
      <c r="H766" s="106"/>
      <c r="I766" s="106"/>
    </row>
    <row r="767" spans="1:9">
      <c r="A767" s="108" t="s">
        <v>3184</v>
      </c>
      <c r="B767" s="106" t="s">
        <v>3185</v>
      </c>
      <c r="C767" s="106" t="s">
        <v>3186</v>
      </c>
      <c r="D767" s="106" t="s">
        <v>3156</v>
      </c>
      <c r="E767" s="106" t="s">
        <v>3157</v>
      </c>
      <c r="F767" s="106" t="s">
        <v>304</v>
      </c>
      <c r="G767" s="106" t="s">
        <v>243</v>
      </c>
      <c r="H767" s="106"/>
      <c r="I767" s="106"/>
    </row>
    <row r="768" spans="1:9">
      <c r="A768" s="108" t="s">
        <v>3187</v>
      </c>
      <c r="B768" s="106" t="s">
        <v>3188</v>
      </c>
      <c r="C768" s="106" t="s">
        <v>2071</v>
      </c>
      <c r="D768" s="106" t="s">
        <v>3189</v>
      </c>
      <c r="E768" s="106" t="s">
        <v>3190</v>
      </c>
      <c r="F768" s="106" t="s">
        <v>438</v>
      </c>
      <c r="G768" s="106" t="s">
        <v>243</v>
      </c>
      <c r="H768" s="106"/>
      <c r="I768" s="106"/>
    </row>
    <row r="769" spans="1:9">
      <c r="A769" s="108" t="s">
        <v>3191</v>
      </c>
      <c r="B769" s="106" t="s">
        <v>3192</v>
      </c>
      <c r="C769" s="106" t="s">
        <v>3193</v>
      </c>
      <c r="D769" s="106" t="s">
        <v>3189</v>
      </c>
      <c r="E769" s="106" t="s">
        <v>3190</v>
      </c>
      <c r="F769" s="106" t="s">
        <v>438</v>
      </c>
      <c r="G769" s="106" t="s">
        <v>243</v>
      </c>
      <c r="H769" s="106"/>
      <c r="I769" s="106"/>
    </row>
    <row r="770" spans="1:9">
      <c r="A770" s="108" t="s">
        <v>3194</v>
      </c>
      <c r="B770" s="106" t="s">
        <v>3195</v>
      </c>
      <c r="C770" s="106" t="s">
        <v>1138</v>
      </c>
      <c r="D770" s="106" t="s">
        <v>3189</v>
      </c>
      <c r="E770" s="106" t="s">
        <v>3190</v>
      </c>
      <c r="F770" s="106" t="s">
        <v>438</v>
      </c>
      <c r="G770" s="106" t="s">
        <v>243</v>
      </c>
      <c r="H770" s="106"/>
      <c r="I770" s="106"/>
    </row>
    <row r="771" spans="1:9">
      <c r="A771" s="108" t="s">
        <v>3196</v>
      </c>
      <c r="B771" s="106" t="s">
        <v>3197</v>
      </c>
      <c r="C771" s="106" t="s">
        <v>3198</v>
      </c>
      <c r="D771" s="106" t="s">
        <v>3189</v>
      </c>
      <c r="E771" s="106" t="s">
        <v>3190</v>
      </c>
      <c r="F771" s="106" t="s">
        <v>297</v>
      </c>
      <c r="G771" s="106" t="s">
        <v>243</v>
      </c>
      <c r="H771" s="106"/>
      <c r="I771" s="106"/>
    </row>
    <row r="772" spans="1:9">
      <c r="A772" s="108" t="s">
        <v>3199</v>
      </c>
      <c r="B772" s="106" t="s">
        <v>3200</v>
      </c>
      <c r="C772" s="106" t="s">
        <v>3032</v>
      </c>
      <c r="D772" s="106" t="s">
        <v>3189</v>
      </c>
      <c r="E772" s="106" t="s">
        <v>3190</v>
      </c>
      <c r="F772" s="106" t="s">
        <v>297</v>
      </c>
      <c r="G772" s="106" t="s">
        <v>243</v>
      </c>
      <c r="H772" s="106"/>
      <c r="I772" s="106"/>
    </row>
    <row r="773" spans="1:9">
      <c r="A773" s="108" t="s">
        <v>3201</v>
      </c>
      <c r="B773" s="106" t="s">
        <v>3202</v>
      </c>
      <c r="C773" s="106" t="s">
        <v>3203</v>
      </c>
      <c r="D773" s="106" t="s">
        <v>3189</v>
      </c>
      <c r="E773" s="106" t="s">
        <v>3190</v>
      </c>
      <c r="F773" s="106" t="s">
        <v>297</v>
      </c>
      <c r="G773" s="106" t="s">
        <v>243</v>
      </c>
      <c r="H773" s="106"/>
      <c r="I773" s="106"/>
    </row>
    <row r="774" spans="1:9">
      <c r="A774" s="108" t="s">
        <v>3204</v>
      </c>
      <c r="B774" s="106" t="s">
        <v>3205</v>
      </c>
      <c r="C774" s="106" t="s">
        <v>3206</v>
      </c>
      <c r="D774" s="106" t="s">
        <v>3189</v>
      </c>
      <c r="E774" s="106" t="s">
        <v>3190</v>
      </c>
      <c r="F774" s="106" t="s">
        <v>766</v>
      </c>
      <c r="G774" s="106" t="s">
        <v>243</v>
      </c>
      <c r="H774" s="106"/>
      <c r="I774" s="106"/>
    </row>
    <row r="775" spans="1:9">
      <c r="A775" s="108" t="s">
        <v>3207</v>
      </c>
      <c r="B775" s="106" t="s">
        <v>3208</v>
      </c>
      <c r="C775" s="106" t="s">
        <v>3209</v>
      </c>
      <c r="D775" s="106" t="s">
        <v>3189</v>
      </c>
      <c r="E775" s="106" t="s">
        <v>3190</v>
      </c>
      <c r="F775" s="106" t="s">
        <v>766</v>
      </c>
      <c r="G775" s="106" t="s">
        <v>243</v>
      </c>
      <c r="H775" s="106"/>
      <c r="I775" s="106"/>
    </row>
    <row r="776" spans="1:9">
      <c r="A776" s="108" t="s">
        <v>3210</v>
      </c>
      <c r="B776" s="106" t="s">
        <v>3211</v>
      </c>
      <c r="C776" s="106" t="s">
        <v>3212</v>
      </c>
      <c r="D776" s="106" t="s">
        <v>3213</v>
      </c>
      <c r="E776" s="106" t="s">
        <v>3214</v>
      </c>
      <c r="F776" s="106" t="s">
        <v>220</v>
      </c>
      <c r="G776" s="106" t="s">
        <v>221</v>
      </c>
      <c r="H776" s="106"/>
      <c r="I776" s="106"/>
    </row>
    <row r="777" spans="1:9">
      <c r="A777" s="108" t="s">
        <v>3215</v>
      </c>
      <c r="B777" s="106" t="s">
        <v>3216</v>
      </c>
      <c r="C777" s="106" t="s">
        <v>3217</v>
      </c>
      <c r="D777" s="106" t="s">
        <v>3218</v>
      </c>
      <c r="E777" s="106" t="s">
        <v>3219</v>
      </c>
      <c r="F777" s="106" t="s">
        <v>377</v>
      </c>
      <c r="G777" s="106" t="s">
        <v>221</v>
      </c>
      <c r="H777" s="106"/>
      <c r="I777" s="106"/>
    </row>
    <row r="778" spans="1:9">
      <c r="A778" s="108" t="s">
        <v>3220</v>
      </c>
      <c r="B778" s="106" t="s">
        <v>3221</v>
      </c>
      <c r="C778" s="106" t="s">
        <v>2800</v>
      </c>
      <c r="D778" s="106" t="s">
        <v>3222</v>
      </c>
      <c r="E778" s="106" t="s">
        <v>3223</v>
      </c>
      <c r="F778" s="106" t="s">
        <v>1429</v>
      </c>
      <c r="G778" s="106" t="s">
        <v>221</v>
      </c>
      <c r="H778" s="106"/>
      <c r="I778" s="106"/>
    </row>
    <row r="779" spans="1:9">
      <c r="A779" s="108" t="s">
        <v>3224</v>
      </c>
      <c r="B779" s="106" t="s">
        <v>3225</v>
      </c>
      <c r="C779" s="106" t="s">
        <v>2795</v>
      </c>
      <c r="D779" s="106" t="s">
        <v>3222</v>
      </c>
      <c r="E779" s="106" t="s">
        <v>3223</v>
      </c>
      <c r="F779" s="106" t="s">
        <v>220</v>
      </c>
      <c r="G779" s="106" t="s">
        <v>221</v>
      </c>
      <c r="H779" s="106"/>
      <c r="I779" s="106"/>
    </row>
    <row r="780" spans="1:9">
      <c r="A780" s="108" t="s">
        <v>3226</v>
      </c>
      <c r="B780" s="106" t="s">
        <v>3227</v>
      </c>
      <c r="C780" s="106" t="s">
        <v>3228</v>
      </c>
      <c r="D780" s="106" t="s">
        <v>3222</v>
      </c>
      <c r="E780" s="106" t="s">
        <v>3223</v>
      </c>
      <c r="F780" s="106" t="s">
        <v>418</v>
      </c>
      <c r="G780" s="106" t="s">
        <v>221</v>
      </c>
      <c r="H780" s="106"/>
      <c r="I780" s="106"/>
    </row>
    <row r="781" spans="1:9">
      <c r="A781" s="108" t="s">
        <v>3229</v>
      </c>
      <c r="B781" s="106" t="s">
        <v>3230</v>
      </c>
      <c r="C781" s="106" t="s">
        <v>3231</v>
      </c>
      <c r="D781" s="106" t="s">
        <v>3222</v>
      </c>
      <c r="E781" s="106" t="s">
        <v>3223</v>
      </c>
      <c r="F781" s="106" t="s">
        <v>418</v>
      </c>
      <c r="G781" s="106" t="s">
        <v>221</v>
      </c>
      <c r="H781" s="106"/>
      <c r="I781" s="106"/>
    </row>
    <row r="782" spans="1:9">
      <c r="A782" s="108" t="s">
        <v>3232</v>
      </c>
      <c r="B782" s="106" t="s">
        <v>3233</v>
      </c>
      <c r="C782" s="106" t="s">
        <v>3234</v>
      </c>
      <c r="D782" s="106" t="s">
        <v>3222</v>
      </c>
      <c r="E782" s="106" t="s">
        <v>3223</v>
      </c>
      <c r="F782" s="106" t="s">
        <v>1026</v>
      </c>
      <c r="G782" s="106" t="s">
        <v>221</v>
      </c>
      <c r="H782" s="106"/>
      <c r="I782" s="106"/>
    </row>
    <row r="783" spans="1:9">
      <c r="A783" s="108" t="s">
        <v>3235</v>
      </c>
      <c r="B783" s="106" t="s">
        <v>3236</v>
      </c>
      <c r="C783" s="106" t="s">
        <v>3237</v>
      </c>
      <c r="D783" s="106" t="s">
        <v>3222</v>
      </c>
      <c r="E783" s="106" t="s">
        <v>3223</v>
      </c>
      <c r="F783" s="106" t="s">
        <v>1026</v>
      </c>
      <c r="G783" s="106" t="s">
        <v>221</v>
      </c>
      <c r="H783" s="106"/>
      <c r="I783" s="106"/>
    </row>
    <row r="784" spans="1:9">
      <c r="A784" s="108" t="s">
        <v>3238</v>
      </c>
      <c r="B784" s="106" t="s">
        <v>3239</v>
      </c>
      <c r="C784" s="106" t="s">
        <v>361</v>
      </c>
      <c r="D784" s="106" t="s">
        <v>3222</v>
      </c>
      <c r="E784" s="106" t="s">
        <v>3223</v>
      </c>
      <c r="F784" s="106" t="s">
        <v>322</v>
      </c>
      <c r="G784" s="106" t="s">
        <v>221</v>
      </c>
      <c r="H784" s="106"/>
      <c r="I784" s="106"/>
    </row>
    <row r="785" spans="1:9">
      <c r="A785" s="108" t="s">
        <v>3240</v>
      </c>
      <c r="B785" s="106" t="s">
        <v>3241</v>
      </c>
      <c r="C785" s="106" t="s">
        <v>1886</v>
      </c>
      <c r="D785" s="106" t="s">
        <v>3222</v>
      </c>
      <c r="E785" s="106" t="s">
        <v>3223</v>
      </c>
      <c r="F785" s="106" t="s">
        <v>233</v>
      </c>
      <c r="G785" s="106" t="s">
        <v>221</v>
      </c>
      <c r="H785" s="106"/>
      <c r="I785" s="106"/>
    </row>
    <row r="786" spans="1:9">
      <c r="A786" s="108" t="s">
        <v>3242</v>
      </c>
      <c r="B786" s="106" t="s">
        <v>3243</v>
      </c>
      <c r="C786" s="106" t="s">
        <v>3244</v>
      </c>
      <c r="D786" s="106" t="s">
        <v>3222</v>
      </c>
      <c r="E786" s="106" t="s">
        <v>3223</v>
      </c>
      <c r="F786" s="106" t="s">
        <v>418</v>
      </c>
      <c r="G786" s="106" t="s">
        <v>221</v>
      </c>
      <c r="H786" s="106"/>
      <c r="I786" s="106"/>
    </row>
    <row r="787" spans="1:9">
      <c r="A787" s="108" t="s">
        <v>3245</v>
      </c>
      <c r="B787" s="106" t="s">
        <v>3246</v>
      </c>
      <c r="C787" s="106" t="s">
        <v>3247</v>
      </c>
      <c r="D787" s="106" t="s">
        <v>3222</v>
      </c>
      <c r="E787" s="106" t="s">
        <v>3223</v>
      </c>
      <c r="F787" s="106" t="s">
        <v>418</v>
      </c>
      <c r="G787" s="106" t="s">
        <v>221</v>
      </c>
      <c r="H787" s="106"/>
      <c r="I787" s="106"/>
    </row>
    <row r="788" spans="1:9">
      <c r="A788" s="108" t="s">
        <v>3248</v>
      </c>
      <c r="B788" s="106" t="s">
        <v>3249</v>
      </c>
      <c r="C788" s="106" t="s">
        <v>3250</v>
      </c>
      <c r="D788" s="106" t="s">
        <v>3222</v>
      </c>
      <c r="E788" s="106" t="s">
        <v>3223</v>
      </c>
      <c r="F788" s="106" t="s">
        <v>1026</v>
      </c>
      <c r="G788" s="106" t="s">
        <v>221</v>
      </c>
      <c r="H788" s="106"/>
      <c r="I788" s="106"/>
    </row>
    <row r="789" spans="1:9">
      <c r="A789" s="108" t="s">
        <v>3251</v>
      </c>
      <c r="B789" s="106" t="s">
        <v>3252</v>
      </c>
      <c r="C789" s="106" t="s">
        <v>3253</v>
      </c>
      <c r="D789" s="106" t="s">
        <v>3222</v>
      </c>
      <c r="E789" s="106" t="s">
        <v>3223</v>
      </c>
      <c r="F789" s="106" t="s">
        <v>1026</v>
      </c>
      <c r="G789" s="106" t="s">
        <v>221</v>
      </c>
      <c r="H789" s="106"/>
      <c r="I789" s="106"/>
    </row>
    <row r="790" spans="1:9">
      <c r="A790" s="108" t="s">
        <v>3254</v>
      </c>
      <c r="B790" s="106" t="s">
        <v>3255</v>
      </c>
      <c r="C790" s="106" t="s">
        <v>3155</v>
      </c>
      <c r="D790" s="106" t="s">
        <v>3256</v>
      </c>
      <c r="E790" s="106" t="s">
        <v>3257</v>
      </c>
      <c r="F790" s="106" t="s">
        <v>304</v>
      </c>
      <c r="G790" s="106" t="s">
        <v>243</v>
      </c>
      <c r="H790" s="106"/>
      <c r="I790" s="106"/>
    </row>
    <row r="791" spans="1:9">
      <c r="A791" s="108" t="s">
        <v>3258</v>
      </c>
      <c r="B791" s="106" t="s">
        <v>3259</v>
      </c>
      <c r="C791" s="106" t="s">
        <v>3260</v>
      </c>
      <c r="D791" s="106" t="s">
        <v>3256</v>
      </c>
      <c r="E791" s="106" t="s">
        <v>3257</v>
      </c>
      <c r="F791" s="106" t="s">
        <v>277</v>
      </c>
      <c r="G791" s="106" t="s">
        <v>243</v>
      </c>
      <c r="H791" s="106"/>
      <c r="I791" s="106"/>
    </row>
    <row r="792" spans="1:9">
      <c r="A792" s="108" t="s">
        <v>3261</v>
      </c>
      <c r="B792" s="106" t="s">
        <v>3262</v>
      </c>
      <c r="C792" s="106" t="s">
        <v>3263</v>
      </c>
      <c r="D792" s="106" t="s">
        <v>3256</v>
      </c>
      <c r="E792" s="106" t="s">
        <v>3257</v>
      </c>
      <c r="F792" s="106" t="s">
        <v>277</v>
      </c>
      <c r="G792" s="106" t="s">
        <v>243</v>
      </c>
      <c r="H792" s="106"/>
      <c r="I792" s="106"/>
    </row>
    <row r="793" spans="1:9">
      <c r="A793" s="108" t="s">
        <v>3264</v>
      </c>
      <c r="B793" s="106" t="s">
        <v>3265</v>
      </c>
      <c r="C793" s="106" t="s">
        <v>3266</v>
      </c>
      <c r="D793" s="106" t="s">
        <v>3256</v>
      </c>
      <c r="E793" s="106" t="s">
        <v>3257</v>
      </c>
      <c r="F793" s="106" t="s">
        <v>277</v>
      </c>
      <c r="G793" s="106" t="s">
        <v>243</v>
      </c>
      <c r="H793" s="106"/>
      <c r="I793" s="106"/>
    </row>
    <row r="794" spans="1:9">
      <c r="A794" s="108" t="s">
        <v>3267</v>
      </c>
      <c r="B794" s="106" t="s">
        <v>3268</v>
      </c>
      <c r="C794" s="106" t="s">
        <v>3269</v>
      </c>
      <c r="D794" s="106" t="s">
        <v>3270</v>
      </c>
      <c r="E794" s="106" t="s">
        <v>3271</v>
      </c>
      <c r="F794" s="106" t="s">
        <v>766</v>
      </c>
      <c r="G794" s="106" t="s">
        <v>243</v>
      </c>
      <c r="H794" s="106"/>
      <c r="I794" s="106"/>
    </row>
    <row r="795" spans="1:9">
      <c r="A795" s="108" t="s">
        <v>3272</v>
      </c>
      <c r="B795" s="106" t="s">
        <v>3273</v>
      </c>
      <c r="C795" s="106" t="s">
        <v>3274</v>
      </c>
      <c r="D795" s="106" t="s">
        <v>3270</v>
      </c>
      <c r="E795" s="106" t="s">
        <v>3271</v>
      </c>
      <c r="F795" s="106" t="s">
        <v>766</v>
      </c>
      <c r="G795" s="106" t="s">
        <v>243</v>
      </c>
      <c r="H795" s="106"/>
      <c r="I795" s="106"/>
    </row>
    <row r="796" spans="1:9">
      <c r="A796" s="108" t="s">
        <v>3275</v>
      </c>
      <c r="B796" s="106" t="s">
        <v>3276</v>
      </c>
      <c r="C796" s="106" t="s">
        <v>3277</v>
      </c>
      <c r="D796" s="106" t="s">
        <v>3270</v>
      </c>
      <c r="E796" s="106" t="s">
        <v>3271</v>
      </c>
      <c r="F796" s="106" t="s">
        <v>766</v>
      </c>
      <c r="G796" s="106" t="s">
        <v>243</v>
      </c>
      <c r="H796" s="106"/>
      <c r="I796" s="106"/>
    </row>
    <row r="797" spans="1:9">
      <c r="A797" s="108" t="s">
        <v>3278</v>
      </c>
      <c r="B797" s="106" t="s">
        <v>3279</v>
      </c>
      <c r="C797" s="106" t="s">
        <v>3280</v>
      </c>
      <c r="D797" s="106" t="s">
        <v>3270</v>
      </c>
      <c r="E797" s="106" t="s">
        <v>3271</v>
      </c>
      <c r="F797" s="106" t="s">
        <v>766</v>
      </c>
      <c r="G797" s="106" t="s">
        <v>243</v>
      </c>
      <c r="H797" s="106"/>
      <c r="I797" s="106"/>
    </row>
    <row r="798" spans="1:9">
      <c r="A798" s="108" t="s">
        <v>3281</v>
      </c>
      <c r="B798" s="106" t="s">
        <v>3282</v>
      </c>
      <c r="C798" s="106" t="s">
        <v>3283</v>
      </c>
      <c r="D798" s="106" t="s">
        <v>3270</v>
      </c>
      <c r="E798" s="106" t="s">
        <v>3271</v>
      </c>
      <c r="F798" s="106" t="s">
        <v>297</v>
      </c>
      <c r="G798" s="106" t="s">
        <v>243</v>
      </c>
      <c r="H798" s="106"/>
      <c r="I798" s="106"/>
    </row>
    <row r="799" spans="1:9">
      <c r="A799" s="108" t="s">
        <v>3284</v>
      </c>
      <c r="B799" s="106" t="s">
        <v>3285</v>
      </c>
      <c r="C799" s="106" t="s">
        <v>3286</v>
      </c>
      <c r="D799" s="106" t="s">
        <v>3270</v>
      </c>
      <c r="E799" s="106" t="s">
        <v>3271</v>
      </c>
      <c r="F799" s="106" t="s">
        <v>766</v>
      </c>
      <c r="G799" s="106" t="s">
        <v>243</v>
      </c>
      <c r="H799" s="106"/>
      <c r="I799" s="106"/>
    </row>
    <row r="800" spans="1:9">
      <c r="A800" s="108" t="s">
        <v>3287</v>
      </c>
      <c r="B800" s="106" t="s">
        <v>3288</v>
      </c>
      <c r="C800" s="106" t="s">
        <v>3289</v>
      </c>
      <c r="D800" s="106" t="s">
        <v>3270</v>
      </c>
      <c r="E800" s="106" t="s">
        <v>3271</v>
      </c>
      <c r="F800" s="106" t="s">
        <v>766</v>
      </c>
      <c r="G800" s="106" t="s">
        <v>243</v>
      </c>
      <c r="H800" s="106"/>
      <c r="I800" s="106"/>
    </row>
    <row r="801" spans="1:9">
      <c r="A801" s="108" t="s">
        <v>3290</v>
      </c>
      <c r="B801" s="106" t="s">
        <v>3291</v>
      </c>
      <c r="C801" s="106" t="s">
        <v>3292</v>
      </c>
      <c r="D801" s="106" t="s">
        <v>3293</v>
      </c>
      <c r="E801" s="106" t="s">
        <v>3294</v>
      </c>
      <c r="F801" s="106" t="s">
        <v>227</v>
      </c>
      <c r="G801" s="106" t="s">
        <v>221</v>
      </c>
      <c r="H801" s="106"/>
      <c r="I801" s="106"/>
    </row>
    <row r="802" spans="1:9">
      <c r="A802" s="108" t="s">
        <v>3295</v>
      </c>
      <c r="B802" s="106" t="s">
        <v>3296</v>
      </c>
      <c r="C802" s="106" t="s">
        <v>3297</v>
      </c>
      <c r="D802" s="106" t="s">
        <v>3293</v>
      </c>
      <c r="E802" s="106" t="s">
        <v>3294</v>
      </c>
      <c r="F802" s="106" t="s">
        <v>907</v>
      </c>
      <c r="G802" s="106" t="s">
        <v>221</v>
      </c>
      <c r="H802" s="106"/>
      <c r="I802" s="106"/>
    </row>
    <row r="803" spans="1:9">
      <c r="A803" s="108" t="s">
        <v>3298</v>
      </c>
      <c r="B803" s="106" t="s">
        <v>3299</v>
      </c>
      <c r="C803" s="106" t="s">
        <v>3292</v>
      </c>
      <c r="D803" s="106" t="s">
        <v>3300</v>
      </c>
      <c r="E803" s="106" t="s">
        <v>3301</v>
      </c>
      <c r="F803" s="106" t="s">
        <v>227</v>
      </c>
      <c r="G803" s="106" t="s">
        <v>221</v>
      </c>
      <c r="H803" s="106"/>
      <c r="I803" s="106"/>
    </row>
    <row r="804" spans="1:9">
      <c r="A804" s="108" t="s">
        <v>3302</v>
      </c>
      <c r="B804" s="106" t="s">
        <v>3303</v>
      </c>
      <c r="C804" s="106" t="s">
        <v>3297</v>
      </c>
      <c r="D804" s="106" t="s">
        <v>3300</v>
      </c>
      <c r="E804" s="106" t="s">
        <v>3301</v>
      </c>
      <c r="F804" s="106" t="s">
        <v>907</v>
      </c>
      <c r="G804" s="106" t="s">
        <v>221</v>
      </c>
      <c r="H804" s="106"/>
      <c r="I804" s="106"/>
    </row>
    <row r="805" spans="1:9">
      <c r="A805" s="108" t="s">
        <v>3304</v>
      </c>
      <c r="B805" s="106" t="s">
        <v>3305</v>
      </c>
      <c r="C805" s="106" t="s">
        <v>3306</v>
      </c>
      <c r="D805" s="106" t="s">
        <v>3307</v>
      </c>
      <c r="E805" s="106" t="s">
        <v>3308</v>
      </c>
      <c r="F805" s="106" t="s">
        <v>1026</v>
      </c>
      <c r="G805" s="106" t="s">
        <v>221</v>
      </c>
      <c r="H805" s="106"/>
      <c r="I805" s="106"/>
    </row>
    <row r="806" spans="1:9">
      <c r="A806" s="108" t="s">
        <v>3309</v>
      </c>
      <c r="B806" s="106" t="s">
        <v>3310</v>
      </c>
      <c r="C806" s="106" t="s">
        <v>3311</v>
      </c>
      <c r="D806" s="106" t="s">
        <v>3307</v>
      </c>
      <c r="E806" s="106" t="s">
        <v>3308</v>
      </c>
      <c r="F806" s="106" t="s">
        <v>1026</v>
      </c>
      <c r="G806" s="106" t="s">
        <v>221</v>
      </c>
      <c r="H806" s="106"/>
      <c r="I806" s="106"/>
    </row>
    <row r="807" spans="1:9">
      <c r="A807" s="108" t="s">
        <v>3312</v>
      </c>
      <c r="B807" s="106" t="s">
        <v>3313</v>
      </c>
      <c r="C807" s="106" t="s">
        <v>3314</v>
      </c>
      <c r="D807" s="106" t="s">
        <v>3307</v>
      </c>
      <c r="E807" s="106" t="s">
        <v>3308</v>
      </c>
      <c r="F807" s="106" t="s">
        <v>418</v>
      </c>
      <c r="G807" s="106" t="s">
        <v>221</v>
      </c>
      <c r="H807" s="106"/>
      <c r="I807" s="106"/>
    </row>
    <row r="808" spans="1:9">
      <c r="A808" s="108" t="s">
        <v>3315</v>
      </c>
      <c r="B808" s="106" t="s">
        <v>3316</v>
      </c>
      <c r="C808" s="106" t="s">
        <v>3317</v>
      </c>
      <c r="D808" s="106" t="s">
        <v>3307</v>
      </c>
      <c r="E808" s="106" t="s">
        <v>3308</v>
      </c>
      <c r="F808" s="106" t="s">
        <v>418</v>
      </c>
      <c r="G808" s="106" t="s">
        <v>221</v>
      </c>
      <c r="H808" s="106"/>
      <c r="I808" s="106"/>
    </row>
    <row r="809" spans="1:9">
      <c r="A809" s="108" t="s">
        <v>3318</v>
      </c>
      <c r="B809" s="106" t="s">
        <v>3319</v>
      </c>
      <c r="C809" s="106" t="s">
        <v>3320</v>
      </c>
      <c r="D809" s="106" t="s">
        <v>3307</v>
      </c>
      <c r="E809" s="106" t="s">
        <v>3308</v>
      </c>
      <c r="F809" s="106" t="s">
        <v>1026</v>
      </c>
      <c r="G809" s="106" t="s">
        <v>221</v>
      </c>
      <c r="H809" s="106"/>
      <c r="I809" s="106"/>
    </row>
    <row r="810" spans="1:9">
      <c r="A810" s="108" t="s">
        <v>3321</v>
      </c>
      <c r="B810" s="106" t="s">
        <v>3322</v>
      </c>
      <c r="C810" s="106" t="s">
        <v>3323</v>
      </c>
      <c r="D810" s="106" t="s">
        <v>3307</v>
      </c>
      <c r="E810" s="106" t="s">
        <v>3308</v>
      </c>
      <c r="F810" s="106" t="s">
        <v>418</v>
      </c>
      <c r="G810" s="106" t="s">
        <v>221</v>
      </c>
      <c r="H810" s="106"/>
      <c r="I810" s="106"/>
    </row>
    <row r="811" spans="1:9">
      <c r="A811" s="108" t="s">
        <v>3324</v>
      </c>
      <c r="B811" s="106" t="s">
        <v>3325</v>
      </c>
      <c r="C811" s="106" t="s">
        <v>3326</v>
      </c>
      <c r="D811" s="106" t="s">
        <v>3307</v>
      </c>
      <c r="E811" s="106" t="s">
        <v>3308</v>
      </c>
      <c r="F811" s="106" t="s">
        <v>1965</v>
      </c>
      <c r="G811" s="106" t="s">
        <v>221</v>
      </c>
      <c r="H811" s="106"/>
      <c r="I811" s="106"/>
    </row>
    <row r="812" spans="1:9">
      <c r="A812" s="108" t="s">
        <v>3327</v>
      </c>
      <c r="B812" s="106" t="s">
        <v>3328</v>
      </c>
      <c r="C812" s="106" t="s">
        <v>3329</v>
      </c>
      <c r="D812" s="106" t="s">
        <v>3307</v>
      </c>
      <c r="E812" s="106" t="s">
        <v>3308</v>
      </c>
      <c r="F812" s="106" t="s">
        <v>1026</v>
      </c>
      <c r="G812" s="106" t="s">
        <v>221</v>
      </c>
      <c r="H812" s="106"/>
      <c r="I812" s="106"/>
    </row>
    <row r="813" spans="1:9">
      <c r="A813" s="108" t="s">
        <v>3330</v>
      </c>
      <c r="B813" s="106" t="s">
        <v>3331</v>
      </c>
      <c r="C813" s="106" t="s">
        <v>3332</v>
      </c>
      <c r="D813" s="106" t="s">
        <v>3307</v>
      </c>
      <c r="E813" s="106" t="s">
        <v>3308</v>
      </c>
      <c r="F813" s="106" t="s">
        <v>418</v>
      </c>
      <c r="G813" s="106" t="s">
        <v>221</v>
      </c>
      <c r="H813" s="106"/>
      <c r="I813" s="106"/>
    </row>
    <row r="814" spans="1:9">
      <c r="A814" s="108" t="s">
        <v>3333</v>
      </c>
      <c r="B814" s="106" t="s">
        <v>3334</v>
      </c>
      <c r="C814" s="106" t="s">
        <v>3335</v>
      </c>
      <c r="D814" s="106" t="s">
        <v>3307</v>
      </c>
      <c r="E814" s="106" t="s">
        <v>3308</v>
      </c>
      <c r="F814" s="106" t="s">
        <v>418</v>
      </c>
      <c r="G814" s="106" t="s">
        <v>221</v>
      </c>
      <c r="H814" s="106"/>
      <c r="I814" s="106"/>
    </row>
    <row r="815" spans="1:9">
      <c r="A815" s="108" t="s">
        <v>3336</v>
      </c>
      <c r="B815" s="106" t="s">
        <v>3337</v>
      </c>
      <c r="C815" s="106" t="s">
        <v>3338</v>
      </c>
      <c r="D815" s="106" t="s">
        <v>3307</v>
      </c>
      <c r="E815" s="106" t="s">
        <v>3308</v>
      </c>
      <c r="F815" s="106" t="s">
        <v>418</v>
      </c>
      <c r="G815" s="106" t="s">
        <v>221</v>
      </c>
      <c r="H815" s="106"/>
      <c r="I815" s="106"/>
    </row>
    <row r="816" spans="1:9">
      <c r="A816" s="108" t="s">
        <v>3339</v>
      </c>
      <c r="B816" s="106" t="s">
        <v>3340</v>
      </c>
      <c r="C816" s="106" t="s">
        <v>3341</v>
      </c>
      <c r="D816" s="106" t="s">
        <v>3307</v>
      </c>
      <c r="E816" s="106" t="s">
        <v>3308</v>
      </c>
      <c r="F816" s="106" t="s">
        <v>1026</v>
      </c>
      <c r="G816" s="106" t="s">
        <v>221</v>
      </c>
      <c r="H816" s="106"/>
      <c r="I816" s="106"/>
    </row>
    <row r="817" spans="1:9">
      <c r="A817" s="108" t="s">
        <v>3342</v>
      </c>
      <c r="B817" s="106" t="s">
        <v>3343</v>
      </c>
      <c r="C817" s="106" t="s">
        <v>3344</v>
      </c>
      <c r="D817" s="106" t="s">
        <v>3307</v>
      </c>
      <c r="E817" s="106" t="s">
        <v>3308</v>
      </c>
      <c r="F817" s="106" t="s">
        <v>1026</v>
      </c>
      <c r="G817" s="106" t="s">
        <v>221</v>
      </c>
      <c r="H817" s="106"/>
      <c r="I817" s="106"/>
    </row>
    <row r="818" spans="1:9">
      <c r="A818" s="108" t="s">
        <v>3345</v>
      </c>
      <c r="B818" s="106" t="s">
        <v>3346</v>
      </c>
      <c r="C818" s="106" t="s">
        <v>3347</v>
      </c>
      <c r="D818" s="106" t="s">
        <v>3307</v>
      </c>
      <c r="E818" s="106" t="s">
        <v>3308</v>
      </c>
      <c r="F818" s="106" t="s">
        <v>1026</v>
      </c>
      <c r="G818" s="106" t="s">
        <v>221</v>
      </c>
      <c r="H818" s="106"/>
      <c r="I818" s="106"/>
    </row>
    <row r="819" spans="1:9">
      <c r="A819" s="108" t="s">
        <v>3348</v>
      </c>
      <c r="B819" s="106" t="s">
        <v>3349</v>
      </c>
      <c r="C819" s="106" t="s">
        <v>3350</v>
      </c>
      <c r="D819" s="106" t="s">
        <v>3351</v>
      </c>
      <c r="E819" s="106" t="s">
        <v>3352</v>
      </c>
      <c r="F819" s="106" t="s">
        <v>328</v>
      </c>
      <c r="G819" s="106" t="s">
        <v>221</v>
      </c>
      <c r="H819" s="106"/>
      <c r="I819" s="106"/>
    </row>
    <row r="820" spans="1:9">
      <c r="A820" s="108" t="s">
        <v>3353</v>
      </c>
      <c r="B820" s="106" t="s">
        <v>3354</v>
      </c>
      <c r="C820" s="106" t="s">
        <v>3355</v>
      </c>
      <c r="D820" s="106" t="s">
        <v>3356</v>
      </c>
      <c r="E820" s="106" t="s">
        <v>3357</v>
      </c>
      <c r="F820" s="106" t="s">
        <v>464</v>
      </c>
      <c r="G820" s="106" t="s">
        <v>221</v>
      </c>
      <c r="H820" s="106"/>
      <c r="I820" s="106"/>
    </row>
    <row r="821" spans="1:9">
      <c r="A821" s="108" t="s">
        <v>3358</v>
      </c>
      <c r="B821" s="106" t="s">
        <v>3359</v>
      </c>
      <c r="C821" s="106" t="s">
        <v>2071</v>
      </c>
      <c r="D821" s="106" t="s">
        <v>3360</v>
      </c>
      <c r="E821" s="106" t="s">
        <v>3361</v>
      </c>
      <c r="F821" s="106" t="s">
        <v>438</v>
      </c>
      <c r="G821" s="106" t="s">
        <v>243</v>
      </c>
      <c r="H821" s="106"/>
      <c r="I821" s="106"/>
    </row>
    <row r="822" spans="1:9">
      <c r="A822" s="108" t="s">
        <v>3362</v>
      </c>
      <c r="B822" s="106" t="s">
        <v>3363</v>
      </c>
      <c r="C822" s="106" t="s">
        <v>3364</v>
      </c>
      <c r="D822" s="106" t="s">
        <v>3365</v>
      </c>
      <c r="E822" s="106" t="s">
        <v>3366</v>
      </c>
      <c r="F822" s="106" t="s">
        <v>1084</v>
      </c>
      <c r="G822" s="106" t="s">
        <v>221</v>
      </c>
      <c r="H822" s="106"/>
      <c r="I822" s="106"/>
    </row>
    <row r="823" spans="1:9">
      <c r="A823" s="108" t="s">
        <v>3367</v>
      </c>
      <c r="B823" s="106" t="s">
        <v>3368</v>
      </c>
      <c r="C823" s="106" t="s">
        <v>3369</v>
      </c>
      <c r="D823" s="106" t="s">
        <v>3365</v>
      </c>
      <c r="E823" s="106" t="s">
        <v>3366</v>
      </c>
      <c r="F823" s="106" t="s">
        <v>1084</v>
      </c>
      <c r="G823" s="106" t="s">
        <v>221</v>
      </c>
      <c r="H823" s="106"/>
      <c r="I823" s="106"/>
    </row>
    <row r="824" spans="1:9">
      <c r="A824" s="108" t="s">
        <v>3370</v>
      </c>
      <c r="B824" s="106" t="s">
        <v>3371</v>
      </c>
      <c r="C824" s="106" t="s">
        <v>3372</v>
      </c>
      <c r="D824" s="106" t="s">
        <v>3373</v>
      </c>
      <c r="E824" s="106" t="s">
        <v>3374</v>
      </c>
      <c r="F824" s="106" t="s">
        <v>418</v>
      </c>
      <c r="G824" s="106" t="s">
        <v>221</v>
      </c>
      <c r="H824" s="106"/>
      <c r="I824" s="106"/>
    </row>
    <row r="825" spans="1:9">
      <c r="A825" s="108" t="s">
        <v>3375</v>
      </c>
      <c r="B825" s="106" t="s">
        <v>3376</v>
      </c>
      <c r="C825" s="106" t="s">
        <v>415</v>
      </c>
      <c r="D825" s="106" t="s">
        <v>3373</v>
      </c>
      <c r="E825" s="106" t="s">
        <v>3374</v>
      </c>
      <c r="F825" s="106" t="s">
        <v>418</v>
      </c>
      <c r="G825" s="106" t="s">
        <v>221</v>
      </c>
      <c r="H825" s="106"/>
      <c r="I825" s="106"/>
    </row>
    <row r="826" spans="1:9">
      <c r="A826" s="108" t="s">
        <v>3377</v>
      </c>
      <c r="B826" s="106" t="s">
        <v>3378</v>
      </c>
      <c r="C826" s="106" t="s">
        <v>421</v>
      </c>
      <c r="D826" s="106" t="s">
        <v>3373</v>
      </c>
      <c r="E826" s="106" t="s">
        <v>3374</v>
      </c>
      <c r="F826" s="106" t="s">
        <v>418</v>
      </c>
      <c r="G826" s="106" t="s">
        <v>221</v>
      </c>
      <c r="H826" s="106"/>
      <c r="I826" s="106"/>
    </row>
    <row r="827" spans="1:9">
      <c r="A827" s="108" t="s">
        <v>3379</v>
      </c>
      <c r="B827" s="106" t="s">
        <v>3380</v>
      </c>
      <c r="C827" s="106" t="s">
        <v>3381</v>
      </c>
      <c r="D827" s="106" t="s">
        <v>3373</v>
      </c>
      <c r="E827" s="106" t="s">
        <v>3374</v>
      </c>
      <c r="F827" s="106" t="s">
        <v>418</v>
      </c>
      <c r="G827" s="106" t="s">
        <v>221</v>
      </c>
      <c r="H827" s="106"/>
      <c r="I827" s="106"/>
    </row>
    <row r="828" spans="1:9">
      <c r="A828" s="108" t="s">
        <v>3382</v>
      </c>
      <c r="B828" s="106" t="s">
        <v>3383</v>
      </c>
      <c r="C828" s="106" t="s">
        <v>3384</v>
      </c>
      <c r="D828" s="106" t="s">
        <v>3385</v>
      </c>
      <c r="E828" s="106" t="s">
        <v>3386</v>
      </c>
      <c r="F828" s="106" t="s">
        <v>3387</v>
      </c>
      <c r="G828" s="106" t="s">
        <v>243</v>
      </c>
      <c r="H828" s="106"/>
      <c r="I828" s="106"/>
    </row>
    <row r="829" spans="1:9">
      <c r="A829" s="108" t="s">
        <v>3388</v>
      </c>
      <c r="B829" s="106" t="s">
        <v>3389</v>
      </c>
      <c r="C829" s="106" t="s">
        <v>3390</v>
      </c>
      <c r="D829" s="106" t="s">
        <v>3391</v>
      </c>
      <c r="E829" s="106" t="s">
        <v>3392</v>
      </c>
      <c r="F829" s="106" t="s">
        <v>427</v>
      </c>
      <c r="G829" s="106" t="s">
        <v>428</v>
      </c>
      <c r="H829" s="106"/>
      <c r="I829" s="106"/>
    </row>
    <row r="830" spans="1:9">
      <c r="A830" s="108" t="s">
        <v>3393</v>
      </c>
      <c r="B830" s="106" t="s">
        <v>3394</v>
      </c>
      <c r="C830" s="106" t="s">
        <v>1962</v>
      </c>
      <c r="D830" s="106" t="s">
        <v>3395</v>
      </c>
      <c r="E830" s="106" t="s">
        <v>3396</v>
      </c>
      <c r="F830" s="106" t="s">
        <v>1965</v>
      </c>
      <c r="G830" s="106" t="s">
        <v>221</v>
      </c>
      <c r="H830" s="106"/>
      <c r="I830" s="106"/>
    </row>
    <row r="831" spans="1:9">
      <c r="A831" s="108" t="s">
        <v>3397</v>
      </c>
      <c r="B831" s="106" t="s">
        <v>3398</v>
      </c>
      <c r="C831" s="106" t="s">
        <v>2736</v>
      </c>
      <c r="D831" s="106" t="s">
        <v>3395</v>
      </c>
      <c r="E831" s="106" t="s">
        <v>3396</v>
      </c>
      <c r="F831" s="106" t="s">
        <v>2538</v>
      </c>
      <c r="G831" s="106" t="s">
        <v>221</v>
      </c>
      <c r="H831" s="106"/>
      <c r="I831" s="106"/>
    </row>
    <row r="832" spans="1:9">
      <c r="A832" s="108" t="s">
        <v>3399</v>
      </c>
      <c r="B832" s="106" t="s">
        <v>3400</v>
      </c>
      <c r="C832" s="106" t="s">
        <v>3401</v>
      </c>
      <c r="D832" s="106" t="s">
        <v>3402</v>
      </c>
      <c r="E832" s="106" t="s">
        <v>3403</v>
      </c>
      <c r="F832" s="106" t="s">
        <v>427</v>
      </c>
      <c r="G832" s="106" t="s">
        <v>428</v>
      </c>
      <c r="H832" s="106"/>
      <c r="I832" s="106"/>
    </row>
    <row r="833" spans="1:9">
      <c r="A833" s="108" t="s">
        <v>3404</v>
      </c>
      <c r="B833" s="106" t="s">
        <v>3405</v>
      </c>
      <c r="C833" s="106" t="s">
        <v>3406</v>
      </c>
      <c r="D833" s="106" t="s">
        <v>3407</v>
      </c>
      <c r="E833" s="106" t="s">
        <v>3408</v>
      </c>
      <c r="F833" s="106" t="s">
        <v>345</v>
      </c>
      <c r="G833" s="106" t="s">
        <v>221</v>
      </c>
      <c r="H833" s="106"/>
      <c r="I833" s="106"/>
    </row>
    <row r="834" spans="1:9">
      <c r="A834" s="108" t="s">
        <v>3409</v>
      </c>
      <c r="B834" s="106" t="s">
        <v>3410</v>
      </c>
      <c r="C834" s="106" t="s">
        <v>3411</v>
      </c>
      <c r="D834" s="106" t="s">
        <v>3412</v>
      </c>
      <c r="E834" s="106" t="s">
        <v>3413</v>
      </c>
      <c r="F834" s="106" t="s">
        <v>464</v>
      </c>
      <c r="G834" s="106" t="s">
        <v>221</v>
      </c>
      <c r="H834" s="106"/>
      <c r="I834" s="106"/>
    </row>
    <row r="835" spans="1:9">
      <c r="A835" s="108" t="s">
        <v>3414</v>
      </c>
      <c r="B835" s="106" t="s">
        <v>3415</v>
      </c>
      <c r="C835" s="106" t="s">
        <v>461</v>
      </c>
      <c r="D835" s="106" t="s">
        <v>3416</v>
      </c>
      <c r="E835" s="106" t="s">
        <v>3417</v>
      </c>
      <c r="F835" s="106" t="s">
        <v>464</v>
      </c>
      <c r="G835" s="106" t="s">
        <v>221</v>
      </c>
      <c r="H835" s="106"/>
      <c r="I835" s="106"/>
    </row>
    <row r="836" spans="1:9">
      <c r="A836" s="108" t="s">
        <v>3418</v>
      </c>
      <c r="B836" s="106" t="s">
        <v>3419</v>
      </c>
      <c r="C836" s="106" t="s">
        <v>461</v>
      </c>
      <c r="D836" s="106" t="s">
        <v>3420</v>
      </c>
      <c r="E836" s="106" t="s">
        <v>3421</v>
      </c>
      <c r="F836" s="106" t="s">
        <v>464</v>
      </c>
      <c r="G836" s="106" t="s">
        <v>221</v>
      </c>
      <c r="H836" s="106"/>
      <c r="I836" s="106"/>
    </row>
    <row r="837" spans="1:9">
      <c r="A837" s="108" t="s">
        <v>3422</v>
      </c>
      <c r="B837" s="106" t="s">
        <v>3423</v>
      </c>
      <c r="C837" s="106" t="s">
        <v>3355</v>
      </c>
      <c r="D837" s="106" t="s">
        <v>3424</v>
      </c>
      <c r="E837" s="106" t="s">
        <v>3425</v>
      </c>
      <c r="F837" s="106" t="s">
        <v>464</v>
      </c>
      <c r="G837" s="106" t="s">
        <v>221</v>
      </c>
      <c r="H837" s="106"/>
      <c r="I837" s="106"/>
    </row>
    <row r="838" spans="1:9">
      <c r="A838" s="108" t="s">
        <v>3426</v>
      </c>
      <c r="B838" s="106" t="s">
        <v>3427</v>
      </c>
      <c r="C838" s="106" t="s">
        <v>3411</v>
      </c>
      <c r="D838" s="106" t="s">
        <v>3428</v>
      </c>
      <c r="E838" s="106" t="s">
        <v>3429</v>
      </c>
      <c r="F838" s="106" t="s">
        <v>464</v>
      </c>
      <c r="G838" s="106" t="s">
        <v>221</v>
      </c>
      <c r="H838" s="106"/>
      <c r="I838" s="106"/>
    </row>
    <row r="839" spans="1:9">
      <c r="A839" s="108" t="s">
        <v>3430</v>
      </c>
      <c r="B839" s="106" t="s">
        <v>3431</v>
      </c>
      <c r="C839" s="106" t="s">
        <v>3432</v>
      </c>
      <c r="D839" s="106" t="s">
        <v>3433</v>
      </c>
      <c r="E839" s="106" t="s">
        <v>3434</v>
      </c>
      <c r="F839" s="106" t="s">
        <v>453</v>
      </c>
      <c r="G839" s="106" t="s">
        <v>221</v>
      </c>
      <c r="H839" s="106"/>
      <c r="I839" s="106"/>
    </row>
    <row r="840" spans="1:9">
      <c r="A840" s="108" t="s">
        <v>3435</v>
      </c>
      <c r="B840" s="106" t="s">
        <v>3436</v>
      </c>
      <c r="C840" s="106" t="s">
        <v>361</v>
      </c>
      <c r="D840" s="106" t="s">
        <v>3437</v>
      </c>
      <c r="E840" s="106" t="s">
        <v>3438</v>
      </c>
      <c r="F840" s="106" t="s">
        <v>322</v>
      </c>
      <c r="G840" s="106" t="s">
        <v>221</v>
      </c>
      <c r="H840" s="106"/>
      <c r="I840" s="106"/>
    </row>
    <row r="841" spans="1:9">
      <c r="A841" s="108" t="s">
        <v>3439</v>
      </c>
      <c r="B841" s="106" t="s">
        <v>3440</v>
      </c>
      <c r="C841" s="106" t="s">
        <v>1729</v>
      </c>
      <c r="D841" s="106" t="s">
        <v>3441</v>
      </c>
      <c r="E841" s="106" t="s">
        <v>3442</v>
      </c>
      <c r="F841" s="106" t="s">
        <v>227</v>
      </c>
      <c r="G841" s="106" t="s">
        <v>221</v>
      </c>
      <c r="H841" s="106"/>
      <c r="I841" s="106"/>
    </row>
    <row r="842" spans="1:9">
      <c r="A842" s="108" t="s">
        <v>3443</v>
      </c>
      <c r="B842" s="106" t="s">
        <v>3444</v>
      </c>
      <c r="C842" s="106" t="s">
        <v>3445</v>
      </c>
      <c r="D842" s="106" t="s">
        <v>3446</v>
      </c>
      <c r="E842" s="106" t="s">
        <v>3447</v>
      </c>
      <c r="F842" s="106" t="s">
        <v>227</v>
      </c>
      <c r="G842" s="106" t="s">
        <v>221</v>
      </c>
      <c r="H842" s="106"/>
      <c r="I842" s="106"/>
    </row>
    <row r="843" spans="1:9">
      <c r="A843" s="108" t="s">
        <v>3448</v>
      </c>
      <c r="B843" s="106" t="s">
        <v>3449</v>
      </c>
      <c r="C843" s="106" t="s">
        <v>3411</v>
      </c>
      <c r="D843" s="106" t="s">
        <v>3450</v>
      </c>
      <c r="E843" s="106" t="s">
        <v>3451</v>
      </c>
      <c r="F843" s="106" t="s">
        <v>464</v>
      </c>
      <c r="G843" s="106" t="s">
        <v>221</v>
      </c>
      <c r="H843" s="106"/>
      <c r="I843" s="106"/>
    </row>
    <row r="844" spans="1:9">
      <c r="A844" s="108" t="s">
        <v>3452</v>
      </c>
      <c r="B844" s="106" t="s">
        <v>3453</v>
      </c>
      <c r="C844" s="106" t="s">
        <v>3454</v>
      </c>
      <c r="D844" s="106" t="s">
        <v>3455</v>
      </c>
      <c r="E844" s="106" t="s">
        <v>3456</v>
      </c>
      <c r="F844" s="106" t="s">
        <v>345</v>
      </c>
      <c r="G844" s="106" t="s">
        <v>221</v>
      </c>
      <c r="H844" s="106"/>
      <c r="I844" s="106"/>
    </row>
    <row r="845" spans="1:9">
      <c r="A845" s="108" t="s">
        <v>3457</v>
      </c>
      <c r="B845" s="106" t="s">
        <v>3458</v>
      </c>
      <c r="C845" s="106" t="s">
        <v>3459</v>
      </c>
      <c r="D845" s="106" t="s">
        <v>3460</v>
      </c>
      <c r="E845" s="106" t="s">
        <v>3461</v>
      </c>
      <c r="F845" s="106" t="s">
        <v>227</v>
      </c>
      <c r="G845" s="106" t="s">
        <v>221</v>
      </c>
      <c r="H845" s="106"/>
      <c r="I845" s="106"/>
    </row>
    <row r="846" spans="1:9">
      <c r="A846" s="108" t="s">
        <v>3462</v>
      </c>
      <c r="B846" s="106" t="s">
        <v>3463</v>
      </c>
      <c r="C846" s="106" t="s">
        <v>2420</v>
      </c>
      <c r="D846" s="106" t="s">
        <v>3464</v>
      </c>
      <c r="E846" s="106" t="s">
        <v>3465</v>
      </c>
      <c r="F846" s="106" t="s">
        <v>328</v>
      </c>
      <c r="G846" s="106" t="s">
        <v>221</v>
      </c>
      <c r="H846" s="106"/>
      <c r="I846" s="106"/>
    </row>
    <row r="847" spans="1:9">
      <c r="A847" s="108" t="s">
        <v>3466</v>
      </c>
      <c r="B847" s="106" t="s">
        <v>3467</v>
      </c>
      <c r="C847" s="106" t="s">
        <v>342</v>
      </c>
      <c r="D847" s="106" t="s">
        <v>3464</v>
      </c>
      <c r="E847" s="106" t="s">
        <v>3465</v>
      </c>
      <c r="F847" s="106" t="s">
        <v>345</v>
      </c>
      <c r="G847" s="106" t="s">
        <v>221</v>
      </c>
      <c r="H847" s="106"/>
      <c r="I847" s="106"/>
    </row>
    <row r="848" spans="1:9">
      <c r="A848" s="108" t="s">
        <v>3468</v>
      </c>
      <c r="B848" s="106" t="s">
        <v>3469</v>
      </c>
      <c r="C848" s="106" t="s">
        <v>3470</v>
      </c>
      <c r="D848" s="106" t="s">
        <v>3464</v>
      </c>
      <c r="E848" s="106" t="s">
        <v>3465</v>
      </c>
      <c r="F848" s="106" t="s">
        <v>639</v>
      </c>
      <c r="G848" s="106" t="s">
        <v>243</v>
      </c>
      <c r="H848" s="106"/>
      <c r="I848" s="106"/>
    </row>
    <row r="849" spans="1:9">
      <c r="A849" s="108" t="s">
        <v>3471</v>
      </c>
      <c r="B849" s="106" t="s">
        <v>3472</v>
      </c>
      <c r="C849" s="106" t="s">
        <v>3473</v>
      </c>
      <c r="D849" s="106" t="s">
        <v>3464</v>
      </c>
      <c r="E849" s="106" t="s">
        <v>3465</v>
      </c>
      <c r="F849" s="106" t="s">
        <v>3474</v>
      </c>
      <c r="G849" s="106" t="s">
        <v>221</v>
      </c>
      <c r="H849" s="106"/>
      <c r="I849" s="106"/>
    </row>
    <row r="850" spans="1:9">
      <c r="A850" s="108" t="s">
        <v>3475</v>
      </c>
      <c r="B850" s="106" t="s">
        <v>3476</v>
      </c>
      <c r="C850" s="106" t="s">
        <v>3355</v>
      </c>
      <c r="D850" s="106" t="s">
        <v>3477</v>
      </c>
      <c r="E850" s="106" t="s">
        <v>3478</v>
      </c>
      <c r="F850" s="106" t="s">
        <v>464</v>
      </c>
      <c r="G850" s="106" t="s">
        <v>221</v>
      </c>
      <c r="H850" s="106"/>
      <c r="I850" s="106"/>
    </row>
    <row r="851" spans="1:9">
      <c r="A851" s="108" t="s">
        <v>3479</v>
      </c>
      <c r="B851" s="106" t="s">
        <v>3480</v>
      </c>
      <c r="C851" s="106" t="s">
        <v>3481</v>
      </c>
      <c r="D851" s="106" t="s">
        <v>3482</v>
      </c>
      <c r="E851" s="106" t="s">
        <v>3483</v>
      </c>
      <c r="F851" s="106" t="s">
        <v>328</v>
      </c>
      <c r="G851" s="106" t="s">
        <v>221</v>
      </c>
      <c r="H851" s="106"/>
      <c r="I851" s="106"/>
    </row>
    <row r="852" spans="1:9">
      <c r="A852" s="108" t="s">
        <v>3484</v>
      </c>
      <c r="B852" s="106" t="s">
        <v>3485</v>
      </c>
      <c r="C852" s="106" t="s">
        <v>3486</v>
      </c>
      <c r="D852" s="106" t="s">
        <v>3482</v>
      </c>
      <c r="E852" s="106" t="s">
        <v>3483</v>
      </c>
      <c r="F852" s="106" t="s">
        <v>3474</v>
      </c>
      <c r="G852" s="106" t="s">
        <v>221</v>
      </c>
      <c r="H852" s="106"/>
      <c r="I852" s="106"/>
    </row>
    <row r="853" spans="1:9">
      <c r="A853" s="108" t="s">
        <v>3487</v>
      </c>
      <c r="B853" s="106" t="s">
        <v>3488</v>
      </c>
      <c r="C853" s="106" t="s">
        <v>3489</v>
      </c>
      <c r="D853" s="106" t="s">
        <v>3490</v>
      </c>
      <c r="E853" s="106" t="s">
        <v>3491</v>
      </c>
      <c r="F853" s="106" t="s">
        <v>427</v>
      </c>
      <c r="G853" s="106" t="s">
        <v>428</v>
      </c>
      <c r="H853" s="106"/>
      <c r="I853" s="106"/>
    </row>
    <row r="854" spans="1:9">
      <c r="A854" s="108" t="s">
        <v>3492</v>
      </c>
      <c r="B854" s="106" t="s">
        <v>3493</v>
      </c>
      <c r="C854" s="106" t="s">
        <v>3411</v>
      </c>
      <c r="D854" s="106" t="s">
        <v>3494</v>
      </c>
      <c r="E854" s="106" t="s">
        <v>3495</v>
      </c>
      <c r="F854" s="106" t="s">
        <v>464</v>
      </c>
      <c r="G854" s="106" t="s">
        <v>221</v>
      </c>
      <c r="H854" s="106"/>
      <c r="I854" s="106"/>
    </row>
    <row r="855" spans="1:9">
      <c r="A855" s="108" t="s">
        <v>3496</v>
      </c>
      <c r="B855" s="106" t="s">
        <v>3497</v>
      </c>
      <c r="C855" s="106" t="s">
        <v>3498</v>
      </c>
      <c r="D855" s="106" t="s">
        <v>3499</v>
      </c>
      <c r="E855" s="106" t="s">
        <v>3500</v>
      </c>
      <c r="F855" s="106" t="s">
        <v>1026</v>
      </c>
      <c r="G855" s="106" t="s">
        <v>221</v>
      </c>
      <c r="H855" s="106"/>
      <c r="I855" s="106"/>
    </row>
    <row r="856" spans="1:9">
      <c r="A856" s="108" t="s">
        <v>3501</v>
      </c>
      <c r="B856" s="106" t="s">
        <v>3502</v>
      </c>
      <c r="C856" s="106" t="s">
        <v>3503</v>
      </c>
      <c r="D856" s="106" t="s">
        <v>3499</v>
      </c>
      <c r="E856" s="106" t="s">
        <v>3500</v>
      </c>
      <c r="F856" s="106" t="s">
        <v>1026</v>
      </c>
      <c r="G856" s="106" t="s">
        <v>221</v>
      </c>
      <c r="H856" s="106"/>
      <c r="I856" s="106"/>
    </row>
    <row r="857" spans="1:9">
      <c r="A857" s="108" t="s">
        <v>3504</v>
      </c>
      <c r="B857" s="106" t="s">
        <v>3505</v>
      </c>
      <c r="C857" s="106" t="s">
        <v>3506</v>
      </c>
      <c r="D857" s="106" t="s">
        <v>3499</v>
      </c>
      <c r="E857" s="106" t="s">
        <v>3500</v>
      </c>
      <c r="F857" s="106" t="s">
        <v>418</v>
      </c>
      <c r="G857" s="106" t="s">
        <v>221</v>
      </c>
      <c r="H857" s="106"/>
      <c r="I857" s="106"/>
    </row>
    <row r="858" spans="1:9">
      <c r="A858" s="108" t="s">
        <v>3507</v>
      </c>
      <c r="B858" s="106" t="s">
        <v>3508</v>
      </c>
      <c r="C858" s="106" t="s">
        <v>3509</v>
      </c>
      <c r="D858" s="106" t="s">
        <v>3499</v>
      </c>
      <c r="E858" s="106" t="s">
        <v>3500</v>
      </c>
      <c r="F858" s="106" t="s">
        <v>418</v>
      </c>
      <c r="G858" s="106" t="s">
        <v>221</v>
      </c>
      <c r="H858" s="106"/>
      <c r="I858" s="106"/>
    </row>
    <row r="859" spans="1:9">
      <c r="A859" s="108" t="s">
        <v>3510</v>
      </c>
      <c r="B859" s="106" t="s">
        <v>3511</v>
      </c>
      <c r="C859" s="106" t="s">
        <v>3512</v>
      </c>
      <c r="D859" s="106" t="s">
        <v>3513</v>
      </c>
      <c r="E859" s="106" t="s">
        <v>3514</v>
      </c>
      <c r="F859" s="106" t="s">
        <v>345</v>
      </c>
      <c r="G859" s="106" t="s">
        <v>221</v>
      </c>
      <c r="H859" s="106"/>
      <c r="I859" s="106"/>
    </row>
    <row r="860" spans="1:9">
      <c r="A860" s="108" t="s">
        <v>3515</v>
      </c>
      <c r="B860" s="106" t="s">
        <v>3516</v>
      </c>
      <c r="C860" s="106" t="s">
        <v>3517</v>
      </c>
      <c r="D860" s="106" t="s">
        <v>3513</v>
      </c>
      <c r="E860" s="106" t="s">
        <v>3514</v>
      </c>
      <c r="F860" s="106" t="s">
        <v>639</v>
      </c>
      <c r="G860" s="106" t="s">
        <v>243</v>
      </c>
      <c r="H860" s="106"/>
      <c r="I860" s="106"/>
    </row>
    <row r="861" spans="1:9">
      <c r="A861" s="108" t="s">
        <v>3518</v>
      </c>
      <c r="B861" s="106" t="s">
        <v>3519</v>
      </c>
      <c r="C861" s="106" t="s">
        <v>3520</v>
      </c>
      <c r="D861" s="106" t="s">
        <v>3521</v>
      </c>
      <c r="E861" s="106" t="s">
        <v>3522</v>
      </c>
      <c r="F861" s="106" t="s">
        <v>427</v>
      </c>
      <c r="G861" s="106" t="s">
        <v>428</v>
      </c>
      <c r="H861" s="106"/>
      <c r="I861" s="106"/>
    </row>
    <row r="862" spans="1:9">
      <c r="A862" s="108" t="s">
        <v>3523</v>
      </c>
      <c r="B862" s="106" t="s">
        <v>3524</v>
      </c>
      <c r="C862" s="106" t="s">
        <v>3525</v>
      </c>
      <c r="D862" s="106" t="s">
        <v>3521</v>
      </c>
      <c r="E862" s="106" t="s">
        <v>3522</v>
      </c>
      <c r="F862" s="106" t="s">
        <v>427</v>
      </c>
      <c r="G862" s="106" t="s">
        <v>428</v>
      </c>
      <c r="H862" s="106"/>
      <c r="I862" s="106"/>
    </row>
    <row r="863" spans="1:9">
      <c r="A863" s="108" t="s">
        <v>3526</v>
      </c>
      <c r="B863" s="106" t="s">
        <v>3527</v>
      </c>
      <c r="C863" s="106" t="s">
        <v>3528</v>
      </c>
      <c r="D863" s="106" t="s">
        <v>3521</v>
      </c>
      <c r="E863" s="106" t="s">
        <v>3522</v>
      </c>
      <c r="F863" s="106" t="s">
        <v>2589</v>
      </c>
      <c r="G863" s="106" t="s">
        <v>848</v>
      </c>
      <c r="H863" s="106"/>
      <c r="I863" s="106"/>
    </row>
    <row r="864" spans="1:9">
      <c r="A864" s="108" t="s">
        <v>3529</v>
      </c>
      <c r="B864" s="106" t="s">
        <v>3530</v>
      </c>
      <c r="C864" s="106" t="s">
        <v>3531</v>
      </c>
      <c r="D864" s="106" t="s">
        <v>3532</v>
      </c>
      <c r="E864" s="106" t="s">
        <v>3533</v>
      </c>
      <c r="F864" s="106" t="s">
        <v>427</v>
      </c>
      <c r="G864" s="106" t="s">
        <v>428</v>
      </c>
      <c r="H864" s="106"/>
      <c r="I864" s="106"/>
    </row>
    <row r="865" spans="1:9">
      <c r="A865" s="108" t="s">
        <v>3534</v>
      </c>
      <c r="B865" s="106" t="s">
        <v>3535</v>
      </c>
      <c r="C865" s="106" t="s">
        <v>3536</v>
      </c>
      <c r="D865" s="106" t="s">
        <v>3532</v>
      </c>
      <c r="E865" s="106" t="s">
        <v>3533</v>
      </c>
      <c r="F865" s="106" t="s">
        <v>847</v>
      </c>
      <c r="G865" s="106" t="s">
        <v>848</v>
      </c>
      <c r="H865" s="106"/>
      <c r="I865" s="106"/>
    </row>
    <row r="866" spans="1:9">
      <c r="A866" s="108" t="s">
        <v>3537</v>
      </c>
      <c r="B866" s="106" t="s">
        <v>3538</v>
      </c>
      <c r="C866" s="106" t="s">
        <v>3539</v>
      </c>
      <c r="D866" s="106" t="s">
        <v>3532</v>
      </c>
      <c r="E866" s="106" t="s">
        <v>3533</v>
      </c>
      <c r="F866" s="106" t="s">
        <v>3540</v>
      </c>
      <c r="G866" s="106" t="s">
        <v>848</v>
      </c>
      <c r="H866" s="106"/>
      <c r="I866" s="106"/>
    </row>
    <row r="867" spans="1:9">
      <c r="A867" s="108" t="s">
        <v>3541</v>
      </c>
      <c r="B867" s="106" t="s">
        <v>3542</v>
      </c>
      <c r="C867" s="106" t="s">
        <v>3084</v>
      </c>
      <c r="D867" s="106" t="s">
        <v>3543</v>
      </c>
      <c r="E867" s="106" t="s">
        <v>3544</v>
      </c>
      <c r="F867" s="106" t="s">
        <v>1429</v>
      </c>
      <c r="G867" s="106" t="s">
        <v>221</v>
      </c>
      <c r="H867" s="106"/>
      <c r="I867" s="106"/>
    </row>
    <row r="868" spans="1:9">
      <c r="A868" s="108" t="s">
        <v>3545</v>
      </c>
      <c r="B868" s="106" t="s">
        <v>3546</v>
      </c>
      <c r="C868" s="106" t="s">
        <v>3096</v>
      </c>
      <c r="D868" s="106" t="s">
        <v>3543</v>
      </c>
      <c r="E868" s="106" t="s">
        <v>3544</v>
      </c>
      <c r="F868" s="106" t="s">
        <v>220</v>
      </c>
      <c r="G868" s="106" t="s">
        <v>221</v>
      </c>
      <c r="H868" s="106"/>
      <c r="I868" s="106"/>
    </row>
    <row r="869" spans="1:9">
      <c r="A869" s="108" t="s">
        <v>3547</v>
      </c>
      <c r="B869" s="106" t="s">
        <v>3548</v>
      </c>
      <c r="C869" s="106" t="s">
        <v>3102</v>
      </c>
      <c r="D869" s="106" t="s">
        <v>3543</v>
      </c>
      <c r="E869" s="106" t="s">
        <v>3544</v>
      </c>
      <c r="F869" s="106" t="s">
        <v>220</v>
      </c>
      <c r="G869" s="106" t="s">
        <v>221</v>
      </c>
      <c r="H869" s="106"/>
      <c r="I869" s="106"/>
    </row>
    <row r="870" spans="1:9">
      <c r="A870" s="108" t="s">
        <v>3549</v>
      </c>
      <c r="B870" s="106" t="s">
        <v>3550</v>
      </c>
      <c r="C870" s="106" t="s">
        <v>3551</v>
      </c>
      <c r="D870" s="106" t="s">
        <v>3552</v>
      </c>
      <c r="E870" s="106" t="s">
        <v>3553</v>
      </c>
      <c r="F870" s="106" t="s">
        <v>427</v>
      </c>
      <c r="G870" s="106" t="s">
        <v>428</v>
      </c>
      <c r="H870" s="106"/>
      <c r="I870" s="106"/>
    </row>
    <row r="871" spans="1:9">
      <c r="A871" s="108" t="s">
        <v>3554</v>
      </c>
      <c r="B871" s="106" t="s">
        <v>3555</v>
      </c>
      <c r="C871" s="106" t="s">
        <v>3556</v>
      </c>
      <c r="D871" s="106" t="s">
        <v>3557</v>
      </c>
      <c r="E871" s="106" t="s">
        <v>3558</v>
      </c>
      <c r="F871" s="106" t="s">
        <v>639</v>
      </c>
      <c r="G871" s="106" t="s">
        <v>243</v>
      </c>
      <c r="H871" s="106"/>
      <c r="I871" s="106"/>
    </row>
    <row r="872" spans="1:9">
      <c r="A872" s="108" t="s">
        <v>3559</v>
      </c>
      <c r="B872" s="106" t="s">
        <v>3560</v>
      </c>
      <c r="C872" s="106" t="s">
        <v>1729</v>
      </c>
      <c r="D872" s="106" t="s">
        <v>3557</v>
      </c>
      <c r="E872" s="106" t="s">
        <v>3558</v>
      </c>
      <c r="F872" s="106" t="s">
        <v>639</v>
      </c>
      <c r="G872" s="106" t="s">
        <v>243</v>
      </c>
      <c r="H872" s="106"/>
      <c r="I872" s="106"/>
    </row>
    <row r="873" spans="1:9">
      <c r="A873" s="108" t="s">
        <v>3561</v>
      </c>
      <c r="B873" s="106" t="s">
        <v>3562</v>
      </c>
      <c r="C873" s="106" t="s">
        <v>3563</v>
      </c>
      <c r="D873" s="106" t="s">
        <v>3564</v>
      </c>
      <c r="E873" s="106" t="s">
        <v>3565</v>
      </c>
      <c r="F873" s="106" t="s">
        <v>227</v>
      </c>
      <c r="G873" s="106" t="s">
        <v>221</v>
      </c>
      <c r="H873" s="106"/>
      <c r="I873" s="106"/>
    </row>
    <row r="874" spans="1:9">
      <c r="A874" s="108" t="s">
        <v>3566</v>
      </c>
      <c r="B874" s="106" t="s">
        <v>3567</v>
      </c>
      <c r="C874" s="106" t="s">
        <v>3568</v>
      </c>
      <c r="D874" s="106" t="s">
        <v>3564</v>
      </c>
      <c r="E874" s="106" t="s">
        <v>3565</v>
      </c>
      <c r="F874" s="106" t="s">
        <v>227</v>
      </c>
      <c r="G874" s="106" t="s">
        <v>221</v>
      </c>
      <c r="H874" s="106"/>
      <c r="I874" s="106"/>
    </row>
    <row r="875" spans="1:9">
      <c r="A875" s="108" t="s">
        <v>3569</v>
      </c>
      <c r="B875" s="106" t="s">
        <v>3570</v>
      </c>
      <c r="C875" s="106" t="s">
        <v>3571</v>
      </c>
      <c r="D875" s="106" t="s">
        <v>3564</v>
      </c>
      <c r="E875" s="106" t="s">
        <v>3565</v>
      </c>
      <c r="F875" s="106" t="s">
        <v>227</v>
      </c>
      <c r="G875" s="106" t="s">
        <v>221</v>
      </c>
      <c r="H875" s="106"/>
      <c r="I875" s="106"/>
    </row>
    <row r="876" spans="1:9">
      <c r="A876" s="108" t="s">
        <v>3572</v>
      </c>
      <c r="B876" s="106" t="s">
        <v>3573</v>
      </c>
      <c r="C876" s="106" t="s">
        <v>374</v>
      </c>
      <c r="D876" s="106" t="s">
        <v>3574</v>
      </c>
      <c r="E876" s="106" t="s">
        <v>3575</v>
      </c>
      <c r="F876" s="106" t="s">
        <v>377</v>
      </c>
      <c r="G876" s="106" t="s">
        <v>221</v>
      </c>
      <c r="H876" s="106"/>
      <c r="I876" s="106"/>
    </row>
    <row r="877" spans="1:9">
      <c r="A877" s="108" t="s">
        <v>3576</v>
      </c>
      <c r="B877" s="106" t="s">
        <v>3577</v>
      </c>
      <c r="C877" s="106" t="s">
        <v>3578</v>
      </c>
      <c r="D877" s="106" t="s">
        <v>3579</v>
      </c>
      <c r="E877" s="106" t="s">
        <v>3580</v>
      </c>
      <c r="F877" s="106" t="s">
        <v>639</v>
      </c>
      <c r="G877" s="106" t="s">
        <v>243</v>
      </c>
      <c r="H877" s="106"/>
      <c r="I877" s="106"/>
    </row>
    <row r="878" spans="1:9">
      <c r="A878" s="108" t="s">
        <v>3581</v>
      </c>
      <c r="B878" s="106" t="s">
        <v>3582</v>
      </c>
      <c r="C878" s="106" t="s">
        <v>3454</v>
      </c>
      <c r="D878" s="106" t="s">
        <v>3579</v>
      </c>
      <c r="E878" s="106" t="s">
        <v>3580</v>
      </c>
      <c r="F878" s="106" t="s">
        <v>345</v>
      </c>
      <c r="G878" s="106" t="s">
        <v>221</v>
      </c>
      <c r="H878" s="106"/>
      <c r="I878" s="106"/>
    </row>
    <row r="879" spans="1:9">
      <c r="A879" s="108" t="s">
        <v>3583</v>
      </c>
      <c r="B879" s="106" t="s">
        <v>3584</v>
      </c>
      <c r="C879" s="106" t="s">
        <v>3585</v>
      </c>
      <c r="D879" s="106" t="s">
        <v>3586</v>
      </c>
      <c r="E879" s="106" t="s">
        <v>3587</v>
      </c>
      <c r="F879" s="106" t="s">
        <v>639</v>
      </c>
      <c r="G879" s="106" t="s">
        <v>243</v>
      </c>
      <c r="H879" s="106"/>
      <c r="I879" s="106"/>
    </row>
    <row r="880" spans="1:9">
      <c r="A880" s="108" t="s">
        <v>3588</v>
      </c>
      <c r="B880" s="106" t="s">
        <v>3589</v>
      </c>
      <c r="C880" s="106" t="s">
        <v>3590</v>
      </c>
      <c r="D880" s="106" t="s">
        <v>3591</v>
      </c>
      <c r="E880" s="106" t="s">
        <v>3592</v>
      </c>
      <c r="F880" s="106" t="s">
        <v>775</v>
      </c>
      <c r="G880" s="106" t="s">
        <v>428</v>
      </c>
      <c r="H880" s="106"/>
      <c r="I880" s="106"/>
    </row>
    <row r="881" spans="1:9">
      <c r="A881" s="108" t="s">
        <v>3593</v>
      </c>
      <c r="B881" s="106" t="s">
        <v>3594</v>
      </c>
      <c r="C881" s="106" t="s">
        <v>3595</v>
      </c>
      <c r="D881" s="106" t="s">
        <v>3591</v>
      </c>
      <c r="E881" s="106" t="s">
        <v>3592</v>
      </c>
      <c r="F881" s="106" t="s">
        <v>775</v>
      </c>
      <c r="G881" s="106" t="s">
        <v>428</v>
      </c>
      <c r="H881" s="106"/>
      <c r="I881" s="106"/>
    </row>
    <row r="882" spans="1:9">
      <c r="A882" s="108" t="s">
        <v>3596</v>
      </c>
      <c r="B882" s="106" t="s">
        <v>3597</v>
      </c>
      <c r="C882" s="106" t="s">
        <v>3598</v>
      </c>
      <c r="D882" s="106" t="s">
        <v>3591</v>
      </c>
      <c r="E882" s="106" t="s">
        <v>3592</v>
      </c>
      <c r="F882" s="106" t="s">
        <v>2858</v>
      </c>
      <c r="G882" s="106" t="s">
        <v>848</v>
      </c>
      <c r="H882" s="106"/>
      <c r="I882" s="106"/>
    </row>
    <row r="883" spans="1:9">
      <c r="A883" s="108" t="s">
        <v>3599</v>
      </c>
      <c r="B883" s="106" t="s">
        <v>3600</v>
      </c>
      <c r="C883" s="106" t="s">
        <v>3601</v>
      </c>
      <c r="D883" s="106" t="s">
        <v>3591</v>
      </c>
      <c r="E883" s="106" t="s">
        <v>3592</v>
      </c>
      <c r="F883" s="106" t="s">
        <v>2688</v>
      </c>
      <c r="G883" s="106" t="s">
        <v>848</v>
      </c>
      <c r="H883" s="106"/>
      <c r="I883" s="106"/>
    </row>
    <row r="884" spans="1:9">
      <c r="A884" s="108" t="s">
        <v>3602</v>
      </c>
      <c r="B884" s="106" t="s">
        <v>3603</v>
      </c>
      <c r="C884" s="106" t="s">
        <v>3604</v>
      </c>
      <c r="D884" s="106" t="s">
        <v>3591</v>
      </c>
      <c r="E884" s="106" t="s">
        <v>3592</v>
      </c>
      <c r="F884" s="106" t="s">
        <v>2688</v>
      </c>
      <c r="G884" s="106" t="s">
        <v>848</v>
      </c>
      <c r="H884" s="106"/>
      <c r="I884" s="106"/>
    </row>
    <row r="885" spans="1:9">
      <c r="A885" s="108" t="s">
        <v>3605</v>
      </c>
      <c r="B885" s="106" t="s">
        <v>3606</v>
      </c>
      <c r="C885" s="106" t="s">
        <v>3607</v>
      </c>
      <c r="D885" s="106" t="s">
        <v>3591</v>
      </c>
      <c r="E885" s="106" t="s">
        <v>3592</v>
      </c>
      <c r="F885" s="106" t="s">
        <v>2589</v>
      </c>
      <c r="G885" s="106" t="s">
        <v>848</v>
      </c>
      <c r="H885" s="106"/>
      <c r="I885" s="106"/>
    </row>
    <row r="886" spans="1:9">
      <c r="A886" s="108" t="s">
        <v>3608</v>
      </c>
      <c r="B886" s="106" t="s">
        <v>3609</v>
      </c>
      <c r="C886" s="106" t="s">
        <v>3610</v>
      </c>
      <c r="D886" s="106" t="s">
        <v>3611</v>
      </c>
      <c r="E886" s="106" t="s">
        <v>3612</v>
      </c>
      <c r="F886" s="106" t="s">
        <v>427</v>
      </c>
      <c r="G886" s="106" t="s">
        <v>428</v>
      </c>
      <c r="H886" s="106"/>
      <c r="I886" s="106"/>
    </row>
    <row r="887" spans="1:9">
      <c r="A887" s="108" t="s">
        <v>3613</v>
      </c>
      <c r="B887" s="106" t="s">
        <v>3614</v>
      </c>
      <c r="C887" s="106" t="s">
        <v>3615</v>
      </c>
      <c r="D887" s="106" t="s">
        <v>3611</v>
      </c>
      <c r="E887" s="106" t="s">
        <v>3612</v>
      </c>
      <c r="F887" s="106" t="s">
        <v>3616</v>
      </c>
      <c r="G887" s="106" t="s">
        <v>428</v>
      </c>
      <c r="H887" s="106"/>
      <c r="I887" s="106"/>
    </row>
    <row r="888" spans="1:9">
      <c r="A888" s="108" t="s">
        <v>3617</v>
      </c>
      <c r="B888" s="106" t="s">
        <v>3618</v>
      </c>
      <c r="C888" s="106" t="s">
        <v>3619</v>
      </c>
      <c r="D888" s="106" t="s">
        <v>3620</v>
      </c>
      <c r="E888" s="106" t="s">
        <v>3621</v>
      </c>
      <c r="F888" s="106" t="s">
        <v>2816</v>
      </c>
      <c r="G888" s="106" t="s">
        <v>428</v>
      </c>
      <c r="H888" s="106"/>
      <c r="I888" s="106"/>
    </row>
    <row r="889" spans="1:9">
      <c r="A889" s="108" t="s">
        <v>3622</v>
      </c>
      <c r="B889" s="106" t="s">
        <v>3623</v>
      </c>
      <c r="C889" s="106" t="s">
        <v>2420</v>
      </c>
      <c r="D889" s="106" t="s">
        <v>3624</v>
      </c>
      <c r="E889" s="106" t="s">
        <v>3625</v>
      </c>
      <c r="F889" s="106" t="s">
        <v>328</v>
      </c>
      <c r="G889" s="106" t="s">
        <v>221</v>
      </c>
      <c r="H889" s="106"/>
      <c r="I889" s="106"/>
    </row>
    <row r="890" spans="1:9">
      <c r="A890" s="108" t="s">
        <v>3626</v>
      </c>
      <c r="B890" s="106" t="s">
        <v>3627</v>
      </c>
      <c r="C890" s="106" t="s">
        <v>3628</v>
      </c>
      <c r="D890" s="106" t="s">
        <v>3629</v>
      </c>
      <c r="E890" s="106" t="s">
        <v>3630</v>
      </c>
      <c r="F890" s="106" t="s">
        <v>377</v>
      </c>
      <c r="G890" s="106" t="s">
        <v>221</v>
      </c>
      <c r="H890" s="106"/>
      <c r="I890" s="106"/>
    </row>
    <row r="891" spans="1:9">
      <c r="A891" s="108" t="s">
        <v>3631</v>
      </c>
      <c r="B891" s="106" t="s">
        <v>3632</v>
      </c>
      <c r="C891" s="106" t="s">
        <v>3633</v>
      </c>
      <c r="D891" s="106" t="s">
        <v>3629</v>
      </c>
      <c r="E891" s="106" t="s">
        <v>3630</v>
      </c>
      <c r="F891" s="106" t="s">
        <v>377</v>
      </c>
      <c r="G891" s="106" t="s">
        <v>221</v>
      </c>
      <c r="H891" s="106"/>
      <c r="I891" s="106"/>
    </row>
    <row r="892" spans="1:9">
      <c r="A892" s="108" t="s">
        <v>3634</v>
      </c>
      <c r="B892" s="106" t="s">
        <v>3635</v>
      </c>
      <c r="C892" s="106" t="s">
        <v>3636</v>
      </c>
      <c r="D892" s="106" t="s">
        <v>3637</v>
      </c>
      <c r="E892" s="106" t="s">
        <v>3638</v>
      </c>
      <c r="F892" s="106" t="s">
        <v>1084</v>
      </c>
      <c r="G892" s="106" t="s">
        <v>221</v>
      </c>
      <c r="H892" s="106"/>
      <c r="I892" s="106"/>
    </row>
    <row r="893" spans="1:9">
      <c r="A893" s="108" t="s">
        <v>3639</v>
      </c>
      <c r="B893" s="106" t="s">
        <v>3640</v>
      </c>
      <c r="C893" s="106" t="s">
        <v>3641</v>
      </c>
      <c r="D893" s="106" t="s">
        <v>3637</v>
      </c>
      <c r="E893" s="106" t="s">
        <v>3638</v>
      </c>
      <c r="F893" s="106" t="s">
        <v>220</v>
      </c>
      <c r="G893" s="106" t="s">
        <v>221</v>
      </c>
      <c r="H893" s="106"/>
      <c r="I893" s="106"/>
    </row>
    <row r="894" spans="1:9">
      <c r="A894" s="108" t="s">
        <v>3642</v>
      </c>
      <c r="B894" s="106" t="s">
        <v>3643</v>
      </c>
      <c r="C894" s="106" t="s">
        <v>3172</v>
      </c>
      <c r="D894" s="106" t="s">
        <v>3637</v>
      </c>
      <c r="E894" s="106" t="s">
        <v>3638</v>
      </c>
      <c r="F894" s="106" t="s">
        <v>1429</v>
      </c>
      <c r="G894" s="106" t="s">
        <v>221</v>
      </c>
      <c r="H894" s="106"/>
      <c r="I894" s="106"/>
    </row>
    <row r="895" spans="1:9">
      <c r="A895" s="108" t="s">
        <v>3644</v>
      </c>
      <c r="B895" s="106" t="s">
        <v>3645</v>
      </c>
      <c r="C895" s="106" t="s">
        <v>2768</v>
      </c>
      <c r="D895" s="106" t="s">
        <v>3646</v>
      </c>
      <c r="E895" s="106" t="s">
        <v>3647</v>
      </c>
      <c r="F895" s="106" t="s">
        <v>377</v>
      </c>
      <c r="G895" s="106" t="s">
        <v>221</v>
      </c>
      <c r="H895" s="106"/>
      <c r="I895" s="106"/>
    </row>
    <row r="896" spans="1:9">
      <c r="A896" s="108" t="s">
        <v>3648</v>
      </c>
      <c r="B896" s="106" t="s">
        <v>3649</v>
      </c>
      <c r="C896" s="106" t="s">
        <v>2763</v>
      </c>
      <c r="D896" s="106" t="s">
        <v>3646</v>
      </c>
      <c r="E896" s="106" t="s">
        <v>3647</v>
      </c>
      <c r="F896" s="106" t="s">
        <v>377</v>
      </c>
      <c r="G896" s="106" t="s">
        <v>221</v>
      </c>
      <c r="H896" s="106"/>
      <c r="I896" s="106"/>
    </row>
    <row r="897" spans="1:9">
      <c r="A897" s="108" t="s">
        <v>3650</v>
      </c>
      <c r="B897" s="106" t="s">
        <v>3651</v>
      </c>
      <c r="C897" s="106" t="s">
        <v>3652</v>
      </c>
      <c r="D897" s="106" t="s">
        <v>3653</v>
      </c>
      <c r="E897" s="106" t="s">
        <v>3654</v>
      </c>
      <c r="F897" s="106" t="s">
        <v>233</v>
      </c>
      <c r="G897" s="106" t="s">
        <v>221</v>
      </c>
      <c r="H897" s="106"/>
      <c r="I897" s="106"/>
    </row>
    <row r="898" spans="1:9">
      <c r="A898" s="108" t="s">
        <v>3655</v>
      </c>
      <c r="B898" s="106" t="s">
        <v>3656</v>
      </c>
      <c r="C898" s="106" t="s">
        <v>3657</v>
      </c>
      <c r="D898" s="106" t="s">
        <v>3653</v>
      </c>
      <c r="E898" s="106" t="s">
        <v>3654</v>
      </c>
      <c r="F898" s="106" t="s">
        <v>233</v>
      </c>
      <c r="G898" s="106" t="s">
        <v>221</v>
      </c>
      <c r="H898" s="106"/>
      <c r="I898" s="106"/>
    </row>
    <row r="899" spans="1:9">
      <c r="A899" s="108" t="s">
        <v>3658</v>
      </c>
      <c r="B899" s="106" t="s">
        <v>3659</v>
      </c>
      <c r="C899" s="106" t="s">
        <v>3660</v>
      </c>
      <c r="D899" s="106" t="s">
        <v>3661</v>
      </c>
      <c r="E899" s="106" t="s">
        <v>3662</v>
      </c>
      <c r="F899" s="106" t="s">
        <v>2816</v>
      </c>
      <c r="G899" s="106" t="s">
        <v>428</v>
      </c>
      <c r="H899" s="106"/>
      <c r="I899" s="106"/>
    </row>
    <row r="900" spans="1:9">
      <c r="A900" s="108" t="s">
        <v>3663</v>
      </c>
      <c r="B900" s="106" t="s">
        <v>3664</v>
      </c>
      <c r="C900" s="106" t="s">
        <v>3665</v>
      </c>
      <c r="D900" s="106" t="s">
        <v>3666</v>
      </c>
      <c r="E900" s="106" t="s">
        <v>3667</v>
      </c>
      <c r="F900" s="106" t="s">
        <v>345</v>
      </c>
      <c r="G900" s="106" t="s">
        <v>221</v>
      </c>
      <c r="H900" s="106"/>
      <c r="I900" s="106"/>
    </row>
    <row r="901" spans="1:9">
      <c r="A901" s="108" t="s">
        <v>3668</v>
      </c>
      <c r="B901" s="106" t="s">
        <v>3669</v>
      </c>
      <c r="C901" s="106" t="s">
        <v>2420</v>
      </c>
      <c r="D901" s="106" t="s">
        <v>3666</v>
      </c>
      <c r="E901" s="106" t="s">
        <v>3667</v>
      </c>
      <c r="F901" s="106" t="s">
        <v>328</v>
      </c>
      <c r="G901" s="106" t="s">
        <v>221</v>
      </c>
      <c r="H901" s="106"/>
      <c r="I901" s="106"/>
    </row>
    <row r="902" spans="1:9">
      <c r="A902" s="108" t="s">
        <v>3670</v>
      </c>
      <c r="B902" s="106" t="s">
        <v>3671</v>
      </c>
      <c r="C902" s="106" t="s">
        <v>3672</v>
      </c>
      <c r="D902" s="106" t="s">
        <v>3666</v>
      </c>
      <c r="E902" s="106" t="s">
        <v>3667</v>
      </c>
      <c r="F902" s="106" t="s">
        <v>345</v>
      </c>
      <c r="G902" s="106" t="s">
        <v>221</v>
      </c>
      <c r="H902" s="106"/>
      <c r="I902" s="106"/>
    </row>
    <row r="903" spans="1:9">
      <c r="A903" s="108" t="s">
        <v>3673</v>
      </c>
      <c r="B903" s="106" t="s">
        <v>3674</v>
      </c>
      <c r="C903" s="106" t="s">
        <v>450</v>
      </c>
      <c r="D903" s="106" t="s">
        <v>3675</v>
      </c>
      <c r="E903" s="106" t="s">
        <v>3676</v>
      </c>
      <c r="F903" s="106" t="s">
        <v>453</v>
      </c>
      <c r="G903" s="106" t="s">
        <v>221</v>
      </c>
      <c r="H903" s="106"/>
      <c r="I903" s="106"/>
    </row>
    <row r="904" spans="1:9">
      <c r="A904" s="108" t="s">
        <v>3677</v>
      </c>
      <c r="B904" s="106" t="s">
        <v>3678</v>
      </c>
      <c r="C904" s="106" t="s">
        <v>1233</v>
      </c>
      <c r="D904" s="106" t="s">
        <v>3679</v>
      </c>
      <c r="E904" s="106" t="s">
        <v>3680</v>
      </c>
      <c r="F904" s="106" t="s">
        <v>377</v>
      </c>
      <c r="G904" s="106" t="s">
        <v>221</v>
      </c>
      <c r="H904" s="106"/>
      <c r="I904" s="106"/>
    </row>
    <row r="905" spans="1:9">
      <c r="A905" s="108" t="s">
        <v>3681</v>
      </c>
      <c r="B905" s="106" t="s">
        <v>3682</v>
      </c>
      <c r="C905" s="106" t="s">
        <v>3683</v>
      </c>
      <c r="D905" s="106" t="s">
        <v>3684</v>
      </c>
      <c r="E905" s="106" t="s">
        <v>3685</v>
      </c>
      <c r="F905" s="106" t="s">
        <v>418</v>
      </c>
      <c r="G905" s="106" t="s">
        <v>221</v>
      </c>
      <c r="H905" s="106"/>
      <c r="I905" s="106"/>
    </row>
    <row r="906" spans="1:9">
      <c r="A906" s="108" t="s">
        <v>3686</v>
      </c>
      <c r="B906" s="106" t="s">
        <v>3687</v>
      </c>
      <c r="C906" s="106" t="s">
        <v>3688</v>
      </c>
      <c r="D906" s="106" t="s">
        <v>3684</v>
      </c>
      <c r="E906" s="106" t="s">
        <v>3685</v>
      </c>
      <c r="F906" s="106" t="s">
        <v>418</v>
      </c>
      <c r="G906" s="106" t="s">
        <v>221</v>
      </c>
      <c r="H906" s="106"/>
      <c r="I906" s="106"/>
    </row>
    <row r="907" spans="1:9">
      <c r="A907" s="108" t="s">
        <v>3689</v>
      </c>
      <c r="B907" s="106" t="s">
        <v>3690</v>
      </c>
      <c r="C907" s="106" t="s">
        <v>3691</v>
      </c>
      <c r="D907" s="106" t="s">
        <v>3684</v>
      </c>
      <c r="E907" s="106" t="s">
        <v>3685</v>
      </c>
      <c r="F907" s="106" t="s">
        <v>418</v>
      </c>
      <c r="G907" s="106" t="s">
        <v>221</v>
      </c>
      <c r="H907" s="106"/>
      <c r="I907" s="106"/>
    </row>
    <row r="908" spans="1:9">
      <c r="A908" s="108" t="s">
        <v>3692</v>
      </c>
      <c r="B908" s="106" t="s">
        <v>3693</v>
      </c>
      <c r="C908" s="106" t="s">
        <v>3694</v>
      </c>
      <c r="D908" s="106" t="s">
        <v>3684</v>
      </c>
      <c r="E908" s="106" t="s">
        <v>3685</v>
      </c>
      <c r="F908" s="106" t="s">
        <v>418</v>
      </c>
      <c r="G908" s="106" t="s">
        <v>221</v>
      </c>
      <c r="H908" s="106"/>
      <c r="I908" s="106"/>
    </row>
    <row r="909" spans="1:9">
      <c r="A909" s="108" t="s">
        <v>3695</v>
      </c>
      <c r="B909" s="106" t="s">
        <v>3696</v>
      </c>
      <c r="C909" s="106" t="s">
        <v>3697</v>
      </c>
      <c r="D909" s="106" t="s">
        <v>3698</v>
      </c>
      <c r="E909" s="106" t="s">
        <v>3699</v>
      </c>
      <c r="F909" s="106" t="s">
        <v>2589</v>
      </c>
      <c r="G909" s="106" t="s">
        <v>848</v>
      </c>
      <c r="H909" s="106"/>
      <c r="I909" s="106"/>
    </row>
    <row r="910" spans="1:9">
      <c r="A910" s="108" t="s">
        <v>3700</v>
      </c>
      <c r="B910" s="106" t="s">
        <v>3701</v>
      </c>
      <c r="C910" s="106" t="s">
        <v>3702</v>
      </c>
      <c r="D910" s="106" t="s">
        <v>3698</v>
      </c>
      <c r="E910" s="106" t="s">
        <v>3699</v>
      </c>
      <c r="F910" s="106" t="s">
        <v>2589</v>
      </c>
      <c r="G910" s="106" t="s">
        <v>848</v>
      </c>
      <c r="H910" s="106"/>
      <c r="I910" s="106"/>
    </row>
    <row r="911" spans="1:9">
      <c r="A911" s="108" t="s">
        <v>3703</v>
      </c>
      <c r="B911" s="106" t="s">
        <v>3704</v>
      </c>
      <c r="C911" s="106" t="s">
        <v>3705</v>
      </c>
      <c r="D911" s="106" t="s">
        <v>3698</v>
      </c>
      <c r="E911" s="106" t="s">
        <v>3699</v>
      </c>
      <c r="F911" s="106" t="s">
        <v>2589</v>
      </c>
      <c r="G911" s="106" t="s">
        <v>848</v>
      </c>
      <c r="H911" s="106"/>
      <c r="I911" s="106"/>
    </row>
    <row r="912" spans="1:9">
      <c r="A912" s="108" t="s">
        <v>3706</v>
      </c>
      <c r="B912" s="106" t="s">
        <v>3707</v>
      </c>
      <c r="C912" s="106" t="s">
        <v>3708</v>
      </c>
      <c r="D912" s="106" t="s">
        <v>3709</v>
      </c>
      <c r="E912" s="106" t="s">
        <v>3710</v>
      </c>
      <c r="F912" s="106" t="s">
        <v>227</v>
      </c>
      <c r="G912" s="106" t="s">
        <v>221</v>
      </c>
      <c r="H912" s="106"/>
      <c r="I912" s="106"/>
    </row>
    <row r="913" spans="1:9">
      <c r="A913" s="108" t="s">
        <v>3711</v>
      </c>
      <c r="B913" s="106" t="s">
        <v>3712</v>
      </c>
      <c r="C913" s="106" t="s">
        <v>3713</v>
      </c>
      <c r="D913" s="106" t="s">
        <v>3709</v>
      </c>
      <c r="E913" s="106" t="s">
        <v>3710</v>
      </c>
      <c r="F913" s="106" t="s">
        <v>227</v>
      </c>
      <c r="G913" s="106" t="s">
        <v>221</v>
      </c>
      <c r="H913" s="106"/>
      <c r="I913" s="106"/>
    </row>
    <row r="914" spans="1:9">
      <c r="A914" s="108" t="s">
        <v>3714</v>
      </c>
      <c r="B914" s="106" t="s">
        <v>3715</v>
      </c>
      <c r="C914" s="106" t="s">
        <v>3716</v>
      </c>
      <c r="D914" s="106" t="s">
        <v>3709</v>
      </c>
      <c r="E914" s="106" t="s">
        <v>3710</v>
      </c>
      <c r="F914" s="106" t="s">
        <v>227</v>
      </c>
      <c r="G914" s="106" t="s">
        <v>221</v>
      </c>
      <c r="H914" s="106"/>
      <c r="I914" s="106"/>
    </row>
    <row r="915" spans="1:9">
      <c r="A915" s="108" t="s">
        <v>3717</v>
      </c>
      <c r="B915" s="106" t="s">
        <v>3718</v>
      </c>
      <c r="C915" s="106" t="s">
        <v>3719</v>
      </c>
      <c r="D915" s="106" t="s">
        <v>3720</v>
      </c>
      <c r="E915" s="106" t="s">
        <v>3721</v>
      </c>
      <c r="F915" s="106" t="s">
        <v>377</v>
      </c>
      <c r="G915" s="106" t="s">
        <v>221</v>
      </c>
      <c r="H915" s="106"/>
      <c r="I915" s="106"/>
    </row>
    <row r="916" spans="1:9">
      <c r="A916" s="108" t="s">
        <v>3722</v>
      </c>
      <c r="B916" s="106" t="s">
        <v>3723</v>
      </c>
      <c r="C916" s="106" t="s">
        <v>3724</v>
      </c>
      <c r="D916" s="106" t="s">
        <v>3720</v>
      </c>
      <c r="E916" s="106" t="s">
        <v>3721</v>
      </c>
      <c r="F916" s="106" t="s">
        <v>377</v>
      </c>
      <c r="G916" s="106" t="s">
        <v>221</v>
      </c>
      <c r="H916" s="106"/>
      <c r="I916" s="106"/>
    </row>
    <row r="917" spans="1:9">
      <c r="A917" s="108" t="s">
        <v>3725</v>
      </c>
      <c r="B917" s="106" t="s">
        <v>3726</v>
      </c>
      <c r="C917" s="106" t="s">
        <v>3727</v>
      </c>
      <c r="D917" s="106" t="s">
        <v>3728</v>
      </c>
      <c r="E917" s="106" t="s">
        <v>3729</v>
      </c>
      <c r="F917" s="106" t="s">
        <v>1336</v>
      </c>
      <c r="G917" s="106" t="s">
        <v>848</v>
      </c>
      <c r="H917" s="106"/>
      <c r="I917" s="106"/>
    </row>
    <row r="918" spans="1:9">
      <c r="A918" s="108" t="s">
        <v>3730</v>
      </c>
      <c r="B918" s="106" t="s">
        <v>3731</v>
      </c>
      <c r="C918" s="106" t="s">
        <v>3732</v>
      </c>
      <c r="D918" s="106" t="s">
        <v>3728</v>
      </c>
      <c r="E918" s="106" t="s">
        <v>3729</v>
      </c>
      <c r="F918" s="106" t="s">
        <v>1336</v>
      </c>
      <c r="G918" s="106" t="s">
        <v>848</v>
      </c>
      <c r="H918" s="106"/>
      <c r="I918" s="106"/>
    </row>
    <row r="919" spans="1:9">
      <c r="A919" s="108" t="s">
        <v>3733</v>
      </c>
      <c r="B919" s="106" t="s">
        <v>3734</v>
      </c>
      <c r="C919" s="106" t="s">
        <v>3735</v>
      </c>
      <c r="D919" s="106" t="s">
        <v>3728</v>
      </c>
      <c r="E919" s="106" t="s">
        <v>3729</v>
      </c>
      <c r="F919" s="106" t="s">
        <v>1336</v>
      </c>
      <c r="G919" s="106" t="s">
        <v>848</v>
      </c>
      <c r="H919" s="106"/>
      <c r="I919" s="106"/>
    </row>
    <row r="920" spans="1:9">
      <c r="A920" s="108" t="s">
        <v>3736</v>
      </c>
      <c r="B920" s="106" t="s">
        <v>3737</v>
      </c>
      <c r="C920" s="106" t="s">
        <v>3738</v>
      </c>
      <c r="D920" s="106" t="s">
        <v>3728</v>
      </c>
      <c r="E920" s="106" t="s">
        <v>3729</v>
      </c>
      <c r="F920" s="106" t="s">
        <v>1336</v>
      </c>
      <c r="G920" s="106" t="s">
        <v>848</v>
      </c>
      <c r="H920" s="106"/>
      <c r="I920" s="106"/>
    </row>
    <row r="921" spans="1:9">
      <c r="A921" s="108" t="s">
        <v>3739</v>
      </c>
      <c r="B921" s="106" t="s">
        <v>3740</v>
      </c>
      <c r="C921" s="106" t="s">
        <v>3741</v>
      </c>
      <c r="D921" s="106" t="s">
        <v>3728</v>
      </c>
      <c r="E921" s="106" t="s">
        <v>3729</v>
      </c>
      <c r="F921" s="106" t="s">
        <v>1336</v>
      </c>
      <c r="G921" s="106" t="s">
        <v>848</v>
      </c>
      <c r="H921" s="106"/>
      <c r="I921" s="106"/>
    </row>
    <row r="922" spans="1:9">
      <c r="A922" s="108" t="s">
        <v>3742</v>
      </c>
      <c r="B922" s="106" t="s">
        <v>3743</v>
      </c>
      <c r="C922" s="106" t="s">
        <v>3744</v>
      </c>
      <c r="D922" s="106" t="s">
        <v>3745</v>
      </c>
      <c r="E922" s="106" t="s">
        <v>3746</v>
      </c>
      <c r="F922" s="106" t="s">
        <v>1203</v>
      </c>
      <c r="G922" s="106" t="s">
        <v>848</v>
      </c>
      <c r="H922" s="106"/>
      <c r="I922" s="106"/>
    </row>
    <row r="923" spans="1:9">
      <c r="A923" s="108" t="s">
        <v>3747</v>
      </c>
      <c r="B923" s="106" t="s">
        <v>3748</v>
      </c>
      <c r="C923" s="106" t="s">
        <v>3749</v>
      </c>
      <c r="D923" s="106" t="s">
        <v>3745</v>
      </c>
      <c r="E923" s="106" t="s">
        <v>3746</v>
      </c>
      <c r="F923" s="106" t="s">
        <v>427</v>
      </c>
      <c r="G923" s="106" t="s">
        <v>428</v>
      </c>
      <c r="H923" s="106"/>
      <c r="I923" s="106"/>
    </row>
    <row r="924" spans="1:9">
      <c r="A924" s="108" t="s">
        <v>3750</v>
      </c>
      <c r="B924" s="106" t="s">
        <v>3751</v>
      </c>
      <c r="C924" s="106" t="s">
        <v>3752</v>
      </c>
      <c r="D924" s="106" t="s">
        <v>3753</v>
      </c>
      <c r="E924" s="106" t="s">
        <v>3754</v>
      </c>
      <c r="F924" s="106" t="s">
        <v>2582</v>
      </c>
      <c r="G924" s="106" t="s">
        <v>428</v>
      </c>
      <c r="H924" s="106"/>
      <c r="I924" s="106"/>
    </row>
    <row r="925" spans="1:9">
      <c r="A925" s="108" t="s">
        <v>3755</v>
      </c>
      <c r="B925" s="106" t="s">
        <v>3756</v>
      </c>
      <c r="C925" s="106" t="s">
        <v>3757</v>
      </c>
      <c r="D925" s="106" t="s">
        <v>3758</v>
      </c>
      <c r="E925" s="106" t="s">
        <v>3759</v>
      </c>
      <c r="F925" s="106" t="s">
        <v>453</v>
      </c>
      <c r="G925" s="106" t="s">
        <v>221</v>
      </c>
      <c r="H925" s="106"/>
      <c r="I925" s="106"/>
    </row>
    <row r="926" spans="1:9">
      <c r="A926" s="108" t="s">
        <v>3760</v>
      </c>
      <c r="B926" s="106" t="s">
        <v>3761</v>
      </c>
      <c r="C926" s="106" t="s">
        <v>3762</v>
      </c>
      <c r="D926" s="106" t="s">
        <v>3763</v>
      </c>
      <c r="E926" s="106" t="s">
        <v>3764</v>
      </c>
      <c r="F926" s="106" t="s">
        <v>639</v>
      </c>
      <c r="G926" s="106" t="s">
        <v>243</v>
      </c>
      <c r="H926" s="106"/>
      <c r="I926" s="106"/>
    </row>
    <row r="927" spans="1:9">
      <c r="A927" s="108" t="s">
        <v>3765</v>
      </c>
      <c r="B927" s="106" t="s">
        <v>3766</v>
      </c>
      <c r="C927" s="106" t="s">
        <v>3767</v>
      </c>
      <c r="D927" s="106" t="s">
        <v>3763</v>
      </c>
      <c r="E927" s="106" t="s">
        <v>3764</v>
      </c>
      <c r="F927" s="106" t="s">
        <v>345</v>
      </c>
      <c r="G927" s="106" t="s">
        <v>221</v>
      </c>
      <c r="H927" s="106"/>
      <c r="I927" s="106"/>
    </row>
    <row r="928" spans="1:9">
      <c r="A928" s="108" t="s">
        <v>3768</v>
      </c>
      <c r="B928" s="106" t="s">
        <v>3769</v>
      </c>
      <c r="C928" s="106" t="s">
        <v>3770</v>
      </c>
      <c r="D928" s="106" t="s">
        <v>3771</v>
      </c>
      <c r="E928" s="106" t="s">
        <v>3772</v>
      </c>
      <c r="F928" s="106" t="s">
        <v>464</v>
      </c>
      <c r="G928" s="106" t="s">
        <v>221</v>
      </c>
      <c r="H928" s="106"/>
      <c r="I928" s="106"/>
    </row>
    <row r="929" spans="1:9">
      <c r="A929" s="108" t="s">
        <v>3773</v>
      </c>
      <c r="B929" s="106" t="s">
        <v>3774</v>
      </c>
      <c r="C929" s="106" t="s">
        <v>461</v>
      </c>
      <c r="D929" s="106" t="s">
        <v>3775</v>
      </c>
      <c r="E929" s="106" t="s">
        <v>3776</v>
      </c>
      <c r="F929" s="106" t="s">
        <v>464</v>
      </c>
      <c r="G929" s="106" t="s">
        <v>221</v>
      </c>
      <c r="H929" s="106"/>
      <c r="I929" s="106"/>
    </row>
    <row r="930" spans="1:9">
      <c r="A930" s="108" t="s">
        <v>3777</v>
      </c>
      <c r="B930" s="106" t="s">
        <v>3778</v>
      </c>
      <c r="C930" s="106" t="s">
        <v>3779</v>
      </c>
      <c r="D930" s="106" t="s">
        <v>3780</v>
      </c>
      <c r="E930" s="106" t="s">
        <v>3781</v>
      </c>
      <c r="F930" s="106" t="s">
        <v>766</v>
      </c>
      <c r="G930" s="106" t="s">
        <v>243</v>
      </c>
      <c r="H930" s="106"/>
      <c r="I930" s="106"/>
    </row>
    <row r="931" spans="1:9">
      <c r="A931" s="108" t="s">
        <v>3782</v>
      </c>
      <c r="B931" s="106" t="s">
        <v>3783</v>
      </c>
      <c r="C931" s="106" t="s">
        <v>3784</v>
      </c>
      <c r="D931" s="106" t="s">
        <v>3780</v>
      </c>
      <c r="E931" s="106" t="s">
        <v>3781</v>
      </c>
      <c r="F931" s="106" t="s">
        <v>766</v>
      </c>
      <c r="G931" s="106" t="s">
        <v>243</v>
      </c>
      <c r="H931" s="106"/>
      <c r="I931" s="106"/>
    </row>
    <row r="932" spans="1:9">
      <c r="A932" s="108" t="s">
        <v>3785</v>
      </c>
      <c r="B932" s="106" t="s">
        <v>3786</v>
      </c>
      <c r="C932" s="106" t="s">
        <v>3787</v>
      </c>
      <c r="D932" s="106" t="s">
        <v>3780</v>
      </c>
      <c r="E932" s="106" t="s">
        <v>3781</v>
      </c>
      <c r="F932" s="106" t="s">
        <v>438</v>
      </c>
      <c r="G932" s="106" t="s">
        <v>243</v>
      </c>
      <c r="H932" s="106"/>
      <c r="I932" s="106"/>
    </row>
    <row r="933" spans="1:9">
      <c r="A933" s="108" t="s">
        <v>3788</v>
      </c>
      <c r="B933" s="106" t="s">
        <v>3789</v>
      </c>
      <c r="C933" s="106" t="s">
        <v>3790</v>
      </c>
      <c r="D933" s="106" t="s">
        <v>3780</v>
      </c>
      <c r="E933" s="106" t="s">
        <v>3781</v>
      </c>
      <c r="F933" s="106" t="s">
        <v>438</v>
      </c>
      <c r="G933" s="106" t="s">
        <v>243</v>
      </c>
      <c r="H933" s="106"/>
      <c r="I933" s="106"/>
    </row>
    <row r="934" spans="1:9">
      <c r="A934" s="108" t="s">
        <v>3791</v>
      </c>
      <c r="B934" s="106" t="s">
        <v>3792</v>
      </c>
      <c r="C934" s="106" t="s">
        <v>3793</v>
      </c>
      <c r="D934" s="106" t="s">
        <v>3780</v>
      </c>
      <c r="E934" s="106" t="s">
        <v>3781</v>
      </c>
      <c r="F934" s="106" t="s">
        <v>438</v>
      </c>
      <c r="G934" s="106" t="s">
        <v>243</v>
      </c>
      <c r="H934" s="106"/>
      <c r="I934" s="106"/>
    </row>
    <row r="935" spans="1:9">
      <c r="A935" s="108" t="s">
        <v>3794</v>
      </c>
      <c r="B935" s="106" t="s">
        <v>3795</v>
      </c>
      <c r="C935" s="106" t="s">
        <v>2071</v>
      </c>
      <c r="D935" s="106" t="s">
        <v>3780</v>
      </c>
      <c r="E935" s="106" t="s">
        <v>3781</v>
      </c>
      <c r="F935" s="106" t="s">
        <v>438</v>
      </c>
      <c r="G935" s="106" t="s">
        <v>243</v>
      </c>
      <c r="H935" s="106"/>
      <c r="I935" s="106"/>
    </row>
    <row r="936" spans="1:9">
      <c r="A936" s="108" t="s">
        <v>3796</v>
      </c>
      <c r="B936" s="106" t="s">
        <v>3797</v>
      </c>
      <c r="C936" s="106" t="s">
        <v>3798</v>
      </c>
      <c r="D936" s="106" t="s">
        <v>3780</v>
      </c>
      <c r="E936" s="106" t="s">
        <v>3781</v>
      </c>
      <c r="F936" s="106" t="s">
        <v>438</v>
      </c>
      <c r="G936" s="106" t="s">
        <v>243</v>
      </c>
      <c r="H936" s="106"/>
      <c r="I936" s="106"/>
    </row>
    <row r="937" spans="1:9">
      <c r="A937" s="108" t="s">
        <v>3799</v>
      </c>
      <c r="B937" s="106" t="s">
        <v>3800</v>
      </c>
      <c r="C937" s="106" t="s">
        <v>3801</v>
      </c>
      <c r="D937" s="106" t="s">
        <v>3802</v>
      </c>
      <c r="E937" s="106" t="s">
        <v>3803</v>
      </c>
      <c r="F937" s="106" t="s">
        <v>2816</v>
      </c>
      <c r="G937" s="106" t="s">
        <v>428</v>
      </c>
      <c r="H937" s="106"/>
      <c r="I937" s="106"/>
    </row>
    <row r="938" spans="1:9">
      <c r="A938" s="108" t="s">
        <v>3804</v>
      </c>
      <c r="B938" s="106" t="s">
        <v>3805</v>
      </c>
      <c r="C938" s="106" t="s">
        <v>3806</v>
      </c>
      <c r="D938" s="106" t="s">
        <v>3807</v>
      </c>
      <c r="E938" s="106" t="s">
        <v>3808</v>
      </c>
      <c r="F938" s="106" t="s">
        <v>847</v>
      </c>
      <c r="G938" s="106" t="s">
        <v>848</v>
      </c>
      <c r="H938" s="106"/>
      <c r="I938" s="106"/>
    </row>
    <row r="939" spans="1:9">
      <c r="A939" s="108" t="s">
        <v>3809</v>
      </c>
      <c r="B939" s="106" t="s">
        <v>3810</v>
      </c>
      <c r="C939" s="106" t="s">
        <v>3811</v>
      </c>
      <c r="D939" s="106" t="s">
        <v>3812</v>
      </c>
      <c r="E939" s="106" t="s">
        <v>3813</v>
      </c>
      <c r="F939" s="106" t="s">
        <v>2241</v>
      </c>
      <c r="G939" s="106" t="s">
        <v>2221</v>
      </c>
      <c r="H939" s="106"/>
      <c r="I939" s="106"/>
    </row>
    <row r="940" spans="1:9">
      <c r="A940" s="108" t="s">
        <v>3814</v>
      </c>
      <c r="B940" s="106" t="s">
        <v>3815</v>
      </c>
      <c r="C940" s="106" t="s">
        <v>3816</v>
      </c>
      <c r="D940" s="106" t="s">
        <v>3812</v>
      </c>
      <c r="E940" s="106" t="s">
        <v>3813</v>
      </c>
      <c r="F940" s="106" t="s">
        <v>2241</v>
      </c>
      <c r="G940" s="106" t="s">
        <v>2221</v>
      </c>
      <c r="H940" s="106"/>
      <c r="I940" s="106"/>
    </row>
    <row r="941" spans="1:9">
      <c r="A941" s="108" t="s">
        <v>3817</v>
      </c>
      <c r="B941" s="106" t="s">
        <v>3818</v>
      </c>
      <c r="C941" s="106" t="s">
        <v>3819</v>
      </c>
      <c r="D941" s="106" t="s">
        <v>3812</v>
      </c>
      <c r="E941" s="106" t="s">
        <v>3813</v>
      </c>
      <c r="F941" s="106" t="s">
        <v>2241</v>
      </c>
      <c r="G941" s="106" t="s">
        <v>2221</v>
      </c>
      <c r="H941" s="106"/>
      <c r="I941" s="106"/>
    </row>
    <row r="942" spans="1:9">
      <c r="A942" s="108" t="s">
        <v>3820</v>
      </c>
      <c r="B942" s="106" t="s">
        <v>3821</v>
      </c>
      <c r="C942" s="106" t="s">
        <v>461</v>
      </c>
      <c r="D942" s="106" t="s">
        <v>3822</v>
      </c>
      <c r="E942" s="106" t="s">
        <v>3823</v>
      </c>
      <c r="F942" s="106" t="s">
        <v>464</v>
      </c>
      <c r="G942" s="106" t="s">
        <v>221</v>
      </c>
      <c r="H942" s="106"/>
      <c r="I942" s="106"/>
    </row>
    <row r="943" spans="1:9">
      <c r="A943" s="108" t="s">
        <v>3824</v>
      </c>
      <c r="B943" s="106" t="s">
        <v>3825</v>
      </c>
      <c r="C943" s="106" t="s">
        <v>3826</v>
      </c>
      <c r="D943" s="106" t="s">
        <v>3827</v>
      </c>
      <c r="E943" s="106" t="s">
        <v>3828</v>
      </c>
      <c r="F943" s="106" t="s">
        <v>418</v>
      </c>
      <c r="G943" s="106" t="s">
        <v>221</v>
      </c>
      <c r="H943" s="106"/>
      <c r="I943" s="106"/>
    </row>
    <row r="944" spans="1:9">
      <c r="A944" s="108" t="s">
        <v>3829</v>
      </c>
      <c r="B944" s="106" t="s">
        <v>3830</v>
      </c>
      <c r="C944" s="106" t="s">
        <v>3831</v>
      </c>
      <c r="D944" s="106" t="s">
        <v>3827</v>
      </c>
      <c r="E944" s="106" t="s">
        <v>3828</v>
      </c>
      <c r="F944" s="106" t="s">
        <v>418</v>
      </c>
      <c r="G944" s="106" t="s">
        <v>221</v>
      </c>
      <c r="H944" s="106"/>
      <c r="I944" s="106"/>
    </row>
    <row r="945" spans="1:9">
      <c r="A945" s="108" t="s">
        <v>3832</v>
      </c>
      <c r="B945" s="106" t="s">
        <v>3833</v>
      </c>
      <c r="C945" s="106" t="s">
        <v>2420</v>
      </c>
      <c r="D945" s="106" t="s">
        <v>3834</v>
      </c>
      <c r="E945" s="106" t="s">
        <v>3835</v>
      </c>
      <c r="F945" s="106" t="s">
        <v>328</v>
      </c>
      <c r="G945" s="106" t="s">
        <v>221</v>
      </c>
      <c r="H945" s="106"/>
      <c r="I945" s="106"/>
    </row>
    <row r="946" spans="1:9">
      <c r="A946" s="108" t="s">
        <v>3836</v>
      </c>
      <c r="B946" s="106" t="s">
        <v>3837</v>
      </c>
      <c r="C946" s="106" t="s">
        <v>3473</v>
      </c>
      <c r="D946" s="106" t="s">
        <v>3834</v>
      </c>
      <c r="E946" s="106" t="s">
        <v>3835</v>
      </c>
      <c r="F946" s="106" t="s">
        <v>3474</v>
      </c>
      <c r="G946" s="106" t="s">
        <v>221</v>
      </c>
      <c r="H946" s="106"/>
      <c r="I946" s="106"/>
    </row>
    <row r="947" spans="1:9">
      <c r="A947" s="108" t="s">
        <v>3838</v>
      </c>
      <c r="B947" s="106" t="s">
        <v>3839</v>
      </c>
      <c r="C947" s="106" t="s">
        <v>3840</v>
      </c>
      <c r="D947" s="106" t="s">
        <v>3841</v>
      </c>
      <c r="E947" s="106" t="s">
        <v>3842</v>
      </c>
      <c r="F947" s="106" t="s">
        <v>3843</v>
      </c>
      <c r="G947" s="106" t="s">
        <v>428</v>
      </c>
      <c r="H947" s="106"/>
      <c r="I947" s="106"/>
    </row>
    <row r="948" spans="1:9">
      <c r="A948" s="108" t="s">
        <v>3844</v>
      </c>
      <c r="B948" s="106" t="s">
        <v>3845</v>
      </c>
      <c r="C948" s="106" t="s">
        <v>3846</v>
      </c>
      <c r="D948" s="106" t="s">
        <v>3841</v>
      </c>
      <c r="E948" s="106" t="s">
        <v>3842</v>
      </c>
      <c r="F948" s="106" t="s">
        <v>1646</v>
      </c>
      <c r="G948" s="106" t="s">
        <v>848</v>
      </c>
      <c r="H948" s="106"/>
      <c r="I948" s="106"/>
    </row>
    <row r="949" spans="1:9">
      <c r="A949" s="108" t="s">
        <v>3847</v>
      </c>
      <c r="B949" s="106" t="s">
        <v>3848</v>
      </c>
      <c r="C949" s="106" t="s">
        <v>3849</v>
      </c>
      <c r="D949" s="106" t="s">
        <v>3850</v>
      </c>
      <c r="E949" s="106" t="s">
        <v>3851</v>
      </c>
      <c r="F949" s="106" t="s">
        <v>2858</v>
      </c>
      <c r="G949" s="106" t="s">
        <v>848</v>
      </c>
      <c r="H949" s="106"/>
      <c r="I949" s="106"/>
    </row>
    <row r="950" spans="1:9">
      <c r="A950" s="108" t="s">
        <v>3852</v>
      </c>
      <c r="B950" s="106" t="s">
        <v>3853</v>
      </c>
      <c r="C950" s="106" t="s">
        <v>3854</v>
      </c>
      <c r="D950" s="106" t="s">
        <v>3850</v>
      </c>
      <c r="E950" s="106" t="s">
        <v>3851</v>
      </c>
      <c r="F950" s="106" t="s">
        <v>2858</v>
      </c>
      <c r="G950" s="106" t="s">
        <v>848</v>
      </c>
      <c r="H950" s="106"/>
      <c r="I950" s="106"/>
    </row>
    <row r="951" spans="1:9">
      <c r="A951" s="108" t="s">
        <v>3855</v>
      </c>
      <c r="B951" s="106" t="s">
        <v>3856</v>
      </c>
      <c r="C951" s="106" t="s">
        <v>3857</v>
      </c>
      <c r="D951" s="106" t="s">
        <v>3850</v>
      </c>
      <c r="E951" s="106" t="s">
        <v>3851</v>
      </c>
      <c r="F951" s="106" t="s">
        <v>2858</v>
      </c>
      <c r="G951" s="106" t="s">
        <v>848</v>
      </c>
      <c r="H951" s="106"/>
      <c r="I951" s="106"/>
    </row>
    <row r="952" spans="1:9">
      <c r="A952" s="108" t="s">
        <v>3858</v>
      </c>
      <c r="B952" s="106" t="s">
        <v>3859</v>
      </c>
      <c r="C952" s="106" t="s">
        <v>3860</v>
      </c>
      <c r="D952" s="106" t="s">
        <v>3850</v>
      </c>
      <c r="E952" s="106" t="s">
        <v>3851</v>
      </c>
      <c r="F952" s="106" t="s">
        <v>2589</v>
      </c>
      <c r="G952" s="106" t="s">
        <v>848</v>
      </c>
      <c r="H952" s="106"/>
      <c r="I952" s="106"/>
    </row>
    <row r="953" spans="1:9">
      <c r="A953" s="108" t="s">
        <v>3861</v>
      </c>
      <c r="B953" s="106" t="s">
        <v>3862</v>
      </c>
      <c r="C953" s="106" t="s">
        <v>461</v>
      </c>
      <c r="D953" s="106" t="s">
        <v>3863</v>
      </c>
      <c r="E953" s="106" t="s">
        <v>3864</v>
      </c>
      <c r="F953" s="106" t="s">
        <v>464</v>
      </c>
      <c r="G953" s="106" t="s">
        <v>221</v>
      </c>
      <c r="H953" s="106"/>
      <c r="I953" s="106"/>
    </row>
    <row r="954" spans="1:9">
      <c r="A954" s="108" t="s">
        <v>3865</v>
      </c>
      <c r="B954" s="106" t="s">
        <v>3866</v>
      </c>
      <c r="C954" s="106" t="s">
        <v>3867</v>
      </c>
      <c r="D954" s="106" t="s">
        <v>3868</v>
      </c>
      <c r="E954" s="106" t="s">
        <v>3869</v>
      </c>
      <c r="F954" s="106" t="s">
        <v>1646</v>
      </c>
      <c r="G954" s="106" t="s">
        <v>848</v>
      </c>
      <c r="H954" s="106"/>
      <c r="I954" s="106"/>
    </row>
    <row r="955" spans="1:9">
      <c r="A955" s="108" t="s">
        <v>3870</v>
      </c>
      <c r="B955" s="106" t="s">
        <v>3871</v>
      </c>
      <c r="C955" s="106" t="s">
        <v>3872</v>
      </c>
      <c r="D955" s="106" t="s">
        <v>3873</v>
      </c>
      <c r="E955" s="106" t="s">
        <v>3874</v>
      </c>
      <c r="F955" s="106" t="s">
        <v>427</v>
      </c>
      <c r="G955" s="106" t="s">
        <v>428</v>
      </c>
      <c r="H955" s="106"/>
      <c r="I955" s="106"/>
    </row>
    <row r="956" spans="1:9">
      <c r="A956" s="108" t="s">
        <v>3875</v>
      </c>
      <c r="B956" s="106" t="s">
        <v>3876</v>
      </c>
      <c r="C956" s="106" t="s">
        <v>3877</v>
      </c>
      <c r="D956" s="106" t="s">
        <v>3878</v>
      </c>
      <c r="E956" s="106" t="s">
        <v>3879</v>
      </c>
      <c r="F956" s="106" t="s">
        <v>418</v>
      </c>
      <c r="G956" s="106" t="s">
        <v>221</v>
      </c>
      <c r="H956" s="106"/>
      <c r="I956" s="106"/>
    </row>
    <row r="957" spans="1:9">
      <c r="A957" s="108" t="s">
        <v>3880</v>
      </c>
      <c r="B957" s="106" t="s">
        <v>3881</v>
      </c>
      <c r="C957" s="106" t="s">
        <v>3882</v>
      </c>
      <c r="D957" s="106" t="s">
        <v>3878</v>
      </c>
      <c r="E957" s="106" t="s">
        <v>3879</v>
      </c>
      <c r="F957" s="106" t="s">
        <v>1026</v>
      </c>
      <c r="G957" s="106" t="s">
        <v>221</v>
      </c>
      <c r="H957" s="106"/>
      <c r="I957" s="106"/>
    </row>
    <row r="958" spans="1:9">
      <c r="A958" s="108" t="s">
        <v>3883</v>
      </c>
      <c r="B958" s="106" t="s">
        <v>3884</v>
      </c>
      <c r="C958" s="106" t="s">
        <v>3885</v>
      </c>
      <c r="D958" s="106" t="s">
        <v>3878</v>
      </c>
      <c r="E958" s="106" t="s">
        <v>3879</v>
      </c>
      <c r="F958" s="106" t="s">
        <v>418</v>
      </c>
      <c r="G958" s="106" t="s">
        <v>221</v>
      </c>
      <c r="H958" s="106"/>
      <c r="I958" s="106"/>
    </row>
    <row r="959" spans="1:9">
      <c r="A959" s="108" t="s">
        <v>3886</v>
      </c>
      <c r="B959" s="106" t="s">
        <v>3887</v>
      </c>
      <c r="C959" s="106" t="s">
        <v>3888</v>
      </c>
      <c r="D959" s="106" t="s">
        <v>3878</v>
      </c>
      <c r="E959" s="106" t="s">
        <v>3879</v>
      </c>
      <c r="F959" s="106" t="s">
        <v>418</v>
      </c>
      <c r="G959" s="106" t="s">
        <v>221</v>
      </c>
      <c r="H959" s="106"/>
      <c r="I959" s="106"/>
    </row>
    <row r="960" spans="1:9">
      <c r="A960" s="108" t="s">
        <v>3889</v>
      </c>
      <c r="B960" s="106" t="s">
        <v>3890</v>
      </c>
      <c r="C960" s="106" t="s">
        <v>3891</v>
      </c>
      <c r="D960" s="106" t="s">
        <v>3878</v>
      </c>
      <c r="E960" s="106" t="s">
        <v>3879</v>
      </c>
      <c r="F960" s="106" t="s">
        <v>418</v>
      </c>
      <c r="G960" s="106" t="s">
        <v>221</v>
      </c>
      <c r="H960" s="106"/>
      <c r="I960" s="106"/>
    </row>
    <row r="961" spans="1:9">
      <c r="A961" s="108" t="s">
        <v>3892</v>
      </c>
      <c r="B961" s="106" t="s">
        <v>3893</v>
      </c>
      <c r="C961" s="106" t="s">
        <v>3894</v>
      </c>
      <c r="D961" s="106" t="s">
        <v>3878</v>
      </c>
      <c r="E961" s="106" t="s">
        <v>3879</v>
      </c>
      <c r="F961" s="106" t="s">
        <v>418</v>
      </c>
      <c r="G961" s="106" t="s">
        <v>221</v>
      </c>
      <c r="H961" s="106"/>
      <c r="I961" s="106"/>
    </row>
    <row r="962" spans="1:9">
      <c r="A962" s="108" t="s">
        <v>3895</v>
      </c>
      <c r="B962" s="106" t="s">
        <v>3896</v>
      </c>
      <c r="C962" s="106" t="s">
        <v>3897</v>
      </c>
      <c r="D962" s="106" t="s">
        <v>3878</v>
      </c>
      <c r="E962" s="106" t="s">
        <v>3879</v>
      </c>
      <c r="F962" s="106" t="s">
        <v>1026</v>
      </c>
      <c r="G962" s="106" t="s">
        <v>221</v>
      </c>
      <c r="H962" s="106"/>
      <c r="I962" s="106"/>
    </row>
    <row r="963" spans="1:9">
      <c r="A963" s="108" t="s">
        <v>3898</v>
      </c>
      <c r="B963" s="106" t="s">
        <v>3899</v>
      </c>
      <c r="C963" s="106" t="s">
        <v>3900</v>
      </c>
      <c r="D963" s="106" t="s">
        <v>3878</v>
      </c>
      <c r="E963" s="106" t="s">
        <v>3879</v>
      </c>
      <c r="F963" s="106" t="s">
        <v>1026</v>
      </c>
      <c r="G963" s="106" t="s">
        <v>221</v>
      </c>
      <c r="H963" s="106"/>
      <c r="I963" s="106"/>
    </row>
    <row r="964" spans="1:9">
      <c r="A964" s="108" t="s">
        <v>3901</v>
      </c>
      <c r="B964" s="106" t="s">
        <v>3902</v>
      </c>
      <c r="C964" s="106" t="s">
        <v>3903</v>
      </c>
      <c r="D964" s="106" t="s">
        <v>3878</v>
      </c>
      <c r="E964" s="106" t="s">
        <v>3879</v>
      </c>
      <c r="F964" s="106" t="s">
        <v>418</v>
      </c>
      <c r="G964" s="106" t="s">
        <v>221</v>
      </c>
      <c r="H964" s="106"/>
      <c r="I964" s="106"/>
    </row>
    <row r="965" spans="1:9">
      <c r="A965" s="108" t="s">
        <v>3904</v>
      </c>
      <c r="B965" s="106" t="s">
        <v>3905</v>
      </c>
      <c r="C965" s="106" t="s">
        <v>3906</v>
      </c>
      <c r="D965" s="106" t="s">
        <v>3907</v>
      </c>
      <c r="E965" s="106" t="s">
        <v>3908</v>
      </c>
      <c r="F965" s="106" t="s">
        <v>847</v>
      </c>
      <c r="G965" s="106" t="s">
        <v>848</v>
      </c>
      <c r="H965" s="106"/>
      <c r="I965" s="106"/>
    </row>
    <row r="966" spans="1:9">
      <c r="A966" s="108" t="s">
        <v>3909</v>
      </c>
      <c r="B966" s="106" t="s">
        <v>3910</v>
      </c>
      <c r="C966" s="106" t="s">
        <v>3911</v>
      </c>
      <c r="D966" s="106" t="s">
        <v>3907</v>
      </c>
      <c r="E966" s="106" t="s">
        <v>3908</v>
      </c>
      <c r="F966" s="106" t="s">
        <v>847</v>
      </c>
      <c r="G966" s="106" t="s">
        <v>848</v>
      </c>
      <c r="H966" s="106"/>
      <c r="I966" s="106"/>
    </row>
    <row r="967" spans="1:9">
      <c r="A967" s="108" t="s">
        <v>3912</v>
      </c>
      <c r="B967" s="106" t="s">
        <v>3913</v>
      </c>
      <c r="C967" s="106" t="s">
        <v>3914</v>
      </c>
      <c r="D967" s="106" t="s">
        <v>3915</v>
      </c>
      <c r="E967" s="106" t="s">
        <v>3916</v>
      </c>
      <c r="F967" s="106" t="s">
        <v>2589</v>
      </c>
      <c r="G967" s="106" t="s">
        <v>848</v>
      </c>
      <c r="H967" s="106"/>
      <c r="I967" s="106"/>
    </row>
    <row r="968" spans="1:9">
      <c r="A968" s="108" t="s">
        <v>3917</v>
      </c>
      <c r="B968" s="106" t="s">
        <v>3918</v>
      </c>
      <c r="C968" s="106" t="s">
        <v>3919</v>
      </c>
      <c r="D968" s="106" t="s">
        <v>3920</v>
      </c>
      <c r="E968" s="106" t="s">
        <v>3921</v>
      </c>
      <c r="F968" s="106" t="s">
        <v>345</v>
      </c>
      <c r="G968" s="106" t="s">
        <v>221</v>
      </c>
      <c r="H968" s="106"/>
      <c r="I968" s="106"/>
    </row>
    <row r="969" spans="1:9">
      <c r="A969" s="108" t="s">
        <v>3922</v>
      </c>
      <c r="B969" s="106" t="s">
        <v>3923</v>
      </c>
      <c r="C969" s="106" t="s">
        <v>3320</v>
      </c>
      <c r="D969" s="106" t="s">
        <v>3924</v>
      </c>
      <c r="E969" s="106" t="s">
        <v>3925</v>
      </c>
      <c r="F969" s="106" t="s">
        <v>1026</v>
      </c>
      <c r="G969" s="106" t="s">
        <v>221</v>
      </c>
      <c r="H969" s="106"/>
      <c r="I969" s="106"/>
    </row>
    <row r="970" spans="1:9">
      <c r="A970" s="108" t="s">
        <v>3926</v>
      </c>
      <c r="B970" s="106" t="s">
        <v>3927</v>
      </c>
      <c r="C970" s="106" t="s">
        <v>2005</v>
      </c>
      <c r="D970" s="106" t="s">
        <v>3924</v>
      </c>
      <c r="E970" s="106" t="s">
        <v>3925</v>
      </c>
      <c r="F970" s="106" t="s">
        <v>1026</v>
      </c>
      <c r="G970" s="106" t="s">
        <v>221</v>
      </c>
      <c r="H970" s="106"/>
      <c r="I970" s="106"/>
    </row>
    <row r="971" spans="1:9">
      <c r="A971" s="108" t="s">
        <v>3928</v>
      </c>
      <c r="B971" s="106" t="s">
        <v>3929</v>
      </c>
      <c r="C971" s="106" t="s">
        <v>3341</v>
      </c>
      <c r="D971" s="106" t="s">
        <v>3924</v>
      </c>
      <c r="E971" s="106" t="s">
        <v>3925</v>
      </c>
      <c r="F971" s="106" t="s">
        <v>1026</v>
      </c>
      <c r="G971" s="106" t="s">
        <v>221</v>
      </c>
      <c r="H971" s="106"/>
      <c r="I971" s="106"/>
    </row>
    <row r="972" spans="1:9">
      <c r="A972" s="108" t="s">
        <v>3930</v>
      </c>
      <c r="B972" s="106" t="s">
        <v>3931</v>
      </c>
      <c r="C972" s="106" t="s">
        <v>3932</v>
      </c>
      <c r="D972" s="106" t="s">
        <v>3924</v>
      </c>
      <c r="E972" s="106" t="s">
        <v>3925</v>
      </c>
      <c r="F972" s="106" t="s">
        <v>1026</v>
      </c>
      <c r="G972" s="106" t="s">
        <v>221</v>
      </c>
      <c r="H972" s="106"/>
      <c r="I972" s="106"/>
    </row>
    <row r="973" spans="1:9">
      <c r="A973" s="108" t="s">
        <v>3933</v>
      </c>
      <c r="B973" s="106" t="s">
        <v>3934</v>
      </c>
      <c r="C973" s="106" t="s">
        <v>3323</v>
      </c>
      <c r="D973" s="106" t="s">
        <v>3924</v>
      </c>
      <c r="E973" s="106" t="s">
        <v>3925</v>
      </c>
      <c r="F973" s="106" t="s">
        <v>418</v>
      </c>
      <c r="G973" s="106" t="s">
        <v>221</v>
      </c>
      <c r="H973" s="106"/>
      <c r="I973" s="106"/>
    </row>
    <row r="974" spans="1:9">
      <c r="A974" s="108" t="s">
        <v>3935</v>
      </c>
      <c r="B974" s="106" t="s">
        <v>3936</v>
      </c>
      <c r="C974" s="106" t="s">
        <v>3338</v>
      </c>
      <c r="D974" s="106" t="s">
        <v>3924</v>
      </c>
      <c r="E974" s="106" t="s">
        <v>3925</v>
      </c>
      <c r="F974" s="106" t="s">
        <v>418</v>
      </c>
      <c r="G974" s="106" t="s">
        <v>221</v>
      </c>
      <c r="H974" s="106"/>
      <c r="I974" s="106"/>
    </row>
    <row r="975" spans="1:9">
      <c r="A975" s="108" t="s">
        <v>3937</v>
      </c>
      <c r="B975" s="106" t="s">
        <v>3938</v>
      </c>
      <c r="C975" s="106" t="s">
        <v>3939</v>
      </c>
      <c r="D975" s="106" t="s">
        <v>3940</v>
      </c>
      <c r="E975" s="106" t="s">
        <v>3941</v>
      </c>
      <c r="F975" s="106" t="s">
        <v>418</v>
      </c>
      <c r="G975" s="106" t="s">
        <v>221</v>
      </c>
      <c r="H975" s="106"/>
      <c r="I975" s="106"/>
    </row>
    <row r="976" spans="1:9">
      <c r="A976" s="108" t="s">
        <v>3942</v>
      </c>
      <c r="B976" s="106" t="s">
        <v>3943</v>
      </c>
      <c r="C976" s="106" t="s">
        <v>319</v>
      </c>
      <c r="D976" s="106" t="s">
        <v>3940</v>
      </c>
      <c r="E976" s="106" t="s">
        <v>3941</v>
      </c>
      <c r="F976" s="106" t="s">
        <v>322</v>
      </c>
      <c r="G976" s="106" t="s">
        <v>221</v>
      </c>
      <c r="H976" s="106"/>
      <c r="I976" s="106"/>
    </row>
    <row r="977" spans="1:9">
      <c r="A977" s="108" t="s">
        <v>3944</v>
      </c>
      <c r="B977" s="106" t="s">
        <v>3945</v>
      </c>
      <c r="C977" s="106" t="s">
        <v>3946</v>
      </c>
      <c r="D977" s="106" t="s">
        <v>3940</v>
      </c>
      <c r="E977" s="106" t="s">
        <v>3941</v>
      </c>
      <c r="F977" s="106" t="s">
        <v>1026</v>
      </c>
      <c r="G977" s="106" t="s">
        <v>221</v>
      </c>
      <c r="H977" s="106"/>
      <c r="I977" s="106"/>
    </row>
    <row r="978" spans="1:9">
      <c r="A978" s="108" t="s">
        <v>3947</v>
      </c>
      <c r="B978" s="106" t="s">
        <v>3948</v>
      </c>
      <c r="C978" s="106" t="s">
        <v>1098</v>
      </c>
      <c r="D978" s="106" t="s">
        <v>3940</v>
      </c>
      <c r="E978" s="106" t="s">
        <v>3941</v>
      </c>
      <c r="F978" s="106" t="s">
        <v>233</v>
      </c>
      <c r="G978" s="106" t="s">
        <v>221</v>
      </c>
      <c r="H978" s="106"/>
      <c r="I978" s="106"/>
    </row>
    <row r="979" spans="1:9">
      <c r="A979" s="108" t="s">
        <v>3949</v>
      </c>
      <c r="B979" s="106" t="s">
        <v>3950</v>
      </c>
      <c r="C979" s="106" t="s">
        <v>3951</v>
      </c>
      <c r="D979" s="106" t="s">
        <v>3952</v>
      </c>
      <c r="E979" s="106" t="s">
        <v>3953</v>
      </c>
      <c r="F979" s="106" t="s">
        <v>418</v>
      </c>
      <c r="G979" s="106" t="s">
        <v>221</v>
      </c>
      <c r="H979" s="106"/>
      <c r="I979" s="106"/>
    </row>
    <row r="980" spans="1:9">
      <c r="A980" s="108" t="s">
        <v>3954</v>
      </c>
      <c r="B980" s="106" t="s">
        <v>3955</v>
      </c>
      <c r="C980" s="106" t="s">
        <v>3956</v>
      </c>
      <c r="D980" s="106" t="s">
        <v>3952</v>
      </c>
      <c r="E980" s="106" t="s">
        <v>3953</v>
      </c>
      <c r="F980" s="106" t="s">
        <v>418</v>
      </c>
      <c r="G980" s="106" t="s">
        <v>221</v>
      </c>
      <c r="H980" s="106"/>
      <c r="I980" s="106"/>
    </row>
    <row r="981" spans="1:9">
      <c r="A981" s="108" t="s">
        <v>3957</v>
      </c>
      <c r="B981" s="106" t="s">
        <v>3958</v>
      </c>
      <c r="C981" s="106" t="s">
        <v>3959</v>
      </c>
      <c r="D981" s="106" t="s">
        <v>3960</v>
      </c>
      <c r="E981" s="106" t="s">
        <v>3961</v>
      </c>
      <c r="F981" s="106" t="s">
        <v>2473</v>
      </c>
      <c r="G981" s="106" t="s">
        <v>221</v>
      </c>
      <c r="H981" s="106"/>
      <c r="I981" s="106"/>
    </row>
    <row r="982" spans="1:9">
      <c r="A982" s="108" t="s">
        <v>3962</v>
      </c>
      <c r="B982" s="106" t="s">
        <v>3963</v>
      </c>
      <c r="C982" s="106" t="s">
        <v>3964</v>
      </c>
      <c r="D982" s="106" t="s">
        <v>3960</v>
      </c>
      <c r="E982" s="106" t="s">
        <v>3961</v>
      </c>
      <c r="F982" s="106" t="s">
        <v>2473</v>
      </c>
      <c r="G982" s="106" t="s">
        <v>221</v>
      </c>
      <c r="H982" s="106"/>
      <c r="I982" s="106"/>
    </row>
    <row r="983" spans="1:9">
      <c r="A983" s="108" t="s">
        <v>3965</v>
      </c>
      <c r="B983" s="106" t="s">
        <v>3966</v>
      </c>
      <c r="C983" s="106" t="s">
        <v>3967</v>
      </c>
      <c r="D983" s="106" t="s">
        <v>3968</v>
      </c>
      <c r="E983" s="106" t="s">
        <v>3969</v>
      </c>
      <c r="F983" s="106" t="s">
        <v>2473</v>
      </c>
      <c r="G983" s="106" t="s">
        <v>221</v>
      </c>
      <c r="H983" s="106"/>
      <c r="I983" s="106"/>
    </row>
    <row r="984" spans="1:9">
      <c r="A984" s="108" t="s">
        <v>3970</v>
      </c>
      <c r="B984" s="106" t="s">
        <v>3971</v>
      </c>
      <c r="C984" s="106" t="s">
        <v>3972</v>
      </c>
      <c r="D984" s="106" t="s">
        <v>3973</v>
      </c>
      <c r="E984" s="106" t="s">
        <v>3974</v>
      </c>
      <c r="F984" s="106" t="s">
        <v>2473</v>
      </c>
      <c r="G984" s="106" t="s">
        <v>221</v>
      </c>
      <c r="H984" s="106"/>
      <c r="I984" s="106"/>
    </row>
    <row r="985" spans="1:9">
      <c r="A985" s="108" t="s">
        <v>3975</v>
      </c>
      <c r="B985" s="106" t="s">
        <v>3976</v>
      </c>
      <c r="C985" s="106" t="s">
        <v>3977</v>
      </c>
      <c r="D985" s="106" t="s">
        <v>3973</v>
      </c>
      <c r="E985" s="106" t="s">
        <v>3974</v>
      </c>
      <c r="F985" s="106" t="s">
        <v>2473</v>
      </c>
      <c r="G985" s="106" t="s">
        <v>221</v>
      </c>
      <c r="H985" s="106"/>
      <c r="I985" s="106"/>
    </row>
    <row r="986" spans="1:9">
      <c r="A986" s="108" t="s">
        <v>3978</v>
      </c>
      <c r="B986" s="106" t="s">
        <v>3979</v>
      </c>
      <c r="C986" s="106" t="s">
        <v>3980</v>
      </c>
      <c r="D986" s="106" t="s">
        <v>3973</v>
      </c>
      <c r="E986" s="106" t="s">
        <v>3974</v>
      </c>
      <c r="F986" s="106" t="s">
        <v>2473</v>
      </c>
      <c r="G986" s="106" t="s">
        <v>221</v>
      </c>
      <c r="H986" s="106"/>
      <c r="I986" s="106"/>
    </row>
    <row r="987" spans="1:9">
      <c r="A987" s="108" t="s">
        <v>3981</v>
      </c>
      <c r="B987" s="106" t="s">
        <v>3982</v>
      </c>
      <c r="C987" s="106" t="s">
        <v>3983</v>
      </c>
      <c r="D987" s="106" t="s">
        <v>3984</v>
      </c>
      <c r="E987" s="106" t="s">
        <v>3985</v>
      </c>
      <c r="F987" s="106" t="s">
        <v>2473</v>
      </c>
      <c r="G987" s="106" t="s">
        <v>221</v>
      </c>
      <c r="H987" s="106"/>
      <c r="I987" s="106"/>
    </row>
    <row r="988" spans="1:9">
      <c r="A988" s="108" t="s">
        <v>3986</v>
      </c>
      <c r="B988" s="106" t="s">
        <v>3987</v>
      </c>
      <c r="C988" s="106" t="s">
        <v>3988</v>
      </c>
      <c r="D988" s="106" t="s">
        <v>3989</v>
      </c>
      <c r="E988" s="106" t="s">
        <v>3990</v>
      </c>
      <c r="F988" s="106" t="s">
        <v>2473</v>
      </c>
      <c r="G988" s="106" t="s">
        <v>221</v>
      </c>
      <c r="H988" s="106"/>
      <c r="I988" s="106"/>
    </row>
    <row r="989" spans="1:9">
      <c r="A989" s="108" t="s">
        <v>3991</v>
      </c>
      <c r="B989" s="106" t="s">
        <v>3992</v>
      </c>
      <c r="C989" s="106" t="s">
        <v>1098</v>
      </c>
      <c r="D989" s="106" t="s">
        <v>3993</v>
      </c>
      <c r="E989" s="106" t="s">
        <v>3994</v>
      </c>
      <c r="F989" s="106" t="s">
        <v>233</v>
      </c>
      <c r="G989" s="106" t="s">
        <v>221</v>
      </c>
      <c r="H989" s="106"/>
      <c r="I989" s="106"/>
    </row>
    <row r="990" spans="1:9">
      <c r="A990" s="108" t="s">
        <v>3995</v>
      </c>
      <c r="B990" s="106" t="s">
        <v>3996</v>
      </c>
      <c r="C990" s="106" t="s">
        <v>3997</v>
      </c>
      <c r="D990" s="106" t="s">
        <v>3998</v>
      </c>
      <c r="E990" s="106" t="s">
        <v>3999</v>
      </c>
      <c r="F990" s="106" t="s">
        <v>2473</v>
      </c>
      <c r="G990" s="106" t="s">
        <v>221</v>
      </c>
      <c r="H990" s="106"/>
      <c r="I990" s="106"/>
    </row>
    <row r="991" spans="1:9">
      <c r="A991" s="108" t="s">
        <v>4000</v>
      </c>
      <c r="B991" s="106" t="s">
        <v>4001</v>
      </c>
      <c r="C991" s="106" t="s">
        <v>4002</v>
      </c>
      <c r="D991" s="106" t="s">
        <v>4003</v>
      </c>
      <c r="E991" s="106" t="s">
        <v>4004</v>
      </c>
      <c r="F991" s="106" t="s">
        <v>1084</v>
      </c>
      <c r="G991" s="106" t="s">
        <v>221</v>
      </c>
      <c r="H991" s="106"/>
      <c r="I991" s="106"/>
    </row>
    <row r="992" spans="1:9">
      <c r="A992" s="108" t="s">
        <v>4005</v>
      </c>
      <c r="B992" s="106" t="s">
        <v>4006</v>
      </c>
      <c r="C992" s="106" t="s">
        <v>4007</v>
      </c>
      <c r="D992" s="106" t="s">
        <v>4008</v>
      </c>
      <c r="E992" s="106" t="s">
        <v>4009</v>
      </c>
      <c r="F992" s="106" t="s">
        <v>2473</v>
      </c>
      <c r="G992" s="106" t="s">
        <v>221</v>
      </c>
      <c r="H992" s="106"/>
      <c r="I992" s="106"/>
    </row>
    <row r="993" spans="1:9">
      <c r="A993" s="108" t="s">
        <v>4010</v>
      </c>
      <c r="B993" s="106" t="s">
        <v>4011</v>
      </c>
      <c r="C993" s="106" t="s">
        <v>4012</v>
      </c>
      <c r="D993" s="106" t="s">
        <v>4013</v>
      </c>
      <c r="E993" s="106" t="s">
        <v>4014</v>
      </c>
      <c r="F993" s="106" t="s">
        <v>227</v>
      </c>
      <c r="G993" s="106" t="s">
        <v>221</v>
      </c>
      <c r="H993" s="106"/>
      <c r="I993" s="106"/>
    </row>
    <row r="994" spans="1:9">
      <c r="A994" s="108" t="s">
        <v>4015</v>
      </c>
      <c r="B994" s="106" t="s">
        <v>4016</v>
      </c>
      <c r="C994" s="106" t="s">
        <v>4017</v>
      </c>
      <c r="D994" s="106" t="s">
        <v>4013</v>
      </c>
      <c r="E994" s="106" t="s">
        <v>4014</v>
      </c>
      <c r="F994" s="106" t="s">
        <v>907</v>
      </c>
      <c r="G994" s="106" t="s">
        <v>221</v>
      </c>
      <c r="H994" s="106"/>
      <c r="I994" s="106"/>
    </row>
    <row r="995" spans="1:9">
      <c r="A995" s="108" t="s">
        <v>4018</v>
      </c>
      <c r="B995" s="106" t="s">
        <v>4019</v>
      </c>
      <c r="C995" s="106" t="s">
        <v>2150</v>
      </c>
      <c r="D995" s="106" t="s">
        <v>4013</v>
      </c>
      <c r="E995" s="106" t="s">
        <v>4014</v>
      </c>
      <c r="F995" s="106" t="s">
        <v>227</v>
      </c>
      <c r="G995" s="106" t="s">
        <v>221</v>
      </c>
      <c r="H995" s="106"/>
      <c r="I995" s="106"/>
    </row>
    <row r="996" spans="1:9">
      <c r="A996" s="108" t="s">
        <v>4020</v>
      </c>
      <c r="B996" s="106" t="s">
        <v>4021</v>
      </c>
      <c r="C996" s="106" t="s">
        <v>2016</v>
      </c>
      <c r="D996" s="106" t="s">
        <v>4013</v>
      </c>
      <c r="E996" s="106" t="s">
        <v>4014</v>
      </c>
      <c r="F996" s="106" t="s">
        <v>907</v>
      </c>
      <c r="G996" s="106" t="s">
        <v>221</v>
      </c>
      <c r="H996" s="106"/>
      <c r="I996" s="106"/>
    </row>
    <row r="997" spans="1:9">
      <c r="A997" s="108" t="s">
        <v>4022</v>
      </c>
      <c r="B997" s="106" t="s">
        <v>4023</v>
      </c>
      <c r="C997" s="106" t="s">
        <v>1447</v>
      </c>
      <c r="D997" s="106" t="s">
        <v>4024</v>
      </c>
      <c r="E997" s="106" t="s">
        <v>4025</v>
      </c>
      <c r="F997" s="106" t="s">
        <v>220</v>
      </c>
      <c r="G997" s="106" t="s">
        <v>221</v>
      </c>
      <c r="H997" s="106"/>
      <c r="I997" s="106"/>
    </row>
    <row r="998" spans="1:9">
      <c r="A998" s="108" t="s">
        <v>4026</v>
      </c>
      <c r="B998" s="106" t="s">
        <v>4027</v>
      </c>
      <c r="C998" s="106" t="s">
        <v>2795</v>
      </c>
      <c r="D998" s="106" t="s">
        <v>4028</v>
      </c>
      <c r="E998" s="106" t="s">
        <v>4029</v>
      </c>
      <c r="F998" s="106" t="s">
        <v>220</v>
      </c>
      <c r="G998" s="106" t="s">
        <v>221</v>
      </c>
      <c r="H998" s="106"/>
      <c r="I998" s="106"/>
    </row>
    <row r="999" spans="1:9">
      <c r="A999" s="108" t="s">
        <v>4030</v>
      </c>
      <c r="B999" s="106" t="s">
        <v>4031</v>
      </c>
      <c r="C999" s="106" t="s">
        <v>4032</v>
      </c>
      <c r="D999" s="106" t="s">
        <v>4033</v>
      </c>
      <c r="E999" s="106" t="s">
        <v>4034</v>
      </c>
      <c r="F999" s="106" t="s">
        <v>1646</v>
      </c>
      <c r="G999" s="106" t="s">
        <v>848</v>
      </c>
      <c r="H999" s="106"/>
      <c r="I999" s="106"/>
    </row>
    <row r="1000" spans="1:9">
      <c r="A1000" s="108" t="s">
        <v>4035</v>
      </c>
      <c r="B1000" s="106" t="s">
        <v>4036</v>
      </c>
      <c r="C1000" s="106" t="s">
        <v>4037</v>
      </c>
      <c r="D1000" s="106" t="s">
        <v>4038</v>
      </c>
      <c r="E1000" s="106" t="s">
        <v>4039</v>
      </c>
      <c r="F1000" s="106" t="s">
        <v>2589</v>
      </c>
      <c r="G1000" s="106" t="s">
        <v>848</v>
      </c>
      <c r="H1000" s="106"/>
      <c r="I1000" s="106"/>
    </row>
    <row r="1001" spans="1:9">
      <c r="A1001" s="108" t="s">
        <v>4040</v>
      </c>
      <c r="B1001" s="106" t="s">
        <v>4041</v>
      </c>
      <c r="C1001" s="106" t="s">
        <v>4042</v>
      </c>
      <c r="D1001" s="106" t="s">
        <v>4038</v>
      </c>
      <c r="E1001" s="106" t="s">
        <v>4039</v>
      </c>
      <c r="F1001" s="106" t="s">
        <v>2688</v>
      </c>
      <c r="G1001" s="106" t="s">
        <v>848</v>
      </c>
      <c r="H1001" s="106"/>
      <c r="I1001" s="106"/>
    </row>
    <row r="1002" spans="1:9">
      <c r="A1002" s="108" t="s">
        <v>4043</v>
      </c>
      <c r="B1002" s="106" t="s">
        <v>4044</v>
      </c>
      <c r="C1002" s="106" t="s">
        <v>4045</v>
      </c>
      <c r="D1002" s="106" t="s">
        <v>4038</v>
      </c>
      <c r="E1002" s="106" t="s">
        <v>4039</v>
      </c>
      <c r="F1002" s="106" t="s">
        <v>2589</v>
      </c>
      <c r="G1002" s="106" t="s">
        <v>848</v>
      </c>
      <c r="H1002" s="106"/>
      <c r="I1002" s="106"/>
    </row>
    <row r="1003" spans="1:9">
      <c r="A1003" s="108" t="s">
        <v>4046</v>
      </c>
      <c r="B1003" s="106" t="s">
        <v>4047</v>
      </c>
      <c r="C1003" s="106" t="s">
        <v>4048</v>
      </c>
      <c r="D1003" s="106" t="s">
        <v>4049</v>
      </c>
      <c r="E1003" s="106" t="s">
        <v>4050</v>
      </c>
      <c r="F1003" s="106" t="s">
        <v>4051</v>
      </c>
      <c r="G1003" s="106" t="s">
        <v>2221</v>
      </c>
      <c r="H1003" s="106"/>
      <c r="I1003" s="106"/>
    </row>
    <row r="1004" spans="1:9">
      <c r="A1004" s="108" t="s">
        <v>4052</v>
      </c>
      <c r="B1004" s="106" t="s">
        <v>4053</v>
      </c>
      <c r="C1004" s="106" t="s">
        <v>4054</v>
      </c>
      <c r="D1004" s="106" t="s">
        <v>4055</v>
      </c>
      <c r="E1004" s="106" t="s">
        <v>4056</v>
      </c>
      <c r="F1004" s="106" t="s">
        <v>233</v>
      </c>
      <c r="G1004" s="106" t="s">
        <v>221</v>
      </c>
      <c r="H1004" s="106"/>
      <c r="I1004" s="106"/>
    </row>
    <row r="1005" spans="1:9">
      <c r="A1005" s="108" t="s">
        <v>4057</v>
      </c>
      <c r="B1005" s="106" t="s">
        <v>4058</v>
      </c>
      <c r="C1005" s="106" t="s">
        <v>4059</v>
      </c>
      <c r="D1005" s="106" t="s">
        <v>4060</v>
      </c>
      <c r="E1005" s="106" t="s">
        <v>4061</v>
      </c>
      <c r="F1005" s="106" t="s">
        <v>4062</v>
      </c>
      <c r="G1005" s="106" t="s">
        <v>2221</v>
      </c>
      <c r="H1005" s="106"/>
      <c r="I1005" s="106"/>
    </row>
    <row r="1006" spans="1:9">
      <c r="A1006" s="108" t="s">
        <v>4063</v>
      </c>
      <c r="B1006" s="106" t="s">
        <v>4064</v>
      </c>
      <c r="C1006" s="106" t="s">
        <v>4065</v>
      </c>
      <c r="D1006" s="106" t="s">
        <v>4060</v>
      </c>
      <c r="E1006" s="106" t="s">
        <v>4061</v>
      </c>
      <c r="F1006" s="106" t="s">
        <v>4062</v>
      </c>
      <c r="G1006" s="106" t="s">
        <v>2221</v>
      </c>
      <c r="H1006" s="106"/>
      <c r="I1006" s="106"/>
    </row>
    <row r="1007" spans="1:9">
      <c r="A1007" s="108" t="s">
        <v>4066</v>
      </c>
      <c r="B1007" s="106" t="s">
        <v>4067</v>
      </c>
      <c r="C1007" s="106" t="s">
        <v>4068</v>
      </c>
      <c r="D1007" s="106" t="s">
        <v>4060</v>
      </c>
      <c r="E1007" s="106" t="s">
        <v>4061</v>
      </c>
      <c r="F1007" s="106" t="s">
        <v>4062</v>
      </c>
      <c r="G1007" s="106" t="s">
        <v>2221</v>
      </c>
      <c r="H1007" s="106"/>
      <c r="I1007" s="106"/>
    </row>
    <row r="1008" spans="1:9">
      <c r="A1008" s="108" t="s">
        <v>4069</v>
      </c>
      <c r="B1008" s="106" t="s">
        <v>4070</v>
      </c>
      <c r="C1008" s="106" t="s">
        <v>4071</v>
      </c>
      <c r="D1008" s="106" t="s">
        <v>4060</v>
      </c>
      <c r="E1008" s="106" t="s">
        <v>4061</v>
      </c>
      <c r="F1008" s="106" t="s">
        <v>4062</v>
      </c>
      <c r="G1008" s="106" t="s">
        <v>2221</v>
      </c>
      <c r="H1008" s="106"/>
      <c r="I1008" s="106"/>
    </row>
    <row r="1009" spans="1:9">
      <c r="A1009" s="108" t="s">
        <v>4072</v>
      </c>
      <c r="B1009" s="106" t="s">
        <v>4073</v>
      </c>
      <c r="C1009" s="106" t="s">
        <v>913</v>
      </c>
      <c r="D1009" s="106" t="s">
        <v>4074</v>
      </c>
      <c r="E1009" s="106" t="s">
        <v>4075</v>
      </c>
      <c r="F1009" s="106" t="s">
        <v>464</v>
      </c>
      <c r="G1009" s="106" t="s">
        <v>221</v>
      </c>
      <c r="H1009" s="106"/>
      <c r="I1009" s="106"/>
    </row>
    <row r="1010" spans="1:9">
      <c r="A1010" s="108" t="s">
        <v>4076</v>
      </c>
      <c r="B1010" s="106" t="s">
        <v>4077</v>
      </c>
      <c r="C1010" s="106" t="s">
        <v>342</v>
      </c>
      <c r="D1010" s="106" t="s">
        <v>4078</v>
      </c>
      <c r="E1010" s="106" t="s">
        <v>4079</v>
      </c>
      <c r="F1010" s="106" t="s">
        <v>345</v>
      </c>
      <c r="G1010" s="106" t="s">
        <v>221</v>
      </c>
      <c r="H1010" s="106"/>
      <c r="I1010" s="106"/>
    </row>
    <row r="1011" spans="1:9">
      <c r="A1011" s="108" t="s">
        <v>4080</v>
      </c>
      <c r="B1011" s="106" t="s">
        <v>4081</v>
      </c>
      <c r="C1011" s="106" t="s">
        <v>4082</v>
      </c>
      <c r="D1011" s="106" t="s">
        <v>4078</v>
      </c>
      <c r="E1011" s="106" t="s">
        <v>4079</v>
      </c>
      <c r="F1011" s="106" t="s">
        <v>639</v>
      </c>
      <c r="G1011" s="106" t="s">
        <v>243</v>
      </c>
      <c r="H1011" s="106"/>
      <c r="I1011" s="106"/>
    </row>
    <row r="1012" spans="1:9">
      <c r="A1012" s="108" t="s">
        <v>4083</v>
      </c>
      <c r="B1012" s="106" t="s">
        <v>4084</v>
      </c>
      <c r="C1012" s="106" t="s">
        <v>4085</v>
      </c>
      <c r="D1012" s="106" t="s">
        <v>4086</v>
      </c>
      <c r="E1012" s="106" t="s">
        <v>4087</v>
      </c>
      <c r="F1012" s="106" t="s">
        <v>798</v>
      </c>
      <c r="G1012" s="106" t="s">
        <v>428</v>
      </c>
      <c r="H1012" s="106"/>
      <c r="I1012" s="106"/>
    </row>
    <row r="1013" spans="1:9">
      <c r="A1013" s="108" t="s">
        <v>4088</v>
      </c>
      <c r="B1013" s="106" t="s">
        <v>4089</v>
      </c>
      <c r="C1013" s="106" t="s">
        <v>4090</v>
      </c>
      <c r="D1013" s="106" t="s">
        <v>4091</v>
      </c>
      <c r="E1013" s="106" t="s">
        <v>4092</v>
      </c>
      <c r="F1013" s="106" t="s">
        <v>775</v>
      </c>
      <c r="G1013" s="106" t="s">
        <v>428</v>
      </c>
      <c r="H1013" s="106"/>
      <c r="I1013" s="106"/>
    </row>
    <row r="1014" spans="1:9">
      <c r="A1014" s="108" t="s">
        <v>4093</v>
      </c>
      <c r="B1014" s="106" t="s">
        <v>4094</v>
      </c>
      <c r="C1014" s="106" t="s">
        <v>4095</v>
      </c>
      <c r="D1014" s="106" t="s">
        <v>4091</v>
      </c>
      <c r="E1014" s="106" t="s">
        <v>4092</v>
      </c>
      <c r="F1014" s="106" t="s">
        <v>775</v>
      </c>
      <c r="G1014" s="106" t="s">
        <v>428</v>
      </c>
      <c r="H1014" s="106"/>
      <c r="I1014" s="106"/>
    </row>
    <row r="1015" spans="1:9">
      <c r="A1015" s="108" t="s">
        <v>4096</v>
      </c>
      <c r="B1015" s="106" t="s">
        <v>4097</v>
      </c>
      <c r="C1015" s="106" t="s">
        <v>3997</v>
      </c>
      <c r="D1015" s="106" t="s">
        <v>4098</v>
      </c>
      <c r="E1015" s="106" t="s">
        <v>4099</v>
      </c>
      <c r="F1015" s="106" t="s">
        <v>2473</v>
      </c>
      <c r="G1015" s="106" t="s">
        <v>221</v>
      </c>
      <c r="H1015" s="106"/>
      <c r="I1015" s="106"/>
    </row>
    <row r="1016" spans="1:9">
      <c r="A1016" s="108" t="s">
        <v>4100</v>
      </c>
      <c r="B1016" s="106" t="s">
        <v>4101</v>
      </c>
      <c r="C1016" s="106" t="s">
        <v>4102</v>
      </c>
      <c r="D1016" s="106" t="s">
        <v>4103</v>
      </c>
      <c r="E1016" s="106" t="s">
        <v>4104</v>
      </c>
      <c r="F1016" s="106" t="s">
        <v>4062</v>
      </c>
      <c r="G1016" s="106" t="s">
        <v>2221</v>
      </c>
      <c r="H1016" s="106"/>
      <c r="I1016" s="106"/>
    </row>
    <row r="1017" spans="1:9">
      <c r="A1017" s="108" t="s">
        <v>4105</v>
      </c>
      <c r="B1017" s="106" t="s">
        <v>4106</v>
      </c>
      <c r="C1017" s="106" t="s">
        <v>4107</v>
      </c>
      <c r="D1017" s="106" t="s">
        <v>4108</v>
      </c>
      <c r="E1017" s="106" t="s">
        <v>4109</v>
      </c>
      <c r="F1017" s="106" t="s">
        <v>4062</v>
      </c>
      <c r="G1017" s="106" t="s">
        <v>2221</v>
      </c>
      <c r="H1017" s="106"/>
      <c r="I1017" s="106"/>
    </row>
    <row r="1018" spans="1:9">
      <c r="A1018" s="108" t="s">
        <v>4110</v>
      </c>
      <c r="B1018" s="106" t="s">
        <v>4111</v>
      </c>
      <c r="C1018" s="106" t="s">
        <v>4112</v>
      </c>
      <c r="D1018" s="106" t="s">
        <v>4108</v>
      </c>
      <c r="E1018" s="106" t="s">
        <v>4109</v>
      </c>
      <c r="F1018" s="106" t="s">
        <v>4062</v>
      </c>
      <c r="G1018" s="106" t="s">
        <v>2221</v>
      </c>
      <c r="H1018" s="106"/>
      <c r="I1018" s="106"/>
    </row>
    <row r="1019" spans="1:9">
      <c r="A1019" s="108" t="s">
        <v>4113</v>
      </c>
      <c r="B1019" s="106" t="s">
        <v>4114</v>
      </c>
      <c r="C1019" s="106" t="s">
        <v>4115</v>
      </c>
      <c r="D1019" s="106" t="s">
        <v>4116</v>
      </c>
      <c r="E1019" s="106" t="s">
        <v>4117</v>
      </c>
      <c r="F1019" s="106" t="s">
        <v>4062</v>
      </c>
      <c r="G1019" s="106" t="s">
        <v>2221</v>
      </c>
      <c r="H1019" s="106"/>
      <c r="I1019" s="106"/>
    </row>
    <row r="1020" spans="1:9">
      <c r="A1020" s="108" t="s">
        <v>4118</v>
      </c>
      <c r="B1020" s="106" t="s">
        <v>4119</v>
      </c>
      <c r="C1020" s="106" t="s">
        <v>4120</v>
      </c>
      <c r="D1020" s="106" t="s">
        <v>4116</v>
      </c>
      <c r="E1020" s="106" t="s">
        <v>4117</v>
      </c>
      <c r="F1020" s="106" t="s">
        <v>4062</v>
      </c>
      <c r="G1020" s="106" t="s">
        <v>2221</v>
      </c>
      <c r="H1020" s="106"/>
      <c r="I1020" s="106"/>
    </row>
    <row r="1021" spans="1:9">
      <c r="A1021" s="108" t="s">
        <v>4121</v>
      </c>
      <c r="B1021" s="106" t="s">
        <v>4122</v>
      </c>
      <c r="C1021" s="106" t="s">
        <v>4123</v>
      </c>
      <c r="D1021" s="106" t="s">
        <v>4116</v>
      </c>
      <c r="E1021" s="106" t="s">
        <v>4117</v>
      </c>
      <c r="F1021" s="106" t="s">
        <v>4062</v>
      </c>
      <c r="G1021" s="106" t="s">
        <v>2221</v>
      </c>
      <c r="H1021" s="106"/>
      <c r="I1021" s="106"/>
    </row>
    <row r="1022" spans="1:9">
      <c r="A1022" s="108" t="s">
        <v>4124</v>
      </c>
      <c r="B1022" s="106" t="s">
        <v>4125</v>
      </c>
      <c r="C1022" s="106" t="s">
        <v>1233</v>
      </c>
      <c r="D1022" s="106" t="s">
        <v>4126</v>
      </c>
      <c r="E1022" s="106" t="s">
        <v>4127</v>
      </c>
      <c r="F1022" s="106" t="s">
        <v>377</v>
      </c>
      <c r="G1022" s="106" t="s">
        <v>221</v>
      </c>
      <c r="H1022" s="106"/>
      <c r="I1022" s="106"/>
    </row>
    <row r="1023" spans="1:9">
      <c r="A1023" s="108" t="s">
        <v>4128</v>
      </c>
      <c r="B1023" s="106" t="s">
        <v>4129</v>
      </c>
      <c r="C1023" s="106" t="s">
        <v>4130</v>
      </c>
      <c r="D1023" s="106" t="s">
        <v>4126</v>
      </c>
      <c r="E1023" s="106" t="s">
        <v>4127</v>
      </c>
      <c r="F1023" s="106" t="s">
        <v>484</v>
      </c>
      <c r="G1023" s="106" t="s">
        <v>221</v>
      </c>
      <c r="H1023" s="106"/>
      <c r="I1023" s="106"/>
    </row>
    <row r="1024" spans="1:9">
      <c r="A1024" s="108" t="s">
        <v>4131</v>
      </c>
      <c r="B1024" s="106" t="s">
        <v>4132</v>
      </c>
      <c r="C1024" s="106" t="s">
        <v>4133</v>
      </c>
      <c r="D1024" s="106" t="s">
        <v>4134</v>
      </c>
      <c r="E1024" s="106" t="s">
        <v>4135</v>
      </c>
      <c r="F1024" s="106" t="s">
        <v>2667</v>
      </c>
      <c r="G1024" s="106" t="s">
        <v>848</v>
      </c>
      <c r="H1024" s="106"/>
      <c r="I1024" s="106"/>
    </row>
    <row r="1025" spans="1:9">
      <c r="A1025" s="108" t="s">
        <v>4136</v>
      </c>
      <c r="B1025" s="106" t="s">
        <v>4137</v>
      </c>
      <c r="C1025" s="106" t="s">
        <v>4138</v>
      </c>
      <c r="D1025" s="106" t="s">
        <v>4134</v>
      </c>
      <c r="E1025" s="106" t="s">
        <v>4135</v>
      </c>
      <c r="F1025" s="106" t="s">
        <v>3540</v>
      </c>
      <c r="G1025" s="106" t="s">
        <v>848</v>
      </c>
      <c r="H1025" s="106"/>
      <c r="I1025" s="106"/>
    </row>
    <row r="1026" spans="1:9">
      <c r="A1026" s="108" t="s">
        <v>4139</v>
      </c>
      <c r="B1026" s="106" t="s">
        <v>4140</v>
      </c>
      <c r="C1026" s="106" t="s">
        <v>4141</v>
      </c>
      <c r="D1026" s="106" t="s">
        <v>4142</v>
      </c>
      <c r="E1026" s="106" t="s">
        <v>4143</v>
      </c>
      <c r="F1026" s="106" t="s">
        <v>4062</v>
      </c>
      <c r="G1026" s="106" t="s">
        <v>2221</v>
      </c>
      <c r="H1026" s="106"/>
      <c r="I1026" s="106"/>
    </row>
    <row r="1027" spans="1:9">
      <c r="A1027" s="108" t="s">
        <v>4144</v>
      </c>
      <c r="B1027" s="106" t="s">
        <v>4145</v>
      </c>
      <c r="C1027" s="106" t="s">
        <v>4146</v>
      </c>
      <c r="D1027" s="106" t="s">
        <v>4142</v>
      </c>
      <c r="E1027" s="106" t="s">
        <v>4143</v>
      </c>
      <c r="F1027" s="106" t="s">
        <v>4062</v>
      </c>
      <c r="G1027" s="106" t="s">
        <v>2221</v>
      </c>
      <c r="H1027" s="106"/>
      <c r="I1027" s="106"/>
    </row>
    <row r="1028" spans="1:9">
      <c r="A1028" s="108" t="s">
        <v>4147</v>
      </c>
      <c r="B1028" s="106" t="s">
        <v>4148</v>
      </c>
      <c r="C1028" s="106" t="s">
        <v>4149</v>
      </c>
      <c r="D1028" s="106" t="s">
        <v>4142</v>
      </c>
      <c r="E1028" s="106" t="s">
        <v>4143</v>
      </c>
      <c r="F1028" s="106" t="s">
        <v>4062</v>
      </c>
      <c r="G1028" s="106" t="s">
        <v>2221</v>
      </c>
      <c r="H1028" s="106"/>
      <c r="I1028" s="106"/>
    </row>
    <row r="1029" spans="1:9">
      <c r="A1029" s="108" t="s">
        <v>4150</v>
      </c>
      <c r="B1029" s="106" t="s">
        <v>4151</v>
      </c>
      <c r="C1029" s="106" t="s">
        <v>4152</v>
      </c>
      <c r="D1029" s="106" t="s">
        <v>4142</v>
      </c>
      <c r="E1029" s="106" t="s">
        <v>4143</v>
      </c>
      <c r="F1029" s="106" t="s">
        <v>4062</v>
      </c>
      <c r="G1029" s="106" t="s">
        <v>2221</v>
      </c>
      <c r="H1029" s="106"/>
      <c r="I1029" s="106"/>
    </row>
    <row r="1030" spans="1:9">
      <c r="A1030" s="108" t="s">
        <v>4153</v>
      </c>
      <c r="B1030" s="106" t="s">
        <v>4154</v>
      </c>
      <c r="C1030" s="106" t="s">
        <v>4155</v>
      </c>
      <c r="D1030" s="106" t="s">
        <v>4156</v>
      </c>
      <c r="E1030" s="106" t="s">
        <v>4157</v>
      </c>
      <c r="F1030" s="106" t="s">
        <v>322</v>
      </c>
      <c r="G1030" s="106" t="s">
        <v>221</v>
      </c>
      <c r="H1030" s="106"/>
      <c r="I1030" s="106"/>
    </row>
    <row r="1031" spans="1:9">
      <c r="A1031" s="108" t="s">
        <v>4158</v>
      </c>
      <c r="B1031" s="106" t="s">
        <v>4159</v>
      </c>
      <c r="C1031" s="106" t="s">
        <v>4160</v>
      </c>
      <c r="D1031" s="106" t="s">
        <v>4156</v>
      </c>
      <c r="E1031" s="106" t="s">
        <v>4157</v>
      </c>
      <c r="F1031" s="106" t="s">
        <v>322</v>
      </c>
      <c r="G1031" s="106" t="s">
        <v>221</v>
      </c>
      <c r="H1031" s="106"/>
      <c r="I1031" s="106"/>
    </row>
    <row r="1032" spans="1:9">
      <c r="A1032" s="108" t="s">
        <v>4161</v>
      </c>
      <c r="B1032" s="106" t="s">
        <v>4162</v>
      </c>
      <c r="C1032" s="106" t="s">
        <v>4163</v>
      </c>
      <c r="D1032" s="106" t="s">
        <v>4156</v>
      </c>
      <c r="E1032" s="106" t="s">
        <v>4157</v>
      </c>
      <c r="F1032" s="106" t="s">
        <v>322</v>
      </c>
      <c r="G1032" s="106" t="s">
        <v>221</v>
      </c>
      <c r="H1032" s="106"/>
      <c r="I1032" s="106"/>
    </row>
    <row r="1033" spans="1:9">
      <c r="A1033" s="108" t="s">
        <v>4164</v>
      </c>
      <c r="B1033" s="106" t="s">
        <v>4165</v>
      </c>
      <c r="C1033" s="106" t="s">
        <v>4166</v>
      </c>
      <c r="D1033" s="106" t="s">
        <v>4167</v>
      </c>
      <c r="E1033" s="106" t="s">
        <v>4168</v>
      </c>
      <c r="F1033" s="106" t="s">
        <v>639</v>
      </c>
      <c r="G1033" s="106" t="s">
        <v>243</v>
      </c>
      <c r="H1033" s="106"/>
      <c r="I1033" s="106"/>
    </row>
    <row r="1034" spans="1:9">
      <c r="A1034" s="108" t="s">
        <v>4169</v>
      </c>
      <c r="B1034" s="106" t="s">
        <v>4170</v>
      </c>
      <c r="C1034" s="106" t="s">
        <v>374</v>
      </c>
      <c r="D1034" s="106" t="s">
        <v>4171</v>
      </c>
      <c r="E1034" s="106" t="s">
        <v>4172</v>
      </c>
      <c r="F1034" s="106" t="s">
        <v>377</v>
      </c>
      <c r="G1034" s="106" t="s">
        <v>221</v>
      </c>
      <c r="H1034" s="106"/>
      <c r="I1034" s="106"/>
    </row>
    <row r="1035" spans="1:9">
      <c r="A1035" s="108" t="s">
        <v>4173</v>
      </c>
      <c r="B1035" s="106" t="s">
        <v>4174</v>
      </c>
      <c r="C1035" s="106" t="s">
        <v>4175</v>
      </c>
      <c r="D1035" s="106" t="s">
        <v>4176</v>
      </c>
      <c r="E1035" s="106" t="s">
        <v>4177</v>
      </c>
      <c r="F1035" s="106" t="s">
        <v>4062</v>
      </c>
      <c r="G1035" s="106" t="s">
        <v>2221</v>
      </c>
      <c r="H1035" s="106"/>
      <c r="I1035" s="106"/>
    </row>
    <row r="1036" spans="1:9">
      <c r="A1036" s="108" t="s">
        <v>4178</v>
      </c>
      <c r="B1036" s="106" t="s">
        <v>4179</v>
      </c>
      <c r="C1036" s="106" t="s">
        <v>4180</v>
      </c>
      <c r="D1036" s="106" t="s">
        <v>4176</v>
      </c>
      <c r="E1036" s="106" t="s">
        <v>4177</v>
      </c>
      <c r="F1036" s="106" t="s">
        <v>4062</v>
      </c>
      <c r="G1036" s="106" t="s">
        <v>2221</v>
      </c>
      <c r="H1036" s="106"/>
      <c r="I1036" s="106"/>
    </row>
    <row r="1037" spans="1:9">
      <c r="A1037" s="108" t="s">
        <v>4181</v>
      </c>
      <c r="B1037" s="106" t="s">
        <v>4182</v>
      </c>
      <c r="C1037" s="106" t="s">
        <v>4183</v>
      </c>
      <c r="D1037" s="106" t="s">
        <v>4176</v>
      </c>
      <c r="E1037" s="106" t="s">
        <v>4177</v>
      </c>
      <c r="F1037" s="106" t="s">
        <v>4062</v>
      </c>
      <c r="G1037" s="106" t="s">
        <v>2221</v>
      </c>
      <c r="H1037" s="106"/>
      <c r="I1037" s="106"/>
    </row>
    <row r="1038" spans="1:9">
      <c r="A1038" s="108" t="s">
        <v>4184</v>
      </c>
      <c r="B1038" s="106" t="s">
        <v>4185</v>
      </c>
      <c r="C1038" s="106" t="s">
        <v>4186</v>
      </c>
      <c r="D1038" s="106" t="s">
        <v>4176</v>
      </c>
      <c r="E1038" s="106" t="s">
        <v>4177</v>
      </c>
      <c r="F1038" s="106" t="s">
        <v>4062</v>
      </c>
      <c r="G1038" s="106" t="s">
        <v>2221</v>
      </c>
      <c r="H1038" s="106"/>
      <c r="I1038" s="106"/>
    </row>
    <row r="1039" spans="1:9">
      <c r="A1039" s="108" t="s">
        <v>4187</v>
      </c>
      <c r="B1039" s="106" t="s">
        <v>4188</v>
      </c>
      <c r="C1039" s="106" t="s">
        <v>4189</v>
      </c>
      <c r="D1039" s="106" t="s">
        <v>4176</v>
      </c>
      <c r="E1039" s="106" t="s">
        <v>4177</v>
      </c>
      <c r="F1039" s="106" t="s">
        <v>4062</v>
      </c>
      <c r="G1039" s="106" t="s">
        <v>2221</v>
      </c>
      <c r="H1039" s="106"/>
      <c r="I1039" s="106"/>
    </row>
    <row r="1040" spans="1:9">
      <c r="A1040" s="108" t="s">
        <v>4190</v>
      </c>
      <c r="B1040" s="106" t="s">
        <v>4191</v>
      </c>
      <c r="C1040" s="106" t="s">
        <v>4192</v>
      </c>
      <c r="D1040" s="106" t="s">
        <v>4176</v>
      </c>
      <c r="E1040" s="106" t="s">
        <v>4177</v>
      </c>
      <c r="F1040" s="106" t="s">
        <v>4062</v>
      </c>
      <c r="G1040" s="106" t="s">
        <v>2221</v>
      </c>
      <c r="H1040" s="106"/>
      <c r="I1040" s="106"/>
    </row>
    <row r="1041" spans="1:9">
      <c r="A1041" s="108" t="s">
        <v>4193</v>
      </c>
      <c r="B1041" s="106" t="s">
        <v>4194</v>
      </c>
      <c r="C1041" s="106" t="s">
        <v>4195</v>
      </c>
      <c r="D1041" s="106" t="s">
        <v>4176</v>
      </c>
      <c r="E1041" s="106" t="s">
        <v>4177</v>
      </c>
      <c r="F1041" s="106" t="s">
        <v>4062</v>
      </c>
      <c r="G1041" s="106" t="s">
        <v>2221</v>
      </c>
      <c r="H1041" s="106"/>
      <c r="I1041" s="106"/>
    </row>
    <row r="1042" spans="1:9">
      <c r="A1042" s="108" t="s">
        <v>4196</v>
      </c>
      <c r="B1042" s="106" t="s">
        <v>4197</v>
      </c>
      <c r="C1042" s="106" t="s">
        <v>4198</v>
      </c>
      <c r="D1042" s="106" t="s">
        <v>4176</v>
      </c>
      <c r="E1042" s="106" t="s">
        <v>4177</v>
      </c>
      <c r="F1042" s="106" t="s">
        <v>4062</v>
      </c>
      <c r="G1042" s="106" t="s">
        <v>2221</v>
      </c>
      <c r="H1042" s="106"/>
      <c r="I1042" s="106"/>
    </row>
    <row r="1043" spans="1:9">
      <c r="A1043" s="108" t="s">
        <v>4199</v>
      </c>
      <c r="B1043" s="106" t="s">
        <v>4200</v>
      </c>
      <c r="C1043" s="106" t="s">
        <v>4201</v>
      </c>
      <c r="D1043" s="106" t="s">
        <v>4176</v>
      </c>
      <c r="E1043" s="106" t="s">
        <v>4177</v>
      </c>
      <c r="F1043" s="106" t="s">
        <v>4062</v>
      </c>
      <c r="G1043" s="106" t="s">
        <v>2221</v>
      </c>
      <c r="H1043" s="106"/>
      <c r="I1043" s="106"/>
    </row>
    <row r="1044" spans="1:9">
      <c r="A1044" s="108" t="s">
        <v>4202</v>
      </c>
      <c r="B1044" s="106" t="s">
        <v>4203</v>
      </c>
      <c r="C1044" s="106" t="s">
        <v>461</v>
      </c>
      <c r="D1044" s="106" t="s">
        <v>4204</v>
      </c>
      <c r="E1044" s="106" t="s">
        <v>4205</v>
      </c>
      <c r="F1044" s="106" t="s">
        <v>464</v>
      </c>
      <c r="G1044" s="106" t="s">
        <v>221</v>
      </c>
      <c r="H1044" s="106"/>
      <c r="I1044" s="106"/>
    </row>
    <row r="1045" spans="1:9">
      <c r="A1045" s="108" t="s">
        <v>4206</v>
      </c>
      <c r="B1045" s="106" t="s">
        <v>4207</v>
      </c>
      <c r="C1045" s="106" t="s">
        <v>4208</v>
      </c>
      <c r="D1045" s="106" t="s">
        <v>4209</v>
      </c>
      <c r="E1045" s="106" t="s">
        <v>4210</v>
      </c>
      <c r="F1045" s="106" t="s">
        <v>322</v>
      </c>
      <c r="G1045" s="106" t="s">
        <v>221</v>
      </c>
      <c r="H1045" s="106"/>
      <c r="I1045" s="106"/>
    </row>
    <row r="1046" spans="1:9">
      <c r="A1046" s="108" t="s">
        <v>4211</v>
      </c>
      <c r="B1046" s="106" t="s">
        <v>4212</v>
      </c>
      <c r="C1046" s="106" t="s">
        <v>4213</v>
      </c>
      <c r="D1046" s="106" t="s">
        <v>4209</v>
      </c>
      <c r="E1046" s="106" t="s">
        <v>4210</v>
      </c>
      <c r="F1046" s="106" t="s">
        <v>322</v>
      </c>
      <c r="G1046" s="106" t="s">
        <v>221</v>
      </c>
      <c r="H1046" s="106"/>
      <c r="I1046" s="106"/>
    </row>
    <row r="1047" spans="1:9">
      <c r="A1047" s="108" t="s">
        <v>4214</v>
      </c>
      <c r="B1047" s="106" t="s">
        <v>4215</v>
      </c>
      <c r="C1047" s="106" t="s">
        <v>4216</v>
      </c>
      <c r="D1047" s="106" t="s">
        <v>4209</v>
      </c>
      <c r="E1047" s="106" t="s">
        <v>4210</v>
      </c>
      <c r="F1047" s="106" t="s">
        <v>322</v>
      </c>
      <c r="G1047" s="106" t="s">
        <v>221</v>
      </c>
      <c r="H1047" s="106"/>
      <c r="I1047" s="106"/>
    </row>
    <row r="1048" spans="1:9">
      <c r="A1048" s="108" t="s">
        <v>4217</v>
      </c>
      <c r="B1048" s="106" t="s">
        <v>4218</v>
      </c>
      <c r="C1048" s="106" t="s">
        <v>4219</v>
      </c>
      <c r="D1048" s="106" t="s">
        <v>4209</v>
      </c>
      <c r="E1048" s="106" t="s">
        <v>4210</v>
      </c>
      <c r="F1048" s="106" t="s">
        <v>322</v>
      </c>
      <c r="G1048" s="106" t="s">
        <v>221</v>
      </c>
      <c r="H1048" s="106"/>
      <c r="I1048" s="106"/>
    </row>
    <row r="1049" spans="1:9">
      <c r="A1049" s="108" t="s">
        <v>4220</v>
      </c>
      <c r="B1049" s="106" t="s">
        <v>4221</v>
      </c>
      <c r="C1049" s="106" t="s">
        <v>4222</v>
      </c>
      <c r="D1049" s="106" t="s">
        <v>4209</v>
      </c>
      <c r="E1049" s="106" t="s">
        <v>4210</v>
      </c>
      <c r="F1049" s="106" t="s">
        <v>322</v>
      </c>
      <c r="G1049" s="106" t="s">
        <v>221</v>
      </c>
      <c r="H1049" s="106"/>
      <c r="I1049" s="106"/>
    </row>
    <row r="1050" spans="1:9">
      <c r="A1050" s="108" t="s">
        <v>4223</v>
      </c>
      <c r="B1050" s="106" t="s">
        <v>4224</v>
      </c>
      <c r="C1050" s="106" t="s">
        <v>2470</v>
      </c>
      <c r="D1050" s="106" t="s">
        <v>4209</v>
      </c>
      <c r="E1050" s="106" t="s">
        <v>4210</v>
      </c>
      <c r="F1050" s="106" t="s">
        <v>2473</v>
      </c>
      <c r="G1050" s="106" t="s">
        <v>221</v>
      </c>
      <c r="H1050" s="106"/>
      <c r="I1050" s="106"/>
    </row>
    <row r="1051" spans="1:9">
      <c r="A1051" s="108" t="s">
        <v>4225</v>
      </c>
      <c r="B1051" s="106" t="s">
        <v>4226</v>
      </c>
      <c r="C1051" s="106" t="s">
        <v>4227</v>
      </c>
      <c r="D1051" s="106" t="s">
        <v>4228</v>
      </c>
      <c r="E1051" s="106" t="s">
        <v>4229</v>
      </c>
      <c r="F1051" s="106" t="s">
        <v>4062</v>
      </c>
      <c r="G1051" s="106" t="s">
        <v>2221</v>
      </c>
      <c r="H1051" s="106"/>
      <c r="I1051" s="106"/>
    </row>
    <row r="1052" spans="1:9">
      <c r="A1052" s="108" t="s">
        <v>4230</v>
      </c>
      <c r="B1052" s="106" t="s">
        <v>4231</v>
      </c>
      <c r="C1052" s="106" t="s">
        <v>2405</v>
      </c>
      <c r="D1052" s="106" t="s">
        <v>4232</v>
      </c>
      <c r="E1052" s="106" t="s">
        <v>4233</v>
      </c>
      <c r="F1052" s="106" t="s">
        <v>639</v>
      </c>
      <c r="G1052" s="106" t="s">
        <v>243</v>
      </c>
      <c r="H1052" s="106"/>
      <c r="I1052" s="106"/>
    </row>
    <row r="1053" spans="1:9">
      <c r="A1053" s="108" t="s">
        <v>4234</v>
      </c>
      <c r="B1053" s="106" t="s">
        <v>4235</v>
      </c>
      <c r="C1053" s="106" t="s">
        <v>4236</v>
      </c>
      <c r="D1053" s="106" t="s">
        <v>4237</v>
      </c>
      <c r="E1053" s="106" t="s">
        <v>4238</v>
      </c>
      <c r="F1053" s="106" t="s">
        <v>907</v>
      </c>
      <c r="G1053" s="106" t="s">
        <v>221</v>
      </c>
      <c r="H1053" s="106"/>
      <c r="I1053" s="106"/>
    </row>
    <row r="1054" spans="1:9">
      <c r="A1054" s="108" t="s">
        <v>4239</v>
      </c>
      <c r="B1054" s="106" t="s">
        <v>4240</v>
      </c>
      <c r="C1054" s="106" t="s">
        <v>4241</v>
      </c>
      <c r="D1054" s="106" t="s">
        <v>4237</v>
      </c>
      <c r="E1054" s="106" t="s">
        <v>4238</v>
      </c>
      <c r="F1054" s="106" t="s">
        <v>907</v>
      </c>
      <c r="G1054" s="106" t="s">
        <v>221</v>
      </c>
      <c r="H1054" s="106"/>
      <c r="I1054" s="106"/>
    </row>
    <row r="1055" spans="1:9">
      <c r="A1055" s="108" t="s">
        <v>4242</v>
      </c>
      <c r="B1055" s="106" t="s">
        <v>4243</v>
      </c>
      <c r="C1055" s="106" t="s">
        <v>4244</v>
      </c>
      <c r="D1055" s="106" t="s">
        <v>4237</v>
      </c>
      <c r="E1055" s="106" t="s">
        <v>4238</v>
      </c>
      <c r="F1055" s="106" t="s">
        <v>907</v>
      </c>
      <c r="G1055" s="106" t="s">
        <v>221</v>
      </c>
      <c r="H1055" s="106"/>
      <c r="I1055" s="106"/>
    </row>
    <row r="1056" spans="1:9">
      <c r="A1056" s="108" t="s">
        <v>4245</v>
      </c>
      <c r="B1056" s="106" t="s">
        <v>4246</v>
      </c>
      <c r="C1056" s="106" t="s">
        <v>4247</v>
      </c>
      <c r="D1056" s="106" t="s">
        <v>4237</v>
      </c>
      <c r="E1056" s="106" t="s">
        <v>4238</v>
      </c>
      <c r="F1056" s="106" t="s">
        <v>907</v>
      </c>
      <c r="G1056" s="106" t="s">
        <v>221</v>
      </c>
      <c r="H1056" s="106"/>
      <c r="I1056" s="106"/>
    </row>
    <row r="1057" spans="1:9">
      <c r="A1057" s="108" t="s">
        <v>4248</v>
      </c>
      <c r="B1057" s="106" t="s">
        <v>4249</v>
      </c>
      <c r="C1057" s="106" t="s">
        <v>4250</v>
      </c>
      <c r="D1057" s="106" t="s">
        <v>4251</v>
      </c>
      <c r="E1057" s="106" t="s">
        <v>4252</v>
      </c>
      <c r="F1057" s="106" t="s">
        <v>1646</v>
      </c>
      <c r="G1057" s="106" t="s">
        <v>848</v>
      </c>
      <c r="H1057" s="106"/>
      <c r="I1057" s="106"/>
    </row>
    <row r="1058" spans="1:9">
      <c r="A1058" s="108" t="s">
        <v>4253</v>
      </c>
      <c r="B1058" s="106" t="s">
        <v>4254</v>
      </c>
      <c r="C1058" s="106" t="s">
        <v>4255</v>
      </c>
      <c r="D1058" s="106" t="s">
        <v>4251</v>
      </c>
      <c r="E1058" s="106" t="s">
        <v>4252</v>
      </c>
      <c r="F1058" s="106" t="s">
        <v>1646</v>
      </c>
      <c r="G1058" s="106" t="s">
        <v>848</v>
      </c>
      <c r="H1058" s="106"/>
      <c r="I1058" s="106"/>
    </row>
    <row r="1059" spans="1:9">
      <c r="A1059" s="108" t="s">
        <v>4256</v>
      </c>
      <c r="B1059" s="106" t="s">
        <v>4257</v>
      </c>
      <c r="C1059" s="106" t="s">
        <v>4258</v>
      </c>
      <c r="D1059" s="106" t="s">
        <v>4259</v>
      </c>
      <c r="E1059" s="106" t="s">
        <v>4260</v>
      </c>
      <c r="F1059" s="106" t="s">
        <v>4062</v>
      </c>
      <c r="G1059" s="106" t="s">
        <v>2221</v>
      </c>
      <c r="H1059" s="106"/>
      <c r="I1059" s="106"/>
    </row>
    <row r="1060" spans="1:9">
      <c r="A1060" s="108" t="s">
        <v>4261</v>
      </c>
      <c r="B1060" s="106" t="s">
        <v>4262</v>
      </c>
      <c r="C1060" s="106" t="s">
        <v>4263</v>
      </c>
      <c r="D1060" s="106" t="s">
        <v>4259</v>
      </c>
      <c r="E1060" s="106" t="s">
        <v>4260</v>
      </c>
      <c r="F1060" s="106" t="s">
        <v>4062</v>
      </c>
      <c r="G1060" s="106" t="s">
        <v>2221</v>
      </c>
      <c r="H1060" s="106"/>
      <c r="I1060" s="106"/>
    </row>
    <row r="1061" spans="1:9">
      <c r="A1061" s="108" t="s">
        <v>4264</v>
      </c>
      <c r="B1061" s="106" t="s">
        <v>4265</v>
      </c>
      <c r="C1061" s="106" t="s">
        <v>4266</v>
      </c>
      <c r="D1061" s="106" t="s">
        <v>4267</v>
      </c>
      <c r="E1061" s="106" t="s">
        <v>4268</v>
      </c>
      <c r="F1061" s="106" t="s">
        <v>233</v>
      </c>
      <c r="G1061" s="106" t="s">
        <v>221</v>
      </c>
      <c r="H1061" s="106"/>
      <c r="I1061" s="106"/>
    </row>
    <row r="1062" spans="1:9">
      <c r="A1062" s="108" t="s">
        <v>4269</v>
      </c>
      <c r="B1062" s="106" t="s">
        <v>4270</v>
      </c>
      <c r="C1062" s="106" t="s">
        <v>4271</v>
      </c>
      <c r="D1062" s="106" t="s">
        <v>4272</v>
      </c>
      <c r="E1062" s="106" t="s">
        <v>4273</v>
      </c>
      <c r="F1062" s="106" t="s">
        <v>322</v>
      </c>
      <c r="G1062" s="106" t="s">
        <v>221</v>
      </c>
      <c r="H1062" s="106"/>
      <c r="I1062" s="106"/>
    </row>
    <row r="1063" spans="1:9">
      <c r="A1063" s="108" t="s">
        <v>4274</v>
      </c>
      <c r="B1063" s="106" t="s">
        <v>4275</v>
      </c>
      <c r="C1063" s="106" t="s">
        <v>4276</v>
      </c>
      <c r="D1063" s="106" t="s">
        <v>4272</v>
      </c>
      <c r="E1063" s="106" t="s">
        <v>4273</v>
      </c>
      <c r="F1063" s="106" t="s">
        <v>322</v>
      </c>
      <c r="G1063" s="106" t="s">
        <v>221</v>
      </c>
      <c r="H1063" s="106"/>
      <c r="I1063" s="106"/>
    </row>
    <row r="1064" spans="1:9">
      <c r="A1064" s="108" t="s">
        <v>4277</v>
      </c>
      <c r="B1064" s="106" t="s">
        <v>4278</v>
      </c>
      <c r="C1064" s="106" t="s">
        <v>4279</v>
      </c>
      <c r="D1064" s="106" t="s">
        <v>4272</v>
      </c>
      <c r="E1064" s="106" t="s">
        <v>4273</v>
      </c>
      <c r="F1064" s="106" t="s">
        <v>322</v>
      </c>
      <c r="G1064" s="106" t="s">
        <v>221</v>
      </c>
      <c r="H1064" s="106"/>
      <c r="I1064" s="106"/>
    </row>
    <row r="1065" spans="1:9">
      <c r="A1065" s="108" t="s">
        <v>4280</v>
      </c>
      <c r="B1065" s="106" t="s">
        <v>4281</v>
      </c>
      <c r="C1065" s="106" t="s">
        <v>4282</v>
      </c>
      <c r="D1065" s="106" t="s">
        <v>4283</v>
      </c>
      <c r="E1065" s="106" t="s">
        <v>4284</v>
      </c>
      <c r="F1065" s="106" t="s">
        <v>4062</v>
      </c>
      <c r="G1065" s="106" t="s">
        <v>2221</v>
      </c>
      <c r="H1065" s="106"/>
      <c r="I1065" s="106"/>
    </row>
    <row r="1066" spans="1:9">
      <c r="A1066" s="108" t="s">
        <v>4285</v>
      </c>
      <c r="B1066" s="106" t="s">
        <v>4286</v>
      </c>
      <c r="C1066" s="106" t="s">
        <v>4287</v>
      </c>
      <c r="D1066" s="106" t="s">
        <v>4283</v>
      </c>
      <c r="E1066" s="106" t="s">
        <v>4284</v>
      </c>
      <c r="F1066" s="106" t="s">
        <v>4062</v>
      </c>
      <c r="G1066" s="106" t="s">
        <v>2221</v>
      </c>
      <c r="H1066" s="106"/>
      <c r="I1066" s="106"/>
    </row>
    <row r="1067" spans="1:9">
      <c r="A1067" s="108" t="s">
        <v>4288</v>
      </c>
      <c r="B1067" s="106" t="s">
        <v>4289</v>
      </c>
      <c r="C1067" s="106" t="s">
        <v>4290</v>
      </c>
      <c r="D1067" s="106" t="s">
        <v>4283</v>
      </c>
      <c r="E1067" s="106" t="s">
        <v>4284</v>
      </c>
      <c r="F1067" s="106" t="s">
        <v>4062</v>
      </c>
      <c r="G1067" s="106" t="s">
        <v>2221</v>
      </c>
      <c r="H1067" s="106"/>
      <c r="I1067" s="106"/>
    </row>
    <row r="1068" spans="1:9">
      <c r="A1068" s="108" t="s">
        <v>4291</v>
      </c>
      <c r="B1068" s="106" t="s">
        <v>4292</v>
      </c>
      <c r="C1068" s="106" t="s">
        <v>4293</v>
      </c>
      <c r="D1068" s="106" t="s">
        <v>4283</v>
      </c>
      <c r="E1068" s="106" t="s">
        <v>4284</v>
      </c>
      <c r="F1068" s="106" t="s">
        <v>4062</v>
      </c>
      <c r="G1068" s="106" t="s">
        <v>2221</v>
      </c>
      <c r="H1068" s="106"/>
      <c r="I1068" s="106"/>
    </row>
    <row r="1069" spans="1:9">
      <c r="A1069" s="108" t="s">
        <v>4294</v>
      </c>
      <c r="B1069" s="106" t="s">
        <v>4295</v>
      </c>
      <c r="C1069" s="106" t="s">
        <v>4296</v>
      </c>
      <c r="D1069" s="106" t="s">
        <v>4283</v>
      </c>
      <c r="E1069" s="106" t="s">
        <v>4284</v>
      </c>
      <c r="F1069" s="106" t="s">
        <v>4062</v>
      </c>
      <c r="G1069" s="106" t="s">
        <v>2221</v>
      </c>
      <c r="H1069" s="106"/>
      <c r="I1069" s="106"/>
    </row>
    <row r="1070" spans="1:9">
      <c r="A1070" s="108" t="s">
        <v>4297</v>
      </c>
      <c r="B1070" s="106" t="s">
        <v>4298</v>
      </c>
      <c r="C1070" s="106" t="s">
        <v>4299</v>
      </c>
      <c r="D1070" s="106" t="s">
        <v>4283</v>
      </c>
      <c r="E1070" s="106" t="s">
        <v>4284</v>
      </c>
      <c r="F1070" s="106" t="s">
        <v>4062</v>
      </c>
      <c r="G1070" s="106" t="s">
        <v>2221</v>
      </c>
      <c r="H1070" s="106"/>
      <c r="I1070" s="106"/>
    </row>
    <row r="1071" spans="1:9">
      <c r="A1071" s="108" t="s">
        <v>4300</v>
      </c>
      <c r="B1071" s="106" t="s">
        <v>4301</v>
      </c>
      <c r="C1071" s="106" t="s">
        <v>4302</v>
      </c>
      <c r="D1071" s="106" t="s">
        <v>4283</v>
      </c>
      <c r="E1071" s="106" t="s">
        <v>4284</v>
      </c>
      <c r="F1071" s="106" t="s">
        <v>4062</v>
      </c>
      <c r="G1071" s="106" t="s">
        <v>2221</v>
      </c>
      <c r="H1071" s="106"/>
      <c r="I1071" s="106"/>
    </row>
    <row r="1072" spans="1:9">
      <c r="A1072" s="108" t="s">
        <v>4303</v>
      </c>
      <c r="B1072" s="106" t="s">
        <v>4304</v>
      </c>
      <c r="C1072" s="106" t="s">
        <v>4305</v>
      </c>
      <c r="D1072" s="106" t="s">
        <v>4283</v>
      </c>
      <c r="E1072" s="106" t="s">
        <v>4284</v>
      </c>
      <c r="F1072" s="106" t="s">
        <v>4062</v>
      </c>
      <c r="G1072" s="106" t="s">
        <v>2221</v>
      </c>
      <c r="H1072" s="106"/>
      <c r="I1072" s="106"/>
    </row>
    <row r="1073" spans="1:9">
      <c r="A1073" s="108" t="s">
        <v>4306</v>
      </c>
      <c r="B1073" s="106" t="s">
        <v>4307</v>
      </c>
      <c r="C1073" s="106" t="s">
        <v>4308</v>
      </c>
      <c r="D1073" s="106" t="s">
        <v>4283</v>
      </c>
      <c r="E1073" s="106" t="s">
        <v>4284</v>
      </c>
      <c r="F1073" s="106" t="s">
        <v>4062</v>
      </c>
      <c r="G1073" s="106" t="s">
        <v>2221</v>
      </c>
      <c r="H1073" s="106"/>
      <c r="I1073" s="106"/>
    </row>
    <row r="1074" spans="1:9">
      <c r="A1074" s="108" t="s">
        <v>4309</v>
      </c>
      <c r="B1074" s="106" t="s">
        <v>4310</v>
      </c>
      <c r="C1074" s="106" t="s">
        <v>4311</v>
      </c>
      <c r="D1074" s="106" t="s">
        <v>4283</v>
      </c>
      <c r="E1074" s="106" t="s">
        <v>4284</v>
      </c>
      <c r="F1074" s="106" t="s">
        <v>4062</v>
      </c>
      <c r="G1074" s="106" t="s">
        <v>2221</v>
      </c>
      <c r="H1074" s="106"/>
      <c r="I1074" s="106"/>
    </row>
    <row r="1075" spans="1:9">
      <c r="A1075" s="108" t="s">
        <v>4312</v>
      </c>
      <c r="B1075" s="106" t="s">
        <v>4313</v>
      </c>
      <c r="C1075" s="106" t="s">
        <v>4314</v>
      </c>
      <c r="D1075" s="106" t="s">
        <v>4283</v>
      </c>
      <c r="E1075" s="106" t="s">
        <v>4284</v>
      </c>
      <c r="F1075" s="106" t="s">
        <v>4062</v>
      </c>
      <c r="G1075" s="106" t="s">
        <v>2221</v>
      </c>
      <c r="H1075" s="106"/>
      <c r="I1075" s="106"/>
    </row>
    <row r="1076" spans="1:9">
      <c r="A1076" s="108" t="s">
        <v>4315</v>
      </c>
      <c r="B1076" s="106" t="s">
        <v>4316</v>
      </c>
      <c r="C1076" s="106" t="s">
        <v>4317</v>
      </c>
      <c r="D1076" s="106" t="s">
        <v>4283</v>
      </c>
      <c r="E1076" s="106" t="s">
        <v>4284</v>
      </c>
      <c r="F1076" s="106" t="s">
        <v>4062</v>
      </c>
      <c r="G1076" s="106" t="s">
        <v>2221</v>
      </c>
      <c r="H1076" s="106"/>
      <c r="I1076" s="106"/>
    </row>
    <row r="1077" spans="1:9">
      <c r="A1077" s="108" t="s">
        <v>4318</v>
      </c>
      <c r="B1077" s="106" t="s">
        <v>4319</v>
      </c>
      <c r="C1077" s="106" t="s">
        <v>4320</v>
      </c>
      <c r="D1077" s="106" t="s">
        <v>4283</v>
      </c>
      <c r="E1077" s="106" t="s">
        <v>4284</v>
      </c>
      <c r="F1077" s="106" t="s">
        <v>4062</v>
      </c>
      <c r="G1077" s="106" t="s">
        <v>2221</v>
      </c>
      <c r="H1077" s="106"/>
      <c r="I1077" s="106"/>
    </row>
    <row r="1078" spans="1:9">
      <c r="A1078" s="108" t="s">
        <v>4321</v>
      </c>
      <c r="B1078" s="106" t="s">
        <v>4322</v>
      </c>
      <c r="C1078" s="106" t="s">
        <v>4323</v>
      </c>
      <c r="D1078" s="106" t="s">
        <v>4283</v>
      </c>
      <c r="E1078" s="106" t="s">
        <v>4284</v>
      </c>
      <c r="F1078" s="106" t="s">
        <v>4062</v>
      </c>
      <c r="G1078" s="106" t="s">
        <v>2221</v>
      </c>
      <c r="H1078" s="106"/>
      <c r="I1078" s="106"/>
    </row>
    <row r="1079" spans="1:9">
      <c r="A1079" s="108" t="s">
        <v>4324</v>
      </c>
      <c r="B1079" s="106" t="s">
        <v>4325</v>
      </c>
      <c r="C1079" s="106" t="s">
        <v>4326</v>
      </c>
      <c r="D1079" s="106" t="s">
        <v>4283</v>
      </c>
      <c r="E1079" s="106" t="s">
        <v>4284</v>
      </c>
      <c r="F1079" s="106" t="s">
        <v>4062</v>
      </c>
      <c r="G1079" s="106" t="s">
        <v>2221</v>
      </c>
      <c r="H1079" s="106"/>
      <c r="I1079" s="106"/>
    </row>
    <row r="1080" spans="1:9">
      <c r="A1080" s="108" t="s">
        <v>4327</v>
      </c>
      <c r="B1080" s="106" t="s">
        <v>4328</v>
      </c>
      <c r="C1080" s="106" t="s">
        <v>4329</v>
      </c>
      <c r="D1080" s="106" t="s">
        <v>4283</v>
      </c>
      <c r="E1080" s="106" t="s">
        <v>4284</v>
      </c>
      <c r="F1080" s="106" t="s">
        <v>4062</v>
      </c>
      <c r="G1080" s="106" t="s">
        <v>2221</v>
      </c>
      <c r="H1080" s="106"/>
      <c r="I1080" s="106"/>
    </row>
    <row r="1081" spans="1:9">
      <c r="A1081" s="108" t="s">
        <v>4330</v>
      </c>
      <c r="B1081" s="106" t="s">
        <v>4331</v>
      </c>
      <c r="C1081" s="106" t="s">
        <v>4332</v>
      </c>
      <c r="D1081" s="106" t="s">
        <v>4283</v>
      </c>
      <c r="E1081" s="106" t="s">
        <v>4284</v>
      </c>
      <c r="F1081" s="106" t="s">
        <v>4062</v>
      </c>
      <c r="G1081" s="106" t="s">
        <v>2221</v>
      </c>
      <c r="H1081" s="106"/>
      <c r="I1081" s="106"/>
    </row>
    <row r="1082" spans="1:9">
      <c r="A1082" s="108" t="s">
        <v>4333</v>
      </c>
      <c r="B1082" s="106" t="s">
        <v>4334</v>
      </c>
      <c r="C1082" s="106" t="s">
        <v>4335</v>
      </c>
      <c r="D1082" s="106" t="s">
        <v>4283</v>
      </c>
      <c r="E1082" s="106" t="s">
        <v>4284</v>
      </c>
      <c r="F1082" s="106" t="s">
        <v>4062</v>
      </c>
      <c r="G1082" s="106" t="s">
        <v>2221</v>
      </c>
      <c r="H1082" s="106"/>
      <c r="I1082" s="106"/>
    </row>
    <row r="1083" spans="1:9">
      <c r="A1083" s="108" t="s">
        <v>4336</v>
      </c>
      <c r="B1083" s="106" t="s">
        <v>4337</v>
      </c>
      <c r="C1083" s="106" t="s">
        <v>4338</v>
      </c>
      <c r="D1083" s="106" t="s">
        <v>4283</v>
      </c>
      <c r="E1083" s="106" t="s">
        <v>4284</v>
      </c>
      <c r="F1083" s="106" t="s">
        <v>4062</v>
      </c>
      <c r="G1083" s="106" t="s">
        <v>2221</v>
      </c>
      <c r="H1083" s="106"/>
      <c r="I1083" s="106"/>
    </row>
    <row r="1084" spans="1:9">
      <c r="A1084" s="108" t="s">
        <v>4339</v>
      </c>
      <c r="B1084" s="106" t="s">
        <v>4340</v>
      </c>
      <c r="C1084" s="106" t="s">
        <v>4341</v>
      </c>
      <c r="D1084" s="106" t="s">
        <v>4283</v>
      </c>
      <c r="E1084" s="106" t="s">
        <v>4284</v>
      </c>
      <c r="F1084" s="106" t="s">
        <v>4062</v>
      </c>
      <c r="G1084" s="106" t="s">
        <v>2221</v>
      </c>
      <c r="H1084" s="106"/>
      <c r="I1084" s="106"/>
    </row>
    <row r="1085" spans="1:9">
      <c r="A1085" s="108" t="s">
        <v>4342</v>
      </c>
      <c r="B1085" s="106" t="s">
        <v>4343</v>
      </c>
      <c r="C1085" s="106" t="s">
        <v>361</v>
      </c>
      <c r="D1085" s="106" t="s">
        <v>4344</v>
      </c>
      <c r="E1085" s="106" t="s">
        <v>4345</v>
      </c>
      <c r="F1085" s="106" t="s">
        <v>322</v>
      </c>
      <c r="G1085" s="106" t="s">
        <v>221</v>
      </c>
      <c r="H1085" s="106"/>
      <c r="I1085" s="106"/>
    </row>
    <row r="1086" spans="1:9">
      <c r="A1086" s="108" t="s">
        <v>4346</v>
      </c>
      <c r="B1086" s="106" t="s">
        <v>4347</v>
      </c>
      <c r="C1086" s="106" t="s">
        <v>1819</v>
      </c>
      <c r="D1086" s="106" t="s">
        <v>4348</v>
      </c>
      <c r="E1086" s="106" t="s">
        <v>4349</v>
      </c>
      <c r="F1086" s="106" t="s">
        <v>322</v>
      </c>
      <c r="G1086" s="106" t="s">
        <v>221</v>
      </c>
      <c r="H1086" s="106"/>
      <c r="I1086" s="106"/>
    </row>
    <row r="1087" spans="1:9">
      <c r="A1087" s="108" t="s">
        <v>4350</v>
      </c>
      <c r="B1087" s="106" t="s">
        <v>4351</v>
      </c>
      <c r="C1087" s="106" t="s">
        <v>4352</v>
      </c>
      <c r="D1087" s="106" t="s">
        <v>4348</v>
      </c>
      <c r="E1087" s="106" t="s">
        <v>4349</v>
      </c>
      <c r="F1087" s="106" t="s">
        <v>322</v>
      </c>
      <c r="G1087" s="106" t="s">
        <v>221</v>
      </c>
      <c r="H1087" s="106"/>
      <c r="I1087" s="106"/>
    </row>
    <row r="1088" spans="1:9">
      <c r="A1088" s="108" t="s">
        <v>4353</v>
      </c>
      <c r="B1088" s="106" t="s">
        <v>4354</v>
      </c>
      <c r="C1088" s="106" t="s">
        <v>2481</v>
      </c>
      <c r="D1088" s="106" t="s">
        <v>4348</v>
      </c>
      <c r="E1088" s="106" t="s">
        <v>4349</v>
      </c>
      <c r="F1088" s="106" t="s">
        <v>322</v>
      </c>
      <c r="G1088" s="106" t="s">
        <v>221</v>
      </c>
      <c r="H1088" s="106"/>
      <c r="I1088" s="106"/>
    </row>
    <row r="1089" spans="1:9">
      <c r="A1089" s="108" t="s">
        <v>4355</v>
      </c>
      <c r="B1089" s="106" t="s">
        <v>4356</v>
      </c>
      <c r="C1089" s="106" t="s">
        <v>1098</v>
      </c>
      <c r="D1089" s="106" t="s">
        <v>4357</v>
      </c>
      <c r="E1089" s="106" t="s">
        <v>4358</v>
      </c>
      <c r="F1089" s="106" t="s">
        <v>233</v>
      </c>
      <c r="G1089" s="106" t="s">
        <v>221</v>
      </c>
      <c r="H1089" s="106"/>
      <c r="I1089" s="106"/>
    </row>
    <row r="1090" spans="1:9">
      <c r="A1090" s="108" t="s">
        <v>4359</v>
      </c>
      <c r="B1090" s="106" t="s">
        <v>4360</v>
      </c>
      <c r="C1090" s="106" t="s">
        <v>4361</v>
      </c>
      <c r="D1090" s="106" t="s">
        <v>4362</v>
      </c>
      <c r="E1090" s="106" t="s">
        <v>4363</v>
      </c>
      <c r="F1090" s="106" t="s">
        <v>4062</v>
      </c>
      <c r="G1090" s="106" t="s">
        <v>2221</v>
      </c>
      <c r="H1090" s="106"/>
      <c r="I1090" s="106"/>
    </row>
    <row r="1091" spans="1:9">
      <c r="A1091" s="108" t="s">
        <v>4364</v>
      </c>
      <c r="B1091" s="106" t="s">
        <v>4365</v>
      </c>
      <c r="C1091" s="106" t="s">
        <v>4366</v>
      </c>
      <c r="D1091" s="106" t="s">
        <v>4367</v>
      </c>
      <c r="E1091" s="106" t="s">
        <v>4368</v>
      </c>
      <c r="F1091" s="106" t="s">
        <v>242</v>
      </c>
      <c r="G1091" s="106" t="s">
        <v>243</v>
      </c>
      <c r="H1091" s="106"/>
      <c r="I1091" s="106"/>
    </row>
    <row r="1092" spans="1:9">
      <c r="A1092" s="108" t="s">
        <v>4369</v>
      </c>
      <c r="B1092" s="106" t="s">
        <v>4370</v>
      </c>
      <c r="C1092" s="106" t="s">
        <v>1222</v>
      </c>
      <c r="D1092" s="106" t="s">
        <v>4367</v>
      </c>
      <c r="E1092" s="106" t="s">
        <v>4368</v>
      </c>
      <c r="F1092" s="106" t="s">
        <v>242</v>
      </c>
      <c r="G1092" s="106" t="s">
        <v>243</v>
      </c>
      <c r="H1092" s="106"/>
      <c r="I1092" s="106"/>
    </row>
    <row r="1093" spans="1:9">
      <c r="A1093" s="108" t="s">
        <v>4371</v>
      </c>
      <c r="B1093" s="106" t="s">
        <v>4372</v>
      </c>
      <c r="C1093" s="106" t="s">
        <v>1214</v>
      </c>
      <c r="D1093" s="106" t="s">
        <v>4367</v>
      </c>
      <c r="E1093" s="106" t="s">
        <v>4368</v>
      </c>
      <c r="F1093" s="106" t="s">
        <v>242</v>
      </c>
      <c r="G1093" s="106" t="s">
        <v>243</v>
      </c>
      <c r="H1093" s="106"/>
      <c r="I1093" s="106"/>
    </row>
    <row r="1094" spans="1:9">
      <c r="A1094" s="108" t="s">
        <v>4373</v>
      </c>
      <c r="B1094" s="106" t="s">
        <v>4374</v>
      </c>
      <c r="C1094" s="106" t="s">
        <v>4375</v>
      </c>
      <c r="D1094" s="106" t="s">
        <v>4376</v>
      </c>
      <c r="E1094" s="106" t="s">
        <v>4377</v>
      </c>
      <c r="F1094" s="106" t="s">
        <v>2589</v>
      </c>
      <c r="G1094" s="106" t="s">
        <v>848</v>
      </c>
      <c r="H1094" s="106"/>
      <c r="I1094" s="106"/>
    </row>
    <row r="1095" spans="1:9">
      <c r="A1095" s="108" t="s">
        <v>4378</v>
      </c>
      <c r="B1095" s="106" t="s">
        <v>4379</v>
      </c>
      <c r="C1095" s="106" t="s">
        <v>4380</v>
      </c>
      <c r="D1095" s="106" t="s">
        <v>4376</v>
      </c>
      <c r="E1095" s="106" t="s">
        <v>4377</v>
      </c>
      <c r="F1095" s="106" t="s">
        <v>2589</v>
      </c>
      <c r="G1095" s="106" t="s">
        <v>848</v>
      </c>
      <c r="H1095" s="106"/>
      <c r="I1095" s="106"/>
    </row>
    <row r="1096" spans="1:9">
      <c r="A1096" s="108" t="s">
        <v>4381</v>
      </c>
      <c r="B1096" s="106" t="s">
        <v>4382</v>
      </c>
      <c r="C1096" s="106" t="s">
        <v>4383</v>
      </c>
      <c r="D1096" s="106" t="s">
        <v>4376</v>
      </c>
      <c r="E1096" s="106" t="s">
        <v>4377</v>
      </c>
      <c r="F1096" s="106" t="s">
        <v>2589</v>
      </c>
      <c r="G1096" s="106" t="s">
        <v>848</v>
      </c>
      <c r="H1096" s="106"/>
      <c r="I1096" s="106"/>
    </row>
    <row r="1097" spans="1:9">
      <c r="A1097" s="108" t="s">
        <v>4384</v>
      </c>
      <c r="B1097" s="106" t="s">
        <v>4385</v>
      </c>
      <c r="C1097" s="106" t="s">
        <v>4386</v>
      </c>
      <c r="D1097" s="106" t="s">
        <v>4387</v>
      </c>
      <c r="E1097" s="106" t="s">
        <v>4388</v>
      </c>
      <c r="F1097" s="106" t="s">
        <v>4389</v>
      </c>
      <c r="G1097" s="106" t="s">
        <v>848</v>
      </c>
      <c r="H1097" s="106"/>
      <c r="I1097" s="106"/>
    </row>
    <row r="1098" spans="1:9">
      <c r="A1098" s="108" t="s">
        <v>4390</v>
      </c>
      <c r="B1098" s="106" t="s">
        <v>4391</v>
      </c>
      <c r="C1098" s="106" t="s">
        <v>4392</v>
      </c>
      <c r="D1098" s="106" t="s">
        <v>4393</v>
      </c>
      <c r="E1098" s="106" t="s">
        <v>4394</v>
      </c>
      <c r="F1098" s="106" t="s">
        <v>4062</v>
      </c>
      <c r="G1098" s="106" t="s">
        <v>2221</v>
      </c>
      <c r="H1098" s="106"/>
      <c r="I1098" s="106"/>
    </row>
    <row r="1099" spans="1:9">
      <c r="A1099" s="108" t="s">
        <v>4395</v>
      </c>
      <c r="B1099" s="106" t="s">
        <v>4396</v>
      </c>
      <c r="C1099" s="106" t="s">
        <v>4397</v>
      </c>
      <c r="D1099" s="106" t="s">
        <v>4398</v>
      </c>
      <c r="E1099" s="106" t="s">
        <v>4399</v>
      </c>
      <c r="F1099" s="106" t="s">
        <v>2816</v>
      </c>
      <c r="G1099" s="106" t="s">
        <v>428</v>
      </c>
      <c r="H1099" s="106"/>
      <c r="I1099" s="106"/>
    </row>
    <row r="1100" spans="1:9">
      <c r="A1100" s="108" t="s">
        <v>4400</v>
      </c>
      <c r="B1100" s="106" t="s">
        <v>4401</v>
      </c>
      <c r="C1100" s="106" t="s">
        <v>4402</v>
      </c>
      <c r="D1100" s="106" t="s">
        <v>4398</v>
      </c>
      <c r="E1100" s="106" t="s">
        <v>4399</v>
      </c>
      <c r="F1100" s="106" t="s">
        <v>2816</v>
      </c>
      <c r="G1100" s="106" t="s">
        <v>428</v>
      </c>
      <c r="H1100" s="106"/>
      <c r="I1100" s="106"/>
    </row>
    <row r="1101" spans="1:9">
      <c r="A1101" s="108" t="s">
        <v>4403</v>
      </c>
      <c r="B1101" s="106" t="s">
        <v>4404</v>
      </c>
      <c r="C1101" s="106" t="s">
        <v>4405</v>
      </c>
      <c r="D1101" s="106" t="s">
        <v>4406</v>
      </c>
      <c r="E1101" s="106" t="s">
        <v>4407</v>
      </c>
      <c r="F1101" s="106" t="s">
        <v>3843</v>
      </c>
      <c r="G1101" s="106" t="s">
        <v>428</v>
      </c>
      <c r="H1101" s="106"/>
      <c r="I1101" s="106"/>
    </row>
    <row r="1102" spans="1:9">
      <c r="A1102" s="108" t="s">
        <v>4408</v>
      </c>
      <c r="B1102" s="106" t="s">
        <v>4409</v>
      </c>
      <c r="C1102" s="106" t="s">
        <v>4410</v>
      </c>
      <c r="D1102" s="106" t="s">
        <v>4406</v>
      </c>
      <c r="E1102" s="106" t="s">
        <v>4407</v>
      </c>
      <c r="F1102" s="106" t="s">
        <v>3843</v>
      </c>
      <c r="G1102" s="106" t="s">
        <v>428</v>
      </c>
      <c r="H1102" s="106"/>
      <c r="I1102" s="106"/>
    </row>
    <row r="1103" spans="1:9">
      <c r="A1103" s="108" t="s">
        <v>4411</v>
      </c>
      <c r="B1103" s="106" t="s">
        <v>4412</v>
      </c>
      <c r="C1103" s="106" t="s">
        <v>4413</v>
      </c>
      <c r="D1103" s="106" t="s">
        <v>4414</v>
      </c>
      <c r="E1103" s="106" t="s">
        <v>4415</v>
      </c>
      <c r="F1103" s="106" t="s">
        <v>322</v>
      </c>
      <c r="G1103" s="106" t="s">
        <v>221</v>
      </c>
      <c r="H1103" s="106"/>
      <c r="I1103" s="106"/>
    </row>
    <row r="1104" spans="1:9">
      <c r="A1104" s="108" t="s">
        <v>4416</v>
      </c>
      <c r="B1104" s="106" t="s">
        <v>4417</v>
      </c>
      <c r="C1104" s="106" t="s">
        <v>4418</v>
      </c>
      <c r="D1104" s="106" t="s">
        <v>4414</v>
      </c>
      <c r="E1104" s="106" t="s">
        <v>4415</v>
      </c>
      <c r="F1104" s="106" t="s">
        <v>322</v>
      </c>
      <c r="G1104" s="106" t="s">
        <v>221</v>
      </c>
      <c r="H1104" s="106"/>
      <c r="I1104" s="106"/>
    </row>
    <row r="1105" spans="1:9">
      <c r="A1105" s="108" t="s">
        <v>4419</v>
      </c>
      <c r="B1105" s="106" t="s">
        <v>4420</v>
      </c>
      <c r="C1105" s="106" t="s">
        <v>4421</v>
      </c>
      <c r="D1105" s="106" t="s">
        <v>4414</v>
      </c>
      <c r="E1105" s="106" t="s">
        <v>4415</v>
      </c>
      <c r="F1105" s="106" t="s">
        <v>322</v>
      </c>
      <c r="G1105" s="106" t="s">
        <v>221</v>
      </c>
      <c r="H1105" s="106"/>
      <c r="I1105" s="106"/>
    </row>
    <row r="1106" spans="1:9">
      <c r="A1106" s="108" t="s">
        <v>4422</v>
      </c>
      <c r="B1106" s="106" t="s">
        <v>4423</v>
      </c>
      <c r="C1106" s="106" t="s">
        <v>4424</v>
      </c>
      <c r="D1106" s="106" t="s">
        <v>4425</v>
      </c>
      <c r="E1106" s="106" t="s">
        <v>4426</v>
      </c>
      <c r="F1106" s="106" t="s">
        <v>220</v>
      </c>
      <c r="G1106" s="106" t="s">
        <v>221</v>
      </c>
      <c r="H1106" s="106"/>
      <c r="I1106" s="106"/>
    </row>
    <row r="1107" spans="1:9">
      <c r="A1107" s="108" t="s">
        <v>4427</v>
      </c>
      <c r="B1107" s="106" t="s">
        <v>4428</v>
      </c>
      <c r="C1107" s="106" t="s">
        <v>4429</v>
      </c>
      <c r="D1107" s="106" t="s">
        <v>4425</v>
      </c>
      <c r="E1107" s="106" t="s">
        <v>4426</v>
      </c>
      <c r="F1107" s="106" t="s">
        <v>220</v>
      </c>
      <c r="G1107" s="106" t="s">
        <v>221</v>
      </c>
      <c r="H1107" s="106"/>
      <c r="I1107" s="106"/>
    </row>
    <row r="1108" spans="1:9">
      <c r="A1108" s="108" t="s">
        <v>4430</v>
      </c>
      <c r="B1108" s="106" t="s">
        <v>4431</v>
      </c>
      <c r="C1108" s="106" t="s">
        <v>4432</v>
      </c>
      <c r="D1108" s="106" t="s">
        <v>4433</v>
      </c>
      <c r="E1108" s="106" t="s">
        <v>4434</v>
      </c>
      <c r="F1108" s="106" t="s">
        <v>4062</v>
      </c>
      <c r="G1108" s="106" t="s">
        <v>2221</v>
      </c>
      <c r="H1108" s="106"/>
      <c r="I1108" s="106"/>
    </row>
    <row r="1109" spans="1:9">
      <c r="A1109" s="108" t="s">
        <v>4435</v>
      </c>
      <c r="B1109" s="106" t="s">
        <v>4436</v>
      </c>
      <c r="C1109" s="106" t="s">
        <v>4437</v>
      </c>
      <c r="D1109" s="106" t="s">
        <v>4433</v>
      </c>
      <c r="E1109" s="106" t="s">
        <v>4434</v>
      </c>
      <c r="F1109" s="106" t="s">
        <v>4062</v>
      </c>
      <c r="G1109" s="106" t="s">
        <v>2221</v>
      </c>
      <c r="H1109" s="106"/>
      <c r="I1109" s="106"/>
    </row>
    <row r="1110" spans="1:9">
      <c r="A1110" s="108" t="s">
        <v>4438</v>
      </c>
      <c r="B1110" s="106" t="s">
        <v>4439</v>
      </c>
      <c r="C1110" s="106" t="s">
        <v>4440</v>
      </c>
      <c r="D1110" s="106" t="s">
        <v>4433</v>
      </c>
      <c r="E1110" s="106" t="s">
        <v>4434</v>
      </c>
      <c r="F1110" s="106" t="s">
        <v>4062</v>
      </c>
      <c r="G1110" s="106" t="s">
        <v>2221</v>
      </c>
      <c r="H1110" s="106"/>
      <c r="I1110" s="106"/>
    </row>
    <row r="1111" spans="1:9">
      <c r="A1111" s="108" t="s">
        <v>4441</v>
      </c>
      <c r="B1111" s="106" t="s">
        <v>4442</v>
      </c>
      <c r="C1111" s="106" t="s">
        <v>4443</v>
      </c>
      <c r="D1111" s="106" t="s">
        <v>4433</v>
      </c>
      <c r="E1111" s="106" t="s">
        <v>4434</v>
      </c>
      <c r="F1111" s="106" t="s">
        <v>4062</v>
      </c>
      <c r="G1111" s="106" t="s">
        <v>2221</v>
      </c>
      <c r="H1111" s="106"/>
      <c r="I1111" s="106"/>
    </row>
    <row r="1112" spans="1:9">
      <c r="A1112" s="108" t="s">
        <v>4444</v>
      </c>
      <c r="B1112" s="106" t="s">
        <v>4445</v>
      </c>
      <c r="C1112" s="106" t="s">
        <v>4446</v>
      </c>
      <c r="D1112" s="106" t="s">
        <v>4433</v>
      </c>
      <c r="E1112" s="106" t="s">
        <v>4434</v>
      </c>
      <c r="F1112" s="106" t="s">
        <v>4062</v>
      </c>
      <c r="G1112" s="106" t="s">
        <v>2221</v>
      </c>
      <c r="H1112" s="106"/>
      <c r="I1112" s="106"/>
    </row>
    <row r="1113" spans="1:9">
      <c r="A1113" s="108" t="s">
        <v>4447</v>
      </c>
      <c r="B1113" s="106" t="s">
        <v>4448</v>
      </c>
      <c r="C1113" s="106" t="s">
        <v>4449</v>
      </c>
      <c r="D1113" s="106" t="s">
        <v>4433</v>
      </c>
      <c r="E1113" s="106" t="s">
        <v>4434</v>
      </c>
      <c r="F1113" s="106" t="s">
        <v>4062</v>
      </c>
      <c r="G1113" s="106" t="s">
        <v>2221</v>
      </c>
      <c r="H1113" s="106"/>
      <c r="I1113" s="106"/>
    </row>
    <row r="1114" spans="1:9">
      <c r="A1114" s="108" t="s">
        <v>4450</v>
      </c>
      <c r="B1114" s="106" t="s">
        <v>4451</v>
      </c>
      <c r="C1114" s="106" t="s">
        <v>4452</v>
      </c>
      <c r="D1114" s="106" t="s">
        <v>4433</v>
      </c>
      <c r="E1114" s="106" t="s">
        <v>4434</v>
      </c>
      <c r="F1114" s="106" t="s">
        <v>4062</v>
      </c>
      <c r="G1114" s="106" t="s">
        <v>2221</v>
      </c>
      <c r="H1114" s="106"/>
      <c r="I1114" s="106"/>
    </row>
    <row r="1115" spans="1:9">
      <c r="A1115" s="108" t="s">
        <v>4453</v>
      </c>
      <c r="B1115" s="106" t="s">
        <v>4454</v>
      </c>
      <c r="C1115" s="106" t="s">
        <v>4455</v>
      </c>
      <c r="D1115" s="106" t="s">
        <v>4433</v>
      </c>
      <c r="E1115" s="106" t="s">
        <v>4434</v>
      </c>
      <c r="F1115" s="106" t="s">
        <v>4062</v>
      </c>
      <c r="G1115" s="106" t="s">
        <v>2221</v>
      </c>
      <c r="H1115" s="106"/>
      <c r="I1115" s="106"/>
    </row>
    <row r="1116" spans="1:9">
      <c r="A1116" s="108" t="s">
        <v>4456</v>
      </c>
      <c r="B1116" s="106" t="s">
        <v>4457</v>
      </c>
      <c r="C1116" s="106" t="s">
        <v>4458</v>
      </c>
      <c r="D1116" s="106" t="s">
        <v>4459</v>
      </c>
      <c r="E1116" s="106" t="s">
        <v>4460</v>
      </c>
      <c r="F1116" s="106" t="s">
        <v>4062</v>
      </c>
      <c r="G1116" s="106" t="s">
        <v>2221</v>
      </c>
      <c r="H1116" s="106"/>
      <c r="I1116" s="106"/>
    </row>
    <row r="1117" spans="1:9">
      <c r="A1117" s="108" t="s">
        <v>4461</v>
      </c>
      <c r="B1117" s="106" t="s">
        <v>4462</v>
      </c>
      <c r="C1117" s="106" t="s">
        <v>4463</v>
      </c>
      <c r="D1117" s="106" t="s">
        <v>4459</v>
      </c>
      <c r="E1117" s="106" t="s">
        <v>4460</v>
      </c>
      <c r="F1117" s="106" t="s">
        <v>4062</v>
      </c>
      <c r="G1117" s="106" t="s">
        <v>2221</v>
      </c>
      <c r="H1117" s="106"/>
      <c r="I1117" s="106"/>
    </row>
    <row r="1118" spans="1:9">
      <c r="A1118" s="108" t="s">
        <v>4464</v>
      </c>
      <c r="B1118" s="106" t="s">
        <v>4465</v>
      </c>
      <c r="C1118" s="106" t="s">
        <v>342</v>
      </c>
      <c r="D1118" s="106" t="s">
        <v>4466</v>
      </c>
      <c r="E1118" s="106" t="s">
        <v>4467</v>
      </c>
      <c r="F1118" s="106" t="s">
        <v>345</v>
      </c>
      <c r="G1118" s="106" t="s">
        <v>221</v>
      </c>
      <c r="H1118" s="106"/>
      <c r="I1118" s="106"/>
    </row>
    <row r="1119" spans="1:9">
      <c r="A1119" s="108" t="s">
        <v>4468</v>
      </c>
      <c r="B1119" s="106" t="s">
        <v>4469</v>
      </c>
      <c r="C1119" s="106" t="s">
        <v>4470</v>
      </c>
      <c r="D1119" s="106" t="s">
        <v>4466</v>
      </c>
      <c r="E1119" s="106" t="s">
        <v>4467</v>
      </c>
      <c r="F1119" s="106" t="s">
        <v>639</v>
      </c>
      <c r="G1119" s="106" t="s">
        <v>243</v>
      </c>
      <c r="H1119" s="106"/>
      <c r="I1119" s="106"/>
    </row>
    <row r="1120" spans="1:9">
      <c r="A1120" s="108" t="s">
        <v>4471</v>
      </c>
      <c r="B1120" s="106" t="s">
        <v>4472</v>
      </c>
      <c r="C1120" s="106" t="s">
        <v>4473</v>
      </c>
      <c r="D1120" s="106" t="s">
        <v>4466</v>
      </c>
      <c r="E1120" s="106" t="s">
        <v>4467</v>
      </c>
      <c r="F1120" s="106" t="s">
        <v>1609</v>
      </c>
      <c r="G1120" s="106" t="s">
        <v>243</v>
      </c>
      <c r="H1120" s="106"/>
      <c r="I1120" s="106"/>
    </row>
    <row r="1121" spans="1:9">
      <c r="A1121" s="108" t="s">
        <v>4474</v>
      </c>
      <c r="B1121" s="106" t="s">
        <v>4475</v>
      </c>
      <c r="C1121" s="106" t="s">
        <v>4476</v>
      </c>
      <c r="D1121" s="106" t="s">
        <v>4477</v>
      </c>
      <c r="E1121" s="106" t="s">
        <v>4478</v>
      </c>
      <c r="F1121" s="106" t="s">
        <v>4062</v>
      </c>
      <c r="G1121" s="106" t="s">
        <v>2221</v>
      </c>
      <c r="H1121" s="106"/>
      <c r="I1121" s="106"/>
    </row>
    <row r="1122" spans="1:9">
      <c r="A1122" s="108" t="s">
        <v>4479</v>
      </c>
      <c r="B1122" s="106" t="s">
        <v>4480</v>
      </c>
      <c r="C1122" s="106" t="s">
        <v>4481</v>
      </c>
      <c r="D1122" s="106" t="s">
        <v>4477</v>
      </c>
      <c r="E1122" s="106" t="s">
        <v>4478</v>
      </c>
      <c r="F1122" s="106" t="s">
        <v>4062</v>
      </c>
      <c r="G1122" s="106" t="s">
        <v>2221</v>
      </c>
      <c r="H1122" s="106"/>
      <c r="I1122" s="106"/>
    </row>
    <row r="1123" spans="1:9">
      <c r="A1123" s="108" t="s">
        <v>4482</v>
      </c>
      <c r="B1123" s="106" t="s">
        <v>4483</v>
      </c>
      <c r="C1123" s="106" t="s">
        <v>4484</v>
      </c>
      <c r="D1123" s="106" t="s">
        <v>4477</v>
      </c>
      <c r="E1123" s="106" t="s">
        <v>4478</v>
      </c>
      <c r="F1123" s="106" t="s">
        <v>4062</v>
      </c>
      <c r="G1123" s="106" t="s">
        <v>2221</v>
      </c>
      <c r="H1123" s="106"/>
      <c r="I1123" s="106"/>
    </row>
    <row r="1124" spans="1:9">
      <c r="A1124" s="108" t="s">
        <v>4485</v>
      </c>
      <c r="B1124" s="106" t="s">
        <v>4486</v>
      </c>
      <c r="C1124" s="106" t="s">
        <v>4487</v>
      </c>
      <c r="D1124" s="106" t="s">
        <v>4477</v>
      </c>
      <c r="E1124" s="106" t="s">
        <v>4478</v>
      </c>
      <c r="F1124" s="106" t="s">
        <v>4062</v>
      </c>
      <c r="G1124" s="106" t="s">
        <v>2221</v>
      </c>
      <c r="H1124" s="106"/>
      <c r="I1124" s="106"/>
    </row>
    <row r="1125" spans="1:9">
      <c r="A1125" s="108" t="s">
        <v>4488</v>
      </c>
      <c r="B1125" s="106" t="s">
        <v>4489</v>
      </c>
      <c r="C1125" s="106" t="s">
        <v>4490</v>
      </c>
      <c r="D1125" s="106" t="s">
        <v>4477</v>
      </c>
      <c r="E1125" s="106" t="s">
        <v>4478</v>
      </c>
      <c r="F1125" s="106" t="s">
        <v>4062</v>
      </c>
      <c r="G1125" s="106" t="s">
        <v>2221</v>
      </c>
      <c r="H1125" s="106"/>
      <c r="I1125" s="106"/>
    </row>
    <row r="1126" spans="1:9">
      <c r="A1126" s="108" t="s">
        <v>4491</v>
      </c>
      <c r="B1126" s="106" t="s">
        <v>4492</v>
      </c>
      <c r="C1126" s="106" t="s">
        <v>4493</v>
      </c>
      <c r="D1126" s="106" t="s">
        <v>4477</v>
      </c>
      <c r="E1126" s="106" t="s">
        <v>4478</v>
      </c>
      <c r="F1126" s="106" t="s">
        <v>4062</v>
      </c>
      <c r="G1126" s="106" t="s">
        <v>2221</v>
      </c>
      <c r="H1126" s="106"/>
      <c r="I1126" s="106"/>
    </row>
    <row r="1127" spans="1:9">
      <c r="A1127" s="108" t="s">
        <v>4494</v>
      </c>
      <c r="B1127" s="106" t="s">
        <v>4495</v>
      </c>
      <c r="C1127" s="106" t="s">
        <v>4496</v>
      </c>
      <c r="D1127" s="106" t="s">
        <v>4477</v>
      </c>
      <c r="E1127" s="106" t="s">
        <v>4478</v>
      </c>
      <c r="F1127" s="106" t="s">
        <v>4062</v>
      </c>
      <c r="G1127" s="106" t="s">
        <v>2221</v>
      </c>
      <c r="H1127" s="106"/>
      <c r="I1127" s="106"/>
    </row>
    <row r="1128" spans="1:9">
      <c r="A1128" s="108" t="s">
        <v>4497</v>
      </c>
      <c r="B1128" s="106" t="s">
        <v>4498</v>
      </c>
      <c r="C1128" s="106" t="s">
        <v>4499</v>
      </c>
      <c r="D1128" s="106" t="s">
        <v>4477</v>
      </c>
      <c r="E1128" s="106" t="s">
        <v>4478</v>
      </c>
      <c r="F1128" s="106" t="s">
        <v>4062</v>
      </c>
      <c r="G1128" s="106" t="s">
        <v>2221</v>
      </c>
      <c r="H1128" s="106"/>
      <c r="I1128" s="106"/>
    </row>
    <row r="1129" spans="1:9">
      <c r="A1129" s="108" t="s">
        <v>4500</v>
      </c>
      <c r="B1129" s="106" t="s">
        <v>4501</v>
      </c>
      <c r="C1129" s="106" t="s">
        <v>4502</v>
      </c>
      <c r="D1129" s="106" t="s">
        <v>4477</v>
      </c>
      <c r="E1129" s="106" t="s">
        <v>4478</v>
      </c>
      <c r="F1129" s="106" t="s">
        <v>4062</v>
      </c>
      <c r="G1129" s="106" t="s">
        <v>2221</v>
      </c>
      <c r="H1129" s="106"/>
      <c r="I1129" s="106"/>
    </row>
    <row r="1130" spans="1:9">
      <c r="A1130" s="108" t="s">
        <v>4503</v>
      </c>
      <c r="B1130" s="106" t="s">
        <v>4504</v>
      </c>
      <c r="C1130" s="106" t="s">
        <v>4505</v>
      </c>
      <c r="D1130" s="106" t="s">
        <v>4477</v>
      </c>
      <c r="E1130" s="106" t="s">
        <v>4478</v>
      </c>
      <c r="F1130" s="106" t="s">
        <v>4062</v>
      </c>
      <c r="G1130" s="106" t="s">
        <v>2221</v>
      </c>
      <c r="H1130" s="106"/>
      <c r="I1130" s="106"/>
    </row>
    <row r="1131" spans="1:9">
      <c r="A1131" s="108" t="s">
        <v>4506</v>
      </c>
      <c r="B1131" s="106" t="s">
        <v>4507</v>
      </c>
      <c r="C1131" s="106" t="s">
        <v>4508</v>
      </c>
      <c r="D1131" s="106" t="s">
        <v>4477</v>
      </c>
      <c r="E1131" s="106" t="s">
        <v>4478</v>
      </c>
      <c r="F1131" s="106" t="s">
        <v>4062</v>
      </c>
      <c r="G1131" s="106" t="s">
        <v>2221</v>
      </c>
      <c r="H1131" s="106"/>
      <c r="I1131" s="106"/>
    </row>
    <row r="1132" spans="1:9">
      <c r="A1132" s="108" t="s">
        <v>4509</v>
      </c>
      <c r="B1132" s="106" t="s">
        <v>4510</v>
      </c>
      <c r="C1132" s="106" t="s">
        <v>4511</v>
      </c>
      <c r="D1132" s="106" t="s">
        <v>4477</v>
      </c>
      <c r="E1132" s="106" t="s">
        <v>4478</v>
      </c>
      <c r="F1132" s="106" t="s">
        <v>4062</v>
      </c>
      <c r="G1132" s="106" t="s">
        <v>2221</v>
      </c>
      <c r="H1132" s="106"/>
      <c r="I1132" s="106"/>
    </row>
    <row r="1133" spans="1:9">
      <c r="A1133" s="108" t="s">
        <v>4512</v>
      </c>
      <c r="B1133" s="106" t="s">
        <v>4513</v>
      </c>
      <c r="C1133" s="106" t="s">
        <v>4514</v>
      </c>
      <c r="D1133" s="106" t="s">
        <v>4515</v>
      </c>
      <c r="E1133" s="106" t="s">
        <v>4516</v>
      </c>
      <c r="F1133" s="106" t="s">
        <v>4517</v>
      </c>
      <c r="G1133" s="106" t="s">
        <v>428</v>
      </c>
      <c r="H1133" s="106"/>
      <c r="I1133" s="106"/>
    </row>
    <row r="1134" spans="1:9">
      <c r="A1134" s="108" t="s">
        <v>4518</v>
      </c>
      <c r="B1134" s="106" t="s">
        <v>4519</v>
      </c>
      <c r="C1134" s="106" t="s">
        <v>4520</v>
      </c>
      <c r="D1134" s="106" t="s">
        <v>4521</v>
      </c>
      <c r="E1134" s="106" t="s">
        <v>4522</v>
      </c>
      <c r="F1134" s="106" t="s">
        <v>1022</v>
      </c>
      <c r="G1134" s="106" t="s">
        <v>243</v>
      </c>
      <c r="H1134" s="106"/>
      <c r="I1134" s="106"/>
    </row>
    <row r="1135" spans="1:9">
      <c r="A1135" s="108" t="s">
        <v>4523</v>
      </c>
      <c r="B1135" s="106" t="s">
        <v>4524</v>
      </c>
      <c r="C1135" s="106" t="s">
        <v>4525</v>
      </c>
      <c r="D1135" s="106" t="s">
        <v>4521</v>
      </c>
      <c r="E1135" s="106" t="s">
        <v>4522</v>
      </c>
      <c r="F1135" s="106" t="s">
        <v>1022</v>
      </c>
      <c r="G1135" s="106" t="s">
        <v>243</v>
      </c>
      <c r="H1135" s="106"/>
      <c r="I1135" s="106"/>
    </row>
    <row r="1136" spans="1:9">
      <c r="A1136" s="108" t="s">
        <v>4526</v>
      </c>
      <c r="B1136" s="106" t="s">
        <v>4527</v>
      </c>
      <c r="C1136" s="106" t="s">
        <v>4528</v>
      </c>
      <c r="D1136" s="106" t="s">
        <v>4521</v>
      </c>
      <c r="E1136" s="106" t="s">
        <v>4522</v>
      </c>
      <c r="F1136" s="106" t="s">
        <v>1022</v>
      </c>
      <c r="G1136" s="106" t="s">
        <v>243</v>
      </c>
      <c r="H1136" s="106"/>
      <c r="I1136" s="106"/>
    </row>
    <row r="1137" spans="1:9">
      <c r="A1137" s="108" t="s">
        <v>4529</v>
      </c>
      <c r="B1137" s="106" t="s">
        <v>4530</v>
      </c>
      <c r="C1137" s="106" t="s">
        <v>4531</v>
      </c>
      <c r="D1137" s="106" t="s">
        <v>4532</v>
      </c>
      <c r="E1137" s="106" t="s">
        <v>4533</v>
      </c>
      <c r="F1137" s="106" t="s">
        <v>4062</v>
      </c>
      <c r="G1137" s="106" t="s">
        <v>2221</v>
      </c>
      <c r="H1137" s="106"/>
      <c r="I1137" s="106"/>
    </row>
    <row r="1138" spans="1:9">
      <c r="A1138" s="108" t="s">
        <v>4534</v>
      </c>
      <c r="B1138" s="106" t="s">
        <v>4535</v>
      </c>
      <c r="C1138" s="106" t="s">
        <v>4536</v>
      </c>
      <c r="D1138" s="106" t="s">
        <v>4532</v>
      </c>
      <c r="E1138" s="106" t="s">
        <v>4533</v>
      </c>
      <c r="F1138" s="106" t="s">
        <v>4062</v>
      </c>
      <c r="G1138" s="106" t="s">
        <v>2221</v>
      </c>
      <c r="H1138" s="106"/>
      <c r="I1138" s="106"/>
    </row>
    <row r="1139" spans="1:9">
      <c r="A1139" s="108" t="s">
        <v>4537</v>
      </c>
      <c r="B1139" s="106" t="s">
        <v>4538</v>
      </c>
      <c r="C1139" s="106" t="s">
        <v>4539</v>
      </c>
      <c r="D1139" s="106" t="s">
        <v>4532</v>
      </c>
      <c r="E1139" s="106" t="s">
        <v>4533</v>
      </c>
      <c r="F1139" s="106" t="s">
        <v>4062</v>
      </c>
      <c r="G1139" s="106" t="s">
        <v>2221</v>
      </c>
      <c r="H1139" s="106"/>
      <c r="I1139" s="106"/>
    </row>
    <row r="1140" spans="1:9">
      <c r="A1140" s="108" t="s">
        <v>4540</v>
      </c>
      <c r="B1140" s="106" t="s">
        <v>4541</v>
      </c>
      <c r="C1140" s="106" t="s">
        <v>4542</v>
      </c>
      <c r="D1140" s="106" t="s">
        <v>4532</v>
      </c>
      <c r="E1140" s="106" t="s">
        <v>4533</v>
      </c>
      <c r="F1140" s="106" t="s">
        <v>4062</v>
      </c>
      <c r="G1140" s="106" t="s">
        <v>2221</v>
      </c>
      <c r="H1140" s="106"/>
      <c r="I1140" s="106"/>
    </row>
    <row r="1141" spans="1:9">
      <c r="A1141" s="108" t="s">
        <v>4543</v>
      </c>
      <c r="B1141" s="106" t="s">
        <v>4544</v>
      </c>
      <c r="C1141" s="106" t="s">
        <v>4545</v>
      </c>
      <c r="D1141" s="106" t="s">
        <v>4532</v>
      </c>
      <c r="E1141" s="106" t="s">
        <v>4533</v>
      </c>
      <c r="F1141" s="106" t="s">
        <v>4062</v>
      </c>
      <c r="G1141" s="106" t="s">
        <v>2221</v>
      </c>
      <c r="H1141" s="106"/>
      <c r="I1141" s="106"/>
    </row>
    <row r="1142" spans="1:9">
      <c r="A1142" s="108" t="s">
        <v>4546</v>
      </c>
      <c r="B1142" s="106" t="s">
        <v>4547</v>
      </c>
      <c r="C1142" s="106" t="s">
        <v>4548</v>
      </c>
      <c r="D1142" s="106" t="s">
        <v>4549</v>
      </c>
      <c r="E1142" s="106" t="s">
        <v>4550</v>
      </c>
      <c r="F1142" s="106" t="s">
        <v>4062</v>
      </c>
      <c r="G1142" s="106" t="s">
        <v>2221</v>
      </c>
      <c r="H1142" s="106"/>
      <c r="I1142" s="106"/>
    </row>
    <row r="1143" spans="1:9">
      <c r="A1143" s="108" t="s">
        <v>4551</v>
      </c>
      <c r="B1143" s="106" t="s">
        <v>4552</v>
      </c>
      <c r="C1143" s="106" t="s">
        <v>4553</v>
      </c>
      <c r="D1143" s="106" t="s">
        <v>4549</v>
      </c>
      <c r="E1143" s="106" t="s">
        <v>4550</v>
      </c>
      <c r="F1143" s="106" t="s">
        <v>4062</v>
      </c>
      <c r="G1143" s="106" t="s">
        <v>2221</v>
      </c>
      <c r="H1143" s="106"/>
      <c r="I1143" s="106"/>
    </row>
    <row r="1144" spans="1:9">
      <c r="A1144" s="108" t="s">
        <v>4554</v>
      </c>
      <c r="B1144" s="106" t="s">
        <v>4555</v>
      </c>
      <c r="C1144" s="106" t="s">
        <v>4556</v>
      </c>
      <c r="D1144" s="106" t="s">
        <v>4549</v>
      </c>
      <c r="E1144" s="106" t="s">
        <v>4550</v>
      </c>
      <c r="F1144" s="106" t="s">
        <v>4062</v>
      </c>
      <c r="G1144" s="106" t="s">
        <v>2221</v>
      </c>
      <c r="H1144" s="106"/>
      <c r="I1144" s="106"/>
    </row>
    <row r="1145" spans="1:9">
      <c r="A1145" s="108" t="s">
        <v>4557</v>
      </c>
      <c r="B1145" s="106" t="s">
        <v>4558</v>
      </c>
      <c r="C1145" s="106" t="s">
        <v>4559</v>
      </c>
      <c r="D1145" s="106" t="s">
        <v>4549</v>
      </c>
      <c r="E1145" s="106" t="s">
        <v>4550</v>
      </c>
      <c r="F1145" s="106" t="s">
        <v>4062</v>
      </c>
      <c r="G1145" s="106" t="s">
        <v>2221</v>
      </c>
      <c r="H1145" s="106"/>
      <c r="I1145" s="106"/>
    </row>
    <row r="1146" spans="1:9">
      <c r="A1146" s="108" t="s">
        <v>4560</v>
      </c>
      <c r="B1146" s="106" t="s">
        <v>4561</v>
      </c>
      <c r="C1146" s="106" t="s">
        <v>4562</v>
      </c>
      <c r="D1146" s="106" t="s">
        <v>4549</v>
      </c>
      <c r="E1146" s="106" t="s">
        <v>4550</v>
      </c>
      <c r="F1146" s="106" t="s">
        <v>4062</v>
      </c>
      <c r="G1146" s="106" t="s">
        <v>2221</v>
      </c>
      <c r="H1146" s="106"/>
      <c r="I1146" s="106"/>
    </row>
    <row r="1147" spans="1:9">
      <c r="A1147" s="108" t="s">
        <v>4563</v>
      </c>
      <c r="B1147" s="106" t="s">
        <v>4564</v>
      </c>
      <c r="C1147" s="106" t="s">
        <v>4565</v>
      </c>
      <c r="D1147" s="106" t="s">
        <v>4566</v>
      </c>
      <c r="E1147" s="106" t="s">
        <v>4567</v>
      </c>
      <c r="F1147" s="106" t="s">
        <v>2473</v>
      </c>
      <c r="G1147" s="106" t="s">
        <v>221</v>
      </c>
      <c r="H1147" s="106"/>
      <c r="I1147" s="106"/>
    </row>
    <row r="1148" spans="1:9">
      <c r="A1148" s="108" t="s">
        <v>4568</v>
      </c>
      <c r="B1148" s="106" t="s">
        <v>4569</v>
      </c>
      <c r="C1148" s="106" t="s">
        <v>334</v>
      </c>
      <c r="D1148" s="106" t="s">
        <v>4570</v>
      </c>
      <c r="E1148" s="106" t="s">
        <v>4571</v>
      </c>
      <c r="F1148" s="106" t="s">
        <v>227</v>
      </c>
      <c r="G1148" s="106" t="s">
        <v>221</v>
      </c>
      <c r="H1148" s="106"/>
      <c r="I1148" s="106"/>
    </row>
    <row r="1149" spans="1:9">
      <c r="A1149" s="108" t="s">
        <v>4572</v>
      </c>
      <c r="B1149" s="106" t="s">
        <v>4573</v>
      </c>
      <c r="C1149" s="106" t="s">
        <v>4574</v>
      </c>
      <c r="D1149" s="106" t="s">
        <v>4575</v>
      </c>
      <c r="E1149" s="106" t="s">
        <v>4576</v>
      </c>
      <c r="F1149" s="106" t="s">
        <v>242</v>
      </c>
      <c r="G1149" s="106" t="s">
        <v>243</v>
      </c>
      <c r="H1149" s="106"/>
      <c r="I1149" s="106"/>
    </row>
    <row r="1150" spans="1:9">
      <c r="A1150" s="108" t="s">
        <v>4577</v>
      </c>
      <c r="B1150" s="106" t="s">
        <v>4578</v>
      </c>
      <c r="C1150" s="106" t="s">
        <v>4579</v>
      </c>
      <c r="D1150" s="106" t="s">
        <v>4575</v>
      </c>
      <c r="E1150" s="106" t="s">
        <v>4576</v>
      </c>
      <c r="F1150" s="106" t="s">
        <v>242</v>
      </c>
      <c r="G1150" s="106" t="s">
        <v>243</v>
      </c>
      <c r="H1150" s="106"/>
      <c r="I1150" s="106"/>
    </row>
    <row r="1151" spans="1:9">
      <c r="A1151" s="108" t="s">
        <v>4580</v>
      </c>
      <c r="B1151" s="106" t="s">
        <v>4581</v>
      </c>
      <c r="C1151" s="106" t="s">
        <v>4582</v>
      </c>
      <c r="D1151" s="106" t="s">
        <v>4583</v>
      </c>
      <c r="E1151" s="106" t="s">
        <v>4584</v>
      </c>
      <c r="F1151" s="106" t="s">
        <v>427</v>
      </c>
      <c r="G1151" s="106" t="s">
        <v>428</v>
      </c>
      <c r="H1151" s="106"/>
      <c r="I1151" s="106"/>
    </row>
    <row r="1152" spans="1:9">
      <c r="A1152" s="108" t="s">
        <v>4585</v>
      </c>
      <c r="B1152" s="106" t="s">
        <v>4586</v>
      </c>
      <c r="C1152" s="106" t="s">
        <v>4587</v>
      </c>
      <c r="D1152" s="106" t="s">
        <v>4588</v>
      </c>
      <c r="E1152" s="106" t="s">
        <v>4589</v>
      </c>
      <c r="F1152" s="106" t="s">
        <v>639</v>
      </c>
      <c r="G1152" s="106" t="s">
        <v>243</v>
      </c>
      <c r="H1152" s="106"/>
      <c r="I1152" s="106"/>
    </row>
    <row r="1153" spans="1:9">
      <c r="A1153" s="108" t="s">
        <v>4590</v>
      </c>
      <c r="B1153" s="106" t="s">
        <v>4591</v>
      </c>
      <c r="C1153" s="106" t="s">
        <v>4592</v>
      </c>
      <c r="D1153" s="106" t="s">
        <v>4593</v>
      </c>
      <c r="E1153" s="106" t="s">
        <v>4594</v>
      </c>
      <c r="F1153" s="106" t="s">
        <v>3843</v>
      </c>
      <c r="G1153" s="106" t="s">
        <v>428</v>
      </c>
      <c r="H1153" s="106"/>
      <c r="I1153" s="106"/>
    </row>
    <row r="1154" spans="1:9">
      <c r="A1154" s="108" t="s">
        <v>4595</v>
      </c>
      <c r="B1154" s="106" t="s">
        <v>4596</v>
      </c>
      <c r="C1154" s="106" t="s">
        <v>4597</v>
      </c>
      <c r="D1154" s="106" t="s">
        <v>4593</v>
      </c>
      <c r="E1154" s="106" t="s">
        <v>4594</v>
      </c>
      <c r="F1154" s="106" t="s">
        <v>3843</v>
      </c>
      <c r="G1154" s="106" t="s">
        <v>428</v>
      </c>
      <c r="H1154" s="106"/>
      <c r="I1154" s="106"/>
    </row>
    <row r="1155" spans="1:9">
      <c r="A1155" s="108" t="s">
        <v>4598</v>
      </c>
      <c r="B1155" s="106" t="s">
        <v>4599</v>
      </c>
      <c r="C1155" s="106" t="s">
        <v>4600</v>
      </c>
      <c r="D1155" s="106" t="s">
        <v>4601</v>
      </c>
      <c r="E1155" s="106" t="s">
        <v>4602</v>
      </c>
      <c r="F1155" s="106" t="s">
        <v>4062</v>
      </c>
      <c r="G1155" s="106" t="s">
        <v>2221</v>
      </c>
      <c r="H1155" s="106"/>
      <c r="I1155" s="106"/>
    </row>
    <row r="1156" spans="1:9">
      <c r="A1156" s="108" t="s">
        <v>4603</v>
      </c>
      <c r="B1156" s="106" t="s">
        <v>4604</v>
      </c>
      <c r="C1156" s="106" t="s">
        <v>4605</v>
      </c>
      <c r="D1156" s="106" t="s">
        <v>4606</v>
      </c>
      <c r="E1156" s="106" t="s">
        <v>4607</v>
      </c>
      <c r="F1156" s="106" t="s">
        <v>4062</v>
      </c>
      <c r="G1156" s="106" t="s">
        <v>2221</v>
      </c>
      <c r="H1156" s="106"/>
      <c r="I1156" s="106"/>
    </row>
    <row r="1157" spans="1:9">
      <c r="A1157" s="108" t="s">
        <v>4608</v>
      </c>
      <c r="B1157" s="106" t="s">
        <v>4609</v>
      </c>
      <c r="C1157" s="106" t="s">
        <v>4610</v>
      </c>
      <c r="D1157" s="106" t="s">
        <v>4606</v>
      </c>
      <c r="E1157" s="106" t="s">
        <v>4607</v>
      </c>
      <c r="F1157" s="106" t="s">
        <v>4062</v>
      </c>
      <c r="G1157" s="106" t="s">
        <v>2221</v>
      </c>
      <c r="H1157" s="106"/>
      <c r="I1157" s="106"/>
    </row>
    <row r="1158" spans="1:9">
      <c r="A1158" s="108" t="s">
        <v>4611</v>
      </c>
      <c r="B1158" s="106" t="s">
        <v>4612</v>
      </c>
      <c r="C1158" s="106" t="s">
        <v>4613</v>
      </c>
      <c r="D1158" s="106" t="s">
        <v>4606</v>
      </c>
      <c r="E1158" s="106" t="s">
        <v>4607</v>
      </c>
      <c r="F1158" s="106" t="s">
        <v>4062</v>
      </c>
      <c r="G1158" s="106" t="s">
        <v>2221</v>
      </c>
      <c r="H1158" s="106"/>
      <c r="I1158" s="106"/>
    </row>
    <row r="1159" spans="1:9">
      <c r="A1159" s="108" t="s">
        <v>4614</v>
      </c>
      <c r="B1159" s="106" t="s">
        <v>4615</v>
      </c>
      <c r="C1159" s="106" t="s">
        <v>4616</v>
      </c>
      <c r="D1159" s="106" t="s">
        <v>4606</v>
      </c>
      <c r="E1159" s="106" t="s">
        <v>4607</v>
      </c>
      <c r="F1159" s="106" t="s">
        <v>4062</v>
      </c>
      <c r="G1159" s="106" t="s">
        <v>2221</v>
      </c>
      <c r="H1159" s="106"/>
      <c r="I1159" s="106"/>
    </row>
    <row r="1160" spans="1:9">
      <c r="A1160" s="108" t="s">
        <v>4617</v>
      </c>
      <c r="B1160" s="106" t="s">
        <v>4618</v>
      </c>
      <c r="C1160" s="106" t="s">
        <v>4619</v>
      </c>
      <c r="D1160" s="106" t="s">
        <v>4606</v>
      </c>
      <c r="E1160" s="106" t="s">
        <v>4607</v>
      </c>
      <c r="F1160" s="106" t="s">
        <v>4062</v>
      </c>
      <c r="G1160" s="106" t="s">
        <v>2221</v>
      </c>
      <c r="H1160" s="106"/>
      <c r="I1160" s="106"/>
    </row>
    <row r="1161" spans="1:9">
      <c r="A1161" s="108" t="s">
        <v>4620</v>
      </c>
      <c r="B1161" s="106" t="s">
        <v>4621</v>
      </c>
      <c r="C1161" s="106" t="s">
        <v>4622</v>
      </c>
      <c r="D1161" s="106" t="s">
        <v>4606</v>
      </c>
      <c r="E1161" s="106" t="s">
        <v>4607</v>
      </c>
      <c r="F1161" s="106" t="s">
        <v>4062</v>
      </c>
      <c r="G1161" s="106" t="s">
        <v>2221</v>
      </c>
      <c r="H1161" s="106"/>
      <c r="I1161" s="106"/>
    </row>
    <row r="1162" spans="1:9">
      <c r="A1162" s="108" t="s">
        <v>4623</v>
      </c>
      <c r="B1162" s="106" t="s">
        <v>4624</v>
      </c>
      <c r="C1162" s="106" t="s">
        <v>4625</v>
      </c>
      <c r="D1162" s="106" t="s">
        <v>4606</v>
      </c>
      <c r="E1162" s="106" t="s">
        <v>4607</v>
      </c>
      <c r="F1162" s="106" t="s">
        <v>4062</v>
      </c>
      <c r="G1162" s="106" t="s">
        <v>2221</v>
      </c>
      <c r="H1162" s="106"/>
      <c r="I1162" s="106"/>
    </row>
    <row r="1163" spans="1:9">
      <c r="A1163" s="108" t="s">
        <v>4626</v>
      </c>
      <c r="B1163" s="106" t="s">
        <v>4627</v>
      </c>
      <c r="C1163" s="106" t="s">
        <v>4628</v>
      </c>
      <c r="D1163" s="106" t="s">
        <v>4606</v>
      </c>
      <c r="E1163" s="106" t="s">
        <v>4607</v>
      </c>
      <c r="F1163" s="106" t="s">
        <v>4062</v>
      </c>
      <c r="G1163" s="106" t="s">
        <v>2221</v>
      </c>
      <c r="H1163" s="106"/>
      <c r="I1163" s="106"/>
    </row>
    <row r="1164" spans="1:9">
      <c r="A1164" s="108" t="s">
        <v>4629</v>
      </c>
      <c r="B1164" s="106" t="s">
        <v>4630</v>
      </c>
      <c r="C1164" s="106" t="s">
        <v>4631</v>
      </c>
      <c r="D1164" s="106" t="s">
        <v>4606</v>
      </c>
      <c r="E1164" s="106" t="s">
        <v>4607</v>
      </c>
      <c r="F1164" s="106" t="s">
        <v>4062</v>
      </c>
      <c r="G1164" s="106" t="s">
        <v>2221</v>
      </c>
      <c r="H1164" s="106"/>
      <c r="I1164" s="106"/>
    </row>
    <row r="1165" spans="1:9">
      <c r="A1165" s="108" t="s">
        <v>4632</v>
      </c>
      <c r="B1165" s="106" t="s">
        <v>4633</v>
      </c>
      <c r="C1165" s="106" t="s">
        <v>4634</v>
      </c>
      <c r="D1165" s="106" t="s">
        <v>4606</v>
      </c>
      <c r="E1165" s="106" t="s">
        <v>4607</v>
      </c>
      <c r="F1165" s="106" t="s">
        <v>4062</v>
      </c>
      <c r="G1165" s="106" t="s">
        <v>2221</v>
      </c>
      <c r="H1165" s="106"/>
      <c r="I1165" s="106"/>
    </row>
    <row r="1166" spans="1:9">
      <c r="A1166" s="108" t="s">
        <v>4635</v>
      </c>
      <c r="B1166" s="106" t="s">
        <v>4636</v>
      </c>
      <c r="C1166" s="106" t="s">
        <v>4637</v>
      </c>
      <c r="D1166" s="106" t="s">
        <v>4638</v>
      </c>
      <c r="E1166" s="106" t="s">
        <v>4639</v>
      </c>
      <c r="F1166" s="106" t="s">
        <v>4062</v>
      </c>
      <c r="G1166" s="106" t="s">
        <v>2221</v>
      </c>
      <c r="H1166" s="106"/>
      <c r="I1166" s="106"/>
    </row>
    <row r="1167" spans="1:9">
      <c r="A1167" s="108" t="s">
        <v>4640</v>
      </c>
      <c r="B1167" s="106" t="s">
        <v>4641</v>
      </c>
      <c r="C1167" s="106" t="s">
        <v>4642</v>
      </c>
      <c r="D1167" s="106" t="s">
        <v>4638</v>
      </c>
      <c r="E1167" s="106" t="s">
        <v>4639</v>
      </c>
      <c r="F1167" s="106" t="s">
        <v>4062</v>
      </c>
      <c r="G1167" s="106" t="s">
        <v>2221</v>
      </c>
      <c r="H1167" s="106"/>
      <c r="I1167" s="106"/>
    </row>
    <row r="1168" spans="1:9">
      <c r="A1168" s="108" t="s">
        <v>4643</v>
      </c>
      <c r="B1168" s="106" t="s">
        <v>4644</v>
      </c>
      <c r="C1168" s="106" t="s">
        <v>4645</v>
      </c>
      <c r="D1168" s="106" t="s">
        <v>4638</v>
      </c>
      <c r="E1168" s="106" t="s">
        <v>4639</v>
      </c>
      <c r="F1168" s="106" t="s">
        <v>4062</v>
      </c>
      <c r="G1168" s="106" t="s">
        <v>2221</v>
      </c>
      <c r="H1168" s="106"/>
      <c r="I1168" s="106"/>
    </row>
    <row r="1169" spans="1:9">
      <c r="A1169" s="108" t="s">
        <v>4646</v>
      </c>
      <c r="B1169" s="106" t="s">
        <v>4647</v>
      </c>
      <c r="C1169" s="106" t="s">
        <v>4648</v>
      </c>
      <c r="D1169" s="106" t="s">
        <v>4638</v>
      </c>
      <c r="E1169" s="106" t="s">
        <v>4639</v>
      </c>
      <c r="F1169" s="106" t="s">
        <v>4062</v>
      </c>
      <c r="G1169" s="106" t="s">
        <v>2221</v>
      </c>
      <c r="H1169" s="106"/>
      <c r="I1169" s="106"/>
    </row>
    <row r="1170" spans="1:9">
      <c r="A1170" s="108" t="s">
        <v>4649</v>
      </c>
      <c r="B1170" s="106" t="s">
        <v>4650</v>
      </c>
      <c r="C1170" s="106" t="s">
        <v>4651</v>
      </c>
      <c r="D1170" s="106" t="s">
        <v>4652</v>
      </c>
      <c r="E1170" s="106" t="s">
        <v>4653</v>
      </c>
      <c r="F1170" s="106" t="s">
        <v>2473</v>
      </c>
      <c r="G1170" s="106" t="s">
        <v>221</v>
      </c>
      <c r="H1170" s="106"/>
      <c r="I1170" s="106"/>
    </row>
    <row r="1171" spans="1:9">
      <c r="A1171" s="108" t="s">
        <v>4654</v>
      </c>
      <c r="B1171" s="106" t="s">
        <v>4655</v>
      </c>
      <c r="C1171" s="106" t="s">
        <v>4656</v>
      </c>
      <c r="D1171" s="106" t="s">
        <v>4657</v>
      </c>
      <c r="E1171" s="106" t="s">
        <v>4658</v>
      </c>
      <c r="F1171" s="106" t="s">
        <v>1646</v>
      </c>
      <c r="G1171" s="106" t="s">
        <v>848</v>
      </c>
      <c r="H1171" s="106"/>
      <c r="I1171" s="106"/>
    </row>
    <row r="1172" spans="1:9">
      <c r="A1172" s="108" t="s">
        <v>4659</v>
      </c>
      <c r="B1172" s="106" t="s">
        <v>4660</v>
      </c>
      <c r="C1172" s="106" t="s">
        <v>4661</v>
      </c>
      <c r="D1172" s="106" t="s">
        <v>4657</v>
      </c>
      <c r="E1172" s="106" t="s">
        <v>4658</v>
      </c>
      <c r="F1172" s="106" t="s">
        <v>1646</v>
      </c>
      <c r="G1172" s="106" t="s">
        <v>848</v>
      </c>
      <c r="H1172" s="106"/>
      <c r="I1172" s="106"/>
    </row>
    <row r="1173" spans="1:9">
      <c r="A1173" s="108" t="s">
        <v>4662</v>
      </c>
      <c r="B1173" s="106" t="s">
        <v>4663</v>
      </c>
      <c r="C1173" s="106" t="s">
        <v>4664</v>
      </c>
      <c r="D1173" s="106" t="s">
        <v>4657</v>
      </c>
      <c r="E1173" s="106" t="s">
        <v>4658</v>
      </c>
      <c r="F1173" s="106" t="s">
        <v>1646</v>
      </c>
      <c r="G1173" s="106" t="s">
        <v>848</v>
      </c>
      <c r="H1173" s="106"/>
      <c r="I1173" s="106"/>
    </row>
    <row r="1174" spans="1:9">
      <c r="A1174" s="108" t="s">
        <v>4665</v>
      </c>
      <c r="B1174" s="106" t="s">
        <v>4666</v>
      </c>
      <c r="C1174" s="106" t="s">
        <v>4667</v>
      </c>
      <c r="D1174" s="106" t="s">
        <v>4668</v>
      </c>
      <c r="E1174" s="106" t="s">
        <v>4669</v>
      </c>
      <c r="F1174" s="106" t="s">
        <v>4062</v>
      </c>
      <c r="G1174" s="106" t="s">
        <v>2221</v>
      </c>
      <c r="H1174" s="106"/>
      <c r="I1174" s="106"/>
    </row>
    <row r="1175" spans="1:9">
      <c r="A1175" s="108" t="s">
        <v>4670</v>
      </c>
      <c r="B1175" s="106" t="s">
        <v>4671</v>
      </c>
      <c r="C1175" s="106" t="s">
        <v>4672</v>
      </c>
      <c r="D1175" s="106" t="s">
        <v>4673</v>
      </c>
      <c r="E1175" s="106" t="s">
        <v>4674</v>
      </c>
      <c r="F1175" s="106" t="s">
        <v>4062</v>
      </c>
      <c r="G1175" s="106" t="s">
        <v>2221</v>
      </c>
      <c r="H1175" s="106"/>
      <c r="I1175" s="106"/>
    </row>
    <row r="1176" spans="1:9">
      <c r="A1176" s="108" t="s">
        <v>4675</v>
      </c>
      <c r="B1176" s="106" t="s">
        <v>4676</v>
      </c>
      <c r="C1176" s="106" t="s">
        <v>4677</v>
      </c>
      <c r="D1176" s="106" t="s">
        <v>4673</v>
      </c>
      <c r="E1176" s="106" t="s">
        <v>4674</v>
      </c>
      <c r="F1176" s="106" t="s">
        <v>4062</v>
      </c>
      <c r="G1176" s="106" t="s">
        <v>2221</v>
      </c>
      <c r="H1176" s="106"/>
      <c r="I1176" s="106"/>
    </row>
    <row r="1177" spans="1:9">
      <c r="A1177" s="108" t="s">
        <v>4678</v>
      </c>
      <c r="B1177" s="106" t="s">
        <v>4679</v>
      </c>
      <c r="C1177" s="106" t="s">
        <v>4680</v>
      </c>
      <c r="D1177" s="106" t="s">
        <v>4673</v>
      </c>
      <c r="E1177" s="106" t="s">
        <v>4674</v>
      </c>
      <c r="F1177" s="106" t="s">
        <v>4062</v>
      </c>
      <c r="G1177" s="106" t="s">
        <v>2221</v>
      </c>
      <c r="H1177" s="106"/>
      <c r="I1177" s="106"/>
    </row>
    <row r="1178" spans="1:9">
      <c r="A1178" s="108" t="s">
        <v>4681</v>
      </c>
      <c r="B1178" s="106" t="s">
        <v>4682</v>
      </c>
      <c r="C1178" s="106" t="s">
        <v>4683</v>
      </c>
      <c r="D1178" s="106" t="s">
        <v>4673</v>
      </c>
      <c r="E1178" s="106" t="s">
        <v>4674</v>
      </c>
      <c r="F1178" s="106" t="s">
        <v>4062</v>
      </c>
      <c r="G1178" s="106" t="s">
        <v>2221</v>
      </c>
      <c r="H1178" s="106"/>
      <c r="I1178" s="106"/>
    </row>
    <row r="1179" spans="1:9">
      <c r="A1179" s="108" t="s">
        <v>4684</v>
      </c>
      <c r="B1179" s="106" t="s">
        <v>4685</v>
      </c>
      <c r="C1179" s="106" t="s">
        <v>4656</v>
      </c>
      <c r="D1179" s="106" t="s">
        <v>4686</v>
      </c>
      <c r="E1179" s="106" t="s">
        <v>4687</v>
      </c>
      <c r="F1179" s="106" t="s">
        <v>847</v>
      </c>
      <c r="G1179" s="106" t="s">
        <v>848</v>
      </c>
      <c r="H1179" s="106"/>
      <c r="I1179" s="106"/>
    </row>
    <row r="1180" spans="1:9">
      <c r="A1180" s="108" t="s">
        <v>4688</v>
      </c>
      <c r="B1180" s="106" t="s">
        <v>4689</v>
      </c>
      <c r="C1180" s="106" t="s">
        <v>4661</v>
      </c>
      <c r="D1180" s="106" t="s">
        <v>4686</v>
      </c>
      <c r="E1180" s="106" t="s">
        <v>4687</v>
      </c>
      <c r="F1180" s="106" t="s">
        <v>847</v>
      </c>
      <c r="G1180" s="106" t="s">
        <v>848</v>
      </c>
      <c r="H1180" s="106"/>
      <c r="I1180" s="106"/>
    </row>
    <row r="1181" spans="1:9">
      <c r="A1181" s="108" t="s">
        <v>4690</v>
      </c>
      <c r="B1181" s="106" t="s">
        <v>4691</v>
      </c>
      <c r="C1181" s="106" t="s">
        <v>4692</v>
      </c>
      <c r="D1181" s="106" t="s">
        <v>4693</v>
      </c>
      <c r="E1181" s="106" t="s">
        <v>4694</v>
      </c>
      <c r="F1181" s="106" t="s">
        <v>1336</v>
      </c>
      <c r="G1181" s="106" t="s">
        <v>848</v>
      </c>
      <c r="H1181" s="106"/>
      <c r="I1181" s="106"/>
    </row>
    <row r="1182" spans="1:9">
      <c r="A1182" s="108" t="s">
        <v>4695</v>
      </c>
      <c r="B1182" s="106" t="s">
        <v>4696</v>
      </c>
      <c r="C1182" s="106" t="s">
        <v>4697</v>
      </c>
      <c r="D1182" s="106" t="s">
        <v>4698</v>
      </c>
      <c r="E1182" s="106" t="s">
        <v>4699</v>
      </c>
      <c r="F1182" s="106" t="s">
        <v>2589</v>
      </c>
      <c r="G1182" s="106" t="s">
        <v>848</v>
      </c>
      <c r="H1182" s="106"/>
      <c r="I1182" s="106"/>
    </row>
    <row r="1183" spans="1:9">
      <c r="A1183" s="108" t="s">
        <v>4700</v>
      </c>
      <c r="B1183" s="106" t="s">
        <v>4701</v>
      </c>
      <c r="C1183" s="106" t="s">
        <v>4702</v>
      </c>
      <c r="D1183" s="106" t="s">
        <v>4703</v>
      </c>
      <c r="E1183" s="106" t="s">
        <v>4704</v>
      </c>
      <c r="F1183" s="106" t="s">
        <v>4062</v>
      </c>
      <c r="G1183" s="106" t="s">
        <v>2221</v>
      </c>
      <c r="H1183" s="106"/>
      <c r="I1183" s="106"/>
    </row>
    <row r="1184" spans="1:9">
      <c r="A1184" s="108" t="s">
        <v>4705</v>
      </c>
      <c r="B1184" s="106" t="s">
        <v>4706</v>
      </c>
      <c r="C1184" s="106" t="s">
        <v>2470</v>
      </c>
      <c r="D1184" s="106" t="s">
        <v>4703</v>
      </c>
      <c r="E1184" s="106" t="s">
        <v>4704</v>
      </c>
      <c r="F1184" s="106" t="s">
        <v>2473</v>
      </c>
      <c r="G1184" s="106" t="s">
        <v>221</v>
      </c>
      <c r="H1184" s="106"/>
      <c r="I1184" s="106"/>
    </row>
    <row r="1185" spans="1:9">
      <c r="A1185" s="108" t="s">
        <v>4707</v>
      </c>
      <c r="B1185" s="106" t="s">
        <v>4708</v>
      </c>
      <c r="C1185" s="106" t="s">
        <v>4709</v>
      </c>
      <c r="D1185" s="106" t="s">
        <v>4703</v>
      </c>
      <c r="E1185" s="106" t="s">
        <v>4704</v>
      </c>
      <c r="F1185" s="106" t="s">
        <v>4062</v>
      </c>
      <c r="G1185" s="106" t="s">
        <v>2221</v>
      </c>
      <c r="H1185" s="106"/>
      <c r="I1185" s="106"/>
    </row>
    <row r="1186" spans="1:9">
      <c r="A1186" s="108" t="s">
        <v>4710</v>
      </c>
      <c r="B1186" s="106" t="s">
        <v>4711</v>
      </c>
      <c r="C1186" s="106" t="s">
        <v>4712</v>
      </c>
      <c r="D1186" s="106" t="s">
        <v>4703</v>
      </c>
      <c r="E1186" s="106" t="s">
        <v>4704</v>
      </c>
      <c r="F1186" s="106" t="s">
        <v>4062</v>
      </c>
      <c r="G1186" s="106" t="s">
        <v>2221</v>
      </c>
      <c r="H1186" s="106"/>
      <c r="I1186" s="106"/>
    </row>
    <row r="1187" spans="1:9">
      <c r="A1187" s="108" t="s">
        <v>4713</v>
      </c>
      <c r="B1187" s="106" t="s">
        <v>4714</v>
      </c>
      <c r="C1187" s="106" t="s">
        <v>4715</v>
      </c>
      <c r="D1187" s="106" t="s">
        <v>4716</v>
      </c>
      <c r="E1187" s="106" t="s">
        <v>4717</v>
      </c>
      <c r="F1187" s="106" t="s">
        <v>4718</v>
      </c>
      <c r="G1187" s="106" t="s">
        <v>848</v>
      </c>
      <c r="H1187" s="106"/>
      <c r="I1187" s="106"/>
    </row>
    <row r="1188" spans="1:9">
      <c r="A1188" s="108" t="s">
        <v>4719</v>
      </c>
      <c r="B1188" s="106" t="s">
        <v>4720</v>
      </c>
      <c r="C1188" s="106" t="s">
        <v>4721</v>
      </c>
      <c r="D1188" s="106" t="s">
        <v>4722</v>
      </c>
      <c r="E1188" s="106" t="s">
        <v>4723</v>
      </c>
      <c r="F1188" s="106" t="s">
        <v>4062</v>
      </c>
      <c r="G1188" s="106" t="s">
        <v>2221</v>
      </c>
      <c r="H1188" s="106"/>
      <c r="I1188" s="106"/>
    </row>
    <row r="1189" spans="1:9">
      <c r="A1189" s="108" t="s">
        <v>4724</v>
      </c>
      <c r="B1189" s="106" t="s">
        <v>4725</v>
      </c>
      <c r="C1189" s="106" t="s">
        <v>4726</v>
      </c>
      <c r="D1189" s="106" t="s">
        <v>4722</v>
      </c>
      <c r="E1189" s="106" t="s">
        <v>4723</v>
      </c>
      <c r="F1189" s="106" t="s">
        <v>4062</v>
      </c>
      <c r="G1189" s="106" t="s">
        <v>2221</v>
      </c>
      <c r="H1189" s="106"/>
      <c r="I1189" s="106"/>
    </row>
    <row r="1190" spans="1:9">
      <c r="A1190" s="108" t="s">
        <v>4727</v>
      </c>
      <c r="B1190" s="106" t="s">
        <v>4728</v>
      </c>
      <c r="C1190" s="106" t="s">
        <v>4729</v>
      </c>
      <c r="D1190" s="106" t="s">
        <v>4722</v>
      </c>
      <c r="E1190" s="106" t="s">
        <v>4723</v>
      </c>
      <c r="F1190" s="106" t="s">
        <v>4062</v>
      </c>
      <c r="G1190" s="106" t="s">
        <v>2221</v>
      </c>
      <c r="H1190" s="106"/>
      <c r="I1190" s="106"/>
    </row>
    <row r="1191" spans="1:9">
      <c r="A1191" s="108" t="s">
        <v>4730</v>
      </c>
      <c r="B1191" s="106" t="s">
        <v>4731</v>
      </c>
      <c r="C1191" s="106" t="s">
        <v>4732</v>
      </c>
      <c r="D1191" s="106" t="s">
        <v>4722</v>
      </c>
      <c r="E1191" s="106" t="s">
        <v>4723</v>
      </c>
      <c r="F1191" s="106" t="s">
        <v>4062</v>
      </c>
      <c r="G1191" s="106" t="s">
        <v>2221</v>
      </c>
      <c r="H1191" s="106"/>
      <c r="I1191" s="106"/>
    </row>
    <row r="1192" spans="1:9">
      <c r="A1192" s="108" t="s">
        <v>4733</v>
      </c>
      <c r="B1192" s="106" t="s">
        <v>4734</v>
      </c>
      <c r="C1192" s="106" t="s">
        <v>4735</v>
      </c>
      <c r="D1192" s="106" t="s">
        <v>4736</v>
      </c>
      <c r="E1192" s="106" t="s">
        <v>4737</v>
      </c>
      <c r="F1192" s="106" t="s">
        <v>2589</v>
      </c>
      <c r="G1192" s="106" t="s">
        <v>848</v>
      </c>
      <c r="H1192" s="106"/>
      <c r="I1192" s="106"/>
    </row>
    <row r="1193" spans="1:9">
      <c r="A1193" s="108" t="s">
        <v>4738</v>
      </c>
      <c r="B1193" s="106" t="s">
        <v>4739</v>
      </c>
      <c r="C1193" s="106" t="s">
        <v>4740</v>
      </c>
      <c r="D1193" s="106" t="s">
        <v>4741</v>
      </c>
      <c r="E1193" s="106" t="s">
        <v>4742</v>
      </c>
      <c r="F1193" s="106" t="s">
        <v>4062</v>
      </c>
      <c r="G1193" s="106" t="s">
        <v>2221</v>
      </c>
      <c r="H1193" s="106"/>
      <c r="I1193" s="106"/>
    </row>
    <row r="1194" spans="1:9">
      <c r="A1194" s="108" t="s">
        <v>4743</v>
      </c>
      <c r="B1194" s="106" t="s">
        <v>4744</v>
      </c>
      <c r="C1194" s="106" t="s">
        <v>4745</v>
      </c>
      <c r="D1194" s="106" t="s">
        <v>4741</v>
      </c>
      <c r="E1194" s="106" t="s">
        <v>4742</v>
      </c>
      <c r="F1194" s="106" t="s">
        <v>4062</v>
      </c>
      <c r="G1194" s="106" t="s">
        <v>2221</v>
      </c>
      <c r="H1194" s="106"/>
      <c r="I1194" s="106"/>
    </row>
    <row r="1195" spans="1:9">
      <c r="A1195" s="108" t="s">
        <v>4746</v>
      </c>
      <c r="B1195" s="106" t="s">
        <v>4747</v>
      </c>
      <c r="C1195" s="106" t="s">
        <v>4748</v>
      </c>
      <c r="D1195" s="106" t="s">
        <v>4741</v>
      </c>
      <c r="E1195" s="106" t="s">
        <v>4742</v>
      </c>
      <c r="F1195" s="106" t="s">
        <v>4062</v>
      </c>
      <c r="G1195" s="106" t="s">
        <v>2221</v>
      </c>
      <c r="H1195" s="106"/>
      <c r="I1195" s="106"/>
    </row>
    <row r="1196" spans="1:9">
      <c r="A1196" s="108" t="s">
        <v>4749</v>
      </c>
      <c r="B1196" s="106" t="s">
        <v>4750</v>
      </c>
      <c r="C1196" s="106" t="s">
        <v>4751</v>
      </c>
      <c r="D1196" s="106" t="s">
        <v>4752</v>
      </c>
      <c r="E1196" s="106" t="s">
        <v>4753</v>
      </c>
      <c r="F1196" s="106" t="s">
        <v>2589</v>
      </c>
      <c r="G1196" s="106" t="s">
        <v>848</v>
      </c>
      <c r="H1196" s="106"/>
      <c r="I1196" s="106"/>
    </row>
    <row r="1197" spans="1:9">
      <c r="A1197" s="108" t="s">
        <v>4754</v>
      </c>
      <c r="B1197" s="106" t="s">
        <v>4755</v>
      </c>
      <c r="C1197" s="106" t="s">
        <v>4756</v>
      </c>
      <c r="D1197" s="106" t="s">
        <v>4757</v>
      </c>
      <c r="E1197" s="106" t="s">
        <v>4758</v>
      </c>
      <c r="F1197" s="106" t="s">
        <v>798</v>
      </c>
      <c r="G1197" s="106" t="s">
        <v>428</v>
      </c>
      <c r="H1197" s="106"/>
      <c r="I1197" s="106"/>
    </row>
    <row r="1198" spans="1:9">
      <c r="A1198" s="108" t="s">
        <v>4759</v>
      </c>
      <c r="B1198" s="106" t="s">
        <v>4760</v>
      </c>
      <c r="C1198" s="106" t="s">
        <v>4761</v>
      </c>
      <c r="D1198" s="106" t="s">
        <v>4762</v>
      </c>
      <c r="E1198" s="106" t="s">
        <v>4763</v>
      </c>
      <c r="F1198" s="106" t="s">
        <v>233</v>
      </c>
      <c r="G1198" s="106" t="s">
        <v>221</v>
      </c>
      <c r="H1198" s="106"/>
      <c r="I1198" s="106"/>
    </row>
    <row r="1199" spans="1:9">
      <c r="A1199" s="108" t="s">
        <v>4764</v>
      </c>
      <c r="B1199" s="106" t="s">
        <v>4765</v>
      </c>
      <c r="C1199" s="106" t="s">
        <v>4766</v>
      </c>
      <c r="D1199" s="106" t="s">
        <v>4762</v>
      </c>
      <c r="E1199" s="106" t="s">
        <v>4763</v>
      </c>
      <c r="F1199" s="106" t="s">
        <v>233</v>
      </c>
      <c r="G1199" s="106" t="s">
        <v>221</v>
      </c>
      <c r="H1199" s="106"/>
      <c r="I1199" s="106"/>
    </row>
    <row r="1200" spans="1:9">
      <c r="A1200" s="108" t="s">
        <v>4767</v>
      </c>
      <c r="B1200" s="106" t="s">
        <v>4768</v>
      </c>
      <c r="C1200" s="106" t="s">
        <v>4769</v>
      </c>
      <c r="D1200" s="106" t="s">
        <v>4770</v>
      </c>
      <c r="E1200" s="106" t="s">
        <v>4771</v>
      </c>
      <c r="F1200" s="106" t="s">
        <v>4062</v>
      </c>
      <c r="G1200" s="106" t="s">
        <v>2221</v>
      </c>
      <c r="H1200" s="106"/>
      <c r="I1200" s="106"/>
    </row>
    <row r="1201" spans="1:9">
      <c r="A1201" s="108" t="s">
        <v>4772</v>
      </c>
      <c r="B1201" s="106" t="s">
        <v>4773</v>
      </c>
      <c r="C1201" s="106" t="s">
        <v>4774</v>
      </c>
      <c r="D1201" s="106" t="s">
        <v>4775</v>
      </c>
      <c r="E1201" s="106" t="s">
        <v>4776</v>
      </c>
      <c r="F1201" s="106" t="s">
        <v>1336</v>
      </c>
      <c r="G1201" s="106" t="s">
        <v>848</v>
      </c>
      <c r="H1201" s="106"/>
      <c r="I1201" s="106"/>
    </row>
    <row r="1202" spans="1:9">
      <c r="A1202" s="108" t="s">
        <v>4777</v>
      </c>
      <c r="B1202" s="106" t="s">
        <v>4778</v>
      </c>
      <c r="C1202" s="106" t="s">
        <v>4779</v>
      </c>
      <c r="D1202" s="106" t="s">
        <v>4780</v>
      </c>
      <c r="E1202" s="106" t="s">
        <v>4781</v>
      </c>
      <c r="F1202" s="106" t="s">
        <v>4062</v>
      </c>
      <c r="G1202" s="106" t="s">
        <v>2221</v>
      </c>
      <c r="H1202" s="106"/>
      <c r="I1202" s="106"/>
    </row>
    <row r="1203" spans="1:9">
      <c r="A1203" s="108" t="s">
        <v>4782</v>
      </c>
      <c r="B1203" s="106" t="s">
        <v>4783</v>
      </c>
      <c r="C1203" s="106" t="s">
        <v>4784</v>
      </c>
      <c r="D1203" s="106" t="s">
        <v>4785</v>
      </c>
      <c r="E1203" s="106" t="s">
        <v>4786</v>
      </c>
      <c r="F1203" s="106" t="s">
        <v>1646</v>
      </c>
      <c r="G1203" s="106" t="s">
        <v>848</v>
      </c>
      <c r="H1203" s="106"/>
      <c r="I1203" s="106"/>
    </row>
    <row r="1204" spans="1:9">
      <c r="A1204" s="108" t="s">
        <v>4787</v>
      </c>
      <c r="B1204" s="106" t="s">
        <v>4788</v>
      </c>
      <c r="C1204" s="106" t="s">
        <v>4789</v>
      </c>
      <c r="D1204" s="106" t="s">
        <v>4785</v>
      </c>
      <c r="E1204" s="106" t="s">
        <v>4786</v>
      </c>
      <c r="F1204" s="106" t="s">
        <v>1646</v>
      </c>
      <c r="G1204" s="106" t="s">
        <v>848</v>
      </c>
      <c r="H1204" s="106"/>
      <c r="I1204" s="106"/>
    </row>
    <row r="1205" spans="1:9">
      <c r="A1205" s="108" t="s">
        <v>4790</v>
      </c>
      <c r="B1205" s="106" t="s">
        <v>4791</v>
      </c>
      <c r="C1205" s="106" t="s">
        <v>4792</v>
      </c>
      <c r="D1205" s="106" t="s">
        <v>4785</v>
      </c>
      <c r="E1205" s="106" t="s">
        <v>4786</v>
      </c>
      <c r="F1205" s="106" t="s">
        <v>1646</v>
      </c>
      <c r="G1205" s="106" t="s">
        <v>848</v>
      </c>
      <c r="H1205" s="106"/>
      <c r="I1205" s="106"/>
    </row>
    <row r="1206" spans="1:9">
      <c r="A1206" s="108" t="s">
        <v>4793</v>
      </c>
      <c r="B1206" s="106" t="s">
        <v>4794</v>
      </c>
      <c r="C1206" s="106" t="s">
        <v>4795</v>
      </c>
      <c r="D1206" s="106" t="s">
        <v>4785</v>
      </c>
      <c r="E1206" s="106" t="s">
        <v>4786</v>
      </c>
      <c r="F1206" s="106" t="s">
        <v>1646</v>
      </c>
      <c r="G1206" s="106" t="s">
        <v>848</v>
      </c>
      <c r="H1206" s="106"/>
      <c r="I1206" s="106"/>
    </row>
    <row r="1207" spans="1:9">
      <c r="A1207" s="108" t="s">
        <v>4796</v>
      </c>
      <c r="B1207" s="106" t="s">
        <v>4797</v>
      </c>
      <c r="C1207" s="106" t="s">
        <v>4798</v>
      </c>
      <c r="D1207" s="106" t="s">
        <v>4785</v>
      </c>
      <c r="E1207" s="106" t="s">
        <v>4786</v>
      </c>
      <c r="F1207" s="106" t="s">
        <v>1646</v>
      </c>
      <c r="G1207" s="106" t="s">
        <v>848</v>
      </c>
      <c r="H1207" s="106"/>
      <c r="I1207" s="106"/>
    </row>
    <row r="1208" spans="1:9">
      <c r="A1208" s="108" t="s">
        <v>4799</v>
      </c>
      <c r="B1208" s="106" t="s">
        <v>4800</v>
      </c>
      <c r="C1208" s="106" t="s">
        <v>4801</v>
      </c>
      <c r="D1208" s="106" t="s">
        <v>4802</v>
      </c>
      <c r="E1208" s="106" t="s">
        <v>4803</v>
      </c>
      <c r="F1208" s="106" t="s">
        <v>4062</v>
      </c>
      <c r="G1208" s="106" t="s">
        <v>2221</v>
      </c>
      <c r="H1208" s="106"/>
      <c r="I1208" s="106"/>
    </row>
    <row r="1209" spans="1:9">
      <c r="A1209" s="108" t="s">
        <v>4804</v>
      </c>
      <c r="B1209" s="106" t="s">
        <v>4805</v>
      </c>
      <c r="C1209" s="106" t="s">
        <v>896</v>
      </c>
      <c r="D1209" s="106" t="s">
        <v>4806</v>
      </c>
      <c r="E1209" s="106" t="s">
        <v>4807</v>
      </c>
      <c r="F1209" s="106" t="s">
        <v>464</v>
      </c>
      <c r="G1209" s="106" t="s">
        <v>221</v>
      </c>
      <c r="H1209" s="106"/>
      <c r="I1209" s="106"/>
    </row>
    <row r="1210" spans="1:9">
      <c r="A1210" s="108" t="s">
        <v>4808</v>
      </c>
      <c r="B1210" s="106" t="s">
        <v>4809</v>
      </c>
      <c r="C1210" s="106" t="s">
        <v>4810</v>
      </c>
      <c r="D1210" s="106" t="s">
        <v>4811</v>
      </c>
      <c r="E1210" s="106" t="s">
        <v>4812</v>
      </c>
      <c r="F1210" s="106" t="s">
        <v>4062</v>
      </c>
      <c r="G1210" s="106" t="s">
        <v>2221</v>
      </c>
      <c r="H1210" s="106"/>
      <c r="I1210" s="106"/>
    </row>
    <row r="1211" spans="1:9">
      <c r="A1211" s="108" t="s">
        <v>4813</v>
      </c>
      <c r="B1211" s="106" t="s">
        <v>4814</v>
      </c>
      <c r="C1211" s="106" t="s">
        <v>4815</v>
      </c>
      <c r="D1211" s="106" t="s">
        <v>4811</v>
      </c>
      <c r="E1211" s="106" t="s">
        <v>4812</v>
      </c>
      <c r="F1211" s="106" t="s">
        <v>4062</v>
      </c>
      <c r="G1211" s="106" t="s">
        <v>2221</v>
      </c>
      <c r="H1211" s="106"/>
      <c r="I1211" s="106"/>
    </row>
    <row r="1212" spans="1:9">
      <c r="A1212" s="108" t="s">
        <v>4816</v>
      </c>
      <c r="B1212" s="106" t="s">
        <v>4817</v>
      </c>
      <c r="C1212" s="106" t="s">
        <v>4818</v>
      </c>
      <c r="D1212" s="106" t="s">
        <v>4811</v>
      </c>
      <c r="E1212" s="106" t="s">
        <v>4812</v>
      </c>
      <c r="F1212" s="106" t="s">
        <v>4062</v>
      </c>
      <c r="G1212" s="106" t="s">
        <v>2221</v>
      </c>
      <c r="H1212" s="106"/>
      <c r="I1212" s="106"/>
    </row>
    <row r="1213" spans="1:9">
      <c r="A1213" s="108" t="s">
        <v>4819</v>
      </c>
      <c r="B1213" s="106" t="s">
        <v>4820</v>
      </c>
      <c r="C1213" s="106" t="s">
        <v>4821</v>
      </c>
      <c r="D1213" s="106" t="s">
        <v>4811</v>
      </c>
      <c r="E1213" s="106" t="s">
        <v>4812</v>
      </c>
      <c r="F1213" s="106" t="s">
        <v>4062</v>
      </c>
      <c r="G1213" s="106" t="s">
        <v>2221</v>
      </c>
      <c r="H1213" s="106"/>
      <c r="I1213" s="106"/>
    </row>
    <row r="1214" spans="1:9">
      <c r="A1214" s="108" t="s">
        <v>4822</v>
      </c>
      <c r="B1214" s="106" t="s">
        <v>4823</v>
      </c>
      <c r="C1214" s="106" t="s">
        <v>4824</v>
      </c>
      <c r="D1214" s="106" t="s">
        <v>4811</v>
      </c>
      <c r="E1214" s="106" t="s">
        <v>4812</v>
      </c>
      <c r="F1214" s="106" t="s">
        <v>4062</v>
      </c>
      <c r="G1214" s="106" t="s">
        <v>2221</v>
      </c>
      <c r="H1214" s="106"/>
      <c r="I1214" s="106"/>
    </row>
    <row r="1215" spans="1:9">
      <c r="A1215" s="108" t="s">
        <v>4825</v>
      </c>
      <c r="B1215" s="106" t="s">
        <v>4826</v>
      </c>
      <c r="C1215" s="106" t="s">
        <v>4827</v>
      </c>
      <c r="D1215" s="106" t="s">
        <v>4811</v>
      </c>
      <c r="E1215" s="106" t="s">
        <v>4812</v>
      </c>
      <c r="F1215" s="106" t="s">
        <v>4062</v>
      </c>
      <c r="G1215" s="106" t="s">
        <v>2221</v>
      </c>
      <c r="H1215" s="106"/>
      <c r="I1215" s="106"/>
    </row>
    <row r="1216" spans="1:9">
      <c r="A1216" s="108" t="s">
        <v>4828</v>
      </c>
      <c r="B1216" s="106" t="s">
        <v>4829</v>
      </c>
      <c r="C1216" s="106" t="s">
        <v>4830</v>
      </c>
      <c r="D1216" s="106" t="s">
        <v>4811</v>
      </c>
      <c r="E1216" s="106" t="s">
        <v>4812</v>
      </c>
      <c r="F1216" s="106" t="s">
        <v>4062</v>
      </c>
      <c r="G1216" s="106" t="s">
        <v>2221</v>
      </c>
      <c r="H1216" s="106"/>
      <c r="I1216" s="106"/>
    </row>
    <row r="1217" spans="1:9">
      <c r="A1217" s="108" t="s">
        <v>4831</v>
      </c>
      <c r="B1217" s="106" t="s">
        <v>4832</v>
      </c>
      <c r="C1217" s="106" t="s">
        <v>4833</v>
      </c>
      <c r="D1217" s="106" t="s">
        <v>4811</v>
      </c>
      <c r="E1217" s="106" t="s">
        <v>4812</v>
      </c>
      <c r="F1217" s="106" t="s">
        <v>4062</v>
      </c>
      <c r="G1217" s="106" t="s">
        <v>2221</v>
      </c>
      <c r="H1217" s="106"/>
      <c r="I1217" s="106"/>
    </row>
    <row r="1218" spans="1:9">
      <c r="A1218" s="108" t="s">
        <v>4834</v>
      </c>
      <c r="B1218" s="106" t="s">
        <v>4835</v>
      </c>
      <c r="C1218" s="106" t="s">
        <v>4836</v>
      </c>
      <c r="D1218" s="106" t="s">
        <v>4811</v>
      </c>
      <c r="E1218" s="106" t="s">
        <v>4812</v>
      </c>
      <c r="F1218" s="106" t="s">
        <v>4062</v>
      </c>
      <c r="G1218" s="106" t="s">
        <v>2221</v>
      </c>
      <c r="H1218" s="106"/>
      <c r="I1218" s="106"/>
    </row>
    <row r="1219" spans="1:9">
      <c r="A1219" s="108" t="s">
        <v>4837</v>
      </c>
      <c r="B1219" s="106" t="s">
        <v>4838</v>
      </c>
      <c r="C1219" s="106" t="s">
        <v>4839</v>
      </c>
      <c r="D1219" s="106" t="s">
        <v>4811</v>
      </c>
      <c r="E1219" s="106" t="s">
        <v>4812</v>
      </c>
      <c r="F1219" s="106" t="s">
        <v>4062</v>
      </c>
      <c r="G1219" s="106" t="s">
        <v>2221</v>
      </c>
      <c r="H1219" s="106"/>
      <c r="I1219" s="106"/>
    </row>
    <row r="1220" spans="1:9">
      <c r="A1220" s="108" t="s">
        <v>4840</v>
      </c>
      <c r="B1220" s="106" t="s">
        <v>4841</v>
      </c>
      <c r="C1220" s="106" t="s">
        <v>4842</v>
      </c>
      <c r="D1220" s="106" t="s">
        <v>4811</v>
      </c>
      <c r="E1220" s="106" t="s">
        <v>4812</v>
      </c>
      <c r="F1220" s="106" t="s">
        <v>4062</v>
      </c>
      <c r="G1220" s="106" t="s">
        <v>2221</v>
      </c>
      <c r="H1220" s="106"/>
      <c r="I1220" s="106"/>
    </row>
    <row r="1221" spans="1:9">
      <c r="A1221" s="108" t="s">
        <v>4843</v>
      </c>
      <c r="B1221" s="106" t="s">
        <v>4844</v>
      </c>
      <c r="C1221" s="106" t="s">
        <v>4845</v>
      </c>
      <c r="D1221" s="106" t="s">
        <v>4811</v>
      </c>
      <c r="E1221" s="106" t="s">
        <v>4812</v>
      </c>
      <c r="F1221" s="106" t="s">
        <v>4062</v>
      </c>
      <c r="G1221" s="106" t="s">
        <v>2221</v>
      </c>
      <c r="H1221" s="106"/>
      <c r="I1221" s="106"/>
    </row>
    <row r="1222" spans="1:9">
      <c r="A1222" s="108" t="s">
        <v>4846</v>
      </c>
      <c r="B1222" s="106" t="s">
        <v>4847</v>
      </c>
      <c r="C1222" s="106" t="s">
        <v>4848</v>
      </c>
      <c r="D1222" s="106" t="s">
        <v>4811</v>
      </c>
      <c r="E1222" s="106" t="s">
        <v>4812</v>
      </c>
      <c r="F1222" s="106" t="s">
        <v>4062</v>
      </c>
      <c r="G1222" s="106" t="s">
        <v>2221</v>
      </c>
      <c r="H1222" s="106"/>
      <c r="I1222" s="106"/>
    </row>
    <row r="1223" spans="1:9">
      <c r="A1223" s="108" t="s">
        <v>4849</v>
      </c>
      <c r="B1223" s="106" t="s">
        <v>4850</v>
      </c>
      <c r="C1223" s="106" t="s">
        <v>4851</v>
      </c>
      <c r="D1223" s="106" t="s">
        <v>4811</v>
      </c>
      <c r="E1223" s="106" t="s">
        <v>4812</v>
      </c>
      <c r="F1223" s="106" t="s">
        <v>4062</v>
      </c>
      <c r="G1223" s="106" t="s">
        <v>2221</v>
      </c>
      <c r="H1223" s="106"/>
      <c r="I1223" s="106"/>
    </row>
    <row r="1224" spans="1:9">
      <c r="A1224" s="108" t="s">
        <v>4852</v>
      </c>
      <c r="B1224" s="106" t="s">
        <v>4853</v>
      </c>
      <c r="C1224" s="106" t="s">
        <v>4854</v>
      </c>
      <c r="D1224" s="106" t="s">
        <v>4855</v>
      </c>
      <c r="E1224" s="106" t="s">
        <v>4856</v>
      </c>
      <c r="F1224" s="106" t="s">
        <v>4062</v>
      </c>
      <c r="G1224" s="106" t="s">
        <v>2221</v>
      </c>
      <c r="H1224" s="106"/>
      <c r="I1224" s="106"/>
    </row>
    <row r="1225" spans="1:9">
      <c r="A1225" s="108" t="s">
        <v>4857</v>
      </c>
      <c r="B1225" s="106" t="s">
        <v>4858</v>
      </c>
      <c r="C1225" s="106" t="s">
        <v>4859</v>
      </c>
      <c r="D1225" s="106" t="s">
        <v>4860</v>
      </c>
      <c r="E1225" s="106" t="s">
        <v>4861</v>
      </c>
      <c r="F1225" s="106" t="s">
        <v>322</v>
      </c>
      <c r="G1225" s="106" t="s">
        <v>221</v>
      </c>
      <c r="H1225" s="106"/>
      <c r="I1225" s="106"/>
    </row>
    <row r="1226" spans="1:9">
      <c r="A1226" s="108" t="s">
        <v>4862</v>
      </c>
      <c r="B1226" s="106" t="s">
        <v>4863</v>
      </c>
      <c r="C1226" s="106" t="s">
        <v>4864</v>
      </c>
      <c r="D1226" s="106" t="s">
        <v>4860</v>
      </c>
      <c r="E1226" s="106" t="s">
        <v>4861</v>
      </c>
      <c r="F1226" s="106" t="s">
        <v>322</v>
      </c>
      <c r="G1226" s="106" t="s">
        <v>221</v>
      </c>
      <c r="H1226" s="106"/>
      <c r="I1226" s="106"/>
    </row>
    <row r="1227" spans="1:9">
      <c r="A1227" s="108" t="s">
        <v>4865</v>
      </c>
      <c r="B1227" s="106" t="s">
        <v>4866</v>
      </c>
      <c r="C1227" s="106" t="s">
        <v>4867</v>
      </c>
      <c r="D1227" s="106" t="s">
        <v>4868</v>
      </c>
      <c r="E1227" s="106" t="s">
        <v>4869</v>
      </c>
      <c r="F1227" s="106" t="s">
        <v>4062</v>
      </c>
      <c r="G1227" s="106" t="s">
        <v>2221</v>
      </c>
      <c r="H1227" s="106"/>
      <c r="I1227" s="106"/>
    </row>
    <row r="1228" spans="1:9">
      <c r="A1228" s="108" t="s">
        <v>4870</v>
      </c>
      <c r="B1228" s="106" t="s">
        <v>4871</v>
      </c>
      <c r="C1228" s="106" t="s">
        <v>4872</v>
      </c>
      <c r="D1228" s="106" t="s">
        <v>4873</v>
      </c>
      <c r="E1228" s="106" t="s">
        <v>4874</v>
      </c>
      <c r="F1228" s="106" t="s">
        <v>4062</v>
      </c>
      <c r="G1228" s="106" t="s">
        <v>2221</v>
      </c>
      <c r="H1228" s="106"/>
      <c r="I1228" s="106"/>
    </row>
    <row r="1229" spans="1:9">
      <c r="A1229" s="108" t="s">
        <v>4875</v>
      </c>
      <c r="B1229" s="106" t="s">
        <v>4876</v>
      </c>
      <c r="C1229" s="106" t="s">
        <v>4877</v>
      </c>
      <c r="D1229" s="106" t="s">
        <v>4878</v>
      </c>
      <c r="E1229" s="106" t="s">
        <v>4879</v>
      </c>
      <c r="F1229" s="106" t="s">
        <v>233</v>
      </c>
      <c r="G1229" s="106" t="s">
        <v>221</v>
      </c>
      <c r="H1229" s="106"/>
      <c r="I1229" s="106"/>
    </row>
    <row r="1230" spans="1:9">
      <c r="A1230" s="108" t="s">
        <v>4880</v>
      </c>
      <c r="B1230" s="106" t="s">
        <v>4881</v>
      </c>
      <c r="C1230" s="106" t="s">
        <v>4882</v>
      </c>
      <c r="D1230" s="106" t="s">
        <v>4883</v>
      </c>
      <c r="E1230" s="106" t="s">
        <v>4884</v>
      </c>
      <c r="F1230" s="106" t="s">
        <v>4062</v>
      </c>
      <c r="G1230" s="106" t="s">
        <v>2221</v>
      </c>
      <c r="H1230" s="106"/>
      <c r="I1230" s="106"/>
    </row>
    <row r="1231" spans="1:9">
      <c r="A1231" s="108" t="s">
        <v>4885</v>
      </c>
      <c r="B1231" s="106" t="s">
        <v>4886</v>
      </c>
      <c r="C1231" s="106" t="s">
        <v>4887</v>
      </c>
      <c r="D1231" s="106" t="s">
        <v>4883</v>
      </c>
      <c r="E1231" s="106" t="s">
        <v>4884</v>
      </c>
      <c r="F1231" s="106" t="s">
        <v>4062</v>
      </c>
      <c r="G1231" s="106" t="s">
        <v>2221</v>
      </c>
      <c r="H1231" s="106"/>
      <c r="I1231" s="106"/>
    </row>
    <row r="1232" spans="1:9">
      <c r="A1232" s="108" t="s">
        <v>4888</v>
      </c>
      <c r="B1232" s="106" t="s">
        <v>4889</v>
      </c>
      <c r="C1232" s="106" t="s">
        <v>4890</v>
      </c>
      <c r="D1232" s="106" t="s">
        <v>4891</v>
      </c>
      <c r="E1232" s="106" t="s">
        <v>4892</v>
      </c>
      <c r="F1232" s="106" t="s">
        <v>4062</v>
      </c>
      <c r="G1232" s="106" t="s">
        <v>2221</v>
      </c>
      <c r="H1232" s="106"/>
      <c r="I1232" s="106"/>
    </row>
    <row r="1233" spans="1:9">
      <c r="A1233" s="108" t="s">
        <v>4893</v>
      </c>
      <c r="B1233" s="106" t="s">
        <v>4894</v>
      </c>
      <c r="C1233" s="106" t="s">
        <v>4895</v>
      </c>
      <c r="D1233" s="106" t="s">
        <v>4896</v>
      </c>
      <c r="E1233" s="106" t="s">
        <v>4897</v>
      </c>
      <c r="F1233" s="106" t="s">
        <v>2858</v>
      </c>
      <c r="G1233" s="106" t="s">
        <v>848</v>
      </c>
      <c r="H1233" s="106"/>
      <c r="I1233" s="106"/>
    </row>
    <row r="1234" spans="1:9">
      <c r="A1234" s="108" t="s">
        <v>4898</v>
      </c>
      <c r="B1234" s="106" t="s">
        <v>4899</v>
      </c>
      <c r="C1234" s="106" t="s">
        <v>4900</v>
      </c>
      <c r="D1234" s="106" t="s">
        <v>4901</v>
      </c>
      <c r="E1234" s="106" t="s">
        <v>4902</v>
      </c>
      <c r="F1234" s="106" t="s">
        <v>4062</v>
      </c>
      <c r="G1234" s="106" t="s">
        <v>2221</v>
      </c>
      <c r="H1234" s="106"/>
      <c r="I1234" s="106"/>
    </row>
    <row r="1235" spans="1:9">
      <c r="A1235" s="108" t="s">
        <v>4903</v>
      </c>
      <c r="B1235" s="106" t="s">
        <v>4904</v>
      </c>
      <c r="C1235" s="106" t="s">
        <v>4905</v>
      </c>
      <c r="D1235" s="106" t="s">
        <v>4906</v>
      </c>
      <c r="E1235" s="106" t="s">
        <v>4907</v>
      </c>
      <c r="F1235" s="106" t="s">
        <v>1336</v>
      </c>
      <c r="G1235" s="106" t="s">
        <v>848</v>
      </c>
      <c r="H1235" s="106"/>
      <c r="I1235" s="106"/>
    </row>
    <row r="1236" spans="1:9">
      <c r="A1236" s="108" t="s">
        <v>4908</v>
      </c>
      <c r="B1236" s="106" t="s">
        <v>4909</v>
      </c>
      <c r="C1236" s="106" t="s">
        <v>4910</v>
      </c>
      <c r="D1236" s="106" t="s">
        <v>4906</v>
      </c>
      <c r="E1236" s="106" t="s">
        <v>4907</v>
      </c>
      <c r="F1236" s="106" t="s">
        <v>1336</v>
      </c>
      <c r="G1236" s="106" t="s">
        <v>848</v>
      </c>
      <c r="H1236" s="106"/>
      <c r="I1236" s="106"/>
    </row>
    <row r="1237" spans="1:9">
      <c r="A1237" s="108" t="s">
        <v>4911</v>
      </c>
      <c r="B1237" s="106" t="s">
        <v>4912</v>
      </c>
      <c r="C1237" s="106" t="s">
        <v>4913</v>
      </c>
      <c r="D1237" s="106" t="s">
        <v>4906</v>
      </c>
      <c r="E1237" s="106" t="s">
        <v>4907</v>
      </c>
      <c r="F1237" s="106" t="s">
        <v>1336</v>
      </c>
      <c r="G1237" s="106" t="s">
        <v>848</v>
      </c>
      <c r="H1237" s="106"/>
      <c r="I1237" s="106"/>
    </row>
    <row r="1238" spans="1:9">
      <c r="A1238" s="108" t="s">
        <v>4914</v>
      </c>
      <c r="B1238" s="106" t="s">
        <v>4915</v>
      </c>
      <c r="C1238" s="106" t="s">
        <v>4916</v>
      </c>
      <c r="D1238" s="106" t="s">
        <v>4917</v>
      </c>
      <c r="E1238" s="106" t="s">
        <v>4918</v>
      </c>
      <c r="F1238" s="106" t="s">
        <v>4062</v>
      </c>
      <c r="G1238" s="106" t="s">
        <v>2221</v>
      </c>
      <c r="H1238" s="106"/>
      <c r="I1238" s="106"/>
    </row>
    <row r="1239" spans="1:9">
      <c r="A1239" s="108" t="s">
        <v>4919</v>
      </c>
      <c r="B1239" s="106" t="s">
        <v>4920</v>
      </c>
      <c r="C1239" s="106" t="s">
        <v>4921</v>
      </c>
      <c r="D1239" s="106" t="s">
        <v>4917</v>
      </c>
      <c r="E1239" s="106" t="s">
        <v>4918</v>
      </c>
      <c r="F1239" s="106" t="s">
        <v>4062</v>
      </c>
      <c r="G1239" s="106" t="s">
        <v>2221</v>
      </c>
      <c r="H1239" s="106"/>
      <c r="I1239" s="106"/>
    </row>
    <row r="1240" spans="1:9">
      <c r="A1240" s="108" t="s">
        <v>4922</v>
      </c>
      <c r="B1240" s="106" t="s">
        <v>4923</v>
      </c>
      <c r="C1240" s="106" t="s">
        <v>4924</v>
      </c>
      <c r="D1240" s="106" t="s">
        <v>4917</v>
      </c>
      <c r="E1240" s="106" t="s">
        <v>4918</v>
      </c>
      <c r="F1240" s="106" t="s">
        <v>4062</v>
      </c>
      <c r="G1240" s="106" t="s">
        <v>2221</v>
      </c>
      <c r="H1240" s="106"/>
      <c r="I1240" s="106"/>
    </row>
    <row r="1241" spans="1:9">
      <c r="A1241" s="108" t="s">
        <v>4925</v>
      </c>
      <c r="B1241" s="106" t="s">
        <v>4926</v>
      </c>
      <c r="C1241" s="106" t="s">
        <v>4927</v>
      </c>
      <c r="D1241" s="106" t="s">
        <v>4917</v>
      </c>
      <c r="E1241" s="106" t="s">
        <v>4918</v>
      </c>
      <c r="F1241" s="106" t="s">
        <v>4062</v>
      </c>
      <c r="G1241" s="106" t="s">
        <v>2221</v>
      </c>
      <c r="H1241" s="106"/>
      <c r="I1241" s="106"/>
    </row>
    <row r="1242" spans="1:9">
      <c r="A1242" s="108" t="s">
        <v>4928</v>
      </c>
      <c r="B1242" s="106" t="s">
        <v>4929</v>
      </c>
      <c r="C1242" s="106" t="s">
        <v>4930</v>
      </c>
      <c r="D1242" s="106" t="s">
        <v>4917</v>
      </c>
      <c r="E1242" s="106" t="s">
        <v>4918</v>
      </c>
      <c r="F1242" s="106" t="s">
        <v>4062</v>
      </c>
      <c r="G1242" s="106" t="s">
        <v>2221</v>
      </c>
      <c r="H1242" s="106"/>
      <c r="I1242" s="106"/>
    </row>
    <row r="1243" spans="1:9">
      <c r="A1243" s="108" t="s">
        <v>4931</v>
      </c>
      <c r="B1243" s="106" t="s">
        <v>4932</v>
      </c>
      <c r="C1243" s="106" t="s">
        <v>4933</v>
      </c>
      <c r="D1243" s="106" t="s">
        <v>4917</v>
      </c>
      <c r="E1243" s="106" t="s">
        <v>4918</v>
      </c>
      <c r="F1243" s="106" t="s">
        <v>4062</v>
      </c>
      <c r="G1243" s="106" t="s">
        <v>2221</v>
      </c>
      <c r="H1243" s="106"/>
      <c r="I1243" s="106"/>
    </row>
    <row r="1244" spans="1:9">
      <c r="A1244" s="108" t="s">
        <v>4934</v>
      </c>
      <c r="B1244" s="106" t="s">
        <v>4935</v>
      </c>
      <c r="C1244" s="106" t="s">
        <v>4936</v>
      </c>
      <c r="D1244" s="106" t="s">
        <v>4917</v>
      </c>
      <c r="E1244" s="106" t="s">
        <v>4918</v>
      </c>
      <c r="F1244" s="106" t="s">
        <v>4062</v>
      </c>
      <c r="G1244" s="106" t="s">
        <v>2221</v>
      </c>
      <c r="H1244" s="106"/>
      <c r="I1244" s="106"/>
    </row>
    <row r="1245" spans="1:9">
      <c r="A1245" s="108" t="s">
        <v>4937</v>
      </c>
      <c r="B1245" s="106" t="s">
        <v>4938</v>
      </c>
      <c r="C1245" s="106" t="s">
        <v>4939</v>
      </c>
      <c r="D1245" s="106" t="s">
        <v>4917</v>
      </c>
      <c r="E1245" s="106" t="s">
        <v>4918</v>
      </c>
      <c r="F1245" s="106" t="s">
        <v>4062</v>
      </c>
      <c r="G1245" s="106" t="s">
        <v>2221</v>
      </c>
      <c r="H1245" s="106"/>
      <c r="I1245" s="106"/>
    </row>
    <row r="1246" spans="1:9">
      <c r="A1246" s="108" t="s">
        <v>4940</v>
      </c>
      <c r="B1246" s="106" t="s">
        <v>4941</v>
      </c>
      <c r="C1246" s="106" t="s">
        <v>4942</v>
      </c>
      <c r="D1246" s="106" t="s">
        <v>4917</v>
      </c>
      <c r="E1246" s="106" t="s">
        <v>4918</v>
      </c>
      <c r="F1246" s="106" t="s">
        <v>4062</v>
      </c>
      <c r="G1246" s="106" t="s">
        <v>2221</v>
      </c>
      <c r="H1246" s="106"/>
      <c r="I1246" s="106"/>
    </row>
    <row r="1247" spans="1:9">
      <c r="A1247" s="108" t="s">
        <v>4943</v>
      </c>
      <c r="B1247" s="106" t="s">
        <v>4944</v>
      </c>
      <c r="C1247" s="106" t="s">
        <v>4945</v>
      </c>
      <c r="D1247" s="106" t="s">
        <v>4917</v>
      </c>
      <c r="E1247" s="106" t="s">
        <v>4918</v>
      </c>
      <c r="F1247" s="106" t="s">
        <v>4062</v>
      </c>
      <c r="G1247" s="106" t="s">
        <v>2221</v>
      </c>
      <c r="H1247" s="106"/>
      <c r="I1247" s="106"/>
    </row>
    <row r="1248" spans="1:9">
      <c r="A1248" s="108" t="s">
        <v>4946</v>
      </c>
      <c r="B1248" s="106" t="s">
        <v>4947</v>
      </c>
      <c r="C1248" s="106" t="s">
        <v>4948</v>
      </c>
      <c r="D1248" s="106" t="s">
        <v>4917</v>
      </c>
      <c r="E1248" s="106" t="s">
        <v>4918</v>
      </c>
      <c r="F1248" s="106" t="s">
        <v>4062</v>
      </c>
      <c r="G1248" s="106" t="s">
        <v>2221</v>
      </c>
      <c r="H1248" s="106"/>
      <c r="I1248" s="106"/>
    </row>
    <row r="1249" spans="1:9">
      <c r="A1249" s="108" t="s">
        <v>4949</v>
      </c>
      <c r="B1249" s="106" t="s">
        <v>4950</v>
      </c>
      <c r="C1249" s="106" t="s">
        <v>4951</v>
      </c>
      <c r="D1249" s="106" t="s">
        <v>4917</v>
      </c>
      <c r="E1249" s="106" t="s">
        <v>4918</v>
      </c>
      <c r="F1249" s="106" t="s">
        <v>4062</v>
      </c>
      <c r="G1249" s="106" t="s">
        <v>2221</v>
      </c>
      <c r="H1249" s="106"/>
      <c r="I1249" s="106"/>
    </row>
    <row r="1250" spans="1:9">
      <c r="A1250" s="108" t="s">
        <v>4952</v>
      </c>
      <c r="B1250" s="106" t="s">
        <v>4953</v>
      </c>
      <c r="C1250" s="106" t="s">
        <v>4954</v>
      </c>
      <c r="D1250" s="106" t="s">
        <v>4917</v>
      </c>
      <c r="E1250" s="106" t="s">
        <v>4918</v>
      </c>
      <c r="F1250" s="106" t="s">
        <v>4062</v>
      </c>
      <c r="G1250" s="106" t="s">
        <v>2221</v>
      </c>
      <c r="H1250" s="106"/>
      <c r="I1250" s="106"/>
    </row>
    <row r="1251" spans="1:9">
      <c r="A1251" s="108" t="s">
        <v>4955</v>
      </c>
      <c r="B1251" s="106" t="s">
        <v>4956</v>
      </c>
      <c r="C1251" s="106" t="s">
        <v>4957</v>
      </c>
      <c r="D1251" s="106" t="s">
        <v>4917</v>
      </c>
      <c r="E1251" s="106" t="s">
        <v>4918</v>
      </c>
      <c r="F1251" s="106" t="s">
        <v>4062</v>
      </c>
      <c r="G1251" s="106" t="s">
        <v>2221</v>
      </c>
      <c r="H1251" s="106"/>
      <c r="I1251" s="106"/>
    </row>
    <row r="1252" spans="1:9">
      <c r="A1252" s="108" t="s">
        <v>4958</v>
      </c>
      <c r="B1252" s="106" t="s">
        <v>4959</v>
      </c>
      <c r="C1252" s="106" t="s">
        <v>4960</v>
      </c>
      <c r="D1252" s="106" t="s">
        <v>4917</v>
      </c>
      <c r="E1252" s="106" t="s">
        <v>4918</v>
      </c>
      <c r="F1252" s="106" t="s">
        <v>4062</v>
      </c>
      <c r="G1252" s="106" t="s">
        <v>2221</v>
      </c>
      <c r="H1252" s="106"/>
      <c r="I1252" s="106"/>
    </row>
    <row r="1253" spans="1:9">
      <c r="A1253" s="108" t="s">
        <v>4961</v>
      </c>
      <c r="B1253" s="106" t="s">
        <v>4962</v>
      </c>
      <c r="C1253" s="106" t="s">
        <v>4963</v>
      </c>
      <c r="D1253" s="106" t="s">
        <v>4917</v>
      </c>
      <c r="E1253" s="106" t="s">
        <v>4918</v>
      </c>
      <c r="F1253" s="106" t="s">
        <v>4062</v>
      </c>
      <c r="G1253" s="106" t="s">
        <v>2221</v>
      </c>
      <c r="H1253" s="106"/>
      <c r="I1253" s="106"/>
    </row>
    <row r="1254" spans="1:9">
      <c r="A1254" s="108" t="s">
        <v>4964</v>
      </c>
      <c r="B1254" s="106" t="s">
        <v>4965</v>
      </c>
      <c r="C1254" s="106" t="s">
        <v>4966</v>
      </c>
      <c r="D1254" s="106" t="s">
        <v>4917</v>
      </c>
      <c r="E1254" s="106" t="s">
        <v>4918</v>
      </c>
      <c r="F1254" s="106" t="s">
        <v>4062</v>
      </c>
      <c r="G1254" s="106" t="s">
        <v>2221</v>
      </c>
      <c r="H1254" s="106"/>
      <c r="I1254" s="106"/>
    </row>
    <row r="1255" spans="1:9">
      <c r="A1255" s="108" t="s">
        <v>4967</v>
      </c>
      <c r="B1255" s="106" t="s">
        <v>4968</v>
      </c>
      <c r="C1255" s="106" t="s">
        <v>4969</v>
      </c>
      <c r="D1255" s="106" t="s">
        <v>4917</v>
      </c>
      <c r="E1255" s="106" t="s">
        <v>4918</v>
      </c>
      <c r="F1255" s="106" t="s">
        <v>4062</v>
      </c>
      <c r="G1255" s="106" t="s">
        <v>2221</v>
      </c>
      <c r="H1255" s="106"/>
      <c r="I1255" s="106"/>
    </row>
    <row r="1256" spans="1:9">
      <c r="A1256" s="108" t="s">
        <v>4970</v>
      </c>
      <c r="B1256" s="106" t="s">
        <v>4971</v>
      </c>
      <c r="C1256" s="106" t="s">
        <v>4972</v>
      </c>
      <c r="D1256" s="106" t="s">
        <v>4917</v>
      </c>
      <c r="E1256" s="106" t="s">
        <v>4918</v>
      </c>
      <c r="F1256" s="106" t="s">
        <v>4062</v>
      </c>
      <c r="G1256" s="106" t="s">
        <v>2221</v>
      </c>
      <c r="H1256" s="106"/>
      <c r="I1256" s="106"/>
    </row>
    <row r="1257" spans="1:9">
      <c r="A1257" s="108" t="s">
        <v>4973</v>
      </c>
      <c r="B1257" s="106" t="s">
        <v>4974</v>
      </c>
      <c r="C1257" s="106" t="s">
        <v>4975</v>
      </c>
      <c r="D1257" s="106" t="s">
        <v>4976</v>
      </c>
      <c r="E1257" s="106" t="s">
        <v>4977</v>
      </c>
      <c r="F1257" s="106" t="s">
        <v>4062</v>
      </c>
      <c r="G1257" s="106" t="s">
        <v>2221</v>
      </c>
      <c r="H1257" s="106"/>
      <c r="I1257" s="106"/>
    </row>
    <row r="1258" spans="1:9">
      <c r="A1258" s="108" t="s">
        <v>4978</v>
      </c>
      <c r="B1258" s="106" t="s">
        <v>4979</v>
      </c>
      <c r="C1258" s="106" t="s">
        <v>4980</v>
      </c>
      <c r="D1258" s="106" t="s">
        <v>4976</v>
      </c>
      <c r="E1258" s="106" t="s">
        <v>4977</v>
      </c>
      <c r="F1258" s="106" t="s">
        <v>4062</v>
      </c>
      <c r="G1258" s="106" t="s">
        <v>2221</v>
      </c>
      <c r="H1258" s="106"/>
      <c r="I1258" s="106"/>
    </row>
    <row r="1259" spans="1:9">
      <c r="A1259" s="108" t="s">
        <v>4981</v>
      </c>
      <c r="B1259" s="106" t="s">
        <v>4982</v>
      </c>
      <c r="C1259" s="106" t="s">
        <v>4983</v>
      </c>
      <c r="D1259" s="106" t="s">
        <v>4976</v>
      </c>
      <c r="E1259" s="106" t="s">
        <v>4977</v>
      </c>
      <c r="F1259" s="106" t="s">
        <v>4062</v>
      </c>
      <c r="G1259" s="106" t="s">
        <v>2221</v>
      </c>
      <c r="H1259" s="106"/>
      <c r="I1259" s="106"/>
    </row>
    <row r="1260" spans="1:9">
      <c r="A1260" s="108" t="s">
        <v>4984</v>
      </c>
      <c r="B1260" s="106" t="s">
        <v>4985</v>
      </c>
      <c r="C1260" s="106" t="s">
        <v>4986</v>
      </c>
      <c r="D1260" s="106" t="s">
        <v>4976</v>
      </c>
      <c r="E1260" s="106" t="s">
        <v>4977</v>
      </c>
      <c r="F1260" s="106" t="s">
        <v>4062</v>
      </c>
      <c r="G1260" s="106" t="s">
        <v>2221</v>
      </c>
      <c r="H1260" s="106"/>
      <c r="I1260" s="106"/>
    </row>
    <row r="1261" spans="1:9">
      <c r="A1261" s="108" t="s">
        <v>4987</v>
      </c>
      <c r="B1261" s="106" t="s">
        <v>4988</v>
      </c>
      <c r="C1261" s="106" t="s">
        <v>3292</v>
      </c>
      <c r="D1261" s="106" t="s">
        <v>4989</v>
      </c>
      <c r="E1261" s="106" t="s">
        <v>4990</v>
      </c>
      <c r="F1261" s="106" t="s">
        <v>639</v>
      </c>
      <c r="G1261" s="106" t="s">
        <v>243</v>
      </c>
      <c r="H1261" s="106"/>
      <c r="I1261" s="106"/>
    </row>
    <row r="1262" spans="1:9">
      <c r="A1262" s="108" t="s">
        <v>4991</v>
      </c>
      <c r="B1262" s="106" t="s">
        <v>4992</v>
      </c>
      <c r="C1262" s="106" t="s">
        <v>3297</v>
      </c>
      <c r="D1262" s="106" t="s">
        <v>4989</v>
      </c>
      <c r="E1262" s="106" t="s">
        <v>4990</v>
      </c>
      <c r="F1262" s="106" t="s">
        <v>639</v>
      </c>
      <c r="G1262" s="106" t="s">
        <v>243</v>
      </c>
      <c r="H1262" s="106"/>
      <c r="I1262" s="106"/>
    </row>
    <row r="1263" spans="1:9">
      <c r="A1263" s="108" t="s">
        <v>4993</v>
      </c>
      <c r="B1263" s="106" t="s">
        <v>4994</v>
      </c>
      <c r="C1263" s="106" t="s">
        <v>4995</v>
      </c>
      <c r="D1263" s="106" t="s">
        <v>4989</v>
      </c>
      <c r="E1263" s="106" t="s">
        <v>4990</v>
      </c>
      <c r="F1263" s="106" t="s">
        <v>227</v>
      </c>
      <c r="G1263" s="106" t="s">
        <v>221</v>
      </c>
      <c r="H1263" s="106"/>
      <c r="I1263" s="106"/>
    </row>
    <row r="1264" spans="1:9">
      <c r="A1264" s="108" t="s">
        <v>4996</v>
      </c>
      <c r="B1264" s="106" t="s">
        <v>4997</v>
      </c>
      <c r="C1264" s="106" t="s">
        <v>1298</v>
      </c>
      <c r="D1264" s="106" t="s">
        <v>4989</v>
      </c>
      <c r="E1264" s="106" t="s">
        <v>4990</v>
      </c>
      <c r="F1264" s="106" t="s">
        <v>907</v>
      </c>
      <c r="G1264" s="106" t="s">
        <v>221</v>
      </c>
      <c r="H1264" s="106"/>
      <c r="I1264" s="106"/>
    </row>
    <row r="1265" spans="1:9">
      <c r="A1265" s="108" t="s">
        <v>4998</v>
      </c>
      <c r="B1265" s="106" t="s">
        <v>4999</v>
      </c>
      <c r="C1265" s="106" t="s">
        <v>5000</v>
      </c>
      <c r="D1265" s="106" t="s">
        <v>5001</v>
      </c>
      <c r="E1265" s="106" t="s">
        <v>5002</v>
      </c>
      <c r="F1265" s="106" t="s">
        <v>4062</v>
      </c>
      <c r="G1265" s="106" t="s">
        <v>2221</v>
      </c>
      <c r="H1265" s="106"/>
      <c r="I1265" s="106"/>
    </row>
    <row r="1266" spans="1:9">
      <c r="A1266" s="108" t="s">
        <v>5003</v>
      </c>
      <c r="B1266" s="106" t="s">
        <v>5004</v>
      </c>
      <c r="C1266" s="106" t="s">
        <v>5005</v>
      </c>
      <c r="D1266" s="106" t="s">
        <v>5001</v>
      </c>
      <c r="E1266" s="106" t="s">
        <v>5002</v>
      </c>
      <c r="F1266" s="106" t="s">
        <v>4062</v>
      </c>
      <c r="G1266" s="106" t="s">
        <v>2221</v>
      </c>
      <c r="H1266" s="106"/>
      <c r="I1266" s="106"/>
    </row>
    <row r="1267" spans="1:9">
      <c r="A1267" s="108" t="s">
        <v>5006</v>
      </c>
      <c r="B1267" s="106" t="s">
        <v>5007</v>
      </c>
      <c r="C1267" s="106" t="s">
        <v>5008</v>
      </c>
      <c r="D1267" s="106" t="s">
        <v>5001</v>
      </c>
      <c r="E1267" s="106" t="s">
        <v>5002</v>
      </c>
      <c r="F1267" s="106" t="s">
        <v>4062</v>
      </c>
      <c r="G1267" s="106" t="s">
        <v>2221</v>
      </c>
      <c r="H1267" s="106"/>
      <c r="I1267" s="106"/>
    </row>
    <row r="1268" spans="1:9">
      <c r="A1268" s="108" t="s">
        <v>5009</v>
      </c>
      <c r="B1268" s="106" t="s">
        <v>5010</v>
      </c>
      <c r="C1268" s="106" t="s">
        <v>5011</v>
      </c>
      <c r="D1268" s="106" t="s">
        <v>5001</v>
      </c>
      <c r="E1268" s="106" t="s">
        <v>5002</v>
      </c>
      <c r="F1268" s="106" t="s">
        <v>4062</v>
      </c>
      <c r="G1268" s="106" t="s">
        <v>2221</v>
      </c>
      <c r="H1268" s="106"/>
      <c r="I1268" s="106"/>
    </row>
    <row r="1269" spans="1:9">
      <c r="A1269" s="108" t="s">
        <v>5012</v>
      </c>
      <c r="B1269" s="106" t="s">
        <v>5013</v>
      </c>
      <c r="C1269" s="106" t="s">
        <v>5014</v>
      </c>
      <c r="D1269" s="106" t="s">
        <v>5001</v>
      </c>
      <c r="E1269" s="106" t="s">
        <v>5002</v>
      </c>
      <c r="F1269" s="106" t="s">
        <v>4062</v>
      </c>
      <c r="G1269" s="106" t="s">
        <v>2221</v>
      </c>
      <c r="H1269" s="106"/>
      <c r="I1269" s="106"/>
    </row>
    <row r="1270" spans="1:9">
      <c r="A1270" s="108" t="s">
        <v>5015</v>
      </c>
      <c r="B1270" s="106" t="s">
        <v>5016</v>
      </c>
      <c r="C1270" s="106" t="s">
        <v>5017</v>
      </c>
      <c r="D1270" s="106" t="s">
        <v>5001</v>
      </c>
      <c r="E1270" s="106" t="s">
        <v>5002</v>
      </c>
      <c r="F1270" s="106" t="s">
        <v>4062</v>
      </c>
      <c r="G1270" s="106" t="s">
        <v>2221</v>
      </c>
      <c r="H1270" s="106"/>
      <c r="I1270" s="106"/>
    </row>
    <row r="1271" spans="1:9">
      <c r="A1271" s="108" t="s">
        <v>5018</v>
      </c>
      <c r="B1271" s="106" t="s">
        <v>5019</v>
      </c>
      <c r="C1271" s="106" t="s">
        <v>5020</v>
      </c>
      <c r="D1271" s="106" t="s">
        <v>5021</v>
      </c>
      <c r="E1271" s="106" t="s">
        <v>5022</v>
      </c>
      <c r="F1271" s="106" t="s">
        <v>4062</v>
      </c>
      <c r="G1271" s="106" t="s">
        <v>2221</v>
      </c>
      <c r="H1271" s="106"/>
      <c r="I1271" s="106"/>
    </row>
    <row r="1272" spans="1:9">
      <c r="A1272" s="108" t="s">
        <v>5023</v>
      </c>
      <c r="B1272" s="106" t="s">
        <v>5024</v>
      </c>
      <c r="C1272" s="106" t="s">
        <v>5025</v>
      </c>
      <c r="D1272" s="106" t="s">
        <v>5021</v>
      </c>
      <c r="E1272" s="106" t="s">
        <v>5022</v>
      </c>
      <c r="F1272" s="106" t="s">
        <v>4062</v>
      </c>
      <c r="G1272" s="106" t="s">
        <v>2221</v>
      </c>
      <c r="H1272" s="106"/>
      <c r="I1272" s="106"/>
    </row>
    <row r="1273" spans="1:9">
      <c r="A1273" s="108" t="s">
        <v>5026</v>
      </c>
      <c r="B1273" s="106" t="s">
        <v>5027</v>
      </c>
      <c r="C1273" s="106" t="s">
        <v>5028</v>
      </c>
      <c r="D1273" s="106" t="s">
        <v>5021</v>
      </c>
      <c r="E1273" s="106" t="s">
        <v>5022</v>
      </c>
      <c r="F1273" s="106" t="s">
        <v>4062</v>
      </c>
      <c r="G1273" s="106" t="s">
        <v>2221</v>
      </c>
      <c r="H1273" s="106"/>
      <c r="I1273" s="106"/>
    </row>
    <row r="1274" spans="1:9">
      <c r="A1274" s="108" t="s">
        <v>5029</v>
      </c>
      <c r="B1274" s="106" t="s">
        <v>5030</v>
      </c>
      <c r="C1274" s="106" t="s">
        <v>5031</v>
      </c>
      <c r="D1274" s="106" t="s">
        <v>5021</v>
      </c>
      <c r="E1274" s="106" t="s">
        <v>5022</v>
      </c>
      <c r="F1274" s="106" t="s">
        <v>4062</v>
      </c>
      <c r="G1274" s="106" t="s">
        <v>2221</v>
      </c>
      <c r="H1274" s="106"/>
      <c r="I1274" s="106"/>
    </row>
    <row r="1275" spans="1:9">
      <c r="A1275" s="108" t="s">
        <v>5032</v>
      </c>
      <c r="B1275" s="106" t="s">
        <v>5033</v>
      </c>
      <c r="C1275" s="106" t="s">
        <v>5034</v>
      </c>
      <c r="D1275" s="106" t="s">
        <v>5021</v>
      </c>
      <c r="E1275" s="106" t="s">
        <v>5022</v>
      </c>
      <c r="F1275" s="106" t="s">
        <v>4062</v>
      </c>
      <c r="G1275" s="106" t="s">
        <v>2221</v>
      </c>
      <c r="H1275" s="106"/>
      <c r="I1275" s="106"/>
    </row>
    <row r="1276" spans="1:9">
      <c r="A1276" s="108" t="s">
        <v>5035</v>
      </c>
      <c r="B1276" s="106" t="s">
        <v>5036</v>
      </c>
      <c r="C1276" s="106" t="s">
        <v>5037</v>
      </c>
      <c r="D1276" s="106" t="s">
        <v>5021</v>
      </c>
      <c r="E1276" s="106" t="s">
        <v>5022</v>
      </c>
      <c r="F1276" s="106" t="s">
        <v>4062</v>
      </c>
      <c r="G1276" s="106" t="s">
        <v>2221</v>
      </c>
      <c r="H1276" s="106"/>
      <c r="I1276" s="106"/>
    </row>
    <row r="1277" spans="1:9">
      <c r="A1277" s="108" t="s">
        <v>5038</v>
      </c>
      <c r="B1277" s="106" t="s">
        <v>5039</v>
      </c>
      <c r="C1277" s="106" t="s">
        <v>5040</v>
      </c>
      <c r="D1277" s="106" t="s">
        <v>5041</v>
      </c>
      <c r="E1277" s="106" t="s">
        <v>5042</v>
      </c>
      <c r="F1277" s="106" t="s">
        <v>4062</v>
      </c>
      <c r="G1277" s="106" t="s">
        <v>2221</v>
      </c>
      <c r="H1277" s="106"/>
      <c r="I1277" s="106"/>
    </row>
    <row r="1278" spans="1:9">
      <c r="A1278" s="108" t="s">
        <v>5043</v>
      </c>
      <c r="B1278" s="106" t="s">
        <v>5044</v>
      </c>
      <c r="C1278" s="106" t="s">
        <v>5045</v>
      </c>
      <c r="D1278" s="106" t="s">
        <v>5041</v>
      </c>
      <c r="E1278" s="106" t="s">
        <v>5042</v>
      </c>
      <c r="F1278" s="106" t="s">
        <v>4062</v>
      </c>
      <c r="G1278" s="106" t="s">
        <v>2221</v>
      </c>
      <c r="H1278" s="106"/>
      <c r="I1278" s="106"/>
    </row>
    <row r="1279" spans="1:9">
      <c r="A1279" s="108" t="s">
        <v>5046</v>
      </c>
      <c r="B1279" s="106" t="s">
        <v>5047</v>
      </c>
      <c r="C1279" s="106" t="s">
        <v>5048</v>
      </c>
      <c r="D1279" s="106" t="s">
        <v>5049</v>
      </c>
      <c r="E1279" s="106" t="s">
        <v>5050</v>
      </c>
      <c r="F1279" s="106" t="s">
        <v>4062</v>
      </c>
      <c r="G1279" s="106" t="s">
        <v>2221</v>
      </c>
      <c r="H1279" s="106"/>
      <c r="I1279" s="106"/>
    </row>
    <row r="1280" spans="1:9">
      <c r="A1280" s="108" t="s">
        <v>5051</v>
      </c>
      <c r="B1280" s="106" t="s">
        <v>5052</v>
      </c>
      <c r="C1280" s="106" t="s">
        <v>5053</v>
      </c>
      <c r="D1280" s="106" t="s">
        <v>5049</v>
      </c>
      <c r="E1280" s="106" t="s">
        <v>5050</v>
      </c>
      <c r="F1280" s="106" t="s">
        <v>4062</v>
      </c>
      <c r="G1280" s="106" t="s">
        <v>2221</v>
      </c>
      <c r="H1280" s="106"/>
      <c r="I1280" s="106"/>
    </row>
    <row r="1281" spans="1:9">
      <c r="A1281" s="108" t="s">
        <v>5054</v>
      </c>
      <c r="B1281" s="106" t="s">
        <v>5055</v>
      </c>
      <c r="C1281" s="106" t="s">
        <v>5056</v>
      </c>
      <c r="D1281" s="106" t="s">
        <v>5057</v>
      </c>
      <c r="E1281" s="106" t="s">
        <v>5058</v>
      </c>
      <c r="F1281" s="106" t="s">
        <v>328</v>
      </c>
      <c r="G1281" s="106" t="s">
        <v>221</v>
      </c>
      <c r="H1281" s="106"/>
      <c r="I1281" s="106"/>
    </row>
    <row r="1282" spans="1:9">
      <c r="A1282" s="108" t="s">
        <v>5059</v>
      </c>
      <c r="B1282" s="106" t="s">
        <v>5060</v>
      </c>
      <c r="C1282" s="106" t="s">
        <v>5061</v>
      </c>
      <c r="D1282" s="106" t="s">
        <v>5062</v>
      </c>
      <c r="E1282" s="106" t="s">
        <v>5063</v>
      </c>
      <c r="F1282" s="106" t="s">
        <v>4062</v>
      </c>
      <c r="G1282" s="106" t="s">
        <v>2221</v>
      </c>
      <c r="H1282" s="106"/>
      <c r="I1282" s="106"/>
    </row>
    <row r="1283" spans="1:9">
      <c r="A1283" s="108" t="s">
        <v>5064</v>
      </c>
      <c r="B1283" s="106" t="s">
        <v>5065</v>
      </c>
      <c r="C1283" s="106" t="s">
        <v>5066</v>
      </c>
      <c r="D1283" s="106" t="s">
        <v>5062</v>
      </c>
      <c r="E1283" s="106" t="s">
        <v>5063</v>
      </c>
      <c r="F1283" s="106" t="s">
        <v>4062</v>
      </c>
      <c r="G1283" s="106" t="s">
        <v>2221</v>
      </c>
      <c r="H1283" s="106"/>
      <c r="I1283" s="106"/>
    </row>
    <row r="1284" spans="1:9">
      <c r="A1284" s="108" t="s">
        <v>5067</v>
      </c>
      <c r="B1284" s="106" t="s">
        <v>5068</v>
      </c>
      <c r="C1284" s="106" t="s">
        <v>5069</v>
      </c>
      <c r="D1284" s="106" t="s">
        <v>5062</v>
      </c>
      <c r="E1284" s="106" t="s">
        <v>5063</v>
      </c>
      <c r="F1284" s="106" t="s">
        <v>4062</v>
      </c>
      <c r="G1284" s="106" t="s">
        <v>2221</v>
      </c>
      <c r="H1284" s="106"/>
      <c r="I1284" s="106"/>
    </row>
    <row r="1285" spans="1:9">
      <c r="A1285" s="108" t="s">
        <v>5070</v>
      </c>
      <c r="B1285" s="106" t="s">
        <v>5071</v>
      </c>
      <c r="C1285" s="106" t="s">
        <v>5072</v>
      </c>
      <c r="D1285" s="106" t="s">
        <v>5062</v>
      </c>
      <c r="E1285" s="106" t="s">
        <v>5063</v>
      </c>
      <c r="F1285" s="106" t="s">
        <v>4062</v>
      </c>
      <c r="G1285" s="106" t="s">
        <v>2221</v>
      </c>
      <c r="H1285" s="106"/>
      <c r="I1285" s="106"/>
    </row>
    <row r="1286" spans="1:9">
      <c r="A1286" s="108" t="s">
        <v>5073</v>
      </c>
      <c r="B1286" s="106" t="s">
        <v>5074</v>
      </c>
      <c r="C1286" s="106" t="s">
        <v>5075</v>
      </c>
      <c r="D1286" s="106" t="s">
        <v>5062</v>
      </c>
      <c r="E1286" s="106" t="s">
        <v>5063</v>
      </c>
      <c r="F1286" s="106" t="s">
        <v>4062</v>
      </c>
      <c r="G1286" s="106" t="s">
        <v>2221</v>
      </c>
      <c r="H1286" s="106"/>
      <c r="I1286" s="106"/>
    </row>
    <row r="1287" spans="1:9">
      <c r="A1287" s="108" t="s">
        <v>5076</v>
      </c>
      <c r="B1287" s="106" t="s">
        <v>5077</v>
      </c>
      <c r="C1287" s="106" t="s">
        <v>5078</v>
      </c>
      <c r="D1287" s="106" t="s">
        <v>5062</v>
      </c>
      <c r="E1287" s="106" t="s">
        <v>5063</v>
      </c>
      <c r="F1287" s="106" t="s">
        <v>4062</v>
      </c>
      <c r="G1287" s="106" t="s">
        <v>2221</v>
      </c>
      <c r="H1287" s="106"/>
      <c r="I1287" s="106"/>
    </row>
    <row r="1288" spans="1:9">
      <c r="A1288" s="108" t="s">
        <v>5079</v>
      </c>
      <c r="B1288" s="106" t="s">
        <v>5080</v>
      </c>
      <c r="C1288" s="106" t="s">
        <v>5081</v>
      </c>
      <c r="D1288" s="106" t="s">
        <v>5062</v>
      </c>
      <c r="E1288" s="106" t="s">
        <v>5063</v>
      </c>
      <c r="F1288" s="106" t="s">
        <v>4062</v>
      </c>
      <c r="G1288" s="106" t="s">
        <v>2221</v>
      </c>
      <c r="H1288" s="106"/>
      <c r="I1288" s="106"/>
    </row>
    <row r="1289" spans="1:9">
      <c r="A1289" s="108" t="s">
        <v>5082</v>
      </c>
      <c r="B1289" s="106" t="s">
        <v>5083</v>
      </c>
      <c r="C1289" s="106" t="s">
        <v>5084</v>
      </c>
      <c r="D1289" s="106" t="s">
        <v>5062</v>
      </c>
      <c r="E1289" s="106" t="s">
        <v>5063</v>
      </c>
      <c r="F1289" s="106" t="s">
        <v>4062</v>
      </c>
      <c r="G1289" s="106" t="s">
        <v>2221</v>
      </c>
      <c r="H1289" s="106"/>
      <c r="I1289" s="106"/>
    </row>
    <row r="1290" spans="1:9">
      <c r="A1290" s="108" t="s">
        <v>5085</v>
      </c>
      <c r="B1290" s="106" t="s">
        <v>5086</v>
      </c>
      <c r="C1290" s="106" t="s">
        <v>5087</v>
      </c>
      <c r="D1290" s="106" t="s">
        <v>5062</v>
      </c>
      <c r="E1290" s="106" t="s">
        <v>5063</v>
      </c>
      <c r="F1290" s="106" t="s">
        <v>4062</v>
      </c>
      <c r="G1290" s="106" t="s">
        <v>2221</v>
      </c>
      <c r="H1290" s="106"/>
      <c r="I1290" s="106"/>
    </row>
    <row r="1291" spans="1:9">
      <c r="A1291" s="108" t="s">
        <v>5088</v>
      </c>
      <c r="B1291" s="106" t="s">
        <v>5089</v>
      </c>
      <c r="C1291" s="106" t="s">
        <v>5090</v>
      </c>
      <c r="D1291" s="106" t="s">
        <v>5091</v>
      </c>
      <c r="E1291" s="106" t="s">
        <v>5092</v>
      </c>
      <c r="F1291" s="106" t="s">
        <v>4062</v>
      </c>
      <c r="G1291" s="106" t="s">
        <v>2221</v>
      </c>
      <c r="H1291" s="106"/>
      <c r="I1291" s="106"/>
    </row>
    <row r="1292" spans="1:9">
      <c r="A1292" s="108" t="s">
        <v>5093</v>
      </c>
      <c r="B1292" s="106" t="s">
        <v>5094</v>
      </c>
      <c r="C1292" s="106" t="s">
        <v>5095</v>
      </c>
      <c r="D1292" s="106" t="s">
        <v>5096</v>
      </c>
      <c r="E1292" s="106" t="s">
        <v>5097</v>
      </c>
      <c r="F1292" s="106" t="s">
        <v>4062</v>
      </c>
      <c r="G1292" s="106" t="s">
        <v>2221</v>
      </c>
      <c r="H1292" s="106"/>
      <c r="I1292" s="106"/>
    </row>
    <row r="1293" spans="1:9">
      <c r="A1293" s="108" t="s">
        <v>5098</v>
      </c>
      <c r="B1293" s="106" t="s">
        <v>5099</v>
      </c>
      <c r="C1293" s="106" t="s">
        <v>5100</v>
      </c>
      <c r="D1293" s="106" t="s">
        <v>5101</v>
      </c>
      <c r="E1293" s="106" t="s">
        <v>5102</v>
      </c>
      <c r="F1293" s="106" t="s">
        <v>4062</v>
      </c>
      <c r="G1293" s="106" t="s">
        <v>2221</v>
      </c>
      <c r="H1293" s="106"/>
      <c r="I1293" s="106"/>
    </row>
    <row r="1294" spans="1:9">
      <c r="A1294" s="108" t="s">
        <v>5103</v>
      </c>
      <c r="B1294" s="106" t="s">
        <v>5104</v>
      </c>
      <c r="C1294" s="106" t="s">
        <v>5105</v>
      </c>
      <c r="D1294" s="106" t="s">
        <v>5101</v>
      </c>
      <c r="E1294" s="106" t="s">
        <v>5102</v>
      </c>
      <c r="F1294" s="106" t="s">
        <v>4062</v>
      </c>
      <c r="G1294" s="106" t="s">
        <v>2221</v>
      </c>
      <c r="H1294" s="106"/>
      <c r="I1294" s="106"/>
    </row>
    <row r="1295" spans="1:9">
      <c r="A1295" s="108" t="s">
        <v>5106</v>
      </c>
      <c r="B1295" s="106" t="s">
        <v>5107</v>
      </c>
      <c r="C1295" s="106" t="s">
        <v>5108</v>
      </c>
      <c r="D1295" s="106" t="s">
        <v>5101</v>
      </c>
      <c r="E1295" s="106" t="s">
        <v>5102</v>
      </c>
      <c r="F1295" s="106" t="s">
        <v>4062</v>
      </c>
      <c r="G1295" s="106" t="s">
        <v>2221</v>
      </c>
      <c r="H1295" s="106"/>
      <c r="I1295" s="106"/>
    </row>
    <row r="1296" spans="1:9">
      <c r="A1296" s="108" t="s">
        <v>5109</v>
      </c>
      <c r="B1296" s="106" t="s">
        <v>5110</v>
      </c>
      <c r="C1296" s="106" t="s">
        <v>5111</v>
      </c>
      <c r="D1296" s="106" t="s">
        <v>5112</v>
      </c>
      <c r="E1296" s="106" t="s">
        <v>5113</v>
      </c>
      <c r="F1296" s="106" t="s">
        <v>4062</v>
      </c>
      <c r="G1296" s="106" t="s">
        <v>2221</v>
      </c>
      <c r="H1296" s="106"/>
      <c r="I1296" s="106"/>
    </row>
    <row r="1297" spans="1:9">
      <c r="A1297" s="108" t="s">
        <v>5114</v>
      </c>
      <c r="B1297" s="106" t="s">
        <v>5115</v>
      </c>
      <c r="C1297" s="106" t="s">
        <v>5116</v>
      </c>
      <c r="D1297" s="106" t="s">
        <v>5112</v>
      </c>
      <c r="E1297" s="106" t="s">
        <v>5113</v>
      </c>
      <c r="F1297" s="106" t="s">
        <v>4062</v>
      </c>
      <c r="G1297" s="106" t="s">
        <v>2221</v>
      </c>
      <c r="H1297" s="106"/>
      <c r="I1297" s="106"/>
    </row>
    <row r="1298" spans="1:9">
      <c r="A1298" s="108" t="s">
        <v>5117</v>
      </c>
      <c r="B1298" s="106" t="s">
        <v>5118</v>
      </c>
      <c r="C1298" s="106" t="s">
        <v>5119</v>
      </c>
      <c r="D1298" s="106" t="s">
        <v>5120</v>
      </c>
      <c r="E1298" s="106" t="s">
        <v>5121</v>
      </c>
      <c r="F1298" s="106" t="s">
        <v>4062</v>
      </c>
      <c r="G1298" s="106" t="s">
        <v>2221</v>
      </c>
      <c r="H1298" s="106"/>
      <c r="I1298" s="106"/>
    </row>
    <row r="1299" spans="1:9">
      <c r="A1299" s="108" t="s">
        <v>5122</v>
      </c>
      <c r="B1299" s="106" t="s">
        <v>5123</v>
      </c>
      <c r="C1299" s="106" t="s">
        <v>5124</v>
      </c>
      <c r="D1299" s="106" t="s">
        <v>5120</v>
      </c>
      <c r="E1299" s="106" t="s">
        <v>5121</v>
      </c>
      <c r="F1299" s="106" t="s">
        <v>4062</v>
      </c>
      <c r="G1299" s="106" t="s">
        <v>2221</v>
      </c>
      <c r="H1299" s="106"/>
      <c r="I1299" s="106"/>
    </row>
    <row r="1300" spans="1:9">
      <c r="A1300" s="108" t="s">
        <v>5125</v>
      </c>
      <c r="B1300" s="106" t="s">
        <v>5126</v>
      </c>
      <c r="C1300" s="106" t="s">
        <v>5127</v>
      </c>
      <c r="D1300" s="106" t="s">
        <v>5120</v>
      </c>
      <c r="E1300" s="106" t="s">
        <v>5121</v>
      </c>
      <c r="F1300" s="106" t="s">
        <v>4062</v>
      </c>
      <c r="G1300" s="106" t="s">
        <v>2221</v>
      </c>
      <c r="H1300" s="106"/>
      <c r="I1300" s="106"/>
    </row>
    <row r="1301" spans="1:9">
      <c r="A1301" s="108" t="s">
        <v>5128</v>
      </c>
      <c r="B1301" s="106" t="s">
        <v>5129</v>
      </c>
      <c r="C1301" s="106" t="s">
        <v>5130</v>
      </c>
      <c r="D1301" s="106" t="s">
        <v>5120</v>
      </c>
      <c r="E1301" s="106" t="s">
        <v>5121</v>
      </c>
      <c r="F1301" s="106" t="s">
        <v>4062</v>
      </c>
      <c r="G1301" s="106" t="s">
        <v>2221</v>
      </c>
      <c r="H1301" s="106"/>
      <c r="I1301" s="106"/>
    </row>
    <row r="1302" spans="1:9">
      <c r="A1302" s="108" t="s">
        <v>5131</v>
      </c>
      <c r="B1302" s="106" t="s">
        <v>5132</v>
      </c>
      <c r="C1302" s="106" t="s">
        <v>5133</v>
      </c>
      <c r="D1302" s="106" t="s">
        <v>5120</v>
      </c>
      <c r="E1302" s="106" t="s">
        <v>5121</v>
      </c>
      <c r="F1302" s="106" t="s">
        <v>4062</v>
      </c>
      <c r="G1302" s="106" t="s">
        <v>2221</v>
      </c>
      <c r="H1302" s="106"/>
      <c r="I1302" s="106"/>
    </row>
    <row r="1303" spans="1:9">
      <c r="A1303" s="108" t="s">
        <v>5134</v>
      </c>
      <c r="B1303" s="106" t="s">
        <v>5135</v>
      </c>
      <c r="C1303" s="106" t="s">
        <v>5136</v>
      </c>
      <c r="D1303" s="106" t="s">
        <v>5120</v>
      </c>
      <c r="E1303" s="106" t="s">
        <v>5121</v>
      </c>
      <c r="F1303" s="106" t="s">
        <v>4062</v>
      </c>
      <c r="G1303" s="106" t="s">
        <v>2221</v>
      </c>
      <c r="H1303" s="106"/>
      <c r="I1303" s="106"/>
    </row>
    <row r="1304" spans="1:9">
      <c r="A1304" s="108" t="s">
        <v>5137</v>
      </c>
      <c r="B1304" s="106" t="s">
        <v>5138</v>
      </c>
      <c r="C1304" s="106" t="s">
        <v>5139</v>
      </c>
      <c r="D1304" s="106" t="s">
        <v>5120</v>
      </c>
      <c r="E1304" s="106" t="s">
        <v>5121</v>
      </c>
      <c r="F1304" s="106" t="s">
        <v>4062</v>
      </c>
      <c r="G1304" s="106" t="s">
        <v>2221</v>
      </c>
      <c r="H1304" s="106"/>
      <c r="I1304" s="106"/>
    </row>
    <row r="1305" spans="1:9">
      <c r="A1305" s="108" t="s">
        <v>5140</v>
      </c>
      <c r="B1305" s="106" t="s">
        <v>5141</v>
      </c>
      <c r="C1305" s="106" t="s">
        <v>5142</v>
      </c>
      <c r="D1305" s="106" t="s">
        <v>5120</v>
      </c>
      <c r="E1305" s="106" t="s">
        <v>5121</v>
      </c>
      <c r="F1305" s="106" t="s">
        <v>4062</v>
      </c>
      <c r="G1305" s="106" t="s">
        <v>2221</v>
      </c>
      <c r="H1305" s="106"/>
      <c r="I1305" s="106"/>
    </row>
    <row r="1306" spans="1:9">
      <c r="A1306" s="108" t="s">
        <v>5143</v>
      </c>
      <c r="B1306" s="106" t="s">
        <v>5144</v>
      </c>
      <c r="C1306" s="106" t="s">
        <v>5145</v>
      </c>
      <c r="D1306" s="106" t="s">
        <v>5120</v>
      </c>
      <c r="E1306" s="106" t="s">
        <v>5121</v>
      </c>
      <c r="F1306" s="106" t="s">
        <v>4062</v>
      </c>
      <c r="G1306" s="106" t="s">
        <v>2221</v>
      </c>
      <c r="H1306" s="106"/>
      <c r="I1306" s="106"/>
    </row>
    <row r="1307" spans="1:9">
      <c r="A1307" s="108" t="s">
        <v>5146</v>
      </c>
      <c r="B1307" s="106" t="s">
        <v>5147</v>
      </c>
      <c r="C1307" s="106" t="s">
        <v>5148</v>
      </c>
      <c r="D1307" s="106" t="s">
        <v>5120</v>
      </c>
      <c r="E1307" s="106" t="s">
        <v>5121</v>
      </c>
      <c r="F1307" s="106" t="s">
        <v>4062</v>
      </c>
      <c r="G1307" s="106" t="s">
        <v>2221</v>
      </c>
      <c r="H1307" s="106"/>
      <c r="I1307" s="106"/>
    </row>
    <row r="1308" spans="1:9">
      <c r="A1308" s="108" t="s">
        <v>5149</v>
      </c>
      <c r="B1308" s="106" t="s">
        <v>5150</v>
      </c>
      <c r="C1308" s="106" t="s">
        <v>5151</v>
      </c>
      <c r="D1308" s="106" t="s">
        <v>5120</v>
      </c>
      <c r="E1308" s="106" t="s">
        <v>5121</v>
      </c>
      <c r="F1308" s="106" t="s">
        <v>4062</v>
      </c>
      <c r="G1308" s="106" t="s">
        <v>2221</v>
      </c>
      <c r="H1308" s="106"/>
      <c r="I1308" s="106"/>
    </row>
    <row r="1309" spans="1:9">
      <c r="A1309" s="108" t="s">
        <v>5152</v>
      </c>
      <c r="B1309" s="106" t="s">
        <v>5153</v>
      </c>
      <c r="C1309" s="106" t="s">
        <v>5154</v>
      </c>
      <c r="D1309" s="106" t="s">
        <v>5120</v>
      </c>
      <c r="E1309" s="106" t="s">
        <v>5121</v>
      </c>
      <c r="F1309" s="106" t="s">
        <v>4062</v>
      </c>
      <c r="G1309" s="106" t="s">
        <v>2221</v>
      </c>
      <c r="H1309" s="106"/>
      <c r="I1309" s="106"/>
    </row>
    <row r="1310" spans="1:9">
      <c r="A1310" s="108" t="s">
        <v>5155</v>
      </c>
      <c r="B1310" s="106" t="s">
        <v>5156</v>
      </c>
      <c r="C1310" s="106" t="s">
        <v>5157</v>
      </c>
      <c r="D1310" s="106" t="s">
        <v>5120</v>
      </c>
      <c r="E1310" s="106" t="s">
        <v>5121</v>
      </c>
      <c r="F1310" s="106" t="s">
        <v>4062</v>
      </c>
      <c r="G1310" s="106" t="s">
        <v>2221</v>
      </c>
      <c r="H1310" s="106"/>
      <c r="I1310" s="106"/>
    </row>
    <row r="1311" spans="1:9">
      <c r="A1311" s="108" t="s">
        <v>5158</v>
      </c>
      <c r="B1311" s="106" t="s">
        <v>5159</v>
      </c>
      <c r="C1311" s="106" t="s">
        <v>5160</v>
      </c>
      <c r="D1311" s="106" t="s">
        <v>5120</v>
      </c>
      <c r="E1311" s="106" t="s">
        <v>5121</v>
      </c>
      <c r="F1311" s="106" t="s">
        <v>4062</v>
      </c>
      <c r="G1311" s="106" t="s">
        <v>2221</v>
      </c>
      <c r="H1311" s="106"/>
      <c r="I1311" s="106"/>
    </row>
    <row r="1312" spans="1:9">
      <c r="A1312" s="108" t="s">
        <v>5161</v>
      </c>
      <c r="B1312" s="106" t="s">
        <v>5162</v>
      </c>
      <c r="C1312" s="106" t="s">
        <v>5163</v>
      </c>
      <c r="D1312" s="106" t="s">
        <v>5120</v>
      </c>
      <c r="E1312" s="106" t="s">
        <v>5121</v>
      </c>
      <c r="F1312" s="106" t="s">
        <v>4062</v>
      </c>
      <c r="G1312" s="106" t="s">
        <v>2221</v>
      </c>
      <c r="H1312" s="106"/>
      <c r="I1312" s="106"/>
    </row>
    <row r="1313" spans="1:9">
      <c r="A1313" s="108" t="s">
        <v>5164</v>
      </c>
      <c r="B1313" s="106" t="s">
        <v>5165</v>
      </c>
      <c r="C1313" s="106" t="s">
        <v>5166</v>
      </c>
      <c r="D1313" s="106" t="s">
        <v>5120</v>
      </c>
      <c r="E1313" s="106" t="s">
        <v>5121</v>
      </c>
      <c r="F1313" s="106" t="s">
        <v>4062</v>
      </c>
      <c r="G1313" s="106" t="s">
        <v>2221</v>
      </c>
      <c r="H1313" s="106"/>
      <c r="I1313" s="106"/>
    </row>
    <row r="1314" spans="1:9">
      <c r="A1314" s="108" t="s">
        <v>5167</v>
      </c>
      <c r="B1314" s="106" t="s">
        <v>5168</v>
      </c>
      <c r="C1314" s="106" t="s">
        <v>5169</v>
      </c>
      <c r="D1314" s="106" t="s">
        <v>5120</v>
      </c>
      <c r="E1314" s="106" t="s">
        <v>5121</v>
      </c>
      <c r="F1314" s="106" t="s">
        <v>4062</v>
      </c>
      <c r="G1314" s="106" t="s">
        <v>2221</v>
      </c>
      <c r="H1314" s="106"/>
      <c r="I1314" s="106"/>
    </row>
    <row r="1315" spans="1:9">
      <c r="A1315" s="108" t="s">
        <v>5170</v>
      </c>
      <c r="B1315" s="106" t="s">
        <v>5171</v>
      </c>
      <c r="C1315" s="106" t="s">
        <v>5172</v>
      </c>
      <c r="D1315" s="106" t="s">
        <v>5120</v>
      </c>
      <c r="E1315" s="106" t="s">
        <v>5121</v>
      </c>
      <c r="F1315" s="106" t="s">
        <v>4062</v>
      </c>
      <c r="G1315" s="106" t="s">
        <v>2221</v>
      </c>
      <c r="H1315" s="106"/>
      <c r="I1315" s="106"/>
    </row>
    <row r="1316" spans="1:9">
      <c r="A1316" s="108" t="s">
        <v>5173</v>
      </c>
      <c r="B1316" s="106" t="s">
        <v>5174</v>
      </c>
      <c r="C1316" s="106" t="s">
        <v>5175</v>
      </c>
      <c r="D1316" s="106" t="s">
        <v>5120</v>
      </c>
      <c r="E1316" s="106" t="s">
        <v>5121</v>
      </c>
      <c r="F1316" s="106" t="s">
        <v>4062</v>
      </c>
      <c r="G1316" s="106" t="s">
        <v>2221</v>
      </c>
      <c r="H1316" s="106"/>
      <c r="I1316" s="106"/>
    </row>
    <row r="1317" spans="1:9">
      <c r="A1317" s="108" t="s">
        <v>5176</v>
      </c>
      <c r="B1317" s="106" t="s">
        <v>5177</v>
      </c>
      <c r="C1317" s="106" t="s">
        <v>5178</v>
      </c>
      <c r="D1317" s="106" t="s">
        <v>5179</v>
      </c>
      <c r="E1317" s="106" t="s">
        <v>5180</v>
      </c>
      <c r="F1317" s="106" t="s">
        <v>328</v>
      </c>
      <c r="G1317" s="106" t="s">
        <v>221</v>
      </c>
      <c r="H1317" s="106"/>
      <c r="I1317" s="106"/>
    </row>
    <row r="1318" spans="1:9">
      <c r="A1318" s="108" t="s">
        <v>5181</v>
      </c>
      <c r="B1318" s="106" t="s">
        <v>5182</v>
      </c>
      <c r="C1318" s="106" t="s">
        <v>5183</v>
      </c>
      <c r="D1318" s="106" t="s">
        <v>5179</v>
      </c>
      <c r="E1318" s="106" t="s">
        <v>5180</v>
      </c>
      <c r="F1318" s="106" t="s">
        <v>5184</v>
      </c>
      <c r="G1318" s="106" t="s">
        <v>848</v>
      </c>
      <c r="H1318" s="106"/>
      <c r="I1318" s="106"/>
    </row>
    <row r="1319" spans="1:9">
      <c r="A1319" s="108" t="s">
        <v>5185</v>
      </c>
      <c r="B1319" s="106" t="s">
        <v>5186</v>
      </c>
      <c r="C1319" s="106" t="s">
        <v>5187</v>
      </c>
      <c r="D1319" s="106" t="s">
        <v>5188</v>
      </c>
      <c r="E1319" s="106" t="s">
        <v>5189</v>
      </c>
      <c r="F1319" s="106" t="s">
        <v>5190</v>
      </c>
      <c r="G1319" s="106" t="s">
        <v>5191</v>
      </c>
      <c r="H1319" s="106"/>
      <c r="I1319" s="106"/>
    </row>
    <row r="1320" spans="1:9">
      <c r="A1320" s="108" t="s">
        <v>5192</v>
      </c>
      <c r="B1320" s="106" t="s">
        <v>5193</v>
      </c>
      <c r="C1320" s="106" t="s">
        <v>5194</v>
      </c>
      <c r="D1320" s="106" t="s">
        <v>5195</v>
      </c>
      <c r="E1320" s="106" t="s">
        <v>5196</v>
      </c>
      <c r="F1320" s="106" t="s">
        <v>4062</v>
      </c>
      <c r="G1320" s="106" t="s">
        <v>2221</v>
      </c>
      <c r="H1320" s="106"/>
      <c r="I1320" s="106"/>
    </row>
    <row r="1321" spans="1:9">
      <c r="A1321" s="108" t="s">
        <v>5197</v>
      </c>
      <c r="B1321" s="106" t="s">
        <v>5198</v>
      </c>
      <c r="C1321" s="106" t="s">
        <v>5199</v>
      </c>
      <c r="D1321" s="106" t="s">
        <v>5200</v>
      </c>
      <c r="E1321" s="106" t="s">
        <v>5201</v>
      </c>
      <c r="F1321" s="106" t="s">
        <v>4062</v>
      </c>
      <c r="G1321" s="106" t="s">
        <v>2221</v>
      </c>
      <c r="H1321" s="106"/>
      <c r="I1321" s="106"/>
    </row>
    <row r="1322" spans="1:9">
      <c r="A1322" s="108" t="s">
        <v>5202</v>
      </c>
      <c r="B1322" s="106" t="s">
        <v>5203</v>
      </c>
      <c r="C1322" s="106" t="s">
        <v>5204</v>
      </c>
      <c r="D1322" s="106" t="s">
        <v>5200</v>
      </c>
      <c r="E1322" s="106" t="s">
        <v>5201</v>
      </c>
      <c r="F1322" s="106" t="s">
        <v>4062</v>
      </c>
      <c r="G1322" s="106" t="s">
        <v>2221</v>
      </c>
      <c r="H1322" s="106"/>
      <c r="I1322" s="106"/>
    </row>
    <row r="1323" spans="1:9">
      <c r="A1323" s="108" t="s">
        <v>5205</v>
      </c>
      <c r="B1323" s="106" t="s">
        <v>5206</v>
      </c>
      <c r="C1323" s="106" t="s">
        <v>5207</v>
      </c>
      <c r="D1323" s="106" t="s">
        <v>5208</v>
      </c>
      <c r="E1323" s="106" t="s">
        <v>5209</v>
      </c>
      <c r="F1323" s="106" t="s">
        <v>1965</v>
      </c>
      <c r="G1323" s="106" t="s">
        <v>221</v>
      </c>
      <c r="H1323" s="106"/>
      <c r="I1323" s="106"/>
    </row>
    <row r="1324" spans="1:9">
      <c r="A1324" s="108" t="s">
        <v>5210</v>
      </c>
      <c r="B1324" s="106" t="s">
        <v>5211</v>
      </c>
      <c r="C1324" s="106" t="s">
        <v>5212</v>
      </c>
      <c r="D1324" s="106" t="s">
        <v>5213</v>
      </c>
      <c r="E1324" s="106" t="s">
        <v>5214</v>
      </c>
      <c r="F1324" s="106" t="s">
        <v>4062</v>
      </c>
      <c r="G1324" s="106" t="s">
        <v>2221</v>
      </c>
      <c r="H1324" s="106"/>
      <c r="I1324" s="106"/>
    </row>
    <row r="1325" spans="1:9">
      <c r="A1325" s="108" t="s">
        <v>5215</v>
      </c>
      <c r="B1325" s="106" t="s">
        <v>5216</v>
      </c>
      <c r="C1325" s="106" t="s">
        <v>5217</v>
      </c>
      <c r="D1325" s="106" t="s">
        <v>5218</v>
      </c>
      <c r="E1325" s="106" t="s">
        <v>5219</v>
      </c>
      <c r="F1325" s="106" t="s">
        <v>4062</v>
      </c>
      <c r="G1325" s="106" t="s">
        <v>2221</v>
      </c>
      <c r="H1325" s="106"/>
      <c r="I1325" s="106"/>
    </row>
    <row r="1326" spans="1:9">
      <c r="A1326" s="108" t="s">
        <v>5220</v>
      </c>
      <c r="B1326" s="106" t="s">
        <v>5221</v>
      </c>
      <c r="C1326" s="106" t="s">
        <v>5222</v>
      </c>
      <c r="D1326" s="106" t="s">
        <v>5223</v>
      </c>
      <c r="E1326" s="106" t="s">
        <v>5224</v>
      </c>
      <c r="F1326" s="106" t="s">
        <v>4062</v>
      </c>
      <c r="G1326" s="106" t="s">
        <v>2221</v>
      </c>
      <c r="H1326" s="106"/>
      <c r="I1326" s="106"/>
    </row>
    <row r="1327" spans="1:9">
      <c r="A1327" s="108" t="s">
        <v>5225</v>
      </c>
      <c r="B1327" s="106" t="s">
        <v>5226</v>
      </c>
      <c r="C1327" s="106" t="s">
        <v>5227</v>
      </c>
      <c r="D1327" s="106" t="s">
        <v>5223</v>
      </c>
      <c r="E1327" s="106" t="s">
        <v>5224</v>
      </c>
      <c r="F1327" s="106" t="s">
        <v>4062</v>
      </c>
      <c r="G1327" s="106" t="s">
        <v>2221</v>
      </c>
      <c r="H1327" s="106"/>
      <c r="I1327" s="106"/>
    </row>
    <row r="1328" spans="1:9">
      <c r="A1328" s="108" t="s">
        <v>5228</v>
      </c>
      <c r="B1328" s="106" t="s">
        <v>5229</v>
      </c>
      <c r="C1328" s="106" t="s">
        <v>5230</v>
      </c>
      <c r="D1328" s="106" t="s">
        <v>5231</v>
      </c>
      <c r="E1328" s="106" t="s">
        <v>5232</v>
      </c>
      <c r="F1328" s="106" t="s">
        <v>4062</v>
      </c>
      <c r="G1328" s="106" t="s">
        <v>2221</v>
      </c>
      <c r="H1328" s="106"/>
      <c r="I1328" s="106"/>
    </row>
    <row r="1329" spans="1:9">
      <c r="A1329" s="108" t="s">
        <v>5233</v>
      </c>
      <c r="B1329" s="106" t="s">
        <v>5234</v>
      </c>
      <c r="C1329" s="106" t="s">
        <v>5235</v>
      </c>
      <c r="D1329" s="106" t="s">
        <v>5236</v>
      </c>
      <c r="E1329" s="106" t="s">
        <v>5237</v>
      </c>
      <c r="F1329" s="106" t="s">
        <v>4062</v>
      </c>
      <c r="G1329" s="106" t="s">
        <v>2221</v>
      </c>
      <c r="H1329" s="106"/>
      <c r="I1329" s="106"/>
    </row>
    <row r="1330" spans="1:9">
      <c r="A1330" s="108" t="s">
        <v>5238</v>
      </c>
      <c r="B1330" s="106" t="s">
        <v>5239</v>
      </c>
      <c r="C1330" s="106" t="s">
        <v>5240</v>
      </c>
      <c r="D1330" s="106" t="s">
        <v>5241</v>
      </c>
      <c r="E1330" s="106" t="s">
        <v>5242</v>
      </c>
      <c r="F1330" s="106" t="s">
        <v>4062</v>
      </c>
      <c r="G1330" s="106" t="s">
        <v>2221</v>
      </c>
      <c r="H1330" s="106"/>
      <c r="I1330" s="106"/>
    </row>
    <row r="1331" spans="1:9">
      <c r="A1331" s="108" t="s">
        <v>5243</v>
      </c>
      <c r="B1331" s="106" t="s">
        <v>5244</v>
      </c>
      <c r="C1331" s="106" t="s">
        <v>5245</v>
      </c>
      <c r="D1331" s="106" t="s">
        <v>5246</v>
      </c>
      <c r="E1331" s="106" t="s">
        <v>5247</v>
      </c>
      <c r="F1331" s="106" t="s">
        <v>4062</v>
      </c>
      <c r="G1331" s="106" t="s">
        <v>2221</v>
      </c>
      <c r="H1331" s="106"/>
      <c r="I1331" s="106"/>
    </row>
    <row r="1332" spans="1:9">
      <c r="A1332" s="108" t="s">
        <v>5248</v>
      </c>
      <c r="B1332" s="106" t="s">
        <v>5249</v>
      </c>
      <c r="C1332" s="106" t="s">
        <v>5250</v>
      </c>
      <c r="D1332" s="106" t="s">
        <v>5251</v>
      </c>
      <c r="E1332" s="106" t="s">
        <v>5252</v>
      </c>
      <c r="F1332" s="106" t="s">
        <v>328</v>
      </c>
      <c r="G1332" s="106" t="s">
        <v>221</v>
      </c>
      <c r="H1332" s="106"/>
      <c r="I1332" s="106"/>
    </row>
    <row r="1333" spans="1:9">
      <c r="A1333" s="108" t="s">
        <v>5253</v>
      </c>
      <c r="B1333" s="106" t="s">
        <v>5254</v>
      </c>
      <c r="C1333" s="106" t="s">
        <v>5255</v>
      </c>
      <c r="D1333" s="106" t="s">
        <v>5256</v>
      </c>
      <c r="E1333" s="106" t="s">
        <v>5257</v>
      </c>
      <c r="F1333" s="106" t="s">
        <v>5258</v>
      </c>
      <c r="G1333" s="106" t="s">
        <v>428</v>
      </c>
      <c r="H1333" s="106"/>
      <c r="I1333" s="106"/>
    </row>
    <row r="1334" spans="1:9">
      <c r="A1334" s="108" t="s">
        <v>5259</v>
      </c>
      <c r="B1334" s="106" t="s">
        <v>5260</v>
      </c>
      <c r="C1334" s="106" t="s">
        <v>5261</v>
      </c>
      <c r="D1334" s="106" t="s">
        <v>5256</v>
      </c>
      <c r="E1334" s="106" t="s">
        <v>5257</v>
      </c>
      <c r="F1334" s="106" t="s">
        <v>5258</v>
      </c>
      <c r="G1334" s="106" t="s">
        <v>428</v>
      </c>
      <c r="H1334" s="106"/>
      <c r="I1334" s="106"/>
    </row>
    <row r="1335" spans="1:9">
      <c r="A1335" s="108" t="s">
        <v>5262</v>
      </c>
      <c r="B1335" s="106" t="s">
        <v>5263</v>
      </c>
      <c r="C1335" s="106" t="s">
        <v>5264</v>
      </c>
      <c r="D1335" s="106" t="s">
        <v>5265</v>
      </c>
      <c r="E1335" s="106" t="s">
        <v>5266</v>
      </c>
      <c r="F1335" s="106" t="s">
        <v>5258</v>
      </c>
      <c r="G1335" s="106" t="s">
        <v>428</v>
      </c>
      <c r="H1335" s="106"/>
      <c r="I1335" s="106"/>
    </row>
    <row r="1336" spans="1:9">
      <c r="A1336" s="108" t="s">
        <v>5267</v>
      </c>
      <c r="B1336" s="106" t="s">
        <v>5268</v>
      </c>
      <c r="C1336" s="106" t="s">
        <v>5269</v>
      </c>
      <c r="D1336" s="106" t="s">
        <v>5270</v>
      </c>
      <c r="E1336" s="106" t="s">
        <v>5271</v>
      </c>
      <c r="F1336" s="106" t="s">
        <v>4062</v>
      </c>
      <c r="G1336" s="106" t="s">
        <v>2221</v>
      </c>
      <c r="H1336" s="106"/>
      <c r="I1336" s="106"/>
    </row>
    <row r="1337" spans="1:9">
      <c r="A1337" s="108" t="s">
        <v>5272</v>
      </c>
      <c r="B1337" s="106" t="s">
        <v>5273</v>
      </c>
      <c r="C1337" s="106" t="s">
        <v>5274</v>
      </c>
      <c r="D1337" s="106" t="s">
        <v>5270</v>
      </c>
      <c r="E1337" s="106" t="s">
        <v>5271</v>
      </c>
      <c r="F1337" s="106" t="s">
        <v>4062</v>
      </c>
      <c r="G1337" s="106" t="s">
        <v>2221</v>
      </c>
      <c r="H1337" s="106"/>
      <c r="I1337" s="106"/>
    </row>
    <row r="1338" spans="1:9">
      <c r="A1338" s="108" t="s">
        <v>5275</v>
      </c>
      <c r="B1338" s="106" t="s">
        <v>5276</v>
      </c>
      <c r="C1338" s="106" t="s">
        <v>5277</v>
      </c>
      <c r="D1338" s="106" t="s">
        <v>5270</v>
      </c>
      <c r="E1338" s="106" t="s">
        <v>5271</v>
      </c>
      <c r="F1338" s="106" t="s">
        <v>4062</v>
      </c>
      <c r="G1338" s="106" t="s">
        <v>2221</v>
      </c>
      <c r="H1338" s="106"/>
      <c r="I1338" s="106"/>
    </row>
    <row r="1339" spans="1:9">
      <c r="A1339" s="108" t="s">
        <v>5278</v>
      </c>
      <c r="B1339" s="106" t="s">
        <v>5279</v>
      </c>
      <c r="C1339" s="106" t="s">
        <v>5280</v>
      </c>
      <c r="D1339" s="106" t="s">
        <v>5281</v>
      </c>
      <c r="E1339" s="106" t="s">
        <v>5282</v>
      </c>
      <c r="F1339" s="106" t="s">
        <v>4062</v>
      </c>
      <c r="G1339" s="106" t="s">
        <v>2221</v>
      </c>
      <c r="H1339" s="106"/>
      <c r="I1339" s="106"/>
    </row>
    <row r="1340" spans="1:9">
      <c r="A1340" s="108" t="s">
        <v>5283</v>
      </c>
      <c r="B1340" s="106" t="s">
        <v>5284</v>
      </c>
      <c r="C1340" s="106" t="s">
        <v>5285</v>
      </c>
      <c r="D1340" s="106" t="s">
        <v>5286</v>
      </c>
      <c r="E1340" s="106" t="s">
        <v>5287</v>
      </c>
      <c r="F1340" s="106" t="s">
        <v>5258</v>
      </c>
      <c r="G1340" s="106" t="s">
        <v>428</v>
      </c>
      <c r="H1340" s="106"/>
      <c r="I1340" s="106"/>
    </row>
    <row r="1341" spans="1:9">
      <c r="A1341" s="108" t="s">
        <v>5288</v>
      </c>
      <c r="B1341" s="106" t="s">
        <v>5289</v>
      </c>
      <c r="C1341" s="106" t="s">
        <v>461</v>
      </c>
      <c r="D1341" s="106" t="s">
        <v>5290</v>
      </c>
      <c r="E1341" s="106" t="s">
        <v>5291</v>
      </c>
      <c r="F1341" s="106" t="s">
        <v>464</v>
      </c>
      <c r="G1341" s="106" t="s">
        <v>221</v>
      </c>
      <c r="H1341" s="106"/>
      <c r="I1341" s="106"/>
    </row>
    <row r="1342" spans="1:9">
      <c r="A1342" s="108" t="s">
        <v>5292</v>
      </c>
      <c r="B1342" s="106" t="s">
        <v>5293</v>
      </c>
      <c r="C1342" s="106" t="s">
        <v>5294</v>
      </c>
      <c r="D1342" s="106" t="s">
        <v>5295</v>
      </c>
      <c r="E1342" s="106" t="s">
        <v>5296</v>
      </c>
      <c r="F1342" s="106" t="s">
        <v>227</v>
      </c>
      <c r="G1342" s="106" t="s">
        <v>221</v>
      </c>
      <c r="H1342" s="106"/>
      <c r="I1342" s="106"/>
    </row>
    <row r="1343" spans="1:9">
      <c r="A1343" s="108" t="s">
        <v>5297</v>
      </c>
      <c r="B1343" s="106" t="s">
        <v>5298</v>
      </c>
      <c r="C1343" s="106" t="s">
        <v>5299</v>
      </c>
      <c r="D1343" s="106" t="s">
        <v>5295</v>
      </c>
      <c r="E1343" s="106" t="s">
        <v>5296</v>
      </c>
      <c r="F1343" s="106" t="s">
        <v>227</v>
      </c>
      <c r="G1343" s="106" t="s">
        <v>221</v>
      </c>
      <c r="H1343" s="106"/>
      <c r="I1343" s="106"/>
    </row>
    <row r="1344" spans="1:9">
      <c r="A1344" s="108" t="s">
        <v>5300</v>
      </c>
      <c r="B1344" s="106" t="s">
        <v>5301</v>
      </c>
      <c r="C1344" s="106" t="s">
        <v>5302</v>
      </c>
      <c r="D1344" s="106" t="s">
        <v>5303</v>
      </c>
      <c r="E1344" s="106" t="s">
        <v>5304</v>
      </c>
      <c r="F1344" s="106" t="s">
        <v>4062</v>
      </c>
      <c r="G1344" s="106" t="s">
        <v>2221</v>
      </c>
      <c r="H1344" s="106"/>
      <c r="I1344" s="106"/>
    </row>
    <row r="1345" spans="1:9">
      <c r="A1345" s="108" t="s">
        <v>5305</v>
      </c>
      <c r="B1345" s="106" t="s">
        <v>5306</v>
      </c>
      <c r="C1345" s="106" t="s">
        <v>5307</v>
      </c>
      <c r="D1345" s="106" t="s">
        <v>5303</v>
      </c>
      <c r="E1345" s="106" t="s">
        <v>5304</v>
      </c>
      <c r="F1345" s="106" t="s">
        <v>4062</v>
      </c>
      <c r="G1345" s="106" t="s">
        <v>2221</v>
      </c>
      <c r="H1345" s="106"/>
      <c r="I1345" s="106"/>
    </row>
    <row r="1346" spans="1:9">
      <c r="A1346" s="108" t="s">
        <v>5308</v>
      </c>
      <c r="B1346" s="106" t="s">
        <v>5309</v>
      </c>
      <c r="C1346" s="106" t="s">
        <v>5310</v>
      </c>
      <c r="D1346" s="106" t="s">
        <v>5303</v>
      </c>
      <c r="E1346" s="106" t="s">
        <v>5304</v>
      </c>
      <c r="F1346" s="106" t="s">
        <v>4062</v>
      </c>
      <c r="G1346" s="106" t="s">
        <v>2221</v>
      </c>
      <c r="H1346" s="106"/>
      <c r="I1346" s="106"/>
    </row>
    <row r="1347" spans="1:9">
      <c r="A1347" s="108" t="s">
        <v>5311</v>
      </c>
      <c r="B1347" s="106" t="s">
        <v>5312</v>
      </c>
      <c r="C1347" s="106" t="s">
        <v>5313</v>
      </c>
      <c r="D1347" s="106" t="s">
        <v>5314</v>
      </c>
      <c r="E1347" s="106" t="s">
        <v>5315</v>
      </c>
      <c r="F1347" s="106" t="s">
        <v>4062</v>
      </c>
      <c r="G1347" s="106" t="s">
        <v>2221</v>
      </c>
      <c r="H1347" s="106"/>
      <c r="I1347" s="106"/>
    </row>
    <row r="1348" spans="1:9">
      <c r="A1348" s="108" t="s">
        <v>5316</v>
      </c>
      <c r="B1348" s="106" t="s">
        <v>5317</v>
      </c>
      <c r="C1348" s="106" t="s">
        <v>5318</v>
      </c>
      <c r="D1348" s="106" t="s">
        <v>5314</v>
      </c>
      <c r="E1348" s="106" t="s">
        <v>5315</v>
      </c>
      <c r="F1348" s="106" t="s">
        <v>4062</v>
      </c>
      <c r="G1348" s="106" t="s">
        <v>2221</v>
      </c>
      <c r="H1348" s="106"/>
      <c r="I1348" s="106"/>
    </row>
    <row r="1349" spans="1:9">
      <c r="A1349" s="108" t="s">
        <v>5319</v>
      </c>
      <c r="B1349" s="106" t="s">
        <v>5320</v>
      </c>
      <c r="C1349" s="106" t="s">
        <v>5321</v>
      </c>
      <c r="D1349" s="106" t="s">
        <v>5314</v>
      </c>
      <c r="E1349" s="106" t="s">
        <v>5315</v>
      </c>
      <c r="F1349" s="106" t="s">
        <v>4062</v>
      </c>
      <c r="G1349" s="106" t="s">
        <v>2221</v>
      </c>
      <c r="H1349" s="106"/>
      <c r="I1349" s="106"/>
    </row>
    <row r="1350" spans="1:9">
      <c r="A1350" s="108" t="s">
        <v>5322</v>
      </c>
      <c r="B1350" s="106" t="s">
        <v>5323</v>
      </c>
      <c r="C1350" s="106" t="s">
        <v>5324</v>
      </c>
      <c r="D1350" s="106" t="s">
        <v>5314</v>
      </c>
      <c r="E1350" s="106" t="s">
        <v>5315</v>
      </c>
      <c r="F1350" s="106" t="s">
        <v>4062</v>
      </c>
      <c r="G1350" s="106" t="s">
        <v>2221</v>
      </c>
      <c r="H1350" s="106"/>
      <c r="I1350" s="106"/>
    </row>
    <row r="1351" spans="1:9">
      <c r="A1351" s="108" t="s">
        <v>5325</v>
      </c>
      <c r="B1351" s="106" t="s">
        <v>5326</v>
      </c>
      <c r="C1351" s="106" t="s">
        <v>5327</v>
      </c>
      <c r="D1351" s="106" t="s">
        <v>5314</v>
      </c>
      <c r="E1351" s="106" t="s">
        <v>5315</v>
      </c>
      <c r="F1351" s="106" t="s">
        <v>4062</v>
      </c>
      <c r="G1351" s="106" t="s">
        <v>2221</v>
      </c>
      <c r="H1351" s="106"/>
      <c r="I1351" s="106"/>
    </row>
    <row r="1352" spans="1:9">
      <c r="A1352" s="108" t="s">
        <v>5328</v>
      </c>
      <c r="B1352" s="106" t="s">
        <v>5329</v>
      </c>
      <c r="C1352" s="106" t="s">
        <v>5330</v>
      </c>
      <c r="D1352" s="106" t="s">
        <v>5314</v>
      </c>
      <c r="E1352" s="106" t="s">
        <v>5315</v>
      </c>
      <c r="F1352" s="106" t="s">
        <v>4062</v>
      </c>
      <c r="G1352" s="106" t="s">
        <v>2221</v>
      </c>
      <c r="H1352" s="106"/>
      <c r="I1352" s="106"/>
    </row>
    <row r="1353" spans="1:9">
      <c r="A1353" s="108" t="s">
        <v>5331</v>
      </c>
      <c r="B1353" s="106" t="s">
        <v>5332</v>
      </c>
      <c r="C1353" s="106" t="s">
        <v>5333</v>
      </c>
      <c r="D1353" s="106" t="s">
        <v>5314</v>
      </c>
      <c r="E1353" s="106" t="s">
        <v>5315</v>
      </c>
      <c r="F1353" s="106" t="s">
        <v>4062</v>
      </c>
      <c r="G1353" s="106" t="s">
        <v>2221</v>
      </c>
      <c r="H1353" s="106"/>
      <c r="I1353" s="106"/>
    </row>
    <row r="1354" spans="1:9">
      <c r="A1354" s="108" t="s">
        <v>5334</v>
      </c>
      <c r="B1354" s="106" t="s">
        <v>5335</v>
      </c>
      <c r="C1354" s="106" t="s">
        <v>5336</v>
      </c>
      <c r="D1354" s="106" t="s">
        <v>5314</v>
      </c>
      <c r="E1354" s="106" t="s">
        <v>5315</v>
      </c>
      <c r="F1354" s="106" t="s">
        <v>4062</v>
      </c>
      <c r="G1354" s="106" t="s">
        <v>2221</v>
      </c>
      <c r="H1354" s="106"/>
      <c r="I1354" s="106"/>
    </row>
    <row r="1355" spans="1:9">
      <c r="A1355" s="108" t="s">
        <v>5337</v>
      </c>
      <c r="B1355" s="106" t="s">
        <v>5338</v>
      </c>
      <c r="C1355" s="106" t="s">
        <v>5339</v>
      </c>
      <c r="D1355" s="106" t="s">
        <v>5340</v>
      </c>
      <c r="E1355" s="106" t="s">
        <v>5341</v>
      </c>
      <c r="F1355" s="106" t="s">
        <v>4062</v>
      </c>
      <c r="G1355" s="106" t="s">
        <v>2221</v>
      </c>
      <c r="H1355" s="106"/>
      <c r="I1355" s="106"/>
    </row>
    <row r="1356" spans="1:9">
      <c r="A1356" s="108" t="s">
        <v>5342</v>
      </c>
      <c r="B1356" s="106" t="s">
        <v>5343</v>
      </c>
      <c r="C1356" s="106" t="s">
        <v>5344</v>
      </c>
      <c r="D1356" s="106" t="s">
        <v>5340</v>
      </c>
      <c r="E1356" s="106" t="s">
        <v>5341</v>
      </c>
      <c r="F1356" s="106" t="s">
        <v>4062</v>
      </c>
      <c r="G1356" s="106" t="s">
        <v>2221</v>
      </c>
      <c r="H1356" s="106"/>
      <c r="I1356" s="106"/>
    </row>
    <row r="1357" spans="1:9">
      <c r="A1357" s="108" t="s">
        <v>5345</v>
      </c>
      <c r="B1357" s="106" t="s">
        <v>5346</v>
      </c>
      <c r="C1357" s="106" t="s">
        <v>5347</v>
      </c>
      <c r="D1357" s="106" t="s">
        <v>5340</v>
      </c>
      <c r="E1357" s="106" t="s">
        <v>5341</v>
      </c>
      <c r="F1357" s="106" t="s">
        <v>4062</v>
      </c>
      <c r="G1357" s="106" t="s">
        <v>2221</v>
      </c>
      <c r="H1357" s="106"/>
      <c r="I1357" s="106"/>
    </row>
    <row r="1358" spans="1:9">
      <c r="A1358" s="108" t="s">
        <v>5348</v>
      </c>
      <c r="B1358" s="106" t="s">
        <v>5349</v>
      </c>
      <c r="C1358" s="106" t="s">
        <v>5350</v>
      </c>
      <c r="D1358" s="106" t="s">
        <v>5340</v>
      </c>
      <c r="E1358" s="106" t="s">
        <v>5341</v>
      </c>
      <c r="F1358" s="106" t="s">
        <v>4062</v>
      </c>
      <c r="G1358" s="106" t="s">
        <v>2221</v>
      </c>
      <c r="H1358" s="106"/>
      <c r="I1358" s="106"/>
    </row>
    <row r="1359" spans="1:9">
      <c r="A1359" s="108" t="s">
        <v>5351</v>
      </c>
      <c r="B1359" s="106" t="s">
        <v>5352</v>
      </c>
      <c r="C1359" s="106" t="s">
        <v>5353</v>
      </c>
      <c r="D1359" s="106" t="s">
        <v>5354</v>
      </c>
      <c r="E1359" s="106" t="s">
        <v>5355</v>
      </c>
      <c r="F1359" s="106" t="s">
        <v>4062</v>
      </c>
      <c r="G1359" s="106" t="s">
        <v>2221</v>
      </c>
      <c r="H1359" s="106"/>
      <c r="I1359" s="106"/>
    </row>
    <row r="1360" spans="1:9">
      <c r="A1360" s="108" t="s">
        <v>5356</v>
      </c>
      <c r="B1360" s="106" t="s">
        <v>5357</v>
      </c>
      <c r="C1360" s="106" t="s">
        <v>5358</v>
      </c>
      <c r="D1360" s="106" t="s">
        <v>5359</v>
      </c>
      <c r="E1360" s="106" t="s">
        <v>5360</v>
      </c>
      <c r="F1360" s="106" t="s">
        <v>4062</v>
      </c>
      <c r="G1360" s="106" t="s">
        <v>2221</v>
      </c>
      <c r="H1360" s="106"/>
      <c r="I1360" s="106"/>
    </row>
    <row r="1361" spans="1:9">
      <c r="A1361" s="108" t="s">
        <v>5361</v>
      </c>
      <c r="B1361" s="106" t="s">
        <v>5362</v>
      </c>
      <c r="C1361" s="106" t="s">
        <v>5363</v>
      </c>
      <c r="D1361" s="106" t="s">
        <v>5359</v>
      </c>
      <c r="E1361" s="106" t="s">
        <v>5360</v>
      </c>
      <c r="F1361" s="106" t="s">
        <v>4062</v>
      </c>
      <c r="G1361" s="106" t="s">
        <v>2221</v>
      </c>
      <c r="H1361" s="106"/>
      <c r="I1361" s="106"/>
    </row>
    <row r="1362" spans="1:9">
      <c r="A1362" s="108" t="s">
        <v>5364</v>
      </c>
      <c r="B1362" s="106" t="s">
        <v>5365</v>
      </c>
      <c r="C1362" s="106" t="s">
        <v>5366</v>
      </c>
      <c r="D1362" s="106" t="s">
        <v>5367</v>
      </c>
      <c r="E1362" s="106" t="s">
        <v>5368</v>
      </c>
      <c r="F1362" s="106" t="s">
        <v>4062</v>
      </c>
      <c r="G1362" s="106" t="s">
        <v>2221</v>
      </c>
      <c r="H1362" s="106"/>
      <c r="I1362" s="106"/>
    </row>
    <row r="1363" spans="1:9">
      <c r="A1363" s="108" t="s">
        <v>5369</v>
      </c>
      <c r="B1363" s="106" t="s">
        <v>5370</v>
      </c>
      <c r="C1363" s="106" t="s">
        <v>5371</v>
      </c>
      <c r="D1363" s="106" t="s">
        <v>5367</v>
      </c>
      <c r="E1363" s="106" t="s">
        <v>5368</v>
      </c>
      <c r="F1363" s="106" t="s">
        <v>4062</v>
      </c>
      <c r="G1363" s="106" t="s">
        <v>2221</v>
      </c>
      <c r="H1363" s="106"/>
      <c r="I1363" s="106"/>
    </row>
    <row r="1364" spans="1:9">
      <c r="A1364" s="108" t="s">
        <v>5372</v>
      </c>
      <c r="B1364" s="106" t="s">
        <v>5373</v>
      </c>
      <c r="C1364" s="106" t="s">
        <v>5374</v>
      </c>
      <c r="D1364" s="106" t="s">
        <v>5375</v>
      </c>
      <c r="E1364" s="106" t="s">
        <v>5376</v>
      </c>
      <c r="F1364" s="106" t="s">
        <v>4062</v>
      </c>
      <c r="G1364" s="106" t="s">
        <v>2221</v>
      </c>
      <c r="H1364" s="106"/>
      <c r="I1364" s="106"/>
    </row>
    <row r="1365" spans="1:9">
      <c r="A1365" s="108" t="s">
        <v>5377</v>
      </c>
      <c r="B1365" s="106" t="s">
        <v>5378</v>
      </c>
      <c r="C1365" s="106" t="s">
        <v>5379</v>
      </c>
      <c r="D1365" s="106" t="s">
        <v>5380</v>
      </c>
      <c r="E1365" s="106" t="s">
        <v>5381</v>
      </c>
      <c r="F1365" s="106" t="s">
        <v>4062</v>
      </c>
      <c r="G1365" s="106" t="s">
        <v>2221</v>
      </c>
      <c r="H1365" s="106"/>
      <c r="I1365" s="106"/>
    </row>
    <row r="1366" spans="1:9">
      <c r="A1366" s="108" t="s">
        <v>5382</v>
      </c>
      <c r="B1366" s="106" t="s">
        <v>5383</v>
      </c>
      <c r="C1366" s="106" t="s">
        <v>2736</v>
      </c>
      <c r="D1366" s="106" t="s">
        <v>5384</v>
      </c>
      <c r="E1366" s="106" t="s">
        <v>5385</v>
      </c>
      <c r="F1366" s="106" t="s">
        <v>2538</v>
      </c>
      <c r="G1366" s="106" t="s">
        <v>221</v>
      </c>
      <c r="H1366" s="106"/>
      <c r="I1366" s="106"/>
    </row>
    <row r="1367" spans="1:9">
      <c r="A1367" s="108" t="s">
        <v>5386</v>
      </c>
      <c r="B1367" s="106" t="s">
        <v>5387</v>
      </c>
      <c r="C1367" s="106" t="s">
        <v>5388</v>
      </c>
      <c r="D1367" s="106" t="s">
        <v>5389</v>
      </c>
      <c r="E1367" s="106" t="s">
        <v>5390</v>
      </c>
      <c r="F1367" s="106" t="s">
        <v>4062</v>
      </c>
      <c r="G1367" s="106" t="s">
        <v>2221</v>
      </c>
      <c r="H1367" s="106"/>
      <c r="I1367" s="106"/>
    </row>
    <row r="1368" spans="1:9">
      <c r="A1368" s="108" t="s">
        <v>5391</v>
      </c>
      <c r="B1368" s="106" t="s">
        <v>5392</v>
      </c>
      <c r="C1368" s="106" t="s">
        <v>5393</v>
      </c>
      <c r="D1368" s="106" t="s">
        <v>5394</v>
      </c>
      <c r="E1368" s="106" t="s">
        <v>5395</v>
      </c>
      <c r="F1368" s="106" t="s">
        <v>227</v>
      </c>
      <c r="G1368" s="106" t="s">
        <v>221</v>
      </c>
      <c r="H1368" s="106"/>
      <c r="I1368" s="106"/>
    </row>
    <row r="1369" spans="1:9">
      <c r="A1369" s="108" t="s">
        <v>5396</v>
      </c>
      <c r="B1369" s="106" t="s">
        <v>5397</v>
      </c>
      <c r="C1369" s="106" t="s">
        <v>5398</v>
      </c>
      <c r="D1369" s="106" t="s">
        <v>5399</v>
      </c>
      <c r="E1369" s="106" t="s">
        <v>5400</v>
      </c>
      <c r="F1369" s="106" t="s">
        <v>4062</v>
      </c>
      <c r="G1369" s="106" t="s">
        <v>2221</v>
      </c>
      <c r="H1369" s="106"/>
      <c r="I1369" s="106"/>
    </row>
    <row r="1370" spans="1:9">
      <c r="A1370" s="108" t="s">
        <v>5401</v>
      </c>
      <c r="B1370" s="106" t="s">
        <v>5402</v>
      </c>
      <c r="C1370" s="106" t="s">
        <v>5403</v>
      </c>
      <c r="D1370" s="106" t="s">
        <v>5404</v>
      </c>
      <c r="E1370" s="106" t="s">
        <v>5405</v>
      </c>
      <c r="F1370" s="106" t="s">
        <v>4062</v>
      </c>
      <c r="G1370" s="106" t="s">
        <v>2221</v>
      </c>
      <c r="H1370" s="106"/>
      <c r="I1370" s="106"/>
    </row>
    <row r="1371" spans="1:9">
      <c r="A1371" s="108" t="s">
        <v>5406</v>
      </c>
      <c r="B1371" s="106" t="s">
        <v>5407</v>
      </c>
      <c r="C1371" s="106" t="s">
        <v>5408</v>
      </c>
      <c r="D1371" s="106" t="s">
        <v>5404</v>
      </c>
      <c r="E1371" s="106" t="s">
        <v>5405</v>
      </c>
      <c r="F1371" s="106" t="s">
        <v>4062</v>
      </c>
      <c r="G1371" s="106" t="s">
        <v>2221</v>
      </c>
      <c r="H1371" s="106"/>
      <c r="I1371" s="106"/>
    </row>
    <row r="1372" spans="1:9">
      <c r="A1372" s="108" t="s">
        <v>5409</v>
      </c>
      <c r="B1372" s="106" t="s">
        <v>5410</v>
      </c>
      <c r="C1372" s="106" t="s">
        <v>5411</v>
      </c>
      <c r="D1372" s="106" t="s">
        <v>5412</v>
      </c>
      <c r="E1372" s="106" t="s">
        <v>5413</v>
      </c>
      <c r="F1372" s="106" t="s">
        <v>4062</v>
      </c>
      <c r="G1372" s="106" t="s">
        <v>2221</v>
      </c>
      <c r="H1372" s="106"/>
      <c r="I1372" s="106"/>
    </row>
    <row r="1373" spans="1:9">
      <c r="A1373" s="108" t="s">
        <v>5414</v>
      </c>
      <c r="B1373" s="106" t="s">
        <v>5415</v>
      </c>
      <c r="C1373" s="106" t="s">
        <v>5416</v>
      </c>
      <c r="D1373" s="106" t="s">
        <v>5417</v>
      </c>
      <c r="E1373" s="106" t="s">
        <v>5418</v>
      </c>
      <c r="F1373" s="106" t="s">
        <v>4062</v>
      </c>
      <c r="G1373" s="106" t="s">
        <v>2221</v>
      </c>
      <c r="H1373" s="106"/>
      <c r="I1373" s="106"/>
    </row>
    <row r="1374" spans="1:9">
      <c r="A1374" s="108" t="s">
        <v>5419</v>
      </c>
      <c r="B1374" s="106" t="s">
        <v>5420</v>
      </c>
      <c r="C1374" s="106" t="s">
        <v>5421</v>
      </c>
      <c r="D1374" s="106" t="s">
        <v>5422</v>
      </c>
      <c r="E1374" s="106" t="s">
        <v>5423</v>
      </c>
      <c r="F1374" s="106" t="s">
        <v>4062</v>
      </c>
      <c r="G1374" s="106" t="s">
        <v>2221</v>
      </c>
      <c r="H1374" s="106"/>
      <c r="I1374" s="106"/>
    </row>
    <row r="1375" spans="1:9">
      <c r="A1375" s="108" t="s">
        <v>5424</v>
      </c>
      <c r="B1375" s="106" t="s">
        <v>5425</v>
      </c>
      <c r="C1375" s="106" t="s">
        <v>5426</v>
      </c>
      <c r="D1375" s="106" t="s">
        <v>5422</v>
      </c>
      <c r="E1375" s="106" t="s">
        <v>5423</v>
      </c>
      <c r="F1375" s="106" t="s">
        <v>4062</v>
      </c>
      <c r="G1375" s="106" t="s">
        <v>2221</v>
      </c>
      <c r="H1375" s="106"/>
      <c r="I1375" s="106"/>
    </row>
    <row r="1376" spans="1:9">
      <c r="A1376" s="108" t="s">
        <v>5427</v>
      </c>
      <c r="B1376" s="106" t="s">
        <v>5428</v>
      </c>
      <c r="C1376" s="106" t="s">
        <v>5429</v>
      </c>
      <c r="D1376" s="106" t="s">
        <v>5430</v>
      </c>
      <c r="E1376" s="106" t="s">
        <v>5431</v>
      </c>
      <c r="F1376" s="106" t="s">
        <v>4062</v>
      </c>
      <c r="G1376" s="106" t="s">
        <v>2221</v>
      </c>
      <c r="H1376" s="106"/>
      <c r="I1376" s="106"/>
    </row>
    <row r="1377" spans="1:9">
      <c r="A1377" s="108" t="s">
        <v>5432</v>
      </c>
      <c r="B1377" s="106" t="s">
        <v>5433</v>
      </c>
      <c r="C1377" s="106" t="s">
        <v>5434</v>
      </c>
      <c r="D1377" s="106" t="s">
        <v>5435</v>
      </c>
      <c r="E1377" s="106" t="s">
        <v>5436</v>
      </c>
      <c r="F1377" s="106" t="s">
        <v>4062</v>
      </c>
      <c r="G1377" s="106" t="s">
        <v>2221</v>
      </c>
      <c r="H1377" s="106"/>
      <c r="I1377" s="106"/>
    </row>
    <row r="1378" spans="1:9">
      <c r="A1378" s="108" t="s">
        <v>5437</v>
      </c>
      <c r="B1378" s="106" t="s">
        <v>5438</v>
      </c>
      <c r="C1378" s="106" t="s">
        <v>5439</v>
      </c>
      <c r="D1378" s="106" t="s">
        <v>5440</v>
      </c>
      <c r="E1378" s="106" t="s">
        <v>5441</v>
      </c>
      <c r="F1378" s="106" t="s">
        <v>4062</v>
      </c>
      <c r="G1378" s="106" t="s">
        <v>2221</v>
      </c>
      <c r="H1378" s="106"/>
      <c r="I1378" s="106"/>
    </row>
    <row r="1379" spans="1:9">
      <c r="A1379" s="108" t="s">
        <v>5442</v>
      </c>
      <c r="B1379" s="106" t="s">
        <v>5443</v>
      </c>
      <c r="C1379" s="106" t="s">
        <v>5444</v>
      </c>
      <c r="D1379" s="106" t="s">
        <v>5440</v>
      </c>
      <c r="E1379" s="106" t="s">
        <v>5441</v>
      </c>
      <c r="F1379" s="106" t="s">
        <v>4062</v>
      </c>
      <c r="G1379" s="106" t="s">
        <v>2221</v>
      </c>
      <c r="H1379" s="106"/>
      <c r="I1379" s="106"/>
    </row>
    <row r="1380" spans="1:9">
      <c r="A1380" s="108" t="s">
        <v>5445</v>
      </c>
      <c r="B1380" s="106" t="s">
        <v>5446</v>
      </c>
      <c r="C1380" s="106" t="s">
        <v>5447</v>
      </c>
      <c r="D1380" s="106" t="s">
        <v>5440</v>
      </c>
      <c r="E1380" s="106" t="s">
        <v>5441</v>
      </c>
      <c r="F1380" s="106" t="s">
        <v>4062</v>
      </c>
      <c r="G1380" s="106" t="s">
        <v>2221</v>
      </c>
      <c r="H1380" s="106"/>
      <c r="I1380" s="106"/>
    </row>
    <row r="1381" spans="1:9">
      <c r="A1381" s="108" t="s">
        <v>5448</v>
      </c>
      <c r="B1381" s="106" t="s">
        <v>5449</v>
      </c>
      <c r="C1381" s="106" t="s">
        <v>5450</v>
      </c>
      <c r="D1381" s="106" t="s">
        <v>5451</v>
      </c>
      <c r="E1381" s="106" t="s">
        <v>5452</v>
      </c>
      <c r="F1381" s="106" t="s">
        <v>4062</v>
      </c>
      <c r="G1381" s="106" t="s">
        <v>2221</v>
      </c>
      <c r="H1381" s="106"/>
      <c r="I1381" s="106"/>
    </row>
    <row r="1382" spans="1:9">
      <c r="A1382" s="108" t="s">
        <v>5453</v>
      </c>
      <c r="B1382" s="106" t="s">
        <v>5454</v>
      </c>
      <c r="C1382" s="106" t="s">
        <v>334</v>
      </c>
      <c r="D1382" s="106" t="s">
        <v>5455</v>
      </c>
      <c r="E1382" s="106" t="s">
        <v>5456</v>
      </c>
      <c r="F1382" s="106" t="s">
        <v>227</v>
      </c>
      <c r="G1382" s="106" t="s">
        <v>221</v>
      </c>
      <c r="H1382" s="106"/>
      <c r="I1382" s="106"/>
    </row>
    <row r="1383" spans="1:9">
      <c r="A1383" s="108" t="s">
        <v>5457</v>
      </c>
      <c r="B1383" s="106" t="s">
        <v>5458</v>
      </c>
      <c r="C1383" s="106" t="s">
        <v>339</v>
      </c>
      <c r="D1383" s="106" t="s">
        <v>5455</v>
      </c>
      <c r="E1383" s="106" t="s">
        <v>5456</v>
      </c>
      <c r="F1383" s="106" t="s">
        <v>227</v>
      </c>
      <c r="G1383" s="106" t="s">
        <v>221</v>
      </c>
      <c r="H1383" s="106"/>
      <c r="I1383" s="106"/>
    </row>
    <row r="1384" spans="1:9">
      <c r="A1384" s="108" t="s">
        <v>5459</v>
      </c>
      <c r="B1384" s="106" t="s">
        <v>5460</v>
      </c>
      <c r="C1384" s="106" t="s">
        <v>5461</v>
      </c>
      <c r="D1384" s="106" t="s">
        <v>5462</v>
      </c>
      <c r="E1384" s="106" t="s">
        <v>5463</v>
      </c>
      <c r="F1384" s="106" t="s">
        <v>1429</v>
      </c>
      <c r="G1384" s="106" t="s">
        <v>221</v>
      </c>
      <c r="H1384" s="106"/>
      <c r="I1384" s="106"/>
    </row>
    <row r="1385" spans="1:9">
      <c r="A1385" s="108" t="s">
        <v>5464</v>
      </c>
      <c r="B1385" s="106" t="s">
        <v>5465</v>
      </c>
      <c r="C1385" s="106" t="s">
        <v>5466</v>
      </c>
      <c r="D1385" s="106" t="s">
        <v>5462</v>
      </c>
      <c r="E1385" s="106" t="s">
        <v>5463</v>
      </c>
      <c r="F1385" s="106" t="s">
        <v>220</v>
      </c>
      <c r="G1385" s="106" t="s">
        <v>221</v>
      </c>
      <c r="H1385" s="106"/>
      <c r="I1385" s="106"/>
    </row>
    <row r="1386" spans="1:9">
      <c r="A1386" s="108" t="s">
        <v>5467</v>
      </c>
      <c r="B1386" s="106" t="s">
        <v>5468</v>
      </c>
      <c r="C1386" s="106" t="s">
        <v>5469</v>
      </c>
      <c r="D1386" s="106" t="s">
        <v>5470</v>
      </c>
      <c r="E1386" s="106" t="s">
        <v>5471</v>
      </c>
      <c r="F1386" s="106" t="s">
        <v>1084</v>
      </c>
      <c r="G1386" s="106" t="s">
        <v>221</v>
      </c>
      <c r="H1386" s="106"/>
      <c r="I1386" s="106"/>
    </row>
    <row r="1387" spans="1:9">
      <c r="A1387" s="108" t="s">
        <v>5472</v>
      </c>
      <c r="B1387" s="106" t="s">
        <v>5473</v>
      </c>
      <c r="C1387" s="106" t="s">
        <v>1098</v>
      </c>
      <c r="D1387" s="106" t="s">
        <v>5474</v>
      </c>
      <c r="E1387" s="106" t="s">
        <v>5475</v>
      </c>
      <c r="F1387" s="106" t="s">
        <v>233</v>
      </c>
      <c r="G1387" s="106" t="s">
        <v>221</v>
      </c>
      <c r="H1387" s="106"/>
      <c r="I1387" s="106"/>
    </row>
    <row r="1388" spans="1:9">
      <c r="A1388" s="108" t="s">
        <v>5476</v>
      </c>
      <c r="B1388" s="106" t="s">
        <v>5477</v>
      </c>
      <c r="C1388" s="106" t="s">
        <v>5478</v>
      </c>
      <c r="D1388" s="106" t="s">
        <v>5479</v>
      </c>
      <c r="E1388" s="106" t="s">
        <v>5480</v>
      </c>
      <c r="F1388" s="106" t="s">
        <v>242</v>
      </c>
      <c r="G1388" s="106" t="s">
        <v>243</v>
      </c>
      <c r="H1388" s="106"/>
      <c r="I1388" s="106"/>
    </row>
    <row r="1389" spans="1:9">
      <c r="A1389" s="108" t="s">
        <v>5481</v>
      </c>
      <c r="B1389" s="106" t="s">
        <v>5482</v>
      </c>
      <c r="C1389" s="106" t="s">
        <v>5483</v>
      </c>
      <c r="D1389" s="106" t="s">
        <v>5479</v>
      </c>
      <c r="E1389" s="106" t="s">
        <v>5480</v>
      </c>
      <c r="F1389" s="106" t="s">
        <v>242</v>
      </c>
      <c r="G1389" s="106" t="s">
        <v>243</v>
      </c>
      <c r="H1389" s="106"/>
      <c r="I1389" s="106"/>
    </row>
    <row r="1390" spans="1:9">
      <c r="A1390" s="108" t="s">
        <v>5484</v>
      </c>
      <c r="B1390" s="106" t="s">
        <v>5485</v>
      </c>
      <c r="C1390" s="106" t="s">
        <v>5486</v>
      </c>
      <c r="D1390" s="106" t="s">
        <v>5479</v>
      </c>
      <c r="E1390" s="106" t="s">
        <v>5480</v>
      </c>
      <c r="F1390" s="106" t="s">
        <v>242</v>
      </c>
      <c r="G1390" s="106" t="s">
        <v>243</v>
      </c>
      <c r="H1390" s="106"/>
      <c r="I1390" s="106"/>
    </row>
    <row r="1391" spans="1:9">
      <c r="A1391" s="108" t="s">
        <v>5487</v>
      </c>
      <c r="B1391" s="106" t="s">
        <v>5488</v>
      </c>
      <c r="C1391" s="106" t="s">
        <v>5489</v>
      </c>
      <c r="D1391" s="106" t="s">
        <v>5479</v>
      </c>
      <c r="E1391" s="106" t="s">
        <v>5480</v>
      </c>
      <c r="F1391" s="106" t="s">
        <v>297</v>
      </c>
      <c r="G1391" s="106" t="s">
        <v>243</v>
      </c>
      <c r="H1391" s="106"/>
      <c r="I1391" s="106"/>
    </row>
    <row r="1392" spans="1:9">
      <c r="A1392" s="108" t="s">
        <v>5490</v>
      </c>
      <c r="B1392" s="106" t="s">
        <v>5491</v>
      </c>
      <c r="C1392" s="106" t="s">
        <v>5492</v>
      </c>
      <c r="D1392" s="106" t="s">
        <v>5493</v>
      </c>
      <c r="E1392" s="106" t="s">
        <v>5494</v>
      </c>
      <c r="F1392" s="106" t="s">
        <v>1084</v>
      </c>
      <c r="G1392" s="106" t="s">
        <v>221</v>
      </c>
      <c r="H1392" s="106"/>
      <c r="I1392" s="106"/>
    </row>
    <row r="1393" spans="1:9">
      <c r="A1393" s="108" t="s">
        <v>5495</v>
      </c>
      <c r="B1393" s="106" t="s">
        <v>5496</v>
      </c>
      <c r="C1393" s="106" t="s">
        <v>5497</v>
      </c>
      <c r="D1393" s="106" t="s">
        <v>5493</v>
      </c>
      <c r="E1393" s="106" t="s">
        <v>5494</v>
      </c>
      <c r="F1393" s="106" t="s">
        <v>1429</v>
      </c>
      <c r="G1393" s="106" t="s">
        <v>221</v>
      </c>
      <c r="H1393" s="106"/>
      <c r="I1393" s="106"/>
    </row>
    <row r="1394" spans="1:9">
      <c r="A1394" s="108" t="s">
        <v>5498</v>
      </c>
      <c r="B1394" s="106" t="s">
        <v>5499</v>
      </c>
      <c r="C1394" s="106" t="s">
        <v>5500</v>
      </c>
      <c r="D1394" s="106" t="s">
        <v>5493</v>
      </c>
      <c r="E1394" s="106" t="s">
        <v>5494</v>
      </c>
      <c r="F1394" s="106" t="s">
        <v>1084</v>
      </c>
      <c r="G1394" s="106" t="s">
        <v>221</v>
      </c>
      <c r="H1394" s="106"/>
      <c r="I1394" s="106"/>
    </row>
    <row r="1395" spans="1:9">
      <c r="A1395" s="108" t="s">
        <v>5501</v>
      </c>
      <c r="B1395" s="106" t="s">
        <v>5502</v>
      </c>
      <c r="C1395" s="106" t="s">
        <v>5503</v>
      </c>
      <c r="D1395" s="106" t="s">
        <v>5493</v>
      </c>
      <c r="E1395" s="106" t="s">
        <v>5494</v>
      </c>
      <c r="F1395" s="106" t="s">
        <v>220</v>
      </c>
      <c r="G1395" s="106" t="s">
        <v>221</v>
      </c>
      <c r="H1395" s="106"/>
      <c r="I1395" s="106"/>
    </row>
    <row r="1396" spans="1:9">
      <c r="A1396" s="108" t="s">
        <v>5504</v>
      </c>
      <c r="B1396" s="106" t="s">
        <v>5505</v>
      </c>
      <c r="C1396" s="106" t="s">
        <v>374</v>
      </c>
      <c r="D1396" s="106" t="s">
        <v>5506</v>
      </c>
      <c r="E1396" s="106" t="s">
        <v>5507</v>
      </c>
      <c r="F1396" s="106" t="s">
        <v>377</v>
      </c>
      <c r="G1396" s="106" t="s">
        <v>221</v>
      </c>
      <c r="H1396" s="106"/>
      <c r="I1396" s="106"/>
    </row>
    <row r="1397" spans="1:9">
      <c r="A1397" s="108" t="s">
        <v>5508</v>
      </c>
      <c r="B1397" s="106" t="s">
        <v>5509</v>
      </c>
      <c r="C1397" s="106" t="s">
        <v>5510</v>
      </c>
      <c r="D1397" s="106" t="s">
        <v>5511</v>
      </c>
      <c r="E1397" s="106" t="s">
        <v>5512</v>
      </c>
      <c r="F1397" s="106" t="s">
        <v>1084</v>
      </c>
      <c r="G1397" s="106" t="s">
        <v>221</v>
      </c>
      <c r="H1397" s="106"/>
      <c r="I1397" s="106"/>
    </row>
    <row r="1398" spans="1:9">
      <c r="A1398" s="108" t="s">
        <v>5513</v>
      </c>
      <c r="B1398" s="106" t="s">
        <v>5514</v>
      </c>
      <c r="C1398" s="106" t="s">
        <v>1233</v>
      </c>
      <c r="D1398" s="106" t="s">
        <v>5515</v>
      </c>
      <c r="E1398" s="106" t="s">
        <v>5516</v>
      </c>
      <c r="F1398" s="106" t="s">
        <v>377</v>
      </c>
      <c r="G1398" s="106" t="s">
        <v>221</v>
      </c>
      <c r="H1398" s="106"/>
      <c r="I1398" s="106"/>
    </row>
    <row r="1399" spans="1:9">
      <c r="A1399" s="108" t="s">
        <v>5517</v>
      </c>
      <c r="B1399" s="106" t="s">
        <v>5518</v>
      </c>
      <c r="C1399" s="106" t="s">
        <v>4130</v>
      </c>
      <c r="D1399" s="106" t="s">
        <v>5515</v>
      </c>
      <c r="E1399" s="106" t="s">
        <v>5516</v>
      </c>
      <c r="F1399" s="106" t="s">
        <v>484</v>
      </c>
      <c r="G1399" s="106" t="s">
        <v>221</v>
      </c>
      <c r="H1399" s="106"/>
      <c r="I1399" s="106"/>
    </row>
    <row r="1400" spans="1:9">
      <c r="A1400" s="108" t="s">
        <v>5519</v>
      </c>
      <c r="B1400" s="106" t="s">
        <v>5520</v>
      </c>
      <c r="C1400" s="106" t="s">
        <v>5521</v>
      </c>
      <c r="D1400" s="106" t="s">
        <v>5522</v>
      </c>
      <c r="E1400" s="106" t="s">
        <v>5523</v>
      </c>
      <c r="F1400" s="106" t="s">
        <v>1429</v>
      </c>
      <c r="G1400" s="106" t="s">
        <v>221</v>
      </c>
      <c r="H1400" s="106"/>
      <c r="I1400" s="106"/>
    </row>
    <row r="1401" spans="1:9">
      <c r="A1401" s="108" t="s">
        <v>5524</v>
      </c>
      <c r="B1401" s="106" t="s">
        <v>5525</v>
      </c>
      <c r="C1401" s="106" t="s">
        <v>5526</v>
      </c>
      <c r="D1401" s="106" t="s">
        <v>5522</v>
      </c>
      <c r="E1401" s="106" t="s">
        <v>5523</v>
      </c>
      <c r="F1401" s="106" t="s">
        <v>5527</v>
      </c>
      <c r="G1401" s="106" t="s">
        <v>221</v>
      </c>
      <c r="H1401" s="106"/>
      <c r="I1401" s="106"/>
    </row>
    <row r="1402" spans="1:9">
      <c r="A1402" s="108" t="s">
        <v>5528</v>
      </c>
      <c r="B1402" s="106" t="s">
        <v>5529</v>
      </c>
      <c r="C1402" s="106" t="s">
        <v>5530</v>
      </c>
      <c r="D1402" s="106" t="s">
        <v>5522</v>
      </c>
      <c r="E1402" s="106" t="s">
        <v>5523</v>
      </c>
      <c r="F1402" s="106" t="s">
        <v>5527</v>
      </c>
      <c r="G1402" s="106" t="s">
        <v>221</v>
      </c>
      <c r="H1402" s="106"/>
      <c r="I1402" s="106"/>
    </row>
    <row r="1403" spans="1:9">
      <c r="A1403" s="108" t="s">
        <v>5531</v>
      </c>
      <c r="B1403" s="106" t="s">
        <v>5532</v>
      </c>
      <c r="C1403" s="106" t="s">
        <v>461</v>
      </c>
      <c r="D1403" s="106" t="s">
        <v>5533</v>
      </c>
      <c r="E1403" s="106" t="s">
        <v>5534</v>
      </c>
      <c r="F1403" s="106" t="s">
        <v>464</v>
      </c>
      <c r="G1403" s="106" t="s">
        <v>221</v>
      </c>
      <c r="H1403" s="106"/>
      <c r="I1403" s="106"/>
    </row>
    <row r="1404" spans="1:9">
      <c r="A1404" s="108" t="s">
        <v>5535</v>
      </c>
      <c r="B1404" s="106" t="s">
        <v>5536</v>
      </c>
      <c r="C1404" s="106" t="s">
        <v>5537</v>
      </c>
      <c r="D1404" s="106" t="s">
        <v>5538</v>
      </c>
      <c r="E1404" s="106" t="s">
        <v>5539</v>
      </c>
      <c r="F1404" s="106" t="s">
        <v>297</v>
      </c>
      <c r="G1404" s="106" t="s">
        <v>243</v>
      </c>
      <c r="H1404" s="106"/>
      <c r="I1404" s="106"/>
    </row>
    <row r="1405" spans="1:9">
      <c r="A1405" s="108" t="s">
        <v>5540</v>
      </c>
      <c r="B1405" s="106" t="s">
        <v>5541</v>
      </c>
      <c r="C1405" s="106" t="s">
        <v>5542</v>
      </c>
      <c r="D1405" s="106" t="s">
        <v>5538</v>
      </c>
      <c r="E1405" s="106" t="s">
        <v>5539</v>
      </c>
      <c r="F1405" s="106" t="s">
        <v>297</v>
      </c>
      <c r="G1405" s="106" t="s">
        <v>243</v>
      </c>
      <c r="H1405" s="106"/>
      <c r="I1405" s="106"/>
    </row>
    <row r="1406" spans="1:9">
      <c r="A1406" s="108" t="s">
        <v>5543</v>
      </c>
      <c r="B1406" s="106" t="s">
        <v>5544</v>
      </c>
      <c r="C1406" s="106" t="s">
        <v>461</v>
      </c>
      <c r="D1406" s="106" t="s">
        <v>5545</v>
      </c>
      <c r="E1406" s="106" t="s">
        <v>5546</v>
      </c>
      <c r="F1406" s="106" t="s">
        <v>464</v>
      </c>
      <c r="G1406" s="106" t="s">
        <v>221</v>
      </c>
      <c r="H1406" s="106"/>
      <c r="I1406" s="106"/>
    </row>
    <row r="1407" spans="1:9">
      <c r="A1407" s="108" t="s">
        <v>5547</v>
      </c>
      <c r="B1407" s="106" t="s">
        <v>5548</v>
      </c>
      <c r="C1407" s="106" t="s">
        <v>461</v>
      </c>
      <c r="D1407" s="106" t="s">
        <v>5549</v>
      </c>
      <c r="E1407" s="106" t="s">
        <v>5550</v>
      </c>
      <c r="F1407" s="106" t="s">
        <v>464</v>
      </c>
      <c r="G1407" s="106" t="s">
        <v>221</v>
      </c>
      <c r="H1407" s="106"/>
      <c r="I1407" s="106"/>
    </row>
    <row r="1408" spans="1:9">
      <c r="A1408" s="108" t="s">
        <v>5551</v>
      </c>
      <c r="B1408" s="106" t="s">
        <v>5552</v>
      </c>
      <c r="C1408" s="106" t="s">
        <v>5553</v>
      </c>
      <c r="D1408" s="106" t="s">
        <v>5554</v>
      </c>
      <c r="E1408" s="106" t="s">
        <v>5555</v>
      </c>
      <c r="F1408" s="106" t="s">
        <v>1022</v>
      </c>
      <c r="G1408" s="106" t="s">
        <v>243</v>
      </c>
      <c r="H1408" s="106"/>
      <c r="I1408" s="106"/>
    </row>
    <row r="1409" spans="1:9">
      <c r="A1409" s="108" t="s">
        <v>5556</v>
      </c>
      <c r="B1409" s="106" t="s">
        <v>5557</v>
      </c>
      <c r="C1409" s="106" t="s">
        <v>5558</v>
      </c>
      <c r="D1409" s="106" t="s">
        <v>5559</v>
      </c>
      <c r="E1409" s="106" t="s">
        <v>5560</v>
      </c>
      <c r="F1409" s="106" t="s">
        <v>464</v>
      </c>
      <c r="G1409" s="106" t="s">
        <v>221</v>
      </c>
      <c r="H1409" s="106"/>
      <c r="I1409" s="106"/>
    </row>
    <row r="1410" spans="1:9">
      <c r="A1410" s="108" t="s">
        <v>5561</v>
      </c>
      <c r="B1410" s="106" t="s">
        <v>5562</v>
      </c>
      <c r="C1410" s="106" t="s">
        <v>3093</v>
      </c>
      <c r="D1410" s="106" t="s">
        <v>5563</v>
      </c>
      <c r="E1410" s="106" t="s">
        <v>5564</v>
      </c>
      <c r="F1410" s="106" t="s">
        <v>453</v>
      </c>
      <c r="G1410" s="106" t="s">
        <v>221</v>
      </c>
      <c r="H1410" s="106"/>
      <c r="I1410" s="106"/>
    </row>
    <row r="1411" spans="1:9">
      <c r="A1411" s="108" t="s">
        <v>5565</v>
      </c>
      <c r="B1411" s="106" t="s">
        <v>5566</v>
      </c>
      <c r="C1411" s="106" t="s">
        <v>461</v>
      </c>
      <c r="D1411" s="106" t="s">
        <v>5567</v>
      </c>
      <c r="E1411" s="106" t="s">
        <v>5568</v>
      </c>
      <c r="F1411" s="106" t="s">
        <v>464</v>
      </c>
      <c r="G1411" s="106" t="s">
        <v>221</v>
      </c>
      <c r="H1411" s="106"/>
      <c r="I1411" s="106"/>
    </row>
    <row r="1412" spans="1:9">
      <c r="A1412" s="108" t="s">
        <v>5569</v>
      </c>
      <c r="B1412" s="106" t="s">
        <v>5570</v>
      </c>
      <c r="C1412" s="106" t="s">
        <v>5571</v>
      </c>
      <c r="D1412" s="106" t="s">
        <v>5572</v>
      </c>
      <c r="E1412" s="106" t="s">
        <v>5573</v>
      </c>
      <c r="F1412" s="106" t="s">
        <v>639</v>
      </c>
      <c r="G1412" s="106" t="s">
        <v>243</v>
      </c>
      <c r="H1412" s="106"/>
      <c r="I1412" s="106"/>
    </row>
    <row r="1413" spans="1:9">
      <c r="A1413" s="108" t="s">
        <v>5574</v>
      </c>
      <c r="B1413" s="106" t="s">
        <v>5575</v>
      </c>
      <c r="C1413" s="106" t="s">
        <v>5576</v>
      </c>
      <c r="D1413" s="106" t="s">
        <v>5572</v>
      </c>
      <c r="E1413" s="106" t="s">
        <v>5573</v>
      </c>
      <c r="F1413" s="106" t="s">
        <v>639</v>
      </c>
      <c r="G1413" s="106" t="s">
        <v>243</v>
      </c>
      <c r="H1413" s="106"/>
      <c r="I1413" s="106"/>
    </row>
    <row r="1414" spans="1:9">
      <c r="A1414" s="108" t="s">
        <v>5577</v>
      </c>
      <c r="B1414" s="106" t="s">
        <v>5578</v>
      </c>
      <c r="C1414" s="106" t="s">
        <v>5579</v>
      </c>
      <c r="D1414" s="106" t="s">
        <v>5572</v>
      </c>
      <c r="E1414" s="106" t="s">
        <v>5573</v>
      </c>
      <c r="F1414" s="106" t="s">
        <v>639</v>
      </c>
      <c r="G1414" s="106" t="s">
        <v>243</v>
      </c>
      <c r="H1414" s="106"/>
      <c r="I1414" s="106"/>
    </row>
    <row r="1415" spans="1:9">
      <c r="A1415" s="108" t="s">
        <v>5580</v>
      </c>
      <c r="B1415" s="106" t="s">
        <v>5581</v>
      </c>
      <c r="C1415" s="106" t="s">
        <v>5582</v>
      </c>
      <c r="D1415" s="106" t="s">
        <v>5572</v>
      </c>
      <c r="E1415" s="106" t="s">
        <v>5573</v>
      </c>
      <c r="F1415" s="106" t="s">
        <v>567</v>
      </c>
      <c r="G1415" s="106" t="s">
        <v>221</v>
      </c>
      <c r="H1415" s="106"/>
      <c r="I1415" s="106"/>
    </row>
    <row r="1416" spans="1:9">
      <c r="A1416" s="108" t="s">
        <v>5583</v>
      </c>
      <c r="B1416" s="106" t="s">
        <v>5584</v>
      </c>
      <c r="C1416" s="106" t="s">
        <v>5585</v>
      </c>
      <c r="D1416" s="106" t="s">
        <v>5586</v>
      </c>
      <c r="E1416" s="106" t="s">
        <v>5587</v>
      </c>
      <c r="F1416" s="106" t="s">
        <v>2954</v>
      </c>
      <c r="G1416" s="106" t="s">
        <v>243</v>
      </c>
      <c r="H1416" s="106"/>
      <c r="I1416" s="106"/>
    </row>
    <row r="1417" spans="1:9">
      <c r="A1417" s="108" t="s">
        <v>5588</v>
      </c>
      <c r="B1417" s="106" t="s">
        <v>5589</v>
      </c>
      <c r="C1417" s="106" t="s">
        <v>5590</v>
      </c>
      <c r="D1417" s="106" t="s">
        <v>5591</v>
      </c>
      <c r="E1417" s="106" t="s">
        <v>5592</v>
      </c>
      <c r="F1417" s="106" t="s">
        <v>233</v>
      </c>
      <c r="G1417" s="106" t="s">
        <v>221</v>
      </c>
      <c r="H1417" s="106"/>
      <c r="I1417" s="106"/>
    </row>
    <row r="1418" spans="1:9">
      <c r="A1418" s="108" t="s">
        <v>5593</v>
      </c>
      <c r="B1418" s="106" t="s">
        <v>5594</v>
      </c>
      <c r="C1418" s="106" t="s">
        <v>5595</v>
      </c>
      <c r="D1418" s="106" t="s">
        <v>5591</v>
      </c>
      <c r="E1418" s="106" t="s">
        <v>5592</v>
      </c>
      <c r="F1418" s="106" t="s">
        <v>322</v>
      </c>
      <c r="G1418" s="106" t="s">
        <v>221</v>
      </c>
      <c r="H1418" s="106"/>
      <c r="I1418" s="106"/>
    </row>
    <row r="1419" spans="1:9">
      <c r="A1419" s="108" t="s">
        <v>5596</v>
      </c>
      <c r="B1419" s="106" t="s">
        <v>5597</v>
      </c>
      <c r="C1419" s="106" t="s">
        <v>374</v>
      </c>
      <c r="D1419" s="106" t="s">
        <v>5598</v>
      </c>
      <c r="E1419" s="106" t="s">
        <v>5599</v>
      </c>
      <c r="F1419" s="106" t="s">
        <v>377</v>
      </c>
      <c r="G1419" s="106" t="s">
        <v>221</v>
      </c>
      <c r="H1419" s="106"/>
      <c r="I1419" s="106"/>
    </row>
    <row r="1420" spans="1:9">
      <c r="A1420" s="108" t="s">
        <v>5600</v>
      </c>
      <c r="B1420" s="106" t="s">
        <v>5601</v>
      </c>
      <c r="C1420" s="106" t="s">
        <v>918</v>
      </c>
      <c r="D1420" s="106" t="s">
        <v>5602</v>
      </c>
      <c r="E1420" s="106" t="s">
        <v>5603</v>
      </c>
      <c r="F1420" s="106" t="s">
        <v>377</v>
      </c>
      <c r="G1420" s="106" t="s">
        <v>221</v>
      </c>
      <c r="H1420" s="106"/>
      <c r="I1420" s="106"/>
    </row>
    <row r="1421" spans="1:9">
      <c r="A1421" s="108" t="s">
        <v>5604</v>
      </c>
      <c r="B1421" s="106" t="s">
        <v>5605</v>
      </c>
      <c r="C1421" s="106" t="s">
        <v>1962</v>
      </c>
      <c r="D1421" s="106" t="s">
        <v>5606</v>
      </c>
      <c r="E1421" s="106" t="s">
        <v>5607</v>
      </c>
      <c r="F1421" s="106" t="s">
        <v>1965</v>
      </c>
      <c r="G1421" s="106" t="s">
        <v>221</v>
      </c>
      <c r="H1421" s="106"/>
      <c r="I1421" s="106"/>
    </row>
    <row r="1422" spans="1:9">
      <c r="A1422" s="108" t="s">
        <v>5608</v>
      </c>
      <c r="B1422" s="106" t="s">
        <v>5609</v>
      </c>
      <c r="C1422" s="106" t="s">
        <v>5610</v>
      </c>
      <c r="D1422" s="106" t="s">
        <v>5606</v>
      </c>
      <c r="E1422" s="106" t="s">
        <v>5607</v>
      </c>
      <c r="F1422" s="106" t="s">
        <v>418</v>
      </c>
      <c r="G1422" s="106" t="s">
        <v>221</v>
      </c>
      <c r="H1422" s="106"/>
      <c r="I1422" s="106"/>
    </row>
    <row r="1423" spans="1:9">
      <c r="A1423" s="108" t="s">
        <v>5611</v>
      </c>
      <c r="B1423" s="106" t="s">
        <v>5612</v>
      </c>
      <c r="C1423" s="106" t="s">
        <v>5613</v>
      </c>
      <c r="D1423" s="106" t="s">
        <v>5606</v>
      </c>
      <c r="E1423" s="106" t="s">
        <v>5607</v>
      </c>
      <c r="F1423" s="106" t="s">
        <v>418</v>
      </c>
      <c r="G1423" s="106" t="s">
        <v>221</v>
      </c>
      <c r="H1423" s="106"/>
      <c r="I1423" s="106"/>
    </row>
    <row r="1424" spans="1:9">
      <c r="A1424" s="108" t="s">
        <v>5614</v>
      </c>
      <c r="B1424" s="106" t="s">
        <v>5615</v>
      </c>
      <c r="C1424" s="106" t="s">
        <v>325</v>
      </c>
      <c r="D1424" s="106" t="s">
        <v>5616</v>
      </c>
      <c r="E1424" s="106" t="s">
        <v>5617</v>
      </c>
      <c r="F1424" s="106" t="s">
        <v>328</v>
      </c>
      <c r="G1424" s="106" t="s">
        <v>221</v>
      </c>
      <c r="H1424" s="106"/>
      <c r="I1424" s="106"/>
    </row>
    <row r="1425" spans="1:9">
      <c r="A1425" s="108" t="s">
        <v>5618</v>
      </c>
      <c r="B1425" s="106" t="s">
        <v>5619</v>
      </c>
      <c r="C1425" s="106" t="s">
        <v>331</v>
      </c>
      <c r="D1425" s="106" t="s">
        <v>5616</v>
      </c>
      <c r="E1425" s="106" t="s">
        <v>5617</v>
      </c>
      <c r="F1425" s="106" t="s">
        <v>233</v>
      </c>
      <c r="G1425" s="106" t="s">
        <v>221</v>
      </c>
      <c r="H1425" s="106"/>
      <c r="I1425" s="106"/>
    </row>
    <row r="1426" spans="1:9">
      <c r="A1426" s="108" t="s">
        <v>5620</v>
      </c>
      <c r="B1426" s="106" t="s">
        <v>5621</v>
      </c>
      <c r="C1426" s="106" t="s">
        <v>461</v>
      </c>
      <c r="D1426" s="106" t="s">
        <v>5622</v>
      </c>
      <c r="E1426" s="106" t="s">
        <v>5623</v>
      </c>
      <c r="F1426" s="106" t="s">
        <v>464</v>
      </c>
      <c r="G1426" s="106" t="s">
        <v>221</v>
      </c>
      <c r="H1426" s="106"/>
      <c r="I1426" s="106"/>
    </row>
    <row r="1427" spans="1:9">
      <c r="A1427" s="108" t="s">
        <v>5624</v>
      </c>
      <c r="B1427" s="106" t="s">
        <v>5625</v>
      </c>
      <c r="C1427" s="106" t="s">
        <v>5626</v>
      </c>
      <c r="D1427" s="106" t="s">
        <v>5627</v>
      </c>
      <c r="E1427" s="106" t="s">
        <v>5628</v>
      </c>
      <c r="F1427" s="106" t="s">
        <v>242</v>
      </c>
      <c r="G1427" s="106" t="s">
        <v>243</v>
      </c>
      <c r="H1427" s="106"/>
      <c r="I1427" s="106"/>
    </row>
    <row r="1428" spans="1:9">
      <c r="A1428" s="108" t="s">
        <v>5629</v>
      </c>
      <c r="B1428" s="106" t="s">
        <v>5630</v>
      </c>
      <c r="C1428" s="106" t="s">
        <v>461</v>
      </c>
      <c r="D1428" s="106" t="s">
        <v>5631</v>
      </c>
      <c r="E1428" s="106" t="s">
        <v>5632</v>
      </c>
      <c r="F1428" s="106" t="s">
        <v>464</v>
      </c>
      <c r="G1428" s="106" t="s">
        <v>221</v>
      </c>
      <c r="H1428" s="106"/>
      <c r="I1428" s="106"/>
    </row>
    <row r="1429" spans="1:9">
      <c r="A1429" s="108" t="s">
        <v>5633</v>
      </c>
      <c r="B1429" s="106" t="s">
        <v>5634</v>
      </c>
      <c r="C1429" s="106" t="s">
        <v>5635</v>
      </c>
      <c r="D1429" s="106" t="s">
        <v>5636</v>
      </c>
      <c r="E1429" s="106" t="s">
        <v>5637</v>
      </c>
      <c r="F1429" s="106" t="s">
        <v>1646</v>
      </c>
      <c r="G1429" s="106" t="s">
        <v>848</v>
      </c>
      <c r="H1429" s="106"/>
      <c r="I1429" s="106"/>
    </row>
    <row r="1430" spans="1:9">
      <c r="A1430" s="108" t="s">
        <v>5638</v>
      </c>
      <c r="B1430" s="106" t="s">
        <v>5639</v>
      </c>
      <c r="C1430" s="106" t="s">
        <v>5640</v>
      </c>
      <c r="D1430" s="106" t="s">
        <v>5636</v>
      </c>
      <c r="E1430" s="106" t="s">
        <v>5637</v>
      </c>
      <c r="F1430" s="106" t="s">
        <v>1646</v>
      </c>
      <c r="G1430" s="106" t="s">
        <v>848</v>
      </c>
      <c r="H1430" s="106"/>
      <c r="I1430" s="106"/>
    </row>
    <row r="1431" spans="1:9">
      <c r="A1431" s="108" t="s">
        <v>5641</v>
      </c>
      <c r="B1431" s="106" t="s">
        <v>5642</v>
      </c>
      <c r="C1431" s="106" t="s">
        <v>1744</v>
      </c>
      <c r="D1431" s="106" t="s">
        <v>5643</v>
      </c>
      <c r="E1431" s="106" t="s">
        <v>5644</v>
      </c>
      <c r="F1431" s="106" t="s">
        <v>308</v>
      </c>
      <c r="G1431" s="106" t="s">
        <v>243</v>
      </c>
      <c r="H1431" s="106"/>
      <c r="I1431" s="106"/>
    </row>
    <row r="1432" spans="1:9">
      <c r="A1432" s="108" t="s">
        <v>5645</v>
      </c>
      <c r="B1432" s="106" t="s">
        <v>5646</v>
      </c>
      <c r="C1432" s="106" t="s">
        <v>5647</v>
      </c>
      <c r="D1432" s="106" t="s">
        <v>5648</v>
      </c>
      <c r="E1432" s="106" t="s">
        <v>5649</v>
      </c>
      <c r="F1432" s="106" t="s">
        <v>418</v>
      </c>
      <c r="G1432" s="106" t="s">
        <v>221</v>
      </c>
      <c r="H1432" s="106"/>
      <c r="I1432" s="106"/>
    </row>
    <row r="1433" spans="1:9">
      <c r="A1433" s="108" t="s">
        <v>5650</v>
      </c>
      <c r="B1433" s="106" t="s">
        <v>5651</v>
      </c>
      <c r="C1433" s="106" t="s">
        <v>461</v>
      </c>
      <c r="D1433" s="106" t="s">
        <v>5652</v>
      </c>
      <c r="E1433" s="106" t="s">
        <v>5653</v>
      </c>
      <c r="F1433" s="106" t="s">
        <v>464</v>
      </c>
      <c r="G1433" s="106" t="s">
        <v>221</v>
      </c>
      <c r="H1433" s="106"/>
      <c r="I1433" s="106"/>
    </row>
    <row r="1434" spans="1:9">
      <c r="A1434" s="108" t="s">
        <v>5654</v>
      </c>
      <c r="B1434" s="106" t="s">
        <v>5655</v>
      </c>
      <c r="C1434" s="106" t="s">
        <v>5656</v>
      </c>
      <c r="D1434" s="106" t="s">
        <v>5657</v>
      </c>
      <c r="E1434" s="106" t="s">
        <v>5658</v>
      </c>
      <c r="F1434" s="106" t="s">
        <v>2589</v>
      </c>
      <c r="G1434" s="106" t="s">
        <v>848</v>
      </c>
      <c r="H1434" s="106"/>
      <c r="I1434" s="106"/>
    </row>
    <row r="1435" spans="1:9">
      <c r="A1435" s="108" t="s">
        <v>5659</v>
      </c>
      <c r="B1435" s="106" t="s">
        <v>5660</v>
      </c>
      <c r="C1435" s="106" t="s">
        <v>5661</v>
      </c>
      <c r="D1435" s="106" t="s">
        <v>5662</v>
      </c>
      <c r="E1435" s="106" t="s">
        <v>5663</v>
      </c>
      <c r="F1435" s="106" t="s">
        <v>345</v>
      </c>
      <c r="G1435" s="106" t="s">
        <v>221</v>
      </c>
      <c r="H1435" s="106"/>
      <c r="I1435" s="106"/>
    </row>
    <row r="1436" spans="1:9">
      <c r="A1436" s="108" t="s">
        <v>5664</v>
      </c>
      <c r="B1436" s="106" t="s">
        <v>5665</v>
      </c>
      <c r="C1436" s="106" t="s">
        <v>5666</v>
      </c>
      <c r="D1436" s="106" t="s">
        <v>5662</v>
      </c>
      <c r="E1436" s="106" t="s">
        <v>5663</v>
      </c>
      <c r="F1436" s="106" t="s">
        <v>345</v>
      </c>
      <c r="G1436" s="106" t="s">
        <v>221</v>
      </c>
      <c r="H1436" s="106"/>
      <c r="I1436" s="106"/>
    </row>
    <row r="1437" spans="1:9">
      <c r="A1437" s="108" t="s">
        <v>5667</v>
      </c>
      <c r="B1437" s="106" t="s">
        <v>5668</v>
      </c>
      <c r="C1437" s="106" t="s">
        <v>3997</v>
      </c>
      <c r="D1437" s="106" t="s">
        <v>5669</v>
      </c>
      <c r="E1437" s="106" t="s">
        <v>5670</v>
      </c>
      <c r="F1437" s="106" t="s">
        <v>2473</v>
      </c>
      <c r="G1437" s="106" t="s">
        <v>221</v>
      </c>
      <c r="H1437" s="106"/>
      <c r="I1437" s="106"/>
    </row>
    <row r="1438" spans="1:9">
      <c r="A1438" s="108" t="s">
        <v>5671</v>
      </c>
      <c r="B1438" s="106" t="s">
        <v>5672</v>
      </c>
      <c r="C1438" s="106" t="s">
        <v>5673</v>
      </c>
      <c r="D1438" s="106" t="s">
        <v>5669</v>
      </c>
      <c r="E1438" s="106" t="s">
        <v>5670</v>
      </c>
      <c r="F1438" s="106" t="s">
        <v>4062</v>
      </c>
      <c r="G1438" s="106" t="s">
        <v>2221</v>
      </c>
      <c r="H1438" s="106"/>
      <c r="I1438" s="106"/>
    </row>
    <row r="1439" spans="1:9">
      <c r="A1439" s="108" t="s">
        <v>5674</v>
      </c>
      <c r="B1439" s="106" t="s">
        <v>5675</v>
      </c>
      <c r="C1439" s="106" t="s">
        <v>461</v>
      </c>
      <c r="D1439" s="106" t="s">
        <v>5676</v>
      </c>
      <c r="E1439" s="106" t="s">
        <v>5677</v>
      </c>
      <c r="F1439" s="106" t="s">
        <v>464</v>
      </c>
      <c r="G1439" s="106" t="s">
        <v>221</v>
      </c>
      <c r="H1439" s="106"/>
      <c r="I1439" s="106"/>
    </row>
    <row r="1440" spans="1:9">
      <c r="A1440" s="108" t="s">
        <v>5678</v>
      </c>
      <c r="B1440" s="106" t="s">
        <v>5679</v>
      </c>
      <c r="C1440" s="106" t="s">
        <v>461</v>
      </c>
      <c r="D1440" s="106" t="s">
        <v>5680</v>
      </c>
      <c r="E1440" s="106" t="s">
        <v>5681</v>
      </c>
      <c r="F1440" s="106" t="s">
        <v>464</v>
      </c>
      <c r="G1440" s="106" t="s">
        <v>221</v>
      </c>
      <c r="H1440" s="106"/>
      <c r="I1440" s="106"/>
    </row>
    <row r="1441" spans="1:9">
      <c r="A1441" s="108" t="s">
        <v>5682</v>
      </c>
      <c r="B1441" s="106" t="s">
        <v>5683</v>
      </c>
      <c r="C1441" s="106" t="s">
        <v>5684</v>
      </c>
      <c r="D1441" s="106" t="s">
        <v>5685</v>
      </c>
      <c r="E1441" s="106" t="s">
        <v>5686</v>
      </c>
      <c r="F1441" s="106" t="s">
        <v>345</v>
      </c>
      <c r="G1441" s="106" t="s">
        <v>221</v>
      </c>
      <c r="H1441" s="106"/>
      <c r="I1441" s="106"/>
    </row>
    <row r="1442" spans="1:9">
      <c r="A1442" s="108" t="s">
        <v>5687</v>
      </c>
      <c r="B1442" s="106" t="s">
        <v>5688</v>
      </c>
      <c r="C1442" s="106" t="s">
        <v>5689</v>
      </c>
      <c r="D1442" s="106" t="s">
        <v>5690</v>
      </c>
      <c r="E1442" s="106" t="s">
        <v>5691</v>
      </c>
      <c r="F1442" s="106" t="s">
        <v>2816</v>
      </c>
      <c r="G1442" s="106" t="s">
        <v>428</v>
      </c>
      <c r="H1442" s="106"/>
      <c r="I1442" s="106"/>
    </row>
    <row r="1443" spans="1:9">
      <c r="A1443" s="108" t="s">
        <v>5692</v>
      </c>
      <c r="B1443" s="106" t="s">
        <v>5693</v>
      </c>
      <c r="C1443" s="106" t="s">
        <v>1228</v>
      </c>
      <c r="D1443" s="106" t="s">
        <v>5694</v>
      </c>
      <c r="E1443" s="106" t="s">
        <v>5695</v>
      </c>
      <c r="F1443" s="106" t="s">
        <v>639</v>
      </c>
      <c r="G1443" s="106" t="s">
        <v>243</v>
      </c>
      <c r="H1443" s="106"/>
      <c r="I1443" s="106"/>
    </row>
    <row r="1444" spans="1:9">
      <c r="A1444" s="108" t="s">
        <v>5696</v>
      </c>
      <c r="B1444" s="106" t="s">
        <v>5697</v>
      </c>
      <c r="C1444" s="106" t="s">
        <v>5698</v>
      </c>
      <c r="D1444" s="106" t="s">
        <v>5699</v>
      </c>
      <c r="E1444" s="106" t="s">
        <v>5700</v>
      </c>
      <c r="F1444" s="106" t="s">
        <v>1026</v>
      </c>
      <c r="G1444" s="106" t="s">
        <v>221</v>
      </c>
      <c r="H1444" s="106"/>
      <c r="I1444" s="106"/>
    </row>
    <row r="1445" spans="1:9">
      <c r="A1445" s="108" t="s">
        <v>5701</v>
      </c>
      <c r="B1445" s="106" t="s">
        <v>5702</v>
      </c>
      <c r="C1445" s="106" t="s">
        <v>5703</v>
      </c>
      <c r="D1445" s="106" t="s">
        <v>5699</v>
      </c>
      <c r="E1445" s="106" t="s">
        <v>5700</v>
      </c>
      <c r="F1445" s="106" t="s">
        <v>418</v>
      </c>
      <c r="G1445" s="106" t="s">
        <v>221</v>
      </c>
      <c r="H1445" s="106"/>
      <c r="I1445" s="106"/>
    </row>
    <row r="1446" spans="1:9">
      <c r="A1446" s="108" t="s">
        <v>5704</v>
      </c>
      <c r="B1446" s="106" t="s">
        <v>5705</v>
      </c>
      <c r="C1446" s="106" t="s">
        <v>5706</v>
      </c>
      <c r="D1446" s="106" t="s">
        <v>5699</v>
      </c>
      <c r="E1446" s="106" t="s">
        <v>5700</v>
      </c>
      <c r="F1446" s="106" t="s">
        <v>1026</v>
      </c>
      <c r="G1446" s="106" t="s">
        <v>221</v>
      </c>
      <c r="H1446" s="106"/>
      <c r="I1446" s="106"/>
    </row>
    <row r="1447" spans="1:9">
      <c r="A1447" s="108" t="s">
        <v>5707</v>
      </c>
      <c r="B1447" s="106" t="s">
        <v>5708</v>
      </c>
      <c r="C1447" s="106" t="s">
        <v>5709</v>
      </c>
      <c r="D1447" s="106" t="s">
        <v>5699</v>
      </c>
      <c r="E1447" s="106" t="s">
        <v>5700</v>
      </c>
      <c r="F1447" s="106" t="s">
        <v>1026</v>
      </c>
      <c r="G1447" s="106" t="s">
        <v>221</v>
      </c>
      <c r="H1447" s="106"/>
      <c r="I1447" s="106"/>
    </row>
    <row r="1448" spans="1:9">
      <c r="A1448" s="108" t="s">
        <v>5710</v>
      </c>
      <c r="B1448" s="106" t="s">
        <v>5711</v>
      </c>
      <c r="C1448" s="106" t="s">
        <v>5712</v>
      </c>
      <c r="D1448" s="106" t="s">
        <v>5699</v>
      </c>
      <c r="E1448" s="106" t="s">
        <v>5700</v>
      </c>
      <c r="F1448" s="106" t="s">
        <v>418</v>
      </c>
      <c r="G1448" s="106" t="s">
        <v>221</v>
      </c>
      <c r="H1448" s="106"/>
      <c r="I1448" s="106"/>
    </row>
    <row r="1449" spans="1:9">
      <c r="A1449" s="108" t="s">
        <v>5713</v>
      </c>
      <c r="B1449" s="106" t="s">
        <v>5714</v>
      </c>
      <c r="C1449" s="106" t="s">
        <v>5715</v>
      </c>
      <c r="D1449" s="106" t="s">
        <v>5716</v>
      </c>
      <c r="E1449" s="106" t="s">
        <v>5717</v>
      </c>
      <c r="F1449" s="106" t="s">
        <v>322</v>
      </c>
      <c r="G1449" s="106" t="s">
        <v>221</v>
      </c>
      <c r="H1449" s="106"/>
      <c r="I1449" s="106"/>
    </row>
    <row r="1450" spans="1:9">
      <c r="A1450" s="108" t="s">
        <v>5718</v>
      </c>
      <c r="B1450" s="106" t="s">
        <v>5719</v>
      </c>
      <c r="C1450" s="106" t="s">
        <v>5720</v>
      </c>
      <c r="D1450" s="106" t="s">
        <v>5716</v>
      </c>
      <c r="E1450" s="106" t="s">
        <v>5717</v>
      </c>
      <c r="F1450" s="106" t="s">
        <v>322</v>
      </c>
      <c r="G1450" s="106" t="s">
        <v>221</v>
      </c>
      <c r="H1450" s="106"/>
      <c r="I1450" s="106"/>
    </row>
    <row r="1451" spans="1:9">
      <c r="A1451" s="108" t="s">
        <v>5721</v>
      </c>
      <c r="B1451" s="106" t="s">
        <v>5722</v>
      </c>
      <c r="C1451" s="106" t="s">
        <v>5723</v>
      </c>
      <c r="D1451" s="106" t="s">
        <v>5716</v>
      </c>
      <c r="E1451" s="106" t="s">
        <v>5717</v>
      </c>
      <c r="F1451" s="106" t="s">
        <v>322</v>
      </c>
      <c r="G1451" s="106" t="s">
        <v>221</v>
      </c>
      <c r="H1451" s="106"/>
      <c r="I1451" s="106"/>
    </row>
    <row r="1452" spans="1:9">
      <c r="A1452" s="108" t="s">
        <v>5724</v>
      </c>
      <c r="B1452" s="106" t="s">
        <v>5725</v>
      </c>
      <c r="C1452" s="106" t="s">
        <v>5726</v>
      </c>
      <c r="D1452" s="106" t="s">
        <v>5727</v>
      </c>
      <c r="E1452" s="106" t="s">
        <v>5728</v>
      </c>
      <c r="F1452" s="106" t="s">
        <v>233</v>
      </c>
      <c r="G1452" s="106" t="s">
        <v>221</v>
      </c>
      <c r="H1452" s="106"/>
      <c r="I1452" s="106"/>
    </row>
    <row r="1453" spans="1:9">
      <c r="A1453" s="108" t="s">
        <v>5729</v>
      </c>
      <c r="B1453" s="106" t="s">
        <v>5730</v>
      </c>
      <c r="C1453" s="106" t="s">
        <v>461</v>
      </c>
      <c r="D1453" s="106" t="s">
        <v>5731</v>
      </c>
      <c r="E1453" s="106" t="s">
        <v>5732</v>
      </c>
      <c r="F1453" s="106" t="s">
        <v>464</v>
      </c>
      <c r="G1453" s="106" t="s">
        <v>221</v>
      </c>
      <c r="H1453" s="106"/>
      <c r="I1453" s="106"/>
    </row>
    <row r="1454" spans="1:9">
      <c r="A1454" s="108" t="s">
        <v>5733</v>
      </c>
      <c r="B1454" s="106" t="s">
        <v>5734</v>
      </c>
      <c r="C1454" s="106" t="s">
        <v>5735</v>
      </c>
      <c r="D1454" s="106" t="s">
        <v>5736</v>
      </c>
      <c r="E1454" s="106" t="s">
        <v>5737</v>
      </c>
      <c r="F1454" s="106" t="s">
        <v>2473</v>
      </c>
      <c r="G1454" s="106" t="s">
        <v>221</v>
      </c>
      <c r="H1454" s="106"/>
      <c r="I1454" s="106"/>
    </row>
    <row r="1455" spans="1:9">
      <c r="A1455" s="108" t="s">
        <v>5738</v>
      </c>
      <c r="B1455" s="106" t="s">
        <v>5739</v>
      </c>
      <c r="C1455" s="106" t="s">
        <v>5740</v>
      </c>
      <c r="D1455" s="106" t="s">
        <v>5741</v>
      </c>
      <c r="E1455" s="106" t="s">
        <v>5742</v>
      </c>
      <c r="F1455" s="106" t="s">
        <v>3474</v>
      </c>
      <c r="G1455" s="106" t="s">
        <v>221</v>
      </c>
      <c r="H1455" s="106"/>
      <c r="I1455" s="106"/>
    </row>
    <row r="1456" spans="1:9">
      <c r="A1456" s="108" t="s">
        <v>5743</v>
      </c>
      <c r="B1456" s="106" t="s">
        <v>5744</v>
      </c>
      <c r="C1456" s="106" t="s">
        <v>5745</v>
      </c>
      <c r="D1456" s="106" t="s">
        <v>5741</v>
      </c>
      <c r="E1456" s="106" t="s">
        <v>5742</v>
      </c>
      <c r="F1456" s="106" t="s">
        <v>427</v>
      </c>
      <c r="G1456" s="106" t="s">
        <v>428</v>
      </c>
      <c r="H1456" s="106"/>
      <c r="I1456" s="106"/>
    </row>
    <row r="1457" spans="1:9">
      <c r="A1457" s="108" t="s">
        <v>5746</v>
      </c>
      <c r="B1457" s="106" t="s">
        <v>5747</v>
      </c>
      <c r="C1457" s="106" t="s">
        <v>461</v>
      </c>
      <c r="D1457" s="106" t="s">
        <v>5748</v>
      </c>
      <c r="E1457" s="106" t="s">
        <v>5749</v>
      </c>
      <c r="F1457" s="106" t="s">
        <v>464</v>
      </c>
      <c r="G1457" s="106" t="s">
        <v>221</v>
      </c>
      <c r="H1457" s="106"/>
      <c r="I1457" s="106"/>
    </row>
    <row r="1458" spans="1:9">
      <c r="A1458" s="108" t="s">
        <v>5750</v>
      </c>
      <c r="B1458" s="106" t="s">
        <v>5751</v>
      </c>
      <c r="C1458" s="106" t="s">
        <v>5752</v>
      </c>
      <c r="D1458" s="106" t="s">
        <v>5753</v>
      </c>
      <c r="E1458" s="106" t="s">
        <v>5754</v>
      </c>
      <c r="F1458" s="106" t="s">
        <v>847</v>
      </c>
      <c r="G1458" s="106" t="s">
        <v>848</v>
      </c>
      <c r="H1458" s="106"/>
      <c r="I1458" s="106"/>
    </row>
    <row r="1459" spans="1:9">
      <c r="A1459" s="108" t="s">
        <v>5755</v>
      </c>
      <c r="B1459" s="106" t="s">
        <v>5756</v>
      </c>
      <c r="C1459" s="106" t="s">
        <v>2420</v>
      </c>
      <c r="D1459" s="106" t="s">
        <v>5757</v>
      </c>
      <c r="E1459" s="106" t="s">
        <v>5758</v>
      </c>
      <c r="F1459" s="106" t="s">
        <v>328</v>
      </c>
      <c r="G1459" s="106" t="s">
        <v>221</v>
      </c>
      <c r="H1459" s="106"/>
      <c r="I1459" s="106"/>
    </row>
    <row r="1460" spans="1:9">
      <c r="A1460" s="108" t="s">
        <v>5759</v>
      </c>
      <c r="B1460" s="106" t="s">
        <v>5760</v>
      </c>
      <c r="C1460" s="106" t="s">
        <v>1295</v>
      </c>
      <c r="D1460" s="106" t="s">
        <v>5761</v>
      </c>
      <c r="E1460" s="106" t="s">
        <v>5762</v>
      </c>
      <c r="F1460" s="106" t="s">
        <v>227</v>
      </c>
      <c r="G1460" s="106" t="s">
        <v>221</v>
      </c>
      <c r="H1460" s="106"/>
      <c r="I1460" s="106"/>
    </row>
    <row r="1461" spans="1:9">
      <c r="A1461" s="108" t="s">
        <v>5763</v>
      </c>
      <c r="B1461" s="106" t="s">
        <v>5764</v>
      </c>
      <c r="C1461" s="106" t="s">
        <v>5765</v>
      </c>
      <c r="D1461" s="106" t="s">
        <v>5761</v>
      </c>
      <c r="E1461" s="106" t="s">
        <v>5762</v>
      </c>
      <c r="F1461" s="106" t="s">
        <v>907</v>
      </c>
      <c r="G1461" s="106" t="s">
        <v>221</v>
      </c>
      <c r="H1461" s="106"/>
      <c r="I1461" s="106"/>
    </row>
    <row r="1462" spans="1:9">
      <c r="A1462" s="108" t="s">
        <v>5766</v>
      </c>
      <c r="B1462" s="106" t="s">
        <v>5767</v>
      </c>
      <c r="C1462" s="106" t="s">
        <v>5768</v>
      </c>
      <c r="D1462" s="106" t="s">
        <v>5761</v>
      </c>
      <c r="E1462" s="106" t="s">
        <v>5762</v>
      </c>
      <c r="F1462" s="106" t="s">
        <v>227</v>
      </c>
      <c r="G1462" s="106" t="s">
        <v>221</v>
      </c>
      <c r="H1462" s="106"/>
      <c r="I1462" s="106"/>
    </row>
    <row r="1463" spans="1:9">
      <c r="A1463" s="108" t="s">
        <v>5769</v>
      </c>
      <c r="B1463" s="106" t="s">
        <v>5770</v>
      </c>
      <c r="C1463" s="106" t="s">
        <v>1290</v>
      </c>
      <c r="D1463" s="106" t="s">
        <v>5761</v>
      </c>
      <c r="E1463" s="106" t="s">
        <v>5762</v>
      </c>
      <c r="F1463" s="106" t="s">
        <v>907</v>
      </c>
      <c r="G1463" s="106" t="s">
        <v>221</v>
      </c>
      <c r="H1463" s="106"/>
      <c r="I1463" s="106"/>
    </row>
    <row r="1464" spans="1:9">
      <c r="A1464" s="108" t="s">
        <v>5771</v>
      </c>
      <c r="B1464" s="106" t="s">
        <v>5772</v>
      </c>
      <c r="C1464" s="106" t="s">
        <v>5773</v>
      </c>
      <c r="D1464" s="106" t="s">
        <v>5774</v>
      </c>
      <c r="E1464" s="106" t="s">
        <v>5775</v>
      </c>
      <c r="F1464" s="106" t="s">
        <v>4062</v>
      </c>
      <c r="G1464" s="106" t="s">
        <v>2221</v>
      </c>
      <c r="H1464" s="106"/>
      <c r="I1464" s="106"/>
    </row>
    <row r="1465" spans="1:9">
      <c r="A1465" s="108" t="s">
        <v>5776</v>
      </c>
      <c r="B1465" s="106" t="s">
        <v>5777</v>
      </c>
      <c r="C1465" s="106" t="s">
        <v>910</v>
      </c>
      <c r="D1465" s="106" t="s">
        <v>5778</v>
      </c>
      <c r="E1465" s="106" t="s">
        <v>5779</v>
      </c>
      <c r="F1465" s="106" t="s">
        <v>227</v>
      </c>
      <c r="G1465" s="106" t="s">
        <v>221</v>
      </c>
      <c r="H1465" s="106"/>
      <c r="I1465" s="106"/>
    </row>
    <row r="1466" spans="1:9">
      <c r="A1466" s="108" t="s">
        <v>5780</v>
      </c>
      <c r="B1466" s="106" t="s">
        <v>5781</v>
      </c>
      <c r="C1466" s="106" t="s">
        <v>461</v>
      </c>
      <c r="D1466" s="106" t="s">
        <v>5782</v>
      </c>
      <c r="E1466" s="106" t="s">
        <v>5783</v>
      </c>
      <c r="F1466" s="106" t="s">
        <v>464</v>
      </c>
      <c r="G1466" s="106" t="s">
        <v>221</v>
      </c>
      <c r="H1466" s="106"/>
      <c r="I1466" s="106"/>
    </row>
    <row r="1467" spans="1:9">
      <c r="A1467" s="108" t="s">
        <v>5784</v>
      </c>
      <c r="B1467" s="106" t="s">
        <v>5785</v>
      </c>
      <c r="C1467" s="106" t="s">
        <v>5786</v>
      </c>
      <c r="D1467" s="106" t="s">
        <v>5787</v>
      </c>
      <c r="E1467" s="106" t="s">
        <v>5788</v>
      </c>
      <c r="F1467" s="106" t="s">
        <v>3540</v>
      </c>
      <c r="G1467" s="106" t="s">
        <v>848</v>
      </c>
      <c r="H1467" s="106"/>
      <c r="I1467" s="106"/>
    </row>
    <row r="1468" spans="1:9">
      <c r="A1468" s="108" t="s">
        <v>5789</v>
      </c>
      <c r="B1468" s="106" t="s">
        <v>5790</v>
      </c>
      <c r="C1468" s="106" t="s">
        <v>5791</v>
      </c>
      <c r="D1468" s="106" t="s">
        <v>5787</v>
      </c>
      <c r="E1468" s="106" t="s">
        <v>5788</v>
      </c>
      <c r="F1468" s="106" t="s">
        <v>3540</v>
      </c>
      <c r="G1468" s="106" t="s">
        <v>848</v>
      </c>
      <c r="H1468" s="106"/>
      <c r="I1468" s="106"/>
    </row>
    <row r="1469" spans="1:9">
      <c r="A1469" s="108" t="s">
        <v>5792</v>
      </c>
      <c r="B1469" s="106" t="s">
        <v>5793</v>
      </c>
      <c r="C1469" s="106" t="s">
        <v>5794</v>
      </c>
      <c r="D1469" s="106" t="s">
        <v>5795</v>
      </c>
      <c r="E1469" s="106" t="s">
        <v>5796</v>
      </c>
      <c r="F1469" s="106" t="s">
        <v>277</v>
      </c>
      <c r="G1469" s="106" t="s">
        <v>243</v>
      </c>
      <c r="H1469" s="106"/>
      <c r="I1469" s="106"/>
    </row>
    <row r="1470" spans="1:9">
      <c r="A1470" s="108" t="s">
        <v>5797</v>
      </c>
      <c r="B1470" s="106" t="s">
        <v>5798</v>
      </c>
      <c r="C1470" s="106" t="s">
        <v>5799</v>
      </c>
      <c r="D1470" s="106" t="s">
        <v>5800</v>
      </c>
      <c r="E1470" s="106" t="s">
        <v>5801</v>
      </c>
      <c r="F1470" s="106" t="s">
        <v>4062</v>
      </c>
      <c r="G1470" s="106" t="s">
        <v>2221</v>
      </c>
      <c r="H1470" s="106"/>
      <c r="I1470" s="106"/>
    </row>
    <row r="1471" spans="1:9">
      <c r="A1471" s="108" t="s">
        <v>5802</v>
      </c>
      <c r="B1471" s="106" t="s">
        <v>5803</v>
      </c>
      <c r="C1471" s="106" t="s">
        <v>5804</v>
      </c>
      <c r="D1471" s="106" t="s">
        <v>5800</v>
      </c>
      <c r="E1471" s="106" t="s">
        <v>5801</v>
      </c>
      <c r="F1471" s="106" t="s">
        <v>4062</v>
      </c>
      <c r="G1471" s="106" t="s">
        <v>2221</v>
      </c>
      <c r="H1471" s="106"/>
      <c r="I1471" s="106"/>
    </row>
    <row r="1472" spans="1:9">
      <c r="A1472" s="108" t="s">
        <v>5805</v>
      </c>
      <c r="B1472" s="106" t="s">
        <v>5806</v>
      </c>
      <c r="C1472" s="106" t="s">
        <v>5807</v>
      </c>
      <c r="D1472" s="106" t="s">
        <v>5800</v>
      </c>
      <c r="E1472" s="106" t="s">
        <v>5801</v>
      </c>
      <c r="F1472" s="106" t="s">
        <v>4062</v>
      </c>
      <c r="G1472" s="106" t="s">
        <v>2221</v>
      </c>
      <c r="H1472" s="106"/>
      <c r="I1472" s="106"/>
    </row>
    <row r="1473" spans="1:9">
      <c r="A1473" s="108" t="s">
        <v>5808</v>
      </c>
      <c r="B1473" s="106" t="s">
        <v>5809</v>
      </c>
      <c r="C1473" s="106" t="s">
        <v>5810</v>
      </c>
      <c r="D1473" s="106" t="s">
        <v>5811</v>
      </c>
      <c r="E1473" s="106" t="s">
        <v>5812</v>
      </c>
      <c r="F1473" s="106" t="s">
        <v>1336</v>
      </c>
      <c r="G1473" s="106" t="s">
        <v>848</v>
      </c>
      <c r="H1473" s="106"/>
      <c r="I1473" s="106"/>
    </row>
    <row r="1474" spans="1:9">
      <c r="A1474" s="108" t="s">
        <v>5813</v>
      </c>
      <c r="B1474" s="106" t="s">
        <v>5814</v>
      </c>
      <c r="C1474" s="106" t="s">
        <v>5815</v>
      </c>
      <c r="D1474" s="106" t="s">
        <v>5816</v>
      </c>
      <c r="E1474" s="106" t="s">
        <v>5817</v>
      </c>
      <c r="F1474" s="106" t="s">
        <v>4062</v>
      </c>
      <c r="G1474" s="106" t="s">
        <v>2221</v>
      </c>
      <c r="H1474" s="106"/>
      <c r="I1474" s="106"/>
    </row>
    <row r="1475" spans="1:9">
      <c r="A1475" s="108" t="s">
        <v>5818</v>
      </c>
      <c r="B1475" s="106" t="s">
        <v>5819</v>
      </c>
      <c r="C1475" s="106" t="s">
        <v>5820</v>
      </c>
      <c r="D1475" s="106" t="s">
        <v>5816</v>
      </c>
      <c r="E1475" s="106" t="s">
        <v>5817</v>
      </c>
      <c r="F1475" s="106" t="s">
        <v>4062</v>
      </c>
      <c r="G1475" s="106" t="s">
        <v>2221</v>
      </c>
      <c r="H1475" s="106"/>
      <c r="I1475" s="106"/>
    </row>
    <row r="1476" spans="1:9">
      <c r="A1476" s="108" t="s">
        <v>5821</v>
      </c>
      <c r="B1476" s="106" t="s">
        <v>5822</v>
      </c>
      <c r="C1476" s="106" t="s">
        <v>5823</v>
      </c>
      <c r="D1476" s="106" t="s">
        <v>5816</v>
      </c>
      <c r="E1476" s="106" t="s">
        <v>5817</v>
      </c>
      <c r="F1476" s="106" t="s">
        <v>4062</v>
      </c>
      <c r="G1476" s="106" t="s">
        <v>2221</v>
      </c>
      <c r="H1476" s="106"/>
      <c r="I1476" s="106"/>
    </row>
    <row r="1477" spans="1:9">
      <c r="A1477" s="108" t="s">
        <v>5824</v>
      </c>
      <c r="B1477" s="106" t="s">
        <v>5825</v>
      </c>
      <c r="C1477" s="106" t="s">
        <v>5826</v>
      </c>
      <c r="D1477" s="106" t="s">
        <v>5827</v>
      </c>
      <c r="E1477" s="106" t="s">
        <v>5828</v>
      </c>
      <c r="F1477" s="106" t="s">
        <v>1336</v>
      </c>
      <c r="G1477" s="106" t="s">
        <v>848</v>
      </c>
      <c r="H1477" s="106"/>
      <c r="I1477" s="106"/>
    </row>
    <row r="1478" spans="1:9">
      <c r="A1478" s="108" t="s">
        <v>5829</v>
      </c>
      <c r="B1478" s="106" t="s">
        <v>5830</v>
      </c>
      <c r="C1478" s="106" t="s">
        <v>5831</v>
      </c>
      <c r="D1478" s="106" t="s">
        <v>5827</v>
      </c>
      <c r="E1478" s="106" t="s">
        <v>5828</v>
      </c>
      <c r="F1478" s="106" t="s">
        <v>1336</v>
      </c>
      <c r="G1478" s="106" t="s">
        <v>848</v>
      </c>
      <c r="H1478" s="106"/>
      <c r="I1478" s="106"/>
    </row>
    <row r="1479" spans="1:9">
      <c r="A1479" s="108" t="s">
        <v>5832</v>
      </c>
      <c r="B1479" s="106" t="s">
        <v>5833</v>
      </c>
      <c r="C1479" s="106" t="s">
        <v>5834</v>
      </c>
      <c r="D1479" s="106" t="s">
        <v>5827</v>
      </c>
      <c r="E1479" s="106" t="s">
        <v>5828</v>
      </c>
      <c r="F1479" s="106" t="s">
        <v>1336</v>
      </c>
      <c r="G1479" s="106" t="s">
        <v>848</v>
      </c>
      <c r="H1479" s="106"/>
      <c r="I1479" s="106"/>
    </row>
    <row r="1480" spans="1:9">
      <c r="A1480" s="108" t="s">
        <v>5835</v>
      </c>
      <c r="B1480" s="106" t="s">
        <v>5836</v>
      </c>
      <c r="C1480" s="106" t="s">
        <v>5837</v>
      </c>
      <c r="D1480" s="106" t="s">
        <v>5827</v>
      </c>
      <c r="E1480" s="106" t="s">
        <v>5828</v>
      </c>
      <c r="F1480" s="106" t="s">
        <v>1336</v>
      </c>
      <c r="G1480" s="106" t="s">
        <v>848</v>
      </c>
      <c r="H1480" s="106"/>
      <c r="I1480" s="106"/>
    </row>
    <row r="1481" spans="1:9">
      <c r="A1481" s="108" t="s">
        <v>5838</v>
      </c>
      <c r="B1481" s="106" t="s">
        <v>5839</v>
      </c>
      <c r="C1481" s="106" t="s">
        <v>5840</v>
      </c>
      <c r="D1481" s="106" t="s">
        <v>5841</v>
      </c>
      <c r="E1481" s="106" t="s">
        <v>5842</v>
      </c>
      <c r="F1481" s="106" t="s">
        <v>813</v>
      </c>
      <c r="G1481" s="106" t="s">
        <v>221</v>
      </c>
      <c r="H1481" s="106"/>
      <c r="I1481" s="106"/>
    </row>
    <row r="1482" spans="1:9">
      <c r="A1482" s="108" t="s">
        <v>5843</v>
      </c>
      <c r="B1482" s="106" t="s">
        <v>5844</v>
      </c>
      <c r="C1482" s="106" t="s">
        <v>5845</v>
      </c>
      <c r="D1482" s="106" t="s">
        <v>5841</v>
      </c>
      <c r="E1482" s="106" t="s">
        <v>5842</v>
      </c>
      <c r="F1482" s="106" t="s">
        <v>453</v>
      </c>
      <c r="G1482" s="106" t="s">
        <v>221</v>
      </c>
      <c r="H1482" s="106"/>
      <c r="I1482" s="106"/>
    </row>
    <row r="1483" spans="1:9">
      <c r="A1483" s="108" t="s">
        <v>5846</v>
      </c>
      <c r="B1483" s="106" t="s">
        <v>5847</v>
      </c>
      <c r="C1483" s="106" t="s">
        <v>461</v>
      </c>
      <c r="D1483" s="106" t="s">
        <v>5848</v>
      </c>
      <c r="E1483" s="106" t="s">
        <v>5849</v>
      </c>
      <c r="F1483" s="106" t="s">
        <v>464</v>
      </c>
      <c r="G1483" s="106" t="s">
        <v>221</v>
      </c>
      <c r="H1483" s="106"/>
      <c r="I1483" s="106"/>
    </row>
    <row r="1484" spans="1:9">
      <c r="A1484" s="108" t="s">
        <v>5850</v>
      </c>
      <c r="B1484" s="106" t="s">
        <v>5851</v>
      </c>
      <c r="C1484" s="106" t="s">
        <v>5852</v>
      </c>
      <c r="D1484" s="106" t="s">
        <v>5853</v>
      </c>
      <c r="E1484" s="106" t="s">
        <v>5854</v>
      </c>
      <c r="F1484" s="106" t="s">
        <v>4062</v>
      </c>
      <c r="G1484" s="106" t="s">
        <v>2221</v>
      </c>
      <c r="H1484" s="106"/>
      <c r="I1484" s="106"/>
    </row>
    <row r="1485" spans="1:9">
      <c r="A1485" s="108" t="s">
        <v>5855</v>
      </c>
      <c r="B1485" s="106" t="s">
        <v>5856</v>
      </c>
      <c r="C1485" s="106" t="s">
        <v>5857</v>
      </c>
      <c r="D1485" s="106" t="s">
        <v>5858</v>
      </c>
      <c r="E1485" s="106" t="s">
        <v>5859</v>
      </c>
      <c r="F1485" s="106" t="s">
        <v>1336</v>
      </c>
      <c r="G1485" s="106" t="s">
        <v>848</v>
      </c>
      <c r="H1485" s="106"/>
      <c r="I1485" s="106"/>
    </row>
    <row r="1486" spans="1:9">
      <c r="A1486" s="108" t="s">
        <v>5860</v>
      </c>
      <c r="B1486" s="106" t="s">
        <v>5861</v>
      </c>
      <c r="C1486" s="106" t="s">
        <v>5862</v>
      </c>
      <c r="D1486" s="106" t="s">
        <v>5858</v>
      </c>
      <c r="E1486" s="106" t="s">
        <v>5859</v>
      </c>
      <c r="F1486" s="106" t="s">
        <v>1336</v>
      </c>
      <c r="G1486" s="106" t="s">
        <v>848</v>
      </c>
      <c r="H1486" s="106"/>
      <c r="I1486" s="106"/>
    </row>
    <row r="1487" spans="1:9">
      <c r="A1487" s="108" t="s">
        <v>5863</v>
      </c>
      <c r="B1487" s="106" t="s">
        <v>5864</v>
      </c>
      <c r="C1487" s="106" t="s">
        <v>5865</v>
      </c>
      <c r="D1487" s="106" t="s">
        <v>5866</v>
      </c>
      <c r="E1487" s="106" t="s">
        <v>5867</v>
      </c>
      <c r="F1487" s="106" t="s">
        <v>1660</v>
      </c>
      <c r="G1487" s="106" t="s">
        <v>848</v>
      </c>
      <c r="H1487" s="106"/>
      <c r="I1487" s="106"/>
    </row>
    <row r="1488" spans="1:9">
      <c r="A1488" s="108" t="s">
        <v>5868</v>
      </c>
      <c r="B1488" s="106" t="s">
        <v>5869</v>
      </c>
      <c r="C1488" s="106" t="s">
        <v>342</v>
      </c>
      <c r="D1488" s="106" t="s">
        <v>5870</v>
      </c>
      <c r="E1488" s="106" t="s">
        <v>5871</v>
      </c>
      <c r="F1488" s="106" t="s">
        <v>345</v>
      </c>
      <c r="G1488" s="106" t="s">
        <v>221</v>
      </c>
      <c r="H1488" s="106"/>
      <c r="I1488" s="106"/>
    </row>
    <row r="1489" spans="1:9">
      <c r="A1489" s="108" t="s">
        <v>5872</v>
      </c>
      <c r="B1489" s="106" t="s">
        <v>5873</v>
      </c>
      <c r="C1489" s="106" t="s">
        <v>5874</v>
      </c>
      <c r="D1489" s="106" t="s">
        <v>5875</v>
      </c>
      <c r="E1489" s="106" t="s">
        <v>5876</v>
      </c>
      <c r="F1489" s="106" t="s">
        <v>798</v>
      </c>
      <c r="G1489" s="106" t="s">
        <v>428</v>
      </c>
      <c r="H1489" s="106"/>
      <c r="I1489" s="106"/>
    </row>
    <row r="1490" spans="1:9">
      <c r="A1490" s="108" t="s">
        <v>5877</v>
      </c>
      <c r="B1490" s="106" t="s">
        <v>5878</v>
      </c>
      <c r="C1490" s="106" t="s">
        <v>5879</v>
      </c>
      <c r="D1490" s="106" t="s">
        <v>5875</v>
      </c>
      <c r="E1490" s="106" t="s">
        <v>5876</v>
      </c>
      <c r="F1490" s="106" t="s">
        <v>798</v>
      </c>
      <c r="G1490" s="106" t="s">
        <v>428</v>
      </c>
      <c r="H1490" s="106"/>
      <c r="I1490" s="106"/>
    </row>
    <row r="1491" spans="1:9">
      <c r="A1491" s="108" t="s">
        <v>5880</v>
      </c>
      <c r="B1491" s="106" t="s">
        <v>5881</v>
      </c>
      <c r="C1491" s="106" t="s">
        <v>5882</v>
      </c>
      <c r="D1491" s="106" t="s">
        <v>5875</v>
      </c>
      <c r="E1491" s="106" t="s">
        <v>5876</v>
      </c>
      <c r="F1491" s="106" t="s">
        <v>798</v>
      </c>
      <c r="G1491" s="106" t="s">
        <v>428</v>
      </c>
      <c r="H1491" s="106"/>
      <c r="I1491" s="106"/>
    </row>
    <row r="1492" spans="1:9">
      <c r="A1492" s="108" t="s">
        <v>5883</v>
      </c>
      <c r="B1492" s="106" t="s">
        <v>5884</v>
      </c>
      <c r="C1492" s="106" t="s">
        <v>5885</v>
      </c>
      <c r="D1492" s="106" t="s">
        <v>5886</v>
      </c>
      <c r="E1492" s="106" t="s">
        <v>5887</v>
      </c>
      <c r="F1492" s="106" t="s">
        <v>1669</v>
      </c>
      <c r="G1492" s="106" t="s">
        <v>243</v>
      </c>
      <c r="H1492" s="106"/>
      <c r="I1492" s="106"/>
    </row>
    <row r="1493" spans="1:9">
      <c r="A1493" s="108" t="s">
        <v>5888</v>
      </c>
      <c r="B1493" s="106" t="s">
        <v>5889</v>
      </c>
      <c r="C1493" s="106" t="s">
        <v>5890</v>
      </c>
      <c r="D1493" s="106" t="s">
        <v>5886</v>
      </c>
      <c r="E1493" s="106" t="s">
        <v>5887</v>
      </c>
      <c r="F1493" s="106" t="s">
        <v>1669</v>
      </c>
      <c r="G1493" s="106" t="s">
        <v>243</v>
      </c>
      <c r="H1493" s="106"/>
      <c r="I1493" s="106"/>
    </row>
    <row r="1494" spans="1:9">
      <c r="A1494" s="108" t="s">
        <v>5891</v>
      </c>
      <c r="B1494" s="106" t="s">
        <v>5892</v>
      </c>
      <c r="C1494" s="106" t="s">
        <v>5893</v>
      </c>
      <c r="D1494" s="106" t="s">
        <v>5886</v>
      </c>
      <c r="E1494" s="106" t="s">
        <v>5887</v>
      </c>
      <c r="F1494" s="106" t="s">
        <v>1669</v>
      </c>
      <c r="G1494" s="106" t="s">
        <v>243</v>
      </c>
      <c r="H1494" s="106"/>
      <c r="I1494" s="106"/>
    </row>
    <row r="1495" spans="1:9">
      <c r="A1495" s="108" t="s">
        <v>5894</v>
      </c>
      <c r="B1495" s="106" t="s">
        <v>5895</v>
      </c>
      <c r="C1495" s="106" t="s">
        <v>5896</v>
      </c>
      <c r="D1495" s="106" t="s">
        <v>5886</v>
      </c>
      <c r="E1495" s="106" t="s">
        <v>5887</v>
      </c>
      <c r="F1495" s="106" t="s">
        <v>1669</v>
      </c>
      <c r="G1495" s="106" t="s">
        <v>243</v>
      </c>
      <c r="H1495" s="106"/>
      <c r="I1495" s="106"/>
    </row>
    <row r="1496" spans="1:9">
      <c r="A1496" s="108" t="s">
        <v>5897</v>
      </c>
      <c r="B1496" s="106" t="s">
        <v>5898</v>
      </c>
      <c r="C1496" s="106" t="s">
        <v>5899</v>
      </c>
      <c r="D1496" s="106" t="s">
        <v>5886</v>
      </c>
      <c r="E1496" s="106" t="s">
        <v>5887</v>
      </c>
      <c r="F1496" s="106" t="s">
        <v>1669</v>
      </c>
      <c r="G1496" s="106" t="s">
        <v>243</v>
      </c>
      <c r="H1496" s="106"/>
      <c r="I1496" s="106"/>
    </row>
    <row r="1497" spans="1:9">
      <c r="A1497" s="108" t="s">
        <v>5900</v>
      </c>
      <c r="B1497" s="106" t="s">
        <v>5901</v>
      </c>
      <c r="C1497" s="106" t="s">
        <v>541</v>
      </c>
      <c r="D1497" s="106" t="s">
        <v>5902</v>
      </c>
      <c r="E1497" s="106" t="s">
        <v>5903</v>
      </c>
      <c r="F1497" s="106" t="s">
        <v>542</v>
      </c>
      <c r="G1497" s="106" t="s">
        <v>221</v>
      </c>
      <c r="H1497" s="106"/>
      <c r="I1497" s="106"/>
    </row>
    <row r="1498" spans="1:9">
      <c r="A1498" s="108" t="s">
        <v>5904</v>
      </c>
      <c r="B1498" s="106" t="s">
        <v>5905</v>
      </c>
      <c r="C1498" s="106" t="s">
        <v>5906</v>
      </c>
      <c r="D1498" s="106" t="s">
        <v>5902</v>
      </c>
      <c r="E1498" s="106" t="s">
        <v>5903</v>
      </c>
      <c r="F1498" s="106" t="s">
        <v>220</v>
      </c>
      <c r="G1498" s="106" t="s">
        <v>221</v>
      </c>
      <c r="H1498" s="106"/>
      <c r="I1498" s="106"/>
    </row>
    <row r="1499" spans="1:9">
      <c r="A1499" s="108" t="s">
        <v>5907</v>
      </c>
      <c r="B1499" s="106" t="s">
        <v>5908</v>
      </c>
      <c r="C1499" s="106" t="s">
        <v>461</v>
      </c>
      <c r="D1499" s="106" t="s">
        <v>5902</v>
      </c>
      <c r="E1499" s="106" t="s">
        <v>5903</v>
      </c>
      <c r="F1499" s="106" t="s">
        <v>464</v>
      </c>
      <c r="G1499" s="106" t="s">
        <v>221</v>
      </c>
      <c r="H1499" s="106"/>
      <c r="I1499" s="106"/>
    </row>
    <row r="1500" spans="1:9">
      <c r="A1500" s="108" t="s">
        <v>5909</v>
      </c>
      <c r="B1500" s="106" t="s">
        <v>5910</v>
      </c>
      <c r="C1500" s="106" t="s">
        <v>5911</v>
      </c>
      <c r="D1500" s="106" t="s">
        <v>5912</v>
      </c>
      <c r="E1500" s="106" t="s">
        <v>5913</v>
      </c>
      <c r="F1500" s="106" t="s">
        <v>308</v>
      </c>
      <c r="G1500" s="106" t="s">
        <v>243</v>
      </c>
      <c r="H1500" s="106"/>
      <c r="I1500" s="106"/>
    </row>
    <row r="1501" spans="1:9">
      <c r="A1501" s="108" t="s">
        <v>5914</v>
      </c>
      <c r="B1501" s="106" t="s">
        <v>5915</v>
      </c>
      <c r="C1501" s="106" t="s">
        <v>5916</v>
      </c>
      <c r="D1501" s="106" t="s">
        <v>5917</v>
      </c>
      <c r="E1501" s="106" t="s">
        <v>5918</v>
      </c>
      <c r="F1501" s="106" t="s">
        <v>573</v>
      </c>
      <c r="G1501" s="106" t="s">
        <v>243</v>
      </c>
      <c r="H1501" s="106"/>
      <c r="I1501" s="106"/>
    </row>
    <row r="1502" spans="1:9">
      <c r="A1502" s="108" t="s">
        <v>5919</v>
      </c>
      <c r="B1502" s="106" t="s">
        <v>5920</v>
      </c>
      <c r="C1502" s="106" t="s">
        <v>5921</v>
      </c>
      <c r="D1502" s="106" t="s">
        <v>5917</v>
      </c>
      <c r="E1502" s="106" t="s">
        <v>5918</v>
      </c>
      <c r="F1502" s="106" t="s">
        <v>573</v>
      </c>
      <c r="G1502" s="106" t="s">
        <v>243</v>
      </c>
      <c r="H1502" s="106"/>
      <c r="I1502" s="106"/>
    </row>
    <row r="1503" spans="1:9">
      <c r="A1503" s="108" t="s">
        <v>5922</v>
      </c>
      <c r="B1503" s="106" t="s">
        <v>5923</v>
      </c>
      <c r="C1503" s="106" t="s">
        <v>5924</v>
      </c>
      <c r="D1503" s="106" t="s">
        <v>5917</v>
      </c>
      <c r="E1503" s="106" t="s">
        <v>5918</v>
      </c>
      <c r="F1503" s="106" t="s">
        <v>573</v>
      </c>
      <c r="G1503" s="106" t="s">
        <v>243</v>
      </c>
      <c r="H1503" s="106"/>
      <c r="I1503" s="106"/>
    </row>
    <row r="1504" spans="1:9">
      <c r="A1504" s="108" t="s">
        <v>5925</v>
      </c>
      <c r="B1504" s="106" t="s">
        <v>5926</v>
      </c>
      <c r="C1504" s="106" t="s">
        <v>5927</v>
      </c>
      <c r="D1504" s="106" t="s">
        <v>5917</v>
      </c>
      <c r="E1504" s="106" t="s">
        <v>5918</v>
      </c>
      <c r="F1504" s="106" t="s">
        <v>573</v>
      </c>
      <c r="G1504" s="106" t="s">
        <v>243</v>
      </c>
      <c r="H1504" s="106"/>
      <c r="I1504" s="106"/>
    </row>
    <row r="1505" spans="1:9">
      <c r="A1505" s="108" t="s">
        <v>5928</v>
      </c>
      <c r="B1505" s="106" t="s">
        <v>5929</v>
      </c>
      <c r="C1505" s="106" t="s">
        <v>361</v>
      </c>
      <c r="D1505" s="106" t="s">
        <v>5930</v>
      </c>
      <c r="E1505" s="106" t="s">
        <v>5931</v>
      </c>
      <c r="F1505" s="106" t="s">
        <v>322</v>
      </c>
      <c r="G1505" s="106" t="s">
        <v>221</v>
      </c>
      <c r="H1505" s="106"/>
      <c r="I1505" s="106"/>
    </row>
    <row r="1506" spans="1:9">
      <c r="A1506" s="108" t="s">
        <v>5932</v>
      </c>
      <c r="B1506" s="106" t="s">
        <v>5933</v>
      </c>
      <c r="C1506" s="106" t="s">
        <v>5934</v>
      </c>
      <c r="D1506" s="106" t="s">
        <v>5935</v>
      </c>
      <c r="E1506" s="106" t="s">
        <v>5936</v>
      </c>
      <c r="F1506" s="106" t="s">
        <v>748</v>
      </c>
      <c r="G1506" s="106" t="s">
        <v>243</v>
      </c>
      <c r="H1506" s="106"/>
      <c r="I1506" s="106"/>
    </row>
    <row r="1507" spans="1:9">
      <c r="A1507" s="108" t="s">
        <v>5937</v>
      </c>
      <c r="B1507" s="106" t="s">
        <v>5938</v>
      </c>
      <c r="C1507" s="106" t="s">
        <v>5939</v>
      </c>
      <c r="D1507" s="106" t="s">
        <v>5935</v>
      </c>
      <c r="E1507" s="106" t="s">
        <v>5936</v>
      </c>
      <c r="F1507" s="106" t="s">
        <v>748</v>
      </c>
      <c r="G1507" s="106" t="s">
        <v>243</v>
      </c>
      <c r="H1507" s="106"/>
      <c r="I1507" s="106"/>
    </row>
    <row r="1508" spans="1:9">
      <c r="A1508" s="108" t="s">
        <v>5940</v>
      </c>
      <c r="B1508" s="106" t="s">
        <v>5941</v>
      </c>
      <c r="C1508" s="106" t="s">
        <v>5942</v>
      </c>
      <c r="D1508" s="106" t="s">
        <v>5935</v>
      </c>
      <c r="E1508" s="106" t="s">
        <v>5936</v>
      </c>
      <c r="F1508" s="106" t="s">
        <v>748</v>
      </c>
      <c r="G1508" s="106" t="s">
        <v>243</v>
      </c>
      <c r="H1508" s="106"/>
      <c r="I1508" s="106"/>
    </row>
    <row r="1509" spans="1:9">
      <c r="A1509" s="108" t="s">
        <v>5943</v>
      </c>
      <c r="B1509" s="106" t="s">
        <v>5944</v>
      </c>
      <c r="C1509" s="106" t="s">
        <v>5945</v>
      </c>
      <c r="D1509" s="106" t="s">
        <v>5935</v>
      </c>
      <c r="E1509" s="106" t="s">
        <v>5936</v>
      </c>
      <c r="F1509" s="106" t="s">
        <v>748</v>
      </c>
      <c r="G1509" s="106" t="s">
        <v>243</v>
      </c>
      <c r="H1509" s="106"/>
      <c r="I1509" s="106"/>
    </row>
    <row r="1510" spans="1:9">
      <c r="A1510" s="108" t="s">
        <v>5946</v>
      </c>
      <c r="B1510" s="106" t="s">
        <v>5947</v>
      </c>
      <c r="C1510" s="106" t="s">
        <v>5948</v>
      </c>
      <c r="D1510" s="106" t="s">
        <v>5935</v>
      </c>
      <c r="E1510" s="106" t="s">
        <v>5936</v>
      </c>
      <c r="F1510" s="106" t="s">
        <v>748</v>
      </c>
      <c r="G1510" s="106" t="s">
        <v>243</v>
      </c>
      <c r="H1510" s="106"/>
      <c r="I1510" s="106"/>
    </row>
    <row r="1511" spans="1:9">
      <c r="A1511" s="108" t="s">
        <v>5949</v>
      </c>
      <c r="B1511" s="106" t="s">
        <v>5950</v>
      </c>
      <c r="C1511" s="106" t="s">
        <v>5951</v>
      </c>
      <c r="D1511" s="106" t="s">
        <v>5952</v>
      </c>
      <c r="E1511" s="106" t="s">
        <v>5953</v>
      </c>
      <c r="F1511" s="106" t="s">
        <v>798</v>
      </c>
      <c r="G1511" s="106" t="s">
        <v>428</v>
      </c>
      <c r="H1511" s="106"/>
      <c r="I1511" s="106"/>
    </row>
    <row r="1512" spans="1:9">
      <c r="A1512" s="108" t="s">
        <v>5954</v>
      </c>
      <c r="B1512" s="106" t="s">
        <v>5955</v>
      </c>
      <c r="C1512" s="106" t="s">
        <v>5956</v>
      </c>
      <c r="D1512" s="106" t="s">
        <v>5952</v>
      </c>
      <c r="E1512" s="106" t="s">
        <v>5953</v>
      </c>
      <c r="F1512" s="106" t="s">
        <v>798</v>
      </c>
      <c r="G1512" s="106" t="s">
        <v>428</v>
      </c>
      <c r="H1512" s="106"/>
      <c r="I1512" s="106"/>
    </row>
    <row r="1513" spans="1:9">
      <c r="A1513" s="108" t="s">
        <v>5957</v>
      </c>
      <c r="B1513" s="106" t="s">
        <v>5958</v>
      </c>
      <c r="C1513" s="106" t="s">
        <v>1107</v>
      </c>
      <c r="D1513" s="106" t="s">
        <v>5959</v>
      </c>
      <c r="E1513" s="106" t="s">
        <v>5960</v>
      </c>
      <c r="F1513" s="106" t="s">
        <v>418</v>
      </c>
      <c r="G1513" s="106" t="s">
        <v>221</v>
      </c>
      <c r="H1513" s="106"/>
      <c r="I1513" s="106"/>
    </row>
    <row r="1514" spans="1:9">
      <c r="A1514" s="108" t="s">
        <v>5961</v>
      </c>
      <c r="B1514" s="106" t="s">
        <v>5962</v>
      </c>
      <c r="C1514" s="106" t="s">
        <v>1886</v>
      </c>
      <c r="D1514" s="106" t="s">
        <v>5959</v>
      </c>
      <c r="E1514" s="106" t="s">
        <v>5960</v>
      </c>
      <c r="F1514" s="106" t="s">
        <v>233</v>
      </c>
      <c r="G1514" s="106" t="s">
        <v>221</v>
      </c>
      <c r="H1514" s="106"/>
      <c r="I1514" s="106"/>
    </row>
    <row r="1515" spans="1:9">
      <c r="A1515" s="108" t="s">
        <v>5963</v>
      </c>
      <c r="B1515" s="106" t="s">
        <v>5964</v>
      </c>
      <c r="C1515" s="106" t="s">
        <v>5965</v>
      </c>
      <c r="D1515" s="106" t="s">
        <v>5959</v>
      </c>
      <c r="E1515" s="106" t="s">
        <v>5960</v>
      </c>
      <c r="F1515" s="106" t="s">
        <v>322</v>
      </c>
      <c r="G1515" s="106" t="s">
        <v>221</v>
      </c>
      <c r="H1515" s="106"/>
      <c r="I1515" s="106"/>
    </row>
    <row r="1516" spans="1:9">
      <c r="A1516" s="108" t="s">
        <v>5966</v>
      </c>
      <c r="B1516" s="106" t="s">
        <v>5967</v>
      </c>
      <c r="C1516" s="106" t="s">
        <v>5968</v>
      </c>
      <c r="D1516" s="106" t="s">
        <v>5969</v>
      </c>
      <c r="E1516" s="106" t="s">
        <v>5970</v>
      </c>
      <c r="F1516" s="106" t="s">
        <v>277</v>
      </c>
      <c r="G1516" s="106" t="s">
        <v>243</v>
      </c>
      <c r="H1516" s="106"/>
      <c r="I1516" s="106"/>
    </row>
    <row r="1517" spans="1:9">
      <c r="A1517" s="108" t="s">
        <v>5971</v>
      </c>
      <c r="B1517" s="106" t="s">
        <v>5972</v>
      </c>
      <c r="C1517" s="106" t="s">
        <v>5973</v>
      </c>
      <c r="D1517" s="106" t="s">
        <v>5969</v>
      </c>
      <c r="E1517" s="106" t="s">
        <v>5970</v>
      </c>
      <c r="F1517" s="106" t="s">
        <v>277</v>
      </c>
      <c r="G1517" s="106" t="s">
        <v>243</v>
      </c>
      <c r="H1517" s="106"/>
      <c r="I1517" s="106"/>
    </row>
    <row r="1518" spans="1:9">
      <c r="A1518" s="108" t="s">
        <v>5974</v>
      </c>
      <c r="B1518" s="106" t="s">
        <v>5975</v>
      </c>
      <c r="C1518" s="106" t="s">
        <v>5976</v>
      </c>
      <c r="D1518" s="106" t="s">
        <v>5969</v>
      </c>
      <c r="E1518" s="106" t="s">
        <v>5970</v>
      </c>
      <c r="F1518" s="106" t="s">
        <v>277</v>
      </c>
      <c r="G1518" s="106" t="s">
        <v>243</v>
      </c>
      <c r="H1518" s="106"/>
      <c r="I1518" s="106"/>
    </row>
    <row r="1519" spans="1:9">
      <c r="A1519" s="108" t="s">
        <v>5977</v>
      </c>
      <c r="B1519" s="106" t="s">
        <v>5978</v>
      </c>
      <c r="C1519" s="106" t="s">
        <v>5979</v>
      </c>
      <c r="D1519" s="106" t="s">
        <v>5969</v>
      </c>
      <c r="E1519" s="106" t="s">
        <v>5970</v>
      </c>
      <c r="F1519" s="106" t="s">
        <v>277</v>
      </c>
      <c r="G1519" s="106" t="s">
        <v>243</v>
      </c>
      <c r="H1519" s="106"/>
      <c r="I1519" s="106"/>
    </row>
    <row r="1520" spans="1:9">
      <c r="A1520" s="108" t="s">
        <v>5980</v>
      </c>
      <c r="B1520" s="106" t="s">
        <v>5981</v>
      </c>
      <c r="C1520" s="106" t="s">
        <v>5982</v>
      </c>
      <c r="D1520" s="106" t="s">
        <v>5983</v>
      </c>
      <c r="E1520" s="106" t="s">
        <v>5984</v>
      </c>
      <c r="F1520" s="106" t="s">
        <v>277</v>
      </c>
      <c r="G1520" s="106" t="s">
        <v>243</v>
      </c>
      <c r="H1520" s="106"/>
      <c r="I1520" s="106"/>
    </row>
    <row r="1521" spans="1:9">
      <c r="A1521" s="108" t="s">
        <v>5985</v>
      </c>
      <c r="B1521" s="106" t="s">
        <v>5986</v>
      </c>
      <c r="C1521" s="106" t="s">
        <v>5987</v>
      </c>
      <c r="D1521" s="106" t="s">
        <v>5983</v>
      </c>
      <c r="E1521" s="106" t="s">
        <v>5984</v>
      </c>
      <c r="F1521" s="106" t="s">
        <v>277</v>
      </c>
      <c r="G1521" s="106" t="s">
        <v>243</v>
      </c>
      <c r="H1521" s="106"/>
      <c r="I1521" s="106"/>
    </row>
    <row r="1522" spans="1:9">
      <c r="A1522" s="108" t="s">
        <v>5988</v>
      </c>
      <c r="B1522" s="106" t="s">
        <v>5989</v>
      </c>
      <c r="C1522" s="106" t="s">
        <v>5990</v>
      </c>
      <c r="D1522" s="106" t="s">
        <v>5983</v>
      </c>
      <c r="E1522" s="106" t="s">
        <v>5984</v>
      </c>
      <c r="F1522" s="106" t="s">
        <v>277</v>
      </c>
      <c r="G1522" s="106" t="s">
        <v>243</v>
      </c>
      <c r="H1522" s="106"/>
      <c r="I1522" s="106"/>
    </row>
    <row r="1523" spans="1:9">
      <c r="A1523" s="108" t="s">
        <v>5991</v>
      </c>
      <c r="B1523" s="106" t="s">
        <v>5992</v>
      </c>
      <c r="C1523" s="106" t="s">
        <v>5993</v>
      </c>
      <c r="D1523" s="106" t="s">
        <v>5994</v>
      </c>
      <c r="E1523" s="106" t="s">
        <v>5995</v>
      </c>
      <c r="F1523" s="106" t="s">
        <v>418</v>
      </c>
      <c r="G1523" s="106" t="s">
        <v>221</v>
      </c>
      <c r="H1523" s="106"/>
      <c r="I1523" s="106"/>
    </row>
    <row r="1524" spans="1:9">
      <c r="A1524" s="108" t="s">
        <v>5996</v>
      </c>
      <c r="B1524" s="106" t="s">
        <v>5997</v>
      </c>
      <c r="C1524" s="106" t="s">
        <v>5998</v>
      </c>
      <c r="D1524" s="106" t="s">
        <v>5994</v>
      </c>
      <c r="E1524" s="106" t="s">
        <v>5995</v>
      </c>
      <c r="F1524" s="106" t="s">
        <v>418</v>
      </c>
      <c r="G1524" s="106" t="s">
        <v>221</v>
      </c>
      <c r="H1524" s="106"/>
      <c r="I1524" s="106"/>
    </row>
    <row r="1525" spans="1:9">
      <c r="A1525" s="108" t="s">
        <v>5999</v>
      </c>
      <c r="B1525" s="106" t="s">
        <v>6000</v>
      </c>
      <c r="C1525" s="106" t="s">
        <v>6001</v>
      </c>
      <c r="D1525" s="106" t="s">
        <v>5994</v>
      </c>
      <c r="E1525" s="106" t="s">
        <v>5995</v>
      </c>
      <c r="F1525" s="106" t="s">
        <v>418</v>
      </c>
      <c r="G1525" s="106" t="s">
        <v>221</v>
      </c>
      <c r="H1525" s="106"/>
      <c r="I1525" s="106"/>
    </row>
    <row r="1526" spans="1:9">
      <c r="A1526" s="108" t="s">
        <v>6002</v>
      </c>
      <c r="B1526" s="106" t="s">
        <v>6003</v>
      </c>
      <c r="C1526" s="106" t="s">
        <v>6004</v>
      </c>
      <c r="D1526" s="106" t="s">
        <v>5994</v>
      </c>
      <c r="E1526" s="106" t="s">
        <v>5995</v>
      </c>
      <c r="F1526" s="106" t="s">
        <v>242</v>
      </c>
      <c r="G1526" s="106" t="s">
        <v>243</v>
      </c>
      <c r="H1526" s="106"/>
      <c r="I1526" s="106"/>
    </row>
    <row r="1527" spans="1:9">
      <c r="A1527" s="108" t="s">
        <v>6005</v>
      </c>
      <c r="B1527" s="106" t="s">
        <v>6006</v>
      </c>
      <c r="C1527" s="106" t="s">
        <v>6007</v>
      </c>
      <c r="D1527" s="106" t="s">
        <v>5994</v>
      </c>
      <c r="E1527" s="106" t="s">
        <v>5995</v>
      </c>
      <c r="F1527" s="106" t="s">
        <v>233</v>
      </c>
      <c r="G1527" s="106" t="s">
        <v>221</v>
      </c>
      <c r="H1527" s="106"/>
      <c r="I1527" s="106"/>
    </row>
    <row r="1528" spans="1:9">
      <c r="A1528" s="108" t="s">
        <v>6008</v>
      </c>
      <c r="B1528" s="106" t="s">
        <v>6009</v>
      </c>
      <c r="C1528" s="106" t="s">
        <v>6010</v>
      </c>
      <c r="D1528" s="106" t="s">
        <v>6011</v>
      </c>
      <c r="E1528" s="106" t="s">
        <v>6012</v>
      </c>
      <c r="F1528" s="106" t="s">
        <v>2954</v>
      </c>
      <c r="G1528" s="106" t="s">
        <v>243</v>
      </c>
      <c r="H1528" s="106"/>
      <c r="I1528" s="106"/>
    </row>
    <row r="1529" spans="1:9">
      <c r="A1529" s="108" t="s">
        <v>6013</v>
      </c>
      <c r="B1529" s="106" t="s">
        <v>6014</v>
      </c>
      <c r="C1529" s="106" t="s">
        <v>6015</v>
      </c>
      <c r="D1529" s="106" t="s">
        <v>6011</v>
      </c>
      <c r="E1529" s="106" t="s">
        <v>6012</v>
      </c>
      <c r="F1529" s="106" t="s">
        <v>2954</v>
      </c>
      <c r="G1529" s="106" t="s">
        <v>243</v>
      </c>
      <c r="H1529" s="106"/>
      <c r="I1529" s="106"/>
    </row>
    <row r="1530" spans="1:9">
      <c r="A1530" s="108" t="s">
        <v>6016</v>
      </c>
      <c r="B1530" s="106" t="s">
        <v>6017</v>
      </c>
      <c r="C1530" s="106" t="s">
        <v>6018</v>
      </c>
      <c r="D1530" s="106" t="s">
        <v>6019</v>
      </c>
      <c r="E1530" s="106" t="s">
        <v>6020</v>
      </c>
      <c r="F1530" s="106" t="s">
        <v>277</v>
      </c>
      <c r="G1530" s="106" t="s">
        <v>243</v>
      </c>
      <c r="H1530" s="106"/>
      <c r="I1530" s="106"/>
    </row>
    <row r="1531" spans="1:9">
      <c r="A1531" s="108" t="s">
        <v>6021</v>
      </c>
      <c r="B1531" s="106" t="s">
        <v>6022</v>
      </c>
      <c r="C1531" s="106" t="s">
        <v>918</v>
      </c>
      <c r="D1531" s="106" t="s">
        <v>6023</v>
      </c>
      <c r="E1531" s="106" t="s">
        <v>6024</v>
      </c>
      <c r="F1531" s="106" t="s">
        <v>377</v>
      </c>
      <c r="G1531" s="106" t="s">
        <v>221</v>
      </c>
      <c r="H1531" s="106"/>
      <c r="I1531" s="106"/>
    </row>
    <row r="1532" spans="1:9">
      <c r="A1532" s="108" t="s">
        <v>6025</v>
      </c>
      <c r="B1532" s="106" t="s">
        <v>6026</v>
      </c>
      <c r="C1532" s="106" t="s">
        <v>6027</v>
      </c>
      <c r="D1532" s="106" t="s">
        <v>6028</v>
      </c>
      <c r="E1532" s="106" t="s">
        <v>6029</v>
      </c>
      <c r="F1532" s="106" t="s">
        <v>427</v>
      </c>
      <c r="G1532" s="106" t="s">
        <v>428</v>
      </c>
      <c r="H1532" s="106"/>
      <c r="I1532" s="106"/>
    </row>
    <row r="1533" spans="1:9">
      <c r="A1533" s="108" t="s">
        <v>6030</v>
      </c>
      <c r="B1533" s="106" t="s">
        <v>6031</v>
      </c>
      <c r="C1533" s="106" t="s">
        <v>461</v>
      </c>
      <c r="D1533" s="106" t="s">
        <v>6032</v>
      </c>
      <c r="E1533" s="106" t="s">
        <v>6033</v>
      </c>
      <c r="F1533" s="106" t="s">
        <v>464</v>
      </c>
      <c r="G1533" s="106" t="s">
        <v>221</v>
      </c>
      <c r="H1533" s="106"/>
      <c r="I1533" s="106"/>
    </row>
    <row r="1534" spans="1:9">
      <c r="A1534" s="108" t="s">
        <v>6034</v>
      </c>
      <c r="B1534" s="106" t="s">
        <v>6035</v>
      </c>
      <c r="C1534" s="106" t="s">
        <v>6036</v>
      </c>
      <c r="D1534" s="106" t="s">
        <v>6032</v>
      </c>
      <c r="E1534" s="106" t="s">
        <v>6033</v>
      </c>
      <c r="F1534" s="106" t="s">
        <v>220</v>
      </c>
      <c r="G1534" s="106" t="s">
        <v>221</v>
      </c>
      <c r="H1534" s="106"/>
      <c r="I1534" s="106"/>
    </row>
    <row r="1535" spans="1:9">
      <c r="A1535" s="108" t="s">
        <v>6037</v>
      </c>
      <c r="B1535" s="106" t="s">
        <v>6038</v>
      </c>
      <c r="C1535" s="106" t="s">
        <v>314</v>
      </c>
      <c r="D1535" s="106" t="s">
        <v>6039</v>
      </c>
      <c r="E1535" s="106" t="s">
        <v>6040</v>
      </c>
      <c r="F1535" s="106" t="s">
        <v>233</v>
      </c>
      <c r="G1535" s="106" t="s">
        <v>221</v>
      </c>
      <c r="H1535" s="106"/>
      <c r="I1535" s="106"/>
    </row>
    <row r="1536" spans="1:9">
      <c r="A1536" s="108" t="s">
        <v>6041</v>
      </c>
      <c r="B1536" s="106" t="s">
        <v>6042</v>
      </c>
      <c r="C1536" s="106" t="s">
        <v>6043</v>
      </c>
      <c r="D1536" s="106" t="s">
        <v>6044</v>
      </c>
      <c r="E1536" s="106" t="s">
        <v>6045</v>
      </c>
      <c r="F1536" s="106" t="s">
        <v>345</v>
      </c>
      <c r="G1536" s="106" t="s">
        <v>221</v>
      </c>
      <c r="H1536" s="106"/>
      <c r="I1536" s="106"/>
    </row>
    <row r="1537" spans="1:9">
      <c r="A1537" s="108" t="s">
        <v>6046</v>
      </c>
      <c r="B1537" s="106" t="s">
        <v>6047</v>
      </c>
      <c r="C1537" s="106" t="s">
        <v>6048</v>
      </c>
      <c r="D1537" s="106" t="s">
        <v>6044</v>
      </c>
      <c r="E1537" s="106" t="s">
        <v>6045</v>
      </c>
      <c r="F1537" s="106" t="s">
        <v>639</v>
      </c>
      <c r="G1537" s="106" t="s">
        <v>243</v>
      </c>
      <c r="H1537" s="106"/>
      <c r="I1537" s="106"/>
    </row>
    <row r="1538" spans="1:9">
      <c r="A1538" s="108" t="s">
        <v>6049</v>
      </c>
      <c r="B1538" s="106" t="s">
        <v>6050</v>
      </c>
      <c r="C1538" s="106" t="s">
        <v>6051</v>
      </c>
      <c r="D1538" s="106" t="s">
        <v>6044</v>
      </c>
      <c r="E1538" s="106" t="s">
        <v>6045</v>
      </c>
      <c r="F1538" s="106" t="s">
        <v>639</v>
      </c>
      <c r="G1538" s="106" t="s">
        <v>243</v>
      </c>
      <c r="H1538" s="106"/>
      <c r="I1538" s="106"/>
    </row>
    <row r="1539" spans="1:9">
      <c r="A1539" s="108" t="s">
        <v>6052</v>
      </c>
      <c r="B1539" s="106" t="s">
        <v>6053</v>
      </c>
      <c r="C1539" s="106" t="s">
        <v>6054</v>
      </c>
      <c r="D1539" s="106" t="s">
        <v>6044</v>
      </c>
      <c r="E1539" s="106" t="s">
        <v>6045</v>
      </c>
      <c r="F1539" s="106" t="s">
        <v>639</v>
      </c>
      <c r="G1539" s="106" t="s">
        <v>243</v>
      </c>
      <c r="H1539" s="106"/>
      <c r="I1539" s="106"/>
    </row>
    <row r="1540" spans="1:9">
      <c r="A1540" s="108" t="s">
        <v>6055</v>
      </c>
      <c r="B1540" s="106" t="s">
        <v>6056</v>
      </c>
      <c r="C1540" s="106" t="s">
        <v>6057</v>
      </c>
      <c r="D1540" s="106" t="s">
        <v>6044</v>
      </c>
      <c r="E1540" s="106" t="s">
        <v>6045</v>
      </c>
      <c r="F1540" s="106" t="s">
        <v>639</v>
      </c>
      <c r="G1540" s="106" t="s">
        <v>243</v>
      </c>
      <c r="H1540" s="106"/>
      <c r="I1540" s="106"/>
    </row>
    <row r="1541" spans="1:9">
      <c r="A1541" s="108" t="s">
        <v>6058</v>
      </c>
      <c r="B1541" s="106" t="s">
        <v>6059</v>
      </c>
      <c r="C1541" s="106" t="s">
        <v>1567</v>
      </c>
      <c r="D1541" s="106" t="s">
        <v>6044</v>
      </c>
      <c r="E1541" s="106" t="s">
        <v>6045</v>
      </c>
      <c r="F1541" s="106" t="s">
        <v>328</v>
      </c>
      <c r="G1541" s="106" t="s">
        <v>221</v>
      </c>
      <c r="H1541" s="106"/>
      <c r="I1541" s="106"/>
    </row>
    <row r="1542" spans="1:9">
      <c r="A1542" s="108" t="s">
        <v>6060</v>
      </c>
      <c r="B1542" s="106" t="s">
        <v>6061</v>
      </c>
      <c r="C1542" s="106" t="s">
        <v>6062</v>
      </c>
      <c r="D1542" s="106" t="s">
        <v>6063</v>
      </c>
      <c r="E1542" s="106" t="s">
        <v>6064</v>
      </c>
      <c r="F1542" s="106" t="s">
        <v>322</v>
      </c>
      <c r="G1542" s="106" t="s">
        <v>221</v>
      </c>
      <c r="H1542" s="106"/>
      <c r="I1542" s="106"/>
    </row>
    <row r="1543" spans="1:9">
      <c r="A1543" s="108" t="s">
        <v>6065</v>
      </c>
      <c r="B1543" s="106" t="s">
        <v>6066</v>
      </c>
      <c r="C1543" s="106" t="s">
        <v>6067</v>
      </c>
      <c r="D1543" s="106" t="s">
        <v>6063</v>
      </c>
      <c r="E1543" s="106" t="s">
        <v>6064</v>
      </c>
      <c r="F1543" s="106" t="s">
        <v>322</v>
      </c>
      <c r="G1543" s="106" t="s">
        <v>221</v>
      </c>
      <c r="H1543" s="106"/>
      <c r="I1543" s="106"/>
    </row>
    <row r="1544" spans="1:9">
      <c r="A1544" s="108" t="s">
        <v>6068</v>
      </c>
      <c r="B1544" s="106" t="s">
        <v>6069</v>
      </c>
      <c r="C1544" s="106" t="s">
        <v>461</v>
      </c>
      <c r="D1544" s="106" t="s">
        <v>6070</v>
      </c>
      <c r="E1544" s="106" t="s">
        <v>6071</v>
      </c>
      <c r="F1544" s="106" t="s">
        <v>464</v>
      </c>
      <c r="G1544" s="106" t="s">
        <v>221</v>
      </c>
      <c r="H1544" s="106"/>
      <c r="I1544" s="106"/>
    </row>
    <row r="1545" spans="1:9">
      <c r="A1545" s="108" t="s">
        <v>6072</v>
      </c>
      <c r="B1545" s="106" t="s">
        <v>6073</v>
      </c>
      <c r="C1545" s="106" t="s">
        <v>913</v>
      </c>
      <c r="D1545" s="106" t="s">
        <v>6074</v>
      </c>
      <c r="E1545" s="106" t="s">
        <v>6075</v>
      </c>
      <c r="F1545" s="106" t="s">
        <v>464</v>
      </c>
      <c r="G1545" s="106" t="s">
        <v>221</v>
      </c>
      <c r="H1545" s="106"/>
      <c r="I1545" s="106"/>
    </row>
    <row r="1546" spans="1:9">
      <c r="A1546" s="108" t="s">
        <v>6076</v>
      </c>
      <c r="B1546" s="106" t="s">
        <v>6077</v>
      </c>
      <c r="C1546" s="106" t="s">
        <v>6078</v>
      </c>
      <c r="D1546" s="106" t="s">
        <v>6079</v>
      </c>
      <c r="E1546" s="106" t="s">
        <v>6080</v>
      </c>
      <c r="F1546" s="106" t="s">
        <v>242</v>
      </c>
      <c r="G1546" s="106" t="s">
        <v>243</v>
      </c>
      <c r="H1546" s="106"/>
      <c r="I1546" s="106"/>
    </row>
    <row r="1547" spans="1:9">
      <c r="A1547" s="108" t="s">
        <v>6081</v>
      </c>
      <c r="B1547" s="106" t="s">
        <v>6082</v>
      </c>
      <c r="C1547" s="106" t="s">
        <v>6083</v>
      </c>
      <c r="D1547" s="106" t="s">
        <v>6079</v>
      </c>
      <c r="E1547" s="106" t="s">
        <v>6080</v>
      </c>
      <c r="F1547" s="106" t="s">
        <v>242</v>
      </c>
      <c r="G1547" s="106" t="s">
        <v>243</v>
      </c>
      <c r="H1547" s="106"/>
      <c r="I1547" s="106"/>
    </row>
    <row r="1548" spans="1:9">
      <c r="A1548" s="108" t="s">
        <v>6084</v>
      </c>
      <c r="B1548" s="106" t="s">
        <v>6085</v>
      </c>
      <c r="C1548" s="106" t="s">
        <v>6086</v>
      </c>
      <c r="D1548" s="106" t="s">
        <v>6079</v>
      </c>
      <c r="E1548" s="106" t="s">
        <v>6080</v>
      </c>
      <c r="F1548" s="106" t="s">
        <v>242</v>
      </c>
      <c r="G1548" s="106" t="s">
        <v>243</v>
      </c>
      <c r="H1548" s="106"/>
      <c r="I1548" s="106"/>
    </row>
    <row r="1549" spans="1:9">
      <c r="A1549" s="108" t="s">
        <v>6087</v>
      </c>
      <c r="B1549" s="106" t="s">
        <v>6088</v>
      </c>
      <c r="C1549" s="106" t="s">
        <v>6089</v>
      </c>
      <c r="D1549" s="106" t="s">
        <v>6079</v>
      </c>
      <c r="E1549" s="106" t="s">
        <v>6080</v>
      </c>
      <c r="F1549" s="106" t="s">
        <v>242</v>
      </c>
      <c r="G1549" s="106" t="s">
        <v>243</v>
      </c>
      <c r="H1549" s="106"/>
      <c r="I1549" s="106"/>
    </row>
    <row r="1550" spans="1:9">
      <c r="A1550" s="108" t="s">
        <v>6090</v>
      </c>
      <c r="B1550" s="106" t="s">
        <v>6091</v>
      </c>
      <c r="C1550" s="106" t="s">
        <v>6092</v>
      </c>
      <c r="D1550" s="106" t="s">
        <v>6079</v>
      </c>
      <c r="E1550" s="106" t="s">
        <v>6080</v>
      </c>
      <c r="F1550" s="106" t="s">
        <v>242</v>
      </c>
      <c r="G1550" s="106" t="s">
        <v>243</v>
      </c>
      <c r="H1550" s="106"/>
      <c r="I1550" s="106"/>
    </row>
    <row r="1551" spans="1:9">
      <c r="A1551" s="108" t="s">
        <v>6093</v>
      </c>
      <c r="B1551" s="106" t="s">
        <v>6094</v>
      </c>
      <c r="C1551" s="106" t="s">
        <v>6095</v>
      </c>
      <c r="D1551" s="106" t="s">
        <v>6079</v>
      </c>
      <c r="E1551" s="106" t="s">
        <v>6080</v>
      </c>
      <c r="F1551" s="106" t="s">
        <v>242</v>
      </c>
      <c r="G1551" s="106" t="s">
        <v>243</v>
      </c>
      <c r="H1551" s="106"/>
      <c r="I1551" s="106"/>
    </row>
    <row r="1552" spans="1:9">
      <c r="A1552" s="108" t="s">
        <v>6096</v>
      </c>
      <c r="B1552" s="106" t="s">
        <v>6097</v>
      </c>
      <c r="C1552" s="106" t="s">
        <v>6098</v>
      </c>
      <c r="D1552" s="106" t="s">
        <v>6099</v>
      </c>
      <c r="E1552" s="106" t="s">
        <v>6100</v>
      </c>
      <c r="F1552" s="106" t="s">
        <v>3387</v>
      </c>
      <c r="G1552" s="106" t="s">
        <v>243</v>
      </c>
      <c r="H1552" s="106"/>
      <c r="I1552" s="106"/>
    </row>
    <row r="1553" spans="1:9">
      <c r="A1553" s="108" t="s">
        <v>6101</v>
      </c>
      <c r="B1553" s="106" t="s">
        <v>6102</v>
      </c>
      <c r="C1553" s="106" t="s">
        <v>6103</v>
      </c>
      <c r="D1553" s="106" t="s">
        <v>6099</v>
      </c>
      <c r="E1553" s="106" t="s">
        <v>6100</v>
      </c>
      <c r="F1553" s="106" t="s">
        <v>3387</v>
      </c>
      <c r="G1553" s="106" t="s">
        <v>243</v>
      </c>
      <c r="H1553" s="106"/>
      <c r="I1553" s="106"/>
    </row>
    <row r="1554" spans="1:9">
      <c r="A1554" s="108" t="s">
        <v>6104</v>
      </c>
      <c r="B1554" s="106" t="s">
        <v>6105</v>
      </c>
      <c r="C1554" s="106" t="s">
        <v>6106</v>
      </c>
      <c r="D1554" s="106" t="s">
        <v>6099</v>
      </c>
      <c r="E1554" s="106" t="s">
        <v>6100</v>
      </c>
      <c r="F1554" s="106" t="s">
        <v>3387</v>
      </c>
      <c r="G1554" s="106" t="s">
        <v>243</v>
      </c>
      <c r="H1554" s="106"/>
      <c r="I1554" s="106"/>
    </row>
    <row r="1555" spans="1:9">
      <c r="A1555" s="108" t="s">
        <v>6107</v>
      </c>
      <c r="B1555" s="106" t="s">
        <v>6108</v>
      </c>
      <c r="C1555" s="106" t="s">
        <v>6109</v>
      </c>
      <c r="D1555" s="106" t="s">
        <v>6110</v>
      </c>
      <c r="E1555" s="106" t="s">
        <v>6111</v>
      </c>
      <c r="F1555" s="106" t="s">
        <v>867</v>
      </c>
      <c r="G1555" s="106" t="s">
        <v>243</v>
      </c>
      <c r="H1555" s="106"/>
      <c r="I1555" s="106"/>
    </row>
    <row r="1556" spans="1:9">
      <c r="A1556" s="108" t="s">
        <v>6112</v>
      </c>
      <c r="B1556" s="106" t="s">
        <v>6113</v>
      </c>
      <c r="C1556" s="106" t="s">
        <v>6114</v>
      </c>
      <c r="D1556" s="106" t="s">
        <v>6110</v>
      </c>
      <c r="E1556" s="106" t="s">
        <v>6111</v>
      </c>
      <c r="F1556" s="106" t="s">
        <v>867</v>
      </c>
      <c r="G1556" s="106" t="s">
        <v>243</v>
      </c>
      <c r="H1556" s="106"/>
      <c r="I1556" s="106"/>
    </row>
    <row r="1557" spans="1:9">
      <c r="A1557" s="108" t="s">
        <v>6115</v>
      </c>
      <c r="B1557" s="106" t="s">
        <v>6116</v>
      </c>
      <c r="C1557" s="106" t="s">
        <v>1729</v>
      </c>
      <c r="D1557" s="106" t="s">
        <v>6117</v>
      </c>
      <c r="E1557" s="106" t="s">
        <v>6118</v>
      </c>
      <c r="F1557" s="106" t="s">
        <v>227</v>
      </c>
      <c r="G1557" s="106" t="s">
        <v>221</v>
      </c>
      <c r="H1557" s="106"/>
      <c r="I1557" s="106"/>
    </row>
    <row r="1558" spans="1:9">
      <c r="A1558" s="108" t="s">
        <v>6119</v>
      </c>
      <c r="B1558" s="106" t="s">
        <v>6120</v>
      </c>
      <c r="C1558" s="106" t="s">
        <v>6121</v>
      </c>
      <c r="D1558" s="106" t="s">
        <v>6122</v>
      </c>
      <c r="E1558" s="106" t="s">
        <v>6123</v>
      </c>
      <c r="F1558" s="106" t="s">
        <v>867</v>
      </c>
      <c r="G1558" s="106" t="s">
        <v>243</v>
      </c>
      <c r="H1558" s="106"/>
      <c r="I1558" s="106"/>
    </row>
    <row r="1559" spans="1:9">
      <c r="A1559" s="108" t="s">
        <v>6124</v>
      </c>
      <c r="B1559" s="106" t="s">
        <v>6125</v>
      </c>
      <c r="C1559" s="106" t="s">
        <v>6126</v>
      </c>
      <c r="D1559" s="106" t="s">
        <v>6122</v>
      </c>
      <c r="E1559" s="106" t="s">
        <v>6123</v>
      </c>
      <c r="F1559" s="106" t="s">
        <v>867</v>
      </c>
      <c r="G1559" s="106" t="s">
        <v>243</v>
      </c>
      <c r="H1559" s="106"/>
      <c r="I1559" s="106"/>
    </row>
    <row r="1560" spans="1:9">
      <c r="A1560" s="108" t="s">
        <v>6127</v>
      </c>
      <c r="B1560" s="106" t="s">
        <v>6128</v>
      </c>
      <c r="C1560" s="106" t="s">
        <v>6129</v>
      </c>
      <c r="D1560" s="106" t="s">
        <v>6122</v>
      </c>
      <c r="E1560" s="106" t="s">
        <v>6123</v>
      </c>
      <c r="F1560" s="106" t="s">
        <v>867</v>
      </c>
      <c r="G1560" s="106" t="s">
        <v>243</v>
      </c>
      <c r="H1560" s="106"/>
      <c r="I1560" s="106"/>
    </row>
    <row r="1561" spans="1:9">
      <c r="A1561" s="108" t="s">
        <v>6130</v>
      </c>
      <c r="B1561" s="106" t="s">
        <v>6131</v>
      </c>
      <c r="C1561" s="106" t="s">
        <v>6132</v>
      </c>
      <c r="D1561" s="106" t="s">
        <v>6122</v>
      </c>
      <c r="E1561" s="106" t="s">
        <v>6123</v>
      </c>
      <c r="F1561" s="106" t="s">
        <v>867</v>
      </c>
      <c r="G1561" s="106" t="s">
        <v>243</v>
      </c>
      <c r="H1561" s="106"/>
      <c r="I1561" s="106"/>
    </row>
    <row r="1562" spans="1:9">
      <c r="A1562" s="108" t="s">
        <v>6133</v>
      </c>
      <c r="B1562" s="106" t="s">
        <v>6134</v>
      </c>
      <c r="C1562" s="106" t="s">
        <v>6135</v>
      </c>
      <c r="D1562" s="106" t="s">
        <v>6122</v>
      </c>
      <c r="E1562" s="106" t="s">
        <v>6123</v>
      </c>
      <c r="F1562" s="106" t="s">
        <v>867</v>
      </c>
      <c r="G1562" s="106" t="s">
        <v>243</v>
      </c>
      <c r="H1562" s="106"/>
      <c r="I1562" s="106"/>
    </row>
    <row r="1563" spans="1:9">
      <c r="A1563" s="108" t="s">
        <v>6136</v>
      </c>
      <c r="B1563" s="106" t="s">
        <v>6137</v>
      </c>
      <c r="C1563" s="106" t="s">
        <v>6138</v>
      </c>
      <c r="D1563" s="106" t="s">
        <v>6122</v>
      </c>
      <c r="E1563" s="106" t="s">
        <v>6123</v>
      </c>
      <c r="F1563" s="106" t="s">
        <v>867</v>
      </c>
      <c r="G1563" s="106" t="s">
        <v>243</v>
      </c>
      <c r="H1563" s="106"/>
      <c r="I1563" s="106"/>
    </row>
    <row r="1564" spans="1:9">
      <c r="A1564" s="108" t="s">
        <v>6139</v>
      </c>
      <c r="B1564" s="106" t="s">
        <v>6140</v>
      </c>
      <c r="C1564" s="106" t="s">
        <v>6141</v>
      </c>
      <c r="D1564" s="106" t="s">
        <v>6142</v>
      </c>
      <c r="E1564" s="106" t="s">
        <v>6143</v>
      </c>
      <c r="F1564" s="106" t="s">
        <v>1397</v>
      </c>
      <c r="G1564" s="106" t="s">
        <v>243</v>
      </c>
      <c r="H1564" s="106"/>
      <c r="I1564" s="106"/>
    </row>
    <row r="1565" spans="1:9">
      <c r="A1565" s="108" t="s">
        <v>6144</v>
      </c>
      <c r="B1565" s="106" t="s">
        <v>6145</v>
      </c>
      <c r="C1565" s="106" t="s">
        <v>6146</v>
      </c>
      <c r="D1565" s="106" t="s">
        <v>6142</v>
      </c>
      <c r="E1565" s="106" t="s">
        <v>6143</v>
      </c>
      <c r="F1565" s="106" t="s">
        <v>1397</v>
      </c>
      <c r="G1565" s="106" t="s">
        <v>243</v>
      </c>
      <c r="H1565" s="106"/>
      <c r="I1565" s="106"/>
    </row>
    <row r="1566" spans="1:9">
      <c r="A1566" s="108" t="s">
        <v>6147</v>
      </c>
      <c r="B1566" s="106" t="s">
        <v>6148</v>
      </c>
      <c r="C1566" s="106" t="s">
        <v>6149</v>
      </c>
      <c r="D1566" s="106" t="s">
        <v>6150</v>
      </c>
      <c r="E1566" s="106" t="s">
        <v>6151</v>
      </c>
      <c r="F1566" s="106" t="s">
        <v>242</v>
      </c>
      <c r="G1566" s="106" t="s">
        <v>243</v>
      </c>
      <c r="H1566" s="106"/>
      <c r="I1566" s="106"/>
    </row>
    <row r="1567" spans="1:9">
      <c r="A1567" s="108" t="s">
        <v>6152</v>
      </c>
      <c r="B1567" s="106" t="s">
        <v>6153</v>
      </c>
      <c r="C1567" s="106" t="s">
        <v>6154</v>
      </c>
      <c r="D1567" s="106" t="s">
        <v>6155</v>
      </c>
      <c r="E1567" s="106" t="s">
        <v>6156</v>
      </c>
      <c r="F1567" s="106" t="s">
        <v>6157</v>
      </c>
      <c r="G1567" s="106" t="s">
        <v>243</v>
      </c>
      <c r="H1567" s="106"/>
      <c r="I1567" s="106"/>
    </row>
    <row r="1568" spans="1:9">
      <c r="A1568" s="108" t="s">
        <v>6158</v>
      </c>
      <c r="B1568" s="106" t="s">
        <v>6159</v>
      </c>
      <c r="C1568" s="106" t="s">
        <v>6160</v>
      </c>
      <c r="D1568" s="106" t="s">
        <v>6155</v>
      </c>
      <c r="E1568" s="106" t="s">
        <v>6156</v>
      </c>
      <c r="F1568" s="106" t="s">
        <v>297</v>
      </c>
      <c r="G1568" s="106" t="s">
        <v>243</v>
      </c>
      <c r="H1568" s="106"/>
      <c r="I1568" s="106"/>
    </row>
    <row r="1569" spans="1:9">
      <c r="A1569" s="108" t="s">
        <v>6161</v>
      </c>
      <c r="B1569" s="106" t="s">
        <v>6162</v>
      </c>
      <c r="C1569" s="106" t="s">
        <v>6163</v>
      </c>
      <c r="D1569" s="106" t="s">
        <v>6155</v>
      </c>
      <c r="E1569" s="106" t="s">
        <v>6156</v>
      </c>
      <c r="F1569" s="106" t="s">
        <v>358</v>
      </c>
      <c r="G1569" s="106" t="s">
        <v>243</v>
      </c>
      <c r="H1569" s="106"/>
      <c r="I1569" s="106"/>
    </row>
    <row r="1570" spans="1:9">
      <c r="A1570" s="108" t="s">
        <v>6164</v>
      </c>
      <c r="B1570" s="106" t="s">
        <v>6165</v>
      </c>
      <c r="C1570" s="106" t="s">
        <v>6166</v>
      </c>
      <c r="D1570" s="106" t="s">
        <v>6167</v>
      </c>
      <c r="E1570" s="106" t="s">
        <v>6168</v>
      </c>
      <c r="F1570" s="106" t="s">
        <v>297</v>
      </c>
      <c r="G1570" s="106" t="s">
        <v>243</v>
      </c>
      <c r="H1570" s="106"/>
      <c r="I1570" s="106"/>
    </row>
    <row r="1571" spans="1:9">
      <c r="A1571" s="108" t="s">
        <v>6169</v>
      </c>
      <c r="B1571" s="106" t="s">
        <v>6170</v>
      </c>
      <c r="C1571" s="106" t="s">
        <v>6171</v>
      </c>
      <c r="D1571" s="106" t="s">
        <v>6167</v>
      </c>
      <c r="E1571" s="106" t="s">
        <v>6168</v>
      </c>
      <c r="F1571" s="106" t="s">
        <v>297</v>
      </c>
      <c r="G1571" s="106" t="s">
        <v>243</v>
      </c>
      <c r="H1571" s="106"/>
      <c r="I1571" s="106"/>
    </row>
    <row r="1572" spans="1:9">
      <c r="A1572" s="108" t="s">
        <v>6172</v>
      </c>
      <c r="B1572" s="106" t="s">
        <v>6173</v>
      </c>
      <c r="C1572" s="106" t="s">
        <v>6174</v>
      </c>
      <c r="D1572" s="106" t="s">
        <v>6167</v>
      </c>
      <c r="E1572" s="106" t="s">
        <v>6168</v>
      </c>
      <c r="F1572" s="106" t="s">
        <v>297</v>
      </c>
      <c r="G1572" s="106" t="s">
        <v>243</v>
      </c>
      <c r="H1572" s="106"/>
      <c r="I1572" s="106"/>
    </row>
    <row r="1573" spans="1:9">
      <c r="A1573" s="108" t="s">
        <v>6175</v>
      </c>
      <c r="B1573" s="106" t="s">
        <v>6176</v>
      </c>
      <c r="C1573" s="106" t="s">
        <v>6177</v>
      </c>
      <c r="D1573" s="106" t="s">
        <v>6178</v>
      </c>
      <c r="E1573" s="106" t="s">
        <v>6179</v>
      </c>
      <c r="F1573" s="106" t="s">
        <v>464</v>
      </c>
      <c r="G1573" s="106" t="s">
        <v>221</v>
      </c>
      <c r="H1573" s="106"/>
      <c r="I1573" s="106"/>
    </row>
    <row r="1574" spans="1:9">
      <c r="A1574" s="108" t="s">
        <v>6180</v>
      </c>
      <c r="B1574" s="106" t="s">
        <v>6181</v>
      </c>
      <c r="C1574" s="106" t="s">
        <v>6182</v>
      </c>
      <c r="D1574" s="106" t="s">
        <v>6183</v>
      </c>
      <c r="E1574" s="106" t="s">
        <v>6184</v>
      </c>
      <c r="F1574" s="106" t="s">
        <v>464</v>
      </c>
      <c r="G1574" s="106" t="s">
        <v>221</v>
      </c>
      <c r="H1574" s="106"/>
      <c r="I1574" s="106"/>
    </row>
    <row r="1575" spans="1:9">
      <c r="A1575" s="108" t="s">
        <v>6185</v>
      </c>
      <c r="B1575" s="106" t="s">
        <v>6186</v>
      </c>
      <c r="C1575" s="106" t="s">
        <v>1233</v>
      </c>
      <c r="D1575" s="106" t="s">
        <v>6187</v>
      </c>
      <c r="E1575" s="106" t="s">
        <v>6188</v>
      </c>
      <c r="F1575" s="106" t="s">
        <v>377</v>
      </c>
      <c r="G1575" s="106" t="s">
        <v>221</v>
      </c>
      <c r="H1575" s="106"/>
      <c r="I1575" s="106"/>
    </row>
    <row r="1576" spans="1:9">
      <c r="A1576" s="108" t="s">
        <v>6189</v>
      </c>
      <c r="B1576" s="106" t="s">
        <v>6190</v>
      </c>
      <c r="C1576" s="106" t="s">
        <v>6191</v>
      </c>
      <c r="D1576" s="106" t="s">
        <v>6187</v>
      </c>
      <c r="E1576" s="106" t="s">
        <v>6188</v>
      </c>
      <c r="F1576" s="106" t="s">
        <v>242</v>
      </c>
      <c r="G1576" s="106" t="s">
        <v>243</v>
      </c>
      <c r="H1576" s="106"/>
      <c r="I1576" s="106"/>
    </row>
    <row r="1577" spans="1:9">
      <c r="A1577" s="108" t="s">
        <v>6192</v>
      </c>
      <c r="B1577" s="106" t="s">
        <v>6193</v>
      </c>
      <c r="C1577" s="106" t="s">
        <v>461</v>
      </c>
      <c r="D1577" s="106" t="s">
        <v>6187</v>
      </c>
      <c r="E1577" s="106" t="s">
        <v>6188</v>
      </c>
      <c r="F1577" s="106" t="s">
        <v>464</v>
      </c>
      <c r="G1577" s="106" t="s">
        <v>221</v>
      </c>
      <c r="H1577" s="106"/>
      <c r="I1577" s="106"/>
    </row>
    <row r="1578" spans="1:9">
      <c r="A1578" s="108" t="s">
        <v>6194</v>
      </c>
      <c r="B1578" s="106" t="s">
        <v>6195</v>
      </c>
      <c r="C1578" s="106" t="s">
        <v>6196</v>
      </c>
      <c r="D1578" s="106" t="s">
        <v>6197</v>
      </c>
      <c r="E1578" s="106" t="s">
        <v>6198</v>
      </c>
      <c r="F1578" s="106" t="s">
        <v>345</v>
      </c>
      <c r="G1578" s="106" t="s">
        <v>221</v>
      </c>
      <c r="H1578" s="106"/>
      <c r="I1578" s="106"/>
    </row>
    <row r="1579" spans="1:9">
      <c r="A1579" s="108" t="s">
        <v>6199</v>
      </c>
      <c r="B1579" s="106" t="s">
        <v>6200</v>
      </c>
      <c r="C1579" s="106" t="s">
        <v>461</v>
      </c>
      <c r="D1579" s="106" t="s">
        <v>6201</v>
      </c>
      <c r="E1579" s="106" t="s">
        <v>6202</v>
      </c>
      <c r="F1579" s="106" t="s">
        <v>464</v>
      </c>
      <c r="G1579" s="106" t="s">
        <v>221</v>
      </c>
      <c r="H1579" s="106"/>
      <c r="I1579" s="106"/>
    </row>
    <row r="1580" spans="1:9">
      <c r="A1580" s="108" t="s">
        <v>6203</v>
      </c>
      <c r="B1580" s="106" t="s">
        <v>6204</v>
      </c>
      <c r="C1580" s="106" t="s">
        <v>2736</v>
      </c>
      <c r="D1580" s="106" t="s">
        <v>6201</v>
      </c>
      <c r="E1580" s="106" t="s">
        <v>6202</v>
      </c>
      <c r="F1580" s="106" t="s">
        <v>2538</v>
      </c>
      <c r="G1580" s="106" t="s">
        <v>221</v>
      </c>
      <c r="H1580" s="106"/>
      <c r="I1580" s="106"/>
    </row>
    <row r="1581" spans="1:9">
      <c r="A1581" s="108" t="s">
        <v>6205</v>
      </c>
      <c r="B1581" s="106" t="s">
        <v>6206</v>
      </c>
      <c r="C1581" s="106" t="s">
        <v>6207</v>
      </c>
      <c r="D1581" s="106" t="s">
        <v>6208</v>
      </c>
      <c r="E1581" s="106" t="s">
        <v>6209</v>
      </c>
      <c r="F1581" s="106" t="s">
        <v>277</v>
      </c>
      <c r="G1581" s="106" t="s">
        <v>243</v>
      </c>
      <c r="H1581" s="106"/>
      <c r="I1581" s="106"/>
    </row>
    <row r="1582" spans="1:9">
      <c r="A1582" s="108" t="s">
        <v>6210</v>
      </c>
      <c r="B1582" s="106" t="s">
        <v>6211</v>
      </c>
      <c r="C1582" s="106" t="s">
        <v>224</v>
      </c>
      <c r="D1582" s="106" t="s">
        <v>6212</v>
      </c>
      <c r="E1582" s="106" t="s">
        <v>6213</v>
      </c>
      <c r="F1582" s="106" t="s">
        <v>227</v>
      </c>
      <c r="G1582" s="106" t="s">
        <v>221</v>
      </c>
      <c r="H1582" s="106"/>
      <c r="I1582" s="106"/>
    </row>
    <row r="1583" spans="1:9">
      <c r="A1583" s="108" t="s">
        <v>6214</v>
      </c>
      <c r="B1583" s="106" t="s">
        <v>6215</v>
      </c>
      <c r="C1583" s="106" t="s">
        <v>461</v>
      </c>
      <c r="D1583" s="106" t="s">
        <v>6216</v>
      </c>
      <c r="E1583" s="106" t="s">
        <v>6217</v>
      </c>
      <c r="F1583" s="106" t="s">
        <v>464</v>
      </c>
      <c r="G1583" s="106" t="s">
        <v>221</v>
      </c>
      <c r="H1583" s="106"/>
      <c r="I1583" s="106"/>
    </row>
    <row r="1584" spans="1:9">
      <c r="A1584" s="108" t="s">
        <v>6218</v>
      </c>
      <c r="B1584" s="106" t="s">
        <v>6219</v>
      </c>
      <c r="C1584" s="106" t="s">
        <v>6220</v>
      </c>
      <c r="D1584" s="106" t="s">
        <v>6221</v>
      </c>
      <c r="E1584" s="106" t="s">
        <v>6222</v>
      </c>
      <c r="F1584" s="106" t="s">
        <v>242</v>
      </c>
      <c r="G1584" s="106" t="s">
        <v>243</v>
      </c>
      <c r="H1584" s="106"/>
      <c r="I1584" s="106"/>
    </row>
    <row r="1585" spans="1:9">
      <c r="A1585" s="108" t="s">
        <v>6223</v>
      </c>
      <c r="B1585" s="106" t="s">
        <v>6224</v>
      </c>
      <c r="C1585" s="106" t="s">
        <v>6225</v>
      </c>
      <c r="D1585" s="106" t="s">
        <v>6221</v>
      </c>
      <c r="E1585" s="106" t="s">
        <v>6222</v>
      </c>
      <c r="F1585" s="106" t="s">
        <v>297</v>
      </c>
      <c r="G1585" s="106" t="s">
        <v>243</v>
      </c>
      <c r="H1585" s="106"/>
      <c r="I1585" s="106"/>
    </row>
    <row r="1586" spans="1:9">
      <c r="A1586" s="108" t="s">
        <v>6226</v>
      </c>
      <c r="B1586" s="106" t="s">
        <v>6227</v>
      </c>
      <c r="C1586" s="106" t="s">
        <v>6191</v>
      </c>
      <c r="D1586" s="106" t="s">
        <v>6221</v>
      </c>
      <c r="E1586" s="106" t="s">
        <v>6222</v>
      </c>
      <c r="F1586" s="106" t="s">
        <v>242</v>
      </c>
      <c r="G1586" s="106" t="s">
        <v>243</v>
      </c>
      <c r="H1586" s="106"/>
      <c r="I1586" s="106"/>
    </row>
    <row r="1587" spans="1:9">
      <c r="A1587" s="108" t="s">
        <v>6228</v>
      </c>
      <c r="B1587" s="106" t="s">
        <v>6229</v>
      </c>
      <c r="C1587" s="106" t="s">
        <v>6230</v>
      </c>
      <c r="D1587" s="106" t="s">
        <v>6231</v>
      </c>
      <c r="E1587" s="106" t="s">
        <v>6232</v>
      </c>
      <c r="F1587" s="106" t="s">
        <v>1026</v>
      </c>
      <c r="G1587" s="106" t="s">
        <v>221</v>
      </c>
      <c r="H1587" s="106"/>
      <c r="I1587" s="106"/>
    </row>
    <row r="1588" spans="1:9">
      <c r="A1588" s="108" t="s">
        <v>6233</v>
      </c>
      <c r="B1588" s="106" t="s">
        <v>6234</v>
      </c>
      <c r="C1588" s="106" t="s">
        <v>6235</v>
      </c>
      <c r="D1588" s="106" t="s">
        <v>6231</v>
      </c>
      <c r="E1588" s="106" t="s">
        <v>6232</v>
      </c>
      <c r="F1588" s="106" t="s">
        <v>322</v>
      </c>
      <c r="G1588" s="106" t="s">
        <v>221</v>
      </c>
      <c r="H1588" s="106"/>
      <c r="I1588" s="106"/>
    </row>
    <row r="1589" spans="1:9">
      <c r="A1589" s="108" t="s">
        <v>6236</v>
      </c>
      <c r="B1589" s="106" t="s">
        <v>6237</v>
      </c>
      <c r="C1589" s="106" t="s">
        <v>6238</v>
      </c>
      <c r="D1589" s="106" t="s">
        <v>6231</v>
      </c>
      <c r="E1589" s="106" t="s">
        <v>6232</v>
      </c>
      <c r="F1589" s="106" t="s">
        <v>322</v>
      </c>
      <c r="G1589" s="106" t="s">
        <v>221</v>
      </c>
      <c r="H1589" s="106"/>
      <c r="I1589" s="106"/>
    </row>
    <row r="1590" spans="1:9">
      <c r="A1590" s="108" t="s">
        <v>6239</v>
      </c>
      <c r="B1590" s="106" t="s">
        <v>6240</v>
      </c>
      <c r="C1590" s="106" t="s">
        <v>6241</v>
      </c>
      <c r="D1590" s="106" t="s">
        <v>6231</v>
      </c>
      <c r="E1590" s="106" t="s">
        <v>6232</v>
      </c>
      <c r="F1590" s="106" t="s">
        <v>322</v>
      </c>
      <c r="G1590" s="106" t="s">
        <v>221</v>
      </c>
      <c r="H1590" s="106"/>
      <c r="I1590" s="106"/>
    </row>
    <row r="1591" spans="1:9">
      <c r="A1591" s="108" t="s">
        <v>6242</v>
      </c>
      <c r="B1591" s="106" t="s">
        <v>6243</v>
      </c>
      <c r="C1591" s="106" t="s">
        <v>314</v>
      </c>
      <c r="D1591" s="106" t="s">
        <v>6244</v>
      </c>
      <c r="E1591" s="106" t="s">
        <v>6245</v>
      </c>
      <c r="F1591" s="106" t="s">
        <v>233</v>
      </c>
      <c r="G1591" s="106" t="s">
        <v>221</v>
      </c>
      <c r="H1591" s="106"/>
      <c r="I1591" s="106"/>
    </row>
    <row r="1592" spans="1:9">
      <c r="A1592" s="108" t="s">
        <v>6246</v>
      </c>
      <c r="B1592" s="106" t="s">
        <v>6247</v>
      </c>
      <c r="C1592" s="106" t="s">
        <v>325</v>
      </c>
      <c r="D1592" s="106" t="s">
        <v>6244</v>
      </c>
      <c r="E1592" s="106" t="s">
        <v>6245</v>
      </c>
      <c r="F1592" s="106" t="s">
        <v>328</v>
      </c>
      <c r="G1592" s="106" t="s">
        <v>221</v>
      </c>
      <c r="H1592" s="106"/>
      <c r="I1592" s="106"/>
    </row>
    <row r="1593" spans="1:9">
      <c r="A1593" s="108" t="s">
        <v>6248</v>
      </c>
      <c r="B1593" s="106" t="s">
        <v>6249</v>
      </c>
      <c r="C1593" s="106" t="s">
        <v>6250</v>
      </c>
      <c r="D1593" s="106" t="s">
        <v>6244</v>
      </c>
      <c r="E1593" s="106" t="s">
        <v>6245</v>
      </c>
      <c r="F1593" s="106" t="s">
        <v>322</v>
      </c>
      <c r="G1593" s="106" t="s">
        <v>221</v>
      </c>
      <c r="H1593" s="106"/>
      <c r="I1593" s="106"/>
    </row>
    <row r="1594" spans="1:9">
      <c r="A1594" s="108" t="s">
        <v>6251</v>
      </c>
      <c r="B1594" s="106" t="s">
        <v>6252</v>
      </c>
      <c r="C1594" s="106" t="s">
        <v>484</v>
      </c>
      <c r="D1594" s="106" t="s">
        <v>6253</v>
      </c>
      <c r="E1594" s="106" t="s">
        <v>6254</v>
      </c>
      <c r="F1594" s="106" t="s">
        <v>484</v>
      </c>
      <c r="G1594" s="106" t="s">
        <v>221</v>
      </c>
      <c r="H1594" s="106"/>
      <c r="I1594" s="106"/>
    </row>
    <row r="1595" spans="1:9">
      <c r="A1595" s="108" t="s">
        <v>6255</v>
      </c>
      <c r="B1595" s="106" t="s">
        <v>6256</v>
      </c>
      <c r="C1595" s="106" t="s">
        <v>377</v>
      </c>
      <c r="D1595" s="106" t="s">
        <v>6253</v>
      </c>
      <c r="E1595" s="106" t="s">
        <v>6254</v>
      </c>
      <c r="F1595" s="106" t="s">
        <v>377</v>
      </c>
      <c r="G1595" s="106" t="s">
        <v>221</v>
      </c>
      <c r="H1595" s="106"/>
      <c r="I1595" s="106"/>
    </row>
    <row r="1596" spans="1:9">
      <c r="A1596" s="108" t="s">
        <v>6257</v>
      </c>
      <c r="B1596" s="106" t="s">
        <v>6258</v>
      </c>
      <c r="C1596" s="106" t="s">
        <v>1972</v>
      </c>
      <c r="D1596" s="106" t="s">
        <v>6259</v>
      </c>
      <c r="E1596" s="106" t="s">
        <v>6260</v>
      </c>
      <c r="F1596" s="106" t="s">
        <v>711</v>
      </c>
      <c r="G1596" s="106" t="s">
        <v>221</v>
      </c>
      <c r="H1596" s="106"/>
      <c r="I1596" s="106"/>
    </row>
    <row r="1597" spans="1:9">
      <c r="A1597" s="108" t="s">
        <v>6261</v>
      </c>
      <c r="B1597" s="106" t="s">
        <v>6262</v>
      </c>
      <c r="C1597" s="106" t="s">
        <v>2281</v>
      </c>
      <c r="D1597" s="106" t="s">
        <v>6263</v>
      </c>
      <c r="E1597" s="106" t="s">
        <v>6264</v>
      </c>
      <c r="F1597" s="106" t="s">
        <v>464</v>
      </c>
      <c r="G1597" s="106" t="s">
        <v>221</v>
      </c>
      <c r="H1597" s="106"/>
      <c r="I1597" s="106"/>
    </row>
    <row r="1598" spans="1:9">
      <c r="A1598" s="108" t="s">
        <v>6265</v>
      </c>
      <c r="B1598" s="106" t="s">
        <v>6266</v>
      </c>
      <c r="C1598" s="106" t="s">
        <v>6267</v>
      </c>
      <c r="D1598" s="106" t="s">
        <v>6268</v>
      </c>
      <c r="E1598" s="106" t="s">
        <v>6269</v>
      </c>
      <c r="F1598" s="106" t="s">
        <v>639</v>
      </c>
      <c r="G1598" s="106" t="s">
        <v>243</v>
      </c>
      <c r="H1598" s="106"/>
      <c r="I1598" s="106"/>
    </row>
    <row r="1599" spans="1:9">
      <c r="A1599" s="108" t="s">
        <v>6270</v>
      </c>
      <c r="B1599" s="106" t="s">
        <v>6271</v>
      </c>
      <c r="C1599" s="106" t="s">
        <v>6272</v>
      </c>
      <c r="D1599" s="106" t="s">
        <v>6268</v>
      </c>
      <c r="E1599" s="106" t="s">
        <v>6269</v>
      </c>
      <c r="F1599" s="106" t="s">
        <v>639</v>
      </c>
      <c r="G1599" s="106" t="s">
        <v>243</v>
      </c>
      <c r="H1599" s="106"/>
      <c r="I1599" s="106"/>
    </row>
    <row r="1600" spans="1:9">
      <c r="A1600" s="108" t="s">
        <v>6273</v>
      </c>
      <c r="B1600" s="106" t="s">
        <v>6274</v>
      </c>
      <c r="C1600" s="106" t="s">
        <v>6275</v>
      </c>
      <c r="D1600" s="106" t="s">
        <v>6276</v>
      </c>
      <c r="E1600" s="106" t="s">
        <v>6277</v>
      </c>
      <c r="F1600" s="106" t="s">
        <v>813</v>
      </c>
      <c r="G1600" s="106" t="s">
        <v>221</v>
      </c>
      <c r="H1600" s="106"/>
      <c r="I1600" s="106"/>
    </row>
    <row r="1601" spans="1:9">
      <c r="A1601" s="108" t="s">
        <v>6278</v>
      </c>
      <c r="B1601" s="106" t="s">
        <v>6279</v>
      </c>
      <c r="C1601" s="106" t="s">
        <v>6280</v>
      </c>
      <c r="D1601" s="106" t="s">
        <v>6276</v>
      </c>
      <c r="E1601" s="106" t="s">
        <v>6277</v>
      </c>
      <c r="F1601" s="106" t="s">
        <v>453</v>
      </c>
      <c r="G1601" s="106" t="s">
        <v>221</v>
      </c>
      <c r="H1601" s="106"/>
      <c r="I1601" s="106"/>
    </row>
    <row r="1602" spans="1:9">
      <c r="A1602" s="108" t="s">
        <v>6281</v>
      </c>
      <c r="B1602" s="106" t="s">
        <v>6282</v>
      </c>
      <c r="C1602" s="106" t="s">
        <v>461</v>
      </c>
      <c r="D1602" s="106" t="s">
        <v>6283</v>
      </c>
      <c r="E1602" s="106" t="s">
        <v>6284</v>
      </c>
      <c r="F1602" s="106" t="s">
        <v>464</v>
      </c>
      <c r="G1602" s="106" t="s">
        <v>221</v>
      </c>
      <c r="H1602" s="106"/>
      <c r="I1602" s="106"/>
    </row>
    <row r="1603" spans="1:9">
      <c r="A1603" s="108" t="s">
        <v>6285</v>
      </c>
      <c r="B1603" s="106" t="s">
        <v>6286</v>
      </c>
      <c r="C1603" s="106" t="s">
        <v>6287</v>
      </c>
      <c r="D1603" s="106" t="s">
        <v>6288</v>
      </c>
      <c r="E1603" s="106" t="s">
        <v>6289</v>
      </c>
      <c r="F1603" s="106" t="s">
        <v>345</v>
      </c>
      <c r="G1603" s="106" t="s">
        <v>221</v>
      </c>
      <c r="H1603" s="106"/>
      <c r="I1603" s="106"/>
    </row>
    <row r="1604" spans="1:9">
      <c r="A1604" s="108" t="s">
        <v>6290</v>
      </c>
      <c r="B1604" s="106" t="s">
        <v>6291</v>
      </c>
      <c r="C1604" s="106" t="s">
        <v>6292</v>
      </c>
      <c r="D1604" s="106" t="s">
        <v>6293</v>
      </c>
      <c r="E1604" s="106" t="s">
        <v>6294</v>
      </c>
      <c r="F1604" s="106" t="s">
        <v>639</v>
      </c>
      <c r="G1604" s="106" t="s">
        <v>243</v>
      </c>
      <c r="H1604" s="106"/>
      <c r="I1604" s="106"/>
    </row>
    <row r="1605" spans="1:9">
      <c r="A1605" s="108" t="s">
        <v>6295</v>
      </c>
      <c r="B1605" s="106" t="s">
        <v>6296</v>
      </c>
      <c r="C1605" s="106" t="s">
        <v>342</v>
      </c>
      <c r="D1605" s="106" t="s">
        <v>6293</v>
      </c>
      <c r="E1605" s="106" t="s">
        <v>6294</v>
      </c>
      <c r="F1605" s="106" t="s">
        <v>345</v>
      </c>
      <c r="G1605" s="106" t="s">
        <v>221</v>
      </c>
      <c r="H1605" s="106"/>
      <c r="I1605" s="106"/>
    </row>
    <row r="1606" spans="1:9">
      <c r="A1606" s="108" t="s">
        <v>6297</v>
      </c>
      <c r="B1606" s="106" t="s">
        <v>6298</v>
      </c>
      <c r="C1606" s="106" t="s">
        <v>1377</v>
      </c>
      <c r="D1606" s="106" t="s">
        <v>6299</v>
      </c>
      <c r="E1606" s="106" t="s">
        <v>6300</v>
      </c>
      <c r="F1606" s="106" t="s">
        <v>464</v>
      </c>
      <c r="G1606" s="106" t="s">
        <v>221</v>
      </c>
      <c r="H1606" s="106"/>
      <c r="I1606" s="106"/>
    </row>
    <row r="1607" spans="1:9">
      <c r="A1607" s="108" t="s">
        <v>6301</v>
      </c>
      <c r="B1607" s="106" t="s">
        <v>6302</v>
      </c>
      <c r="C1607" s="106" t="s">
        <v>361</v>
      </c>
      <c r="D1607" s="106" t="s">
        <v>6303</v>
      </c>
      <c r="E1607" s="106" t="s">
        <v>6304</v>
      </c>
      <c r="F1607" s="106" t="s">
        <v>322</v>
      </c>
      <c r="G1607" s="106" t="s">
        <v>221</v>
      </c>
      <c r="H1607" s="106"/>
      <c r="I1607" s="106"/>
    </row>
    <row r="1608" spans="1:9">
      <c r="A1608" s="108" t="s">
        <v>6305</v>
      </c>
      <c r="B1608" s="106" t="s">
        <v>6306</v>
      </c>
      <c r="C1608" s="106" t="s">
        <v>374</v>
      </c>
      <c r="D1608" s="106" t="s">
        <v>6307</v>
      </c>
      <c r="E1608" s="106" t="s">
        <v>6308</v>
      </c>
      <c r="F1608" s="106" t="s">
        <v>377</v>
      </c>
      <c r="G1608" s="106" t="s">
        <v>221</v>
      </c>
      <c r="H1608" s="106"/>
      <c r="I1608" s="106"/>
    </row>
    <row r="1609" spans="1:9">
      <c r="A1609" s="108" t="s">
        <v>6309</v>
      </c>
      <c r="B1609" s="106" t="s">
        <v>6310</v>
      </c>
      <c r="C1609" s="106" t="s">
        <v>3096</v>
      </c>
      <c r="D1609" s="106" t="s">
        <v>6311</v>
      </c>
      <c r="E1609" s="106" t="s">
        <v>6312</v>
      </c>
      <c r="F1609" s="106" t="s">
        <v>220</v>
      </c>
      <c r="G1609" s="106" t="s">
        <v>221</v>
      </c>
      <c r="H1609" s="106"/>
      <c r="I1609" s="106"/>
    </row>
    <row r="1610" spans="1:9">
      <c r="A1610" s="108" t="s">
        <v>6313</v>
      </c>
      <c r="B1610" s="106" t="s">
        <v>6314</v>
      </c>
      <c r="C1610" s="106" t="s">
        <v>3102</v>
      </c>
      <c r="D1610" s="106" t="s">
        <v>6311</v>
      </c>
      <c r="E1610" s="106" t="s">
        <v>6312</v>
      </c>
      <c r="F1610" s="106" t="s">
        <v>220</v>
      </c>
      <c r="G1610" s="106" t="s">
        <v>221</v>
      </c>
      <c r="H1610" s="106"/>
      <c r="I1610" s="106"/>
    </row>
    <row r="1611" spans="1:9">
      <c r="A1611" s="108" t="s">
        <v>6315</v>
      </c>
      <c r="B1611" s="106" t="s">
        <v>6316</v>
      </c>
      <c r="C1611" s="106" t="s">
        <v>6317</v>
      </c>
      <c r="D1611" s="106" t="s">
        <v>6318</v>
      </c>
      <c r="E1611" s="106" t="s">
        <v>6319</v>
      </c>
      <c r="F1611" s="106" t="s">
        <v>297</v>
      </c>
      <c r="G1611" s="106" t="s">
        <v>243</v>
      </c>
      <c r="H1611" s="106"/>
      <c r="I1611" s="106"/>
    </row>
    <row r="1612" spans="1:9">
      <c r="A1612" s="108" t="s">
        <v>6320</v>
      </c>
      <c r="B1612" s="106" t="s">
        <v>6321</v>
      </c>
      <c r="C1612" s="106" t="s">
        <v>6322</v>
      </c>
      <c r="D1612" s="106" t="s">
        <v>6318</v>
      </c>
      <c r="E1612" s="106" t="s">
        <v>6319</v>
      </c>
      <c r="F1612" s="106" t="s">
        <v>297</v>
      </c>
      <c r="G1612" s="106" t="s">
        <v>243</v>
      </c>
      <c r="H1612" s="106"/>
      <c r="I1612" s="106"/>
    </row>
    <row r="1613" spans="1:9">
      <c r="A1613" s="108" t="s">
        <v>6323</v>
      </c>
      <c r="B1613" s="106" t="s">
        <v>6324</v>
      </c>
      <c r="C1613" s="106" t="s">
        <v>6325</v>
      </c>
      <c r="D1613" s="106" t="s">
        <v>6318</v>
      </c>
      <c r="E1613" s="106" t="s">
        <v>6319</v>
      </c>
      <c r="F1613" s="106" t="s">
        <v>867</v>
      </c>
      <c r="G1613" s="106" t="s">
        <v>243</v>
      </c>
      <c r="H1613" s="106"/>
      <c r="I1613" s="106"/>
    </row>
    <row r="1614" spans="1:9">
      <c r="A1614" s="108" t="s">
        <v>6326</v>
      </c>
      <c r="B1614" s="106" t="s">
        <v>6327</v>
      </c>
      <c r="C1614" s="106" t="s">
        <v>6328</v>
      </c>
      <c r="D1614" s="106" t="s">
        <v>6318</v>
      </c>
      <c r="E1614" s="106" t="s">
        <v>6319</v>
      </c>
      <c r="F1614" s="106" t="s">
        <v>867</v>
      </c>
      <c r="G1614" s="106" t="s">
        <v>243</v>
      </c>
      <c r="H1614" s="106"/>
      <c r="I1614" s="106"/>
    </row>
    <row r="1615" spans="1:9">
      <c r="A1615" s="108" t="s">
        <v>6329</v>
      </c>
      <c r="B1615" s="106" t="s">
        <v>6330</v>
      </c>
      <c r="C1615" s="106" t="s">
        <v>6331</v>
      </c>
      <c r="D1615" s="106" t="s">
        <v>6318</v>
      </c>
      <c r="E1615" s="106" t="s">
        <v>6319</v>
      </c>
      <c r="F1615" s="106" t="s">
        <v>867</v>
      </c>
      <c r="G1615" s="106" t="s">
        <v>243</v>
      </c>
      <c r="H1615" s="106"/>
      <c r="I1615" s="106"/>
    </row>
    <row r="1616" spans="1:9">
      <c r="A1616" s="108" t="s">
        <v>6332</v>
      </c>
      <c r="B1616" s="106" t="s">
        <v>6333</v>
      </c>
      <c r="C1616" s="106" t="s">
        <v>6334</v>
      </c>
      <c r="D1616" s="106" t="s">
        <v>6335</v>
      </c>
      <c r="E1616" s="106" t="s">
        <v>6336</v>
      </c>
      <c r="F1616" s="106" t="s">
        <v>847</v>
      </c>
      <c r="G1616" s="106" t="s">
        <v>848</v>
      </c>
      <c r="H1616" s="106"/>
      <c r="I1616" s="106"/>
    </row>
    <row r="1617" spans="1:9">
      <c r="A1617" s="108" t="s">
        <v>6337</v>
      </c>
      <c r="B1617" s="106" t="s">
        <v>6338</v>
      </c>
      <c r="C1617" s="106" t="s">
        <v>325</v>
      </c>
      <c r="D1617" s="106" t="s">
        <v>6339</v>
      </c>
      <c r="E1617" s="106" t="s">
        <v>6340</v>
      </c>
      <c r="F1617" s="106" t="s">
        <v>328</v>
      </c>
      <c r="G1617" s="106" t="s">
        <v>221</v>
      </c>
      <c r="H1617" s="106"/>
      <c r="I1617" s="106"/>
    </row>
    <row r="1618" spans="1:9">
      <c r="A1618" s="108" t="s">
        <v>6341</v>
      </c>
      <c r="B1618" s="106" t="s">
        <v>6342</v>
      </c>
      <c r="C1618" s="106" t="s">
        <v>962</v>
      </c>
      <c r="D1618" s="106" t="s">
        <v>6343</v>
      </c>
      <c r="E1618" s="106" t="s">
        <v>6344</v>
      </c>
      <c r="F1618" s="106" t="s">
        <v>711</v>
      </c>
      <c r="G1618" s="106" t="s">
        <v>221</v>
      </c>
      <c r="H1618" s="106"/>
      <c r="I1618" s="106"/>
    </row>
    <row r="1619" spans="1:9">
      <c r="A1619" s="108" t="s">
        <v>6345</v>
      </c>
      <c r="B1619" s="106" t="s">
        <v>6346</v>
      </c>
      <c r="C1619" s="106" t="s">
        <v>6347</v>
      </c>
      <c r="D1619" s="106" t="s">
        <v>6348</v>
      </c>
      <c r="E1619" s="106" t="s">
        <v>6349</v>
      </c>
      <c r="F1619" s="106" t="s">
        <v>322</v>
      </c>
      <c r="G1619" s="106" t="s">
        <v>221</v>
      </c>
      <c r="H1619" s="106"/>
      <c r="I1619" s="106"/>
    </row>
    <row r="1620" spans="1:9">
      <c r="A1620" s="108" t="s">
        <v>6350</v>
      </c>
      <c r="B1620" s="106" t="s">
        <v>6351</v>
      </c>
      <c r="C1620" s="106" t="s">
        <v>6352</v>
      </c>
      <c r="D1620" s="106" t="s">
        <v>6348</v>
      </c>
      <c r="E1620" s="106" t="s">
        <v>6349</v>
      </c>
      <c r="F1620" s="106" t="s">
        <v>322</v>
      </c>
      <c r="G1620" s="106" t="s">
        <v>221</v>
      </c>
      <c r="H1620" s="106"/>
      <c r="I1620" s="106"/>
    </row>
    <row r="1621" spans="1:9">
      <c r="A1621" s="108" t="s">
        <v>6353</v>
      </c>
      <c r="B1621" s="106" t="s">
        <v>6354</v>
      </c>
      <c r="C1621" s="106" t="s">
        <v>6355</v>
      </c>
      <c r="D1621" s="106" t="s">
        <v>6348</v>
      </c>
      <c r="E1621" s="106" t="s">
        <v>6349</v>
      </c>
      <c r="F1621" s="106" t="s">
        <v>322</v>
      </c>
      <c r="G1621" s="106" t="s">
        <v>221</v>
      </c>
      <c r="H1621" s="106"/>
      <c r="I1621" s="106"/>
    </row>
    <row r="1622" spans="1:9">
      <c r="A1622" s="108" t="s">
        <v>6356</v>
      </c>
      <c r="B1622" s="106" t="s">
        <v>6357</v>
      </c>
      <c r="C1622" s="106" t="s">
        <v>6358</v>
      </c>
      <c r="D1622" s="106" t="s">
        <v>6348</v>
      </c>
      <c r="E1622" s="106" t="s">
        <v>6349</v>
      </c>
      <c r="F1622" s="106" t="s">
        <v>322</v>
      </c>
      <c r="G1622" s="106" t="s">
        <v>221</v>
      </c>
      <c r="H1622" s="106"/>
      <c r="I1622" s="106"/>
    </row>
    <row r="1623" spans="1:9">
      <c r="A1623" s="108" t="s">
        <v>6359</v>
      </c>
      <c r="B1623" s="106" t="s">
        <v>6360</v>
      </c>
      <c r="C1623" s="106" t="s">
        <v>6361</v>
      </c>
      <c r="D1623" s="106" t="s">
        <v>6348</v>
      </c>
      <c r="E1623" s="106" t="s">
        <v>6349</v>
      </c>
      <c r="F1623" s="106" t="s">
        <v>322</v>
      </c>
      <c r="G1623" s="106" t="s">
        <v>221</v>
      </c>
      <c r="H1623" s="106"/>
      <c r="I1623" s="106"/>
    </row>
    <row r="1624" spans="1:9">
      <c r="A1624" s="108" t="s">
        <v>6362</v>
      </c>
      <c r="B1624" s="106" t="s">
        <v>6363</v>
      </c>
      <c r="C1624" s="106" t="s">
        <v>6364</v>
      </c>
      <c r="D1624" s="106" t="s">
        <v>6365</v>
      </c>
      <c r="E1624" s="106" t="s">
        <v>6366</v>
      </c>
      <c r="F1624" s="106" t="s">
        <v>907</v>
      </c>
      <c r="G1624" s="106" t="s">
        <v>221</v>
      </c>
      <c r="H1624" s="106"/>
      <c r="I1624" s="106"/>
    </row>
    <row r="1625" spans="1:9">
      <c r="A1625" s="108" t="s">
        <v>6367</v>
      </c>
      <c r="B1625" s="106" t="s">
        <v>6368</v>
      </c>
      <c r="C1625" s="106" t="s">
        <v>6369</v>
      </c>
      <c r="D1625" s="106" t="s">
        <v>6365</v>
      </c>
      <c r="E1625" s="106" t="s">
        <v>6366</v>
      </c>
      <c r="F1625" s="106" t="s">
        <v>907</v>
      </c>
      <c r="G1625" s="106" t="s">
        <v>221</v>
      </c>
      <c r="H1625" s="106"/>
      <c r="I1625" s="106"/>
    </row>
    <row r="1626" spans="1:9">
      <c r="A1626" s="108" t="s">
        <v>6370</v>
      </c>
      <c r="B1626" s="106" t="s">
        <v>6371</v>
      </c>
      <c r="C1626" s="106" t="s">
        <v>6372</v>
      </c>
      <c r="D1626" s="106" t="s">
        <v>6365</v>
      </c>
      <c r="E1626" s="106" t="s">
        <v>6366</v>
      </c>
      <c r="F1626" s="106" t="s">
        <v>227</v>
      </c>
      <c r="G1626" s="106" t="s">
        <v>221</v>
      </c>
      <c r="H1626" s="106"/>
      <c r="I1626" s="106"/>
    </row>
    <row r="1627" spans="1:9">
      <c r="A1627" s="108" t="s">
        <v>6373</v>
      </c>
      <c r="B1627" s="106" t="s">
        <v>6374</v>
      </c>
      <c r="C1627" s="106" t="s">
        <v>6375</v>
      </c>
      <c r="D1627" s="106" t="s">
        <v>6365</v>
      </c>
      <c r="E1627" s="106" t="s">
        <v>6366</v>
      </c>
      <c r="F1627" s="106" t="s">
        <v>227</v>
      </c>
      <c r="G1627" s="106" t="s">
        <v>221</v>
      </c>
      <c r="H1627" s="106"/>
      <c r="I1627" s="106"/>
    </row>
    <row r="1628" spans="1:9">
      <c r="A1628" s="108" t="s">
        <v>6376</v>
      </c>
      <c r="B1628" s="106" t="s">
        <v>6377</v>
      </c>
      <c r="C1628" s="106" t="s">
        <v>6378</v>
      </c>
      <c r="D1628" s="106" t="s">
        <v>6379</v>
      </c>
      <c r="E1628" s="106" t="s">
        <v>6380</v>
      </c>
      <c r="F1628" s="106" t="s">
        <v>775</v>
      </c>
      <c r="G1628" s="106" t="s">
        <v>428</v>
      </c>
      <c r="H1628" s="106"/>
      <c r="I1628" s="106"/>
    </row>
    <row r="1629" spans="1:9">
      <c r="A1629" s="108" t="s">
        <v>6381</v>
      </c>
      <c r="B1629" s="106" t="s">
        <v>6382</v>
      </c>
      <c r="C1629" s="106" t="s">
        <v>6383</v>
      </c>
      <c r="D1629" s="106" t="s">
        <v>6384</v>
      </c>
      <c r="E1629" s="106" t="s">
        <v>6385</v>
      </c>
      <c r="F1629" s="106" t="s">
        <v>464</v>
      </c>
      <c r="G1629" s="106" t="s">
        <v>221</v>
      </c>
      <c r="H1629" s="106"/>
      <c r="I1629" s="106"/>
    </row>
    <row r="1630" spans="1:9">
      <c r="A1630" s="108" t="s">
        <v>6386</v>
      </c>
      <c r="B1630" s="106" t="s">
        <v>6387</v>
      </c>
      <c r="C1630" s="106" t="s">
        <v>6388</v>
      </c>
      <c r="D1630" s="106" t="s">
        <v>6389</v>
      </c>
      <c r="E1630" s="106" t="s">
        <v>6390</v>
      </c>
      <c r="F1630" s="106" t="s">
        <v>322</v>
      </c>
      <c r="G1630" s="106" t="s">
        <v>221</v>
      </c>
      <c r="H1630" s="106"/>
      <c r="I1630" s="106"/>
    </row>
    <row r="1631" spans="1:9">
      <c r="A1631" s="108" t="s">
        <v>6391</v>
      </c>
      <c r="B1631" s="106" t="s">
        <v>6392</v>
      </c>
      <c r="C1631" s="106" t="s">
        <v>6393</v>
      </c>
      <c r="D1631" s="106" t="s">
        <v>6389</v>
      </c>
      <c r="E1631" s="106" t="s">
        <v>6390</v>
      </c>
      <c r="F1631" s="106" t="s">
        <v>1022</v>
      </c>
      <c r="G1631" s="106" t="s">
        <v>243</v>
      </c>
      <c r="H1631" s="106"/>
      <c r="I1631" s="106"/>
    </row>
    <row r="1632" spans="1:9">
      <c r="A1632" s="108" t="s">
        <v>6394</v>
      </c>
      <c r="B1632" s="106" t="s">
        <v>6395</v>
      </c>
      <c r="C1632" s="106" t="s">
        <v>6396</v>
      </c>
      <c r="D1632" s="106" t="s">
        <v>6389</v>
      </c>
      <c r="E1632" s="106" t="s">
        <v>6390</v>
      </c>
      <c r="F1632" s="106" t="s">
        <v>573</v>
      </c>
      <c r="G1632" s="106" t="s">
        <v>243</v>
      </c>
      <c r="H1632" s="106"/>
      <c r="I1632" s="106"/>
    </row>
    <row r="1633" spans="1:9">
      <c r="A1633" s="108" t="s">
        <v>6397</v>
      </c>
      <c r="B1633" s="106" t="s">
        <v>6398</v>
      </c>
      <c r="C1633" s="106" t="s">
        <v>6399</v>
      </c>
      <c r="D1633" s="106" t="s">
        <v>6389</v>
      </c>
      <c r="E1633" s="106" t="s">
        <v>6390</v>
      </c>
      <c r="F1633" s="106" t="s">
        <v>573</v>
      </c>
      <c r="G1633" s="106" t="s">
        <v>243</v>
      </c>
      <c r="H1633" s="106"/>
      <c r="I1633" s="106"/>
    </row>
    <row r="1634" spans="1:9">
      <c r="A1634" s="108" t="s">
        <v>6400</v>
      </c>
      <c r="B1634" s="106" t="s">
        <v>6401</v>
      </c>
      <c r="C1634" s="106" t="s">
        <v>6402</v>
      </c>
      <c r="D1634" s="106" t="s">
        <v>6389</v>
      </c>
      <c r="E1634" s="106" t="s">
        <v>6390</v>
      </c>
      <c r="F1634" s="106" t="s">
        <v>573</v>
      </c>
      <c r="G1634" s="106" t="s">
        <v>243</v>
      </c>
      <c r="H1634" s="106"/>
      <c r="I1634" s="106"/>
    </row>
    <row r="1635" spans="1:9">
      <c r="A1635" s="108" t="s">
        <v>6403</v>
      </c>
      <c r="B1635" s="106" t="s">
        <v>6404</v>
      </c>
      <c r="C1635" s="106" t="s">
        <v>6405</v>
      </c>
      <c r="D1635" s="106" t="s">
        <v>6389</v>
      </c>
      <c r="E1635" s="106" t="s">
        <v>6390</v>
      </c>
      <c r="F1635" s="106" t="s">
        <v>639</v>
      </c>
      <c r="G1635" s="106" t="s">
        <v>243</v>
      </c>
      <c r="H1635" s="106"/>
      <c r="I1635" s="106"/>
    </row>
    <row r="1636" spans="1:9">
      <c r="A1636" s="108" t="s">
        <v>6406</v>
      </c>
      <c r="B1636" s="106" t="s">
        <v>6407</v>
      </c>
      <c r="C1636" s="106" t="s">
        <v>6408</v>
      </c>
      <c r="D1636" s="106" t="s">
        <v>6409</v>
      </c>
      <c r="E1636" s="106" t="s">
        <v>6410</v>
      </c>
      <c r="F1636" s="106" t="s">
        <v>233</v>
      </c>
      <c r="G1636" s="106" t="s">
        <v>221</v>
      </c>
      <c r="H1636" s="106"/>
      <c r="I1636" s="106"/>
    </row>
    <row r="1637" spans="1:9">
      <c r="A1637" s="108" t="s">
        <v>6411</v>
      </c>
      <c r="B1637" s="106" t="s">
        <v>6412</v>
      </c>
      <c r="C1637" s="106" t="s">
        <v>6413</v>
      </c>
      <c r="D1637" s="106" t="s">
        <v>6409</v>
      </c>
      <c r="E1637" s="106" t="s">
        <v>6410</v>
      </c>
      <c r="F1637" s="106" t="s">
        <v>322</v>
      </c>
      <c r="G1637" s="106" t="s">
        <v>221</v>
      </c>
      <c r="H1637" s="106"/>
      <c r="I1637" s="106"/>
    </row>
    <row r="1638" spans="1:9">
      <c r="A1638" s="108" t="s">
        <v>6414</v>
      </c>
      <c r="B1638" s="106" t="s">
        <v>6415</v>
      </c>
      <c r="C1638" s="106" t="s">
        <v>6416</v>
      </c>
      <c r="D1638" s="106" t="s">
        <v>6409</v>
      </c>
      <c r="E1638" s="106" t="s">
        <v>6410</v>
      </c>
      <c r="F1638" s="106" t="s">
        <v>322</v>
      </c>
      <c r="G1638" s="106" t="s">
        <v>221</v>
      </c>
      <c r="H1638" s="106"/>
      <c r="I1638" s="106"/>
    </row>
    <row r="1639" spans="1:9">
      <c r="A1639" s="108" t="s">
        <v>6417</v>
      </c>
      <c r="B1639" s="106" t="s">
        <v>6418</v>
      </c>
      <c r="C1639" s="106" t="s">
        <v>6419</v>
      </c>
      <c r="D1639" s="106" t="s">
        <v>6409</v>
      </c>
      <c r="E1639" s="106" t="s">
        <v>6410</v>
      </c>
      <c r="F1639" s="106" t="s">
        <v>322</v>
      </c>
      <c r="G1639" s="106" t="s">
        <v>221</v>
      </c>
      <c r="H1639" s="106"/>
      <c r="I1639" s="106"/>
    </row>
    <row r="1640" spans="1:9">
      <c r="A1640" s="108" t="s">
        <v>6420</v>
      </c>
      <c r="B1640" s="106" t="s">
        <v>6421</v>
      </c>
      <c r="C1640" s="106" t="s">
        <v>6422</v>
      </c>
      <c r="D1640" s="106" t="s">
        <v>6409</v>
      </c>
      <c r="E1640" s="106" t="s">
        <v>6410</v>
      </c>
      <c r="F1640" s="106" t="s">
        <v>322</v>
      </c>
      <c r="G1640" s="106" t="s">
        <v>221</v>
      </c>
      <c r="H1640" s="106"/>
      <c r="I1640" s="106"/>
    </row>
    <row r="1641" spans="1:9">
      <c r="A1641" s="108" t="s">
        <v>6423</v>
      </c>
      <c r="B1641" s="106" t="s">
        <v>6424</v>
      </c>
      <c r="C1641" s="106" t="s">
        <v>6425</v>
      </c>
      <c r="D1641" s="106" t="s">
        <v>6409</v>
      </c>
      <c r="E1641" s="106" t="s">
        <v>6410</v>
      </c>
      <c r="F1641" s="106" t="s">
        <v>322</v>
      </c>
      <c r="G1641" s="106" t="s">
        <v>221</v>
      </c>
      <c r="H1641" s="106"/>
      <c r="I1641" s="106"/>
    </row>
    <row r="1642" spans="1:9">
      <c r="A1642" s="108" t="s">
        <v>6426</v>
      </c>
      <c r="B1642" s="106" t="s">
        <v>6427</v>
      </c>
      <c r="C1642" s="106" t="s">
        <v>2016</v>
      </c>
      <c r="D1642" s="106" t="s">
        <v>6428</v>
      </c>
      <c r="E1642" s="106" t="s">
        <v>6429</v>
      </c>
      <c r="F1642" s="106" t="s">
        <v>907</v>
      </c>
      <c r="G1642" s="106" t="s">
        <v>221</v>
      </c>
      <c r="H1642" s="106"/>
      <c r="I1642" s="106"/>
    </row>
    <row r="1643" spans="1:9">
      <c r="A1643" s="108" t="s">
        <v>6430</v>
      </c>
      <c r="B1643" s="106" t="s">
        <v>6431</v>
      </c>
      <c r="C1643" s="106" t="s">
        <v>6432</v>
      </c>
      <c r="D1643" s="106" t="s">
        <v>6428</v>
      </c>
      <c r="E1643" s="106" t="s">
        <v>6429</v>
      </c>
      <c r="F1643" s="106" t="s">
        <v>907</v>
      </c>
      <c r="G1643" s="106" t="s">
        <v>221</v>
      </c>
      <c r="H1643" s="106"/>
      <c r="I1643" s="106"/>
    </row>
    <row r="1644" spans="1:9">
      <c r="A1644" s="108" t="s">
        <v>6433</v>
      </c>
      <c r="B1644" s="106" t="s">
        <v>6434</v>
      </c>
      <c r="C1644" s="106" t="s">
        <v>2155</v>
      </c>
      <c r="D1644" s="106" t="s">
        <v>6428</v>
      </c>
      <c r="E1644" s="106" t="s">
        <v>6429</v>
      </c>
      <c r="F1644" s="106" t="s">
        <v>227</v>
      </c>
      <c r="G1644" s="106" t="s">
        <v>221</v>
      </c>
      <c r="H1644" s="106"/>
      <c r="I1644" s="106"/>
    </row>
    <row r="1645" spans="1:9">
      <c r="A1645" s="108" t="s">
        <v>6435</v>
      </c>
      <c r="B1645" s="106" t="s">
        <v>6436</v>
      </c>
      <c r="C1645" s="106" t="s">
        <v>6437</v>
      </c>
      <c r="D1645" s="106" t="s">
        <v>6428</v>
      </c>
      <c r="E1645" s="106" t="s">
        <v>6429</v>
      </c>
      <c r="F1645" s="106" t="s">
        <v>907</v>
      </c>
      <c r="G1645" s="106" t="s">
        <v>221</v>
      </c>
      <c r="H1645" s="106"/>
      <c r="I1645" s="106"/>
    </row>
    <row r="1646" spans="1:9">
      <c r="A1646" s="108" t="s">
        <v>6438</v>
      </c>
      <c r="B1646" s="106" t="s">
        <v>6439</v>
      </c>
      <c r="C1646" s="106" t="s">
        <v>2150</v>
      </c>
      <c r="D1646" s="106" t="s">
        <v>6428</v>
      </c>
      <c r="E1646" s="106" t="s">
        <v>6429</v>
      </c>
      <c r="F1646" s="106" t="s">
        <v>227</v>
      </c>
      <c r="G1646" s="106" t="s">
        <v>221</v>
      </c>
      <c r="H1646" s="106"/>
      <c r="I1646" s="106"/>
    </row>
    <row r="1647" spans="1:9">
      <c r="A1647" s="108" t="s">
        <v>6440</v>
      </c>
      <c r="B1647" s="106" t="s">
        <v>6441</v>
      </c>
      <c r="C1647" s="106" t="s">
        <v>6442</v>
      </c>
      <c r="D1647" s="106" t="s">
        <v>6428</v>
      </c>
      <c r="E1647" s="106" t="s">
        <v>6429</v>
      </c>
      <c r="F1647" s="106" t="s">
        <v>227</v>
      </c>
      <c r="G1647" s="106" t="s">
        <v>221</v>
      </c>
      <c r="H1647" s="106"/>
      <c r="I1647" s="106"/>
    </row>
    <row r="1648" spans="1:9">
      <c r="A1648" s="108" t="s">
        <v>6443</v>
      </c>
      <c r="B1648" s="106" t="s">
        <v>6444</v>
      </c>
      <c r="C1648" s="106" t="s">
        <v>314</v>
      </c>
      <c r="D1648" s="106" t="s">
        <v>6445</v>
      </c>
      <c r="E1648" s="106" t="s">
        <v>6446</v>
      </c>
      <c r="F1648" s="106" t="s">
        <v>233</v>
      </c>
      <c r="G1648" s="106" t="s">
        <v>221</v>
      </c>
      <c r="H1648" s="106"/>
      <c r="I1648" s="106"/>
    </row>
    <row r="1649" spans="1:9">
      <c r="A1649" s="108" t="s">
        <v>6447</v>
      </c>
      <c r="B1649" s="106" t="s">
        <v>6448</v>
      </c>
      <c r="C1649" s="106" t="s">
        <v>6449</v>
      </c>
      <c r="D1649" s="106" t="s">
        <v>6450</v>
      </c>
      <c r="E1649" s="106" t="s">
        <v>6451</v>
      </c>
      <c r="F1649" s="106" t="s">
        <v>2538</v>
      </c>
      <c r="G1649" s="106" t="s">
        <v>221</v>
      </c>
      <c r="H1649" s="106"/>
      <c r="I1649" s="106"/>
    </row>
    <row r="1650" spans="1:9">
      <c r="A1650" s="108" t="s">
        <v>6452</v>
      </c>
      <c r="B1650" s="106" t="s">
        <v>6453</v>
      </c>
      <c r="C1650" s="106" t="s">
        <v>6454</v>
      </c>
      <c r="D1650" s="106" t="s">
        <v>6455</v>
      </c>
      <c r="E1650" s="106" t="s">
        <v>6456</v>
      </c>
      <c r="F1650" s="106" t="s">
        <v>6157</v>
      </c>
      <c r="G1650" s="106" t="s">
        <v>243</v>
      </c>
      <c r="H1650" s="106"/>
      <c r="I1650" s="106"/>
    </row>
    <row r="1651" spans="1:9">
      <c r="A1651" s="108" t="s">
        <v>6457</v>
      </c>
      <c r="B1651" s="106" t="s">
        <v>6458</v>
      </c>
      <c r="C1651" s="106" t="s">
        <v>6459</v>
      </c>
      <c r="D1651" s="106" t="s">
        <v>6455</v>
      </c>
      <c r="E1651" s="106" t="s">
        <v>6456</v>
      </c>
      <c r="F1651" s="106" t="s">
        <v>6157</v>
      </c>
      <c r="G1651" s="106" t="s">
        <v>243</v>
      </c>
      <c r="H1651" s="106"/>
      <c r="I1651" s="106"/>
    </row>
    <row r="1652" spans="1:9">
      <c r="A1652" s="108" t="s">
        <v>6460</v>
      </c>
      <c r="B1652" s="106" t="s">
        <v>6461</v>
      </c>
      <c r="C1652" s="106" t="s">
        <v>374</v>
      </c>
      <c r="D1652" s="106" t="s">
        <v>6462</v>
      </c>
      <c r="E1652" s="106" t="s">
        <v>6463</v>
      </c>
      <c r="F1652" s="106" t="s">
        <v>377</v>
      </c>
      <c r="G1652" s="106" t="s">
        <v>221</v>
      </c>
      <c r="H1652" s="106"/>
      <c r="I1652" s="106"/>
    </row>
    <row r="1653" spans="1:9">
      <c r="A1653" s="108" t="s">
        <v>6464</v>
      </c>
      <c r="B1653" s="106" t="s">
        <v>6465</v>
      </c>
      <c r="C1653" s="106" t="s">
        <v>461</v>
      </c>
      <c r="D1653" s="106" t="s">
        <v>6466</v>
      </c>
      <c r="E1653" s="106" t="s">
        <v>6467</v>
      </c>
      <c r="F1653" s="106" t="s">
        <v>464</v>
      </c>
      <c r="G1653" s="106" t="s">
        <v>221</v>
      </c>
      <c r="H1653" s="106"/>
      <c r="I1653" s="106"/>
    </row>
    <row r="1654" spans="1:9">
      <c r="A1654" s="108" t="s">
        <v>6468</v>
      </c>
      <c r="B1654" s="106" t="s">
        <v>6469</v>
      </c>
      <c r="C1654" s="106" t="s">
        <v>6470</v>
      </c>
      <c r="D1654" s="106" t="s">
        <v>6471</v>
      </c>
      <c r="E1654" s="106" t="s">
        <v>6472</v>
      </c>
      <c r="F1654" s="106" t="s">
        <v>748</v>
      </c>
      <c r="G1654" s="106" t="s">
        <v>243</v>
      </c>
      <c r="H1654" s="106"/>
      <c r="I1654" s="106"/>
    </row>
    <row r="1655" spans="1:9">
      <c r="A1655" s="108" t="s">
        <v>6473</v>
      </c>
      <c r="B1655" s="106" t="s">
        <v>6474</v>
      </c>
      <c r="C1655" s="106" t="s">
        <v>342</v>
      </c>
      <c r="D1655" s="106" t="s">
        <v>6475</v>
      </c>
      <c r="E1655" s="106" t="s">
        <v>6476</v>
      </c>
      <c r="F1655" s="106" t="s">
        <v>345</v>
      </c>
      <c r="G1655" s="106" t="s">
        <v>221</v>
      </c>
      <c r="H1655" s="106"/>
      <c r="I1655" s="106"/>
    </row>
    <row r="1656" spans="1:9">
      <c r="A1656" s="108" t="s">
        <v>6477</v>
      </c>
      <c r="B1656" s="106" t="s">
        <v>6478</v>
      </c>
      <c r="C1656" s="106" t="s">
        <v>6479</v>
      </c>
      <c r="D1656" s="106" t="s">
        <v>6480</v>
      </c>
      <c r="E1656" s="106" t="s">
        <v>6481</v>
      </c>
      <c r="F1656" s="106" t="s">
        <v>3474</v>
      </c>
      <c r="G1656" s="106" t="s">
        <v>221</v>
      </c>
      <c r="H1656" s="106"/>
      <c r="I1656" s="106"/>
    </row>
    <row r="1657" spans="1:9">
      <c r="A1657" s="108" t="s">
        <v>6482</v>
      </c>
      <c r="B1657" s="106" t="s">
        <v>6483</v>
      </c>
      <c r="C1657" s="106" t="s">
        <v>6484</v>
      </c>
      <c r="D1657" s="106" t="s">
        <v>6480</v>
      </c>
      <c r="E1657" s="106" t="s">
        <v>6481</v>
      </c>
      <c r="F1657" s="106" t="s">
        <v>3474</v>
      </c>
      <c r="G1657" s="106" t="s">
        <v>221</v>
      </c>
      <c r="H1657" s="106"/>
      <c r="I1657" s="106"/>
    </row>
    <row r="1658" spans="1:9">
      <c r="A1658" s="108" t="s">
        <v>6485</v>
      </c>
      <c r="B1658" s="106" t="s">
        <v>6486</v>
      </c>
      <c r="C1658" s="106" t="s">
        <v>6487</v>
      </c>
      <c r="D1658" s="106" t="s">
        <v>6488</v>
      </c>
      <c r="E1658" s="106" t="s">
        <v>6489</v>
      </c>
      <c r="F1658" s="106" t="s">
        <v>427</v>
      </c>
      <c r="G1658" s="106" t="s">
        <v>428</v>
      </c>
      <c r="H1658" s="106"/>
      <c r="I1658" s="106"/>
    </row>
    <row r="1659" spans="1:9">
      <c r="A1659" s="108" t="s">
        <v>6490</v>
      </c>
      <c r="B1659" s="106" t="s">
        <v>6491</v>
      </c>
      <c r="C1659" s="106" t="s">
        <v>6492</v>
      </c>
      <c r="D1659" s="106" t="s">
        <v>6493</v>
      </c>
      <c r="E1659" s="106" t="s">
        <v>6494</v>
      </c>
      <c r="F1659" s="106" t="s">
        <v>322</v>
      </c>
      <c r="G1659" s="106" t="s">
        <v>221</v>
      </c>
      <c r="H1659" s="106"/>
      <c r="I1659" s="106"/>
    </row>
    <row r="1660" spans="1:9">
      <c r="A1660" s="108" t="s">
        <v>6495</v>
      </c>
      <c r="B1660" s="106" t="s">
        <v>6496</v>
      </c>
      <c r="C1660" s="106" t="s">
        <v>6497</v>
      </c>
      <c r="D1660" s="106" t="s">
        <v>6493</v>
      </c>
      <c r="E1660" s="106" t="s">
        <v>6494</v>
      </c>
      <c r="F1660" s="106" t="s">
        <v>322</v>
      </c>
      <c r="G1660" s="106" t="s">
        <v>221</v>
      </c>
      <c r="H1660" s="106"/>
      <c r="I1660" s="106"/>
    </row>
    <row r="1661" spans="1:9">
      <c r="A1661" s="108" t="s">
        <v>6498</v>
      </c>
      <c r="B1661" s="106" t="s">
        <v>6499</v>
      </c>
      <c r="C1661" s="106" t="s">
        <v>6500</v>
      </c>
      <c r="D1661" s="106" t="s">
        <v>6493</v>
      </c>
      <c r="E1661" s="106" t="s">
        <v>6494</v>
      </c>
      <c r="F1661" s="106" t="s">
        <v>322</v>
      </c>
      <c r="G1661" s="106" t="s">
        <v>221</v>
      </c>
      <c r="H1661" s="106"/>
      <c r="I1661" s="106"/>
    </row>
    <row r="1662" spans="1:9">
      <c r="A1662" s="108" t="s">
        <v>6501</v>
      </c>
      <c r="B1662" s="106" t="s">
        <v>6502</v>
      </c>
      <c r="C1662" s="106" t="s">
        <v>6503</v>
      </c>
      <c r="D1662" s="106" t="s">
        <v>6504</v>
      </c>
      <c r="E1662" s="106" t="s">
        <v>6505</v>
      </c>
      <c r="F1662" s="106" t="s">
        <v>464</v>
      </c>
      <c r="G1662" s="106" t="s">
        <v>221</v>
      </c>
      <c r="H1662" s="106"/>
      <c r="I1662" s="106"/>
    </row>
    <row r="1663" spans="1:9">
      <c r="A1663" s="108" t="s">
        <v>6506</v>
      </c>
      <c r="B1663" s="106" t="s">
        <v>6507</v>
      </c>
      <c r="C1663" s="106" t="s">
        <v>1233</v>
      </c>
      <c r="D1663" s="106" t="s">
        <v>6508</v>
      </c>
      <c r="E1663" s="106" t="s">
        <v>6509</v>
      </c>
      <c r="F1663" s="106" t="s">
        <v>377</v>
      </c>
      <c r="G1663" s="106" t="s">
        <v>221</v>
      </c>
      <c r="H1663" s="106"/>
      <c r="I1663" s="106"/>
    </row>
    <row r="1664" spans="1:9">
      <c r="A1664" s="108" t="s">
        <v>6510</v>
      </c>
      <c r="B1664" s="106" t="s">
        <v>6511</v>
      </c>
      <c r="C1664" s="106" t="s">
        <v>6512</v>
      </c>
      <c r="D1664" s="106" t="s">
        <v>6513</v>
      </c>
      <c r="E1664" s="106" t="s">
        <v>6514</v>
      </c>
      <c r="F1664" s="106" t="s">
        <v>464</v>
      </c>
      <c r="G1664" s="106" t="s">
        <v>221</v>
      </c>
      <c r="H1664" s="106"/>
      <c r="I1664" s="106"/>
    </row>
    <row r="1665" spans="1:9">
      <c r="A1665" s="108" t="s">
        <v>6515</v>
      </c>
      <c r="B1665" s="106" t="s">
        <v>6516</v>
      </c>
      <c r="C1665" s="106" t="s">
        <v>342</v>
      </c>
      <c r="D1665" s="106" t="s">
        <v>6517</v>
      </c>
      <c r="E1665" s="106" t="s">
        <v>6518</v>
      </c>
      <c r="F1665" s="106" t="s">
        <v>345</v>
      </c>
      <c r="G1665" s="106" t="s">
        <v>221</v>
      </c>
      <c r="H1665" s="106"/>
      <c r="I1665" s="106"/>
    </row>
    <row r="1666" spans="1:9">
      <c r="A1666" s="108" t="s">
        <v>6519</v>
      </c>
      <c r="B1666" s="106" t="s">
        <v>6520</v>
      </c>
      <c r="C1666" s="106" t="s">
        <v>6521</v>
      </c>
      <c r="D1666" s="106" t="s">
        <v>6517</v>
      </c>
      <c r="E1666" s="106" t="s">
        <v>6518</v>
      </c>
      <c r="F1666" s="106" t="s">
        <v>639</v>
      </c>
      <c r="G1666" s="106" t="s">
        <v>243</v>
      </c>
      <c r="H1666" s="106"/>
      <c r="I1666" s="106"/>
    </row>
    <row r="1667" spans="1:9">
      <c r="A1667" s="108" t="s">
        <v>6522</v>
      </c>
      <c r="B1667" s="106" t="s">
        <v>6523</v>
      </c>
      <c r="C1667" s="106" t="s">
        <v>6524</v>
      </c>
      <c r="D1667" s="106" t="s">
        <v>6525</v>
      </c>
      <c r="E1667" s="106" t="s">
        <v>6526</v>
      </c>
      <c r="F1667" s="106" t="s">
        <v>1042</v>
      </c>
      <c r="G1667" s="106" t="s">
        <v>848</v>
      </c>
      <c r="H1667" s="106"/>
      <c r="I1667" s="106"/>
    </row>
    <row r="1668" spans="1:9">
      <c r="A1668" s="108" t="s">
        <v>6527</v>
      </c>
      <c r="B1668" s="106" t="s">
        <v>6528</v>
      </c>
      <c r="C1668" s="106" t="s">
        <v>6529</v>
      </c>
      <c r="D1668" s="106" t="s">
        <v>6530</v>
      </c>
      <c r="E1668" s="106" t="s">
        <v>6531</v>
      </c>
      <c r="F1668" s="106" t="s">
        <v>1336</v>
      </c>
      <c r="G1668" s="106" t="s">
        <v>848</v>
      </c>
      <c r="H1668" s="106"/>
      <c r="I1668" s="106"/>
    </row>
    <row r="1669" spans="1:9">
      <c r="A1669" s="108" t="s">
        <v>6532</v>
      </c>
      <c r="B1669" s="106" t="s">
        <v>6533</v>
      </c>
      <c r="C1669" s="106" t="s">
        <v>6534</v>
      </c>
      <c r="D1669" s="106" t="s">
        <v>6530</v>
      </c>
      <c r="E1669" s="106" t="s">
        <v>6531</v>
      </c>
      <c r="F1669" s="106" t="s">
        <v>1336</v>
      </c>
      <c r="G1669" s="106" t="s">
        <v>848</v>
      </c>
      <c r="H1669" s="106"/>
      <c r="I1669" s="106"/>
    </row>
    <row r="1670" spans="1:9">
      <c r="A1670" s="108" t="s">
        <v>6535</v>
      </c>
      <c r="B1670" s="106" t="s">
        <v>6536</v>
      </c>
      <c r="C1670" s="106" t="s">
        <v>6537</v>
      </c>
      <c r="D1670" s="106" t="s">
        <v>6538</v>
      </c>
      <c r="E1670" s="106" t="s">
        <v>6539</v>
      </c>
      <c r="F1670" s="106" t="s">
        <v>220</v>
      </c>
      <c r="G1670" s="106" t="s">
        <v>221</v>
      </c>
      <c r="H1670" s="106"/>
      <c r="I1670" s="106"/>
    </row>
    <row r="1671" spans="1:9">
      <c r="A1671" s="108" t="s">
        <v>6540</v>
      </c>
      <c r="B1671" s="106" t="s">
        <v>6541</v>
      </c>
      <c r="C1671" s="106" t="s">
        <v>361</v>
      </c>
      <c r="D1671" s="106" t="s">
        <v>6538</v>
      </c>
      <c r="E1671" s="106" t="s">
        <v>6539</v>
      </c>
      <c r="F1671" s="106" t="s">
        <v>322</v>
      </c>
      <c r="G1671" s="106" t="s">
        <v>221</v>
      </c>
      <c r="H1671" s="106"/>
      <c r="I1671" s="106"/>
    </row>
    <row r="1672" spans="1:9">
      <c r="A1672" s="108" t="s">
        <v>6542</v>
      </c>
      <c r="B1672" s="106" t="s">
        <v>6543</v>
      </c>
      <c r="C1672" s="106" t="s">
        <v>2800</v>
      </c>
      <c r="D1672" s="106" t="s">
        <v>6538</v>
      </c>
      <c r="E1672" s="106" t="s">
        <v>6539</v>
      </c>
      <c r="F1672" s="106" t="s">
        <v>1429</v>
      </c>
      <c r="G1672" s="106" t="s">
        <v>221</v>
      </c>
      <c r="H1672" s="106"/>
      <c r="I1672" s="106"/>
    </row>
    <row r="1673" spans="1:9">
      <c r="A1673" s="108" t="s">
        <v>6544</v>
      </c>
      <c r="B1673" s="106" t="s">
        <v>6545</v>
      </c>
      <c r="C1673" s="106" t="s">
        <v>1233</v>
      </c>
      <c r="D1673" s="106" t="s">
        <v>6546</v>
      </c>
      <c r="E1673" s="106" t="s">
        <v>6547</v>
      </c>
      <c r="F1673" s="106" t="s">
        <v>377</v>
      </c>
      <c r="G1673" s="106" t="s">
        <v>221</v>
      </c>
      <c r="H1673" s="106"/>
      <c r="I1673" s="106"/>
    </row>
    <row r="1674" spans="1:9">
      <c r="A1674" s="108" t="s">
        <v>6548</v>
      </c>
      <c r="B1674" s="106" t="s">
        <v>6549</v>
      </c>
      <c r="C1674" s="106" t="s">
        <v>6550</v>
      </c>
      <c r="D1674" s="106" t="s">
        <v>6551</v>
      </c>
      <c r="E1674" s="106" t="s">
        <v>6552</v>
      </c>
      <c r="F1674" s="106" t="s">
        <v>297</v>
      </c>
      <c r="G1674" s="106" t="s">
        <v>243</v>
      </c>
      <c r="H1674" s="106"/>
      <c r="I1674" s="106"/>
    </row>
    <row r="1675" spans="1:9">
      <c r="A1675" s="108" t="s">
        <v>6553</v>
      </c>
      <c r="B1675" s="106" t="s">
        <v>6554</v>
      </c>
      <c r="C1675" s="106" t="s">
        <v>6555</v>
      </c>
      <c r="D1675" s="106" t="s">
        <v>6551</v>
      </c>
      <c r="E1675" s="106" t="s">
        <v>6552</v>
      </c>
      <c r="F1675" s="106" t="s">
        <v>358</v>
      </c>
      <c r="G1675" s="106" t="s">
        <v>243</v>
      </c>
      <c r="H1675" s="106"/>
      <c r="I1675" s="106"/>
    </row>
    <row r="1676" spans="1:9">
      <c r="A1676" s="108" t="s">
        <v>6556</v>
      </c>
      <c r="B1676" s="106" t="s">
        <v>6557</v>
      </c>
      <c r="C1676" s="106" t="s">
        <v>6558</v>
      </c>
      <c r="D1676" s="106" t="s">
        <v>6551</v>
      </c>
      <c r="E1676" s="106" t="s">
        <v>6552</v>
      </c>
      <c r="F1676" s="106" t="s">
        <v>242</v>
      </c>
      <c r="G1676" s="106" t="s">
        <v>243</v>
      </c>
      <c r="H1676" s="106"/>
      <c r="I1676" s="106"/>
    </row>
    <row r="1677" spans="1:9">
      <c r="A1677" s="108" t="s">
        <v>6559</v>
      </c>
      <c r="B1677" s="106" t="s">
        <v>6560</v>
      </c>
      <c r="C1677" s="106" t="s">
        <v>6561</v>
      </c>
      <c r="D1677" s="106" t="s">
        <v>6551</v>
      </c>
      <c r="E1677" s="106" t="s">
        <v>6552</v>
      </c>
      <c r="F1677" s="106" t="s">
        <v>867</v>
      </c>
      <c r="G1677" s="106" t="s">
        <v>243</v>
      </c>
      <c r="H1677" s="106"/>
      <c r="I1677" s="106"/>
    </row>
    <row r="1678" spans="1:9">
      <c r="A1678" s="108" t="s">
        <v>6562</v>
      </c>
      <c r="B1678" s="106" t="s">
        <v>6563</v>
      </c>
      <c r="C1678" s="106" t="s">
        <v>374</v>
      </c>
      <c r="D1678" s="106" t="s">
        <v>6551</v>
      </c>
      <c r="E1678" s="106" t="s">
        <v>6552</v>
      </c>
      <c r="F1678" s="106" t="s">
        <v>377</v>
      </c>
      <c r="G1678" s="106" t="s">
        <v>221</v>
      </c>
      <c r="H1678" s="106"/>
      <c r="I1678" s="106"/>
    </row>
    <row r="1679" spans="1:9">
      <c r="A1679" s="108" t="s">
        <v>6564</v>
      </c>
      <c r="B1679" s="106" t="s">
        <v>6565</v>
      </c>
      <c r="C1679" s="106" t="s">
        <v>913</v>
      </c>
      <c r="D1679" s="106" t="s">
        <v>6566</v>
      </c>
      <c r="E1679" s="106" t="s">
        <v>6567</v>
      </c>
      <c r="F1679" s="106" t="s">
        <v>464</v>
      </c>
      <c r="G1679" s="106" t="s">
        <v>221</v>
      </c>
      <c r="H1679" s="106"/>
      <c r="I1679" s="106"/>
    </row>
    <row r="1680" spans="1:9">
      <c r="A1680" s="108" t="s">
        <v>6568</v>
      </c>
      <c r="B1680" s="106" t="s">
        <v>6569</v>
      </c>
      <c r="C1680" s="106" t="s">
        <v>6570</v>
      </c>
      <c r="D1680" s="106" t="s">
        <v>6571</v>
      </c>
      <c r="E1680" s="106" t="s">
        <v>6572</v>
      </c>
      <c r="F1680" s="106" t="s">
        <v>322</v>
      </c>
      <c r="G1680" s="106" t="s">
        <v>221</v>
      </c>
      <c r="H1680" s="106"/>
      <c r="I1680" s="106"/>
    </row>
    <row r="1681" spans="1:9">
      <c r="A1681" s="108" t="s">
        <v>6573</v>
      </c>
      <c r="B1681" s="106" t="s">
        <v>6574</v>
      </c>
      <c r="C1681" s="106" t="s">
        <v>6575</v>
      </c>
      <c r="D1681" s="106" t="s">
        <v>6576</v>
      </c>
      <c r="E1681" s="106" t="s">
        <v>6577</v>
      </c>
      <c r="F1681" s="106" t="s">
        <v>464</v>
      </c>
      <c r="G1681" s="106" t="s">
        <v>221</v>
      </c>
      <c r="H1681" s="106"/>
      <c r="I1681" s="106"/>
    </row>
    <row r="1682" spans="1:9">
      <c r="A1682" s="108" t="s">
        <v>6578</v>
      </c>
      <c r="B1682" s="106" t="s">
        <v>6579</v>
      </c>
      <c r="C1682" s="106" t="s">
        <v>962</v>
      </c>
      <c r="D1682" s="106" t="s">
        <v>6576</v>
      </c>
      <c r="E1682" s="106" t="s">
        <v>6577</v>
      </c>
      <c r="F1682" s="106" t="s">
        <v>711</v>
      </c>
      <c r="G1682" s="106" t="s">
        <v>221</v>
      </c>
      <c r="H1682" s="106"/>
      <c r="I1682" s="106"/>
    </row>
    <row r="1683" spans="1:9">
      <c r="A1683" s="108" t="s">
        <v>6580</v>
      </c>
      <c r="B1683" s="106" t="s">
        <v>6581</v>
      </c>
      <c r="C1683" s="106" t="s">
        <v>6582</v>
      </c>
      <c r="D1683" s="106" t="s">
        <v>6583</v>
      </c>
      <c r="E1683" s="106" t="s">
        <v>6584</v>
      </c>
      <c r="F1683" s="106" t="s">
        <v>464</v>
      </c>
      <c r="G1683" s="106" t="s">
        <v>221</v>
      </c>
      <c r="H1683" s="106"/>
      <c r="I1683" s="106"/>
    </row>
    <row r="1684" spans="1:9">
      <c r="A1684" s="108" t="s">
        <v>6585</v>
      </c>
      <c r="B1684" s="106" t="s">
        <v>6586</v>
      </c>
      <c r="C1684" s="106" t="s">
        <v>361</v>
      </c>
      <c r="D1684" s="106" t="s">
        <v>6587</v>
      </c>
      <c r="E1684" s="106" t="s">
        <v>6588</v>
      </c>
      <c r="F1684" s="106" t="s">
        <v>322</v>
      </c>
      <c r="G1684" s="106" t="s">
        <v>221</v>
      </c>
      <c r="H1684" s="106"/>
      <c r="I1684" s="106"/>
    </row>
    <row r="1685" spans="1:9">
      <c r="A1685" s="108" t="s">
        <v>6589</v>
      </c>
      <c r="B1685" s="106" t="s">
        <v>6590</v>
      </c>
      <c r="C1685" s="106" t="s">
        <v>935</v>
      </c>
      <c r="D1685" s="106" t="s">
        <v>6587</v>
      </c>
      <c r="E1685" s="106" t="s">
        <v>6588</v>
      </c>
      <c r="F1685" s="106" t="s">
        <v>233</v>
      </c>
      <c r="G1685" s="106" t="s">
        <v>221</v>
      </c>
      <c r="H1685" s="106"/>
      <c r="I1685" s="106"/>
    </row>
    <row r="1686" spans="1:9">
      <c r="A1686" s="108" t="s">
        <v>6591</v>
      </c>
      <c r="B1686" s="106" t="s">
        <v>6592</v>
      </c>
      <c r="C1686" s="106" t="s">
        <v>314</v>
      </c>
      <c r="D1686" s="106" t="s">
        <v>6593</v>
      </c>
      <c r="E1686" s="106" t="s">
        <v>6594</v>
      </c>
      <c r="F1686" s="106" t="s">
        <v>233</v>
      </c>
      <c r="G1686" s="106" t="s">
        <v>221</v>
      </c>
      <c r="H1686" s="106"/>
      <c r="I1686" s="106"/>
    </row>
    <row r="1687" spans="1:9">
      <c r="A1687" s="108" t="s">
        <v>6595</v>
      </c>
      <c r="B1687" s="106" t="s">
        <v>6596</v>
      </c>
      <c r="C1687" s="106" t="s">
        <v>6597</v>
      </c>
      <c r="D1687" s="106" t="s">
        <v>6593</v>
      </c>
      <c r="E1687" s="106" t="s">
        <v>6594</v>
      </c>
      <c r="F1687" s="106" t="s">
        <v>813</v>
      </c>
      <c r="G1687" s="106" t="s">
        <v>221</v>
      </c>
      <c r="H1687" s="106"/>
      <c r="I1687" s="106"/>
    </row>
    <row r="1688" spans="1:9">
      <c r="A1688" s="108" t="s">
        <v>6598</v>
      </c>
      <c r="B1688" s="106" t="s">
        <v>6599</v>
      </c>
      <c r="C1688" s="106" t="s">
        <v>6600</v>
      </c>
      <c r="D1688" s="106" t="s">
        <v>6593</v>
      </c>
      <c r="E1688" s="106" t="s">
        <v>6594</v>
      </c>
      <c r="F1688" s="106" t="s">
        <v>328</v>
      </c>
      <c r="G1688" s="106" t="s">
        <v>221</v>
      </c>
      <c r="H1688" s="106"/>
      <c r="I1688" s="106"/>
    </row>
    <row r="1689" spans="1:9">
      <c r="A1689" s="108" t="s">
        <v>6601</v>
      </c>
      <c r="B1689" s="106" t="s">
        <v>6602</v>
      </c>
      <c r="C1689" s="106" t="s">
        <v>5845</v>
      </c>
      <c r="D1689" s="106" t="s">
        <v>6593</v>
      </c>
      <c r="E1689" s="106" t="s">
        <v>6594</v>
      </c>
      <c r="F1689" s="106" t="s">
        <v>453</v>
      </c>
      <c r="G1689" s="106" t="s">
        <v>221</v>
      </c>
      <c r="H1689" s="106"/>
      <c r="I1689" s="106"/>
    </row>
    <row r="1690" spans="1:9">
      <c r="A1690" s="108" t="s">
        <v>6603</v>
      </c>
      <c r="B1690" s="106" t="s">
        <v>6604</v>
      </c>
      <c r="C1690" s="106" t="s">
        <v>1772</v>
      </c>
      <c r="D1690" s="106" t="s">
        <v>6605</v>
      </c>
      <c r="E1690" s="106" t="s">
        <v>6606</v>
      </c>
      <c r="F1690" s="106" t="s">
        <v>308</v>
      </c>
      <c r="G1690" s="106" t="s">
        <v>243</v>
      </c>
      <c r="H1690" s="106"/>
      <c r="I1690" s="106"/>
    </row>
    <row r="1691" spans="1:9">
      <c r="A1691" s="108" t="s">
        <v>6607</v>
      </c>
      <c r="B1691" s="106" t="s">
        <v>6608</v>
      </c>
      <c r="C1691" s="106" t="s">
        <v>6609</v>
      </c>
      <c r="D1691" s="106" t="s">
        <v>6610</v>
      </c>
      <c r="E1691" s="106" t="s">
        <v>6611</v>
      </c>
      <c r="F1691" s="106" t="s">
        <v>464</v>
      </c>
      <c r="G1691" s="106" t="s">
        <v>221</v>
      </c>
      <c r="H1691" s="106"/>
      <c r="I1691" s="106"/>
    </row>
    <row r="1692" spans="1:9">
      <c r="A1692" s="108" t="s">
        <v>6612</v>
      </c>
      <c r="B1692" s="106" t="s">
        <v>6613</v>
      </c>
      <c r="C1692" s="106" t="s">
        <v>6225</v>
      </c>
      <c r="D1692" s="106" t="s">
        <v>6614</v>
      </c>
      <c r="E1692" s="106" t="s">
        <v>6615</v>
      </c>
      <c r="F1692" s="106" t="s">
        <v>297</v>
      </c>
      <c r="G1692" s="106" t="s">
        <v>243</v>
      </c>
      <c r="H1692" s="106"/>
      <c r="I1692" s="106"/>
    </row>
    <row r="1693" spans="1:9">
      <c r="A1693" s="108" t="s">
        <v>6616</v>
      </c>
      <c r="B1693" s="106" t="s">
        <v>6617</v>
      </c>
      <c r="C1693" s="106" t="s">
        <v>6618</v>
      </c>
      <c r="D1693" s="106" t="s">
        <v>6614</v>
      </c>
      <c r="E1693" s="106" t="s">
        <v>6615</v>
      </c>
      <c r="F1693" s="106" t="s">
        <v>1397</v>
      </c>
      <c r="G1693" s="106" t="s">
        <v>243</v>
      </c>
      <c r="H1693" s="106"/>
      <c r="I1693" s="106"/>
    </row>
    <row r="1694" spans="1:9">
      <c r="A1694" s="108" t="s">
        <v>6619</v>
      </c>
      <c r="B1694" s="106" t="s">
        <v>6620</v>
      </c>
      <c r="C1694" s="106" t="s">
        <v>6621</v>
      </c>
      <c r="D1694" s="106" t="s">
        <v>6622</v>
      </c>
      <c r="E1694" s="106" t="s">
        <v>6623</v>
      </c>
      <c r="F1694" s="106" t="s">
        <v>322</v>
      </c>
      <c r="G1694" s="106" t="s">
        <v>221</v>
      </c>
      <c r="H1694" s="106"/>
      <c r="I1694" s="106"/>
    </row>
    <row r="1695" spans="1:9">
      <c r="A1695" s="108" t="s">
        <v>6624</v>
      </c>
      <c r="B1695" s="106" t="s">
        <v>6625</v>
      </c>
      <c r="C1695" s="106" t="s">
        <v>6626</v>
      </c>
      <c r="D1695" s="106" t="s">
        <v>6622</v>
      </c>
      <c r="E1695" s="106" t="s">
        <v>6623</v>
      </c>
      <c r="F1695" s="106" t="s">
        <v>322</v>
      </c>
      <c r="G1695" s="106" t="s">
        <v>221</v>
      </c>
      <c r="H1695" s="106"/>
      <c r="I1695" s="106"/>
    </row>
    <row r="1696" spans="1:9">
      <c r="A1696" s="108" t="s">
        <v>6627</v>
      </c>
      <c r="B1696" s="106" t="s">
        <v>6628</v>
      </c>
      <c r="C1696" s="106" t="s">
        <v>6629</v>
      </c>
      <c r="D1696" s="106" t="s">
        <v>6622</v>
      </c>
      <c r="E1696" s="106" t="s">
        <v>6623</v>
      </c>
      <c r="F1696" s="106" t="s">
        <v>322</v>
      </c>
      <c r="G1696" s="106" t="s">
        <v>221</v>
      </c>
      <c r="H1696" s="106"/>
      <c r="I1696" s="106"/>
    </row>
    <row r="1697" spans="1:9">
      <c r="A1697" s="108" t="s">
        <v>6630</v>
      </c>
      <c r="B1697" s="106" t="s">
        <v>6631</v>
      </c>
      <c r="C1697" s="106" t="s">
        <v>2089</v>
      </c>
      <c r="D1697" s="106" t="s">
        <v>6632</v>
      </c>
      <c r="E1697" s="106" t="s">
        <v>6633</v>
      </c>
      <c r="F1697" s="106" t="s">
        <v>464</v>
      </c>
      <c r="G1697" s="106" t="s">
        <v>221</v>
      </c>
      <c r="H1697" s="106"/>
      <c r="I1697" s="106"/>
    </row>
    <row r="1698" spans="1:9">
      <c r="A1698" s="108" t="s">
        <v>6634</v>
      </c>
      <c r="B1698" s="106" t="s">
        <v>6635</v>
      </c>
      <c r="C1698" s="106" t="s">
        <v>6636</v>
      </c>
      <c r="D1698" s="106" t="s">
        <v>6637</v>
      </c>
      <c r="E1698" s="106" t="s">
        <v>6638</v>
      </c>
      <c r="F1698" s="106" t="s">
        <v>322</v>
      </c>
      <c r="G1698" s="106" t="s">
        <v>221</v>
      </c>
      <c r="H1698" s="106"/>
      <c r="I1698" s="106"/>
    </row>
    <row r="1699" spans="1:9">
      <c r="A1699" s="108" t="s">
        <v>6639</v>
      </c>
      <c r="B1699" s="106" t="s">
        <v>6640</v>
      </c>
      <c r="C1699" s="106" t="s">
        <v>6641</v>
      </c>
      <c r="D1699" s="106" t="s">
        <v>6637</v>
      </c>
      <c r="E1699" s="106" t="s">
        <v>6638</v>
      </c>
      <c r="F1699" s="106" t="s">
        <v>322</v>
      </c>
      <c r="G1699" s="106" t="s">
        <v>221</v>
      </c>
      <c r="H1699" s="106"/>
      <c r="I1699" s="106"/>
    </row>
    <row r="1700" spans="1:9">
      <c r="A1700" s="108" t="s">
        <v>6642</v>
      </c>
      <c r="B1700" s="106" t="s">
        <v>6643</v>
      </c>
      <c r="C1700" s="106" t="s">
        <v>6644</v>
      </c>
      <c r="D1700" s="106" t="s">
        <v>6637</v>
      </c>
      <c r="E1700" s="106" t="s">
        <v>6638</v>
      </c>
      <c r="F1700" s="106" t="s">
        <v>322</v>
      </c>
      <c r="G1700" s="106" t="s">
        <v>221</v>
      </c>
      <c r="H1700" s="106"/>
      <c r="I1700" s="106"/>
    </row>
    <row r="1701" spans="1:9">
      <c r="A1701" s="108" t="s">
        <v>6645</v>
      </c>
      <c r="B1701" s="106" t="s">
        <v>6646</v>
      </c>
      <c r="C1701" s="106" t="s">
        <v>6647</v>
      </c>
      <c r="D1701" s="106" t="s">
        <v>6648</v>
      </c>
      <c r="E1701" s="106" t="s">
        <v>6649</v>
      </c>
      <c r="F1701" s="106" t="s">
        <v>4389</v>
      </c>
      <c r="G1701" s="106" t="s">
        <v>848</v>
      </c>
      <c r="H1701" s="106"/>
      <c r="I1701" s="106"/>
    </row>
    <row r="1702" spans="1:9">
      <c r="A1702" s="108" t="s">
        <v>6650</v>
      </c>
      <c r="B1702" s="106" t="s">
        <v>6651</v>
      </c>
      <c r="C1702" s="106" t="s">
        <v>2415</v>
      </c>
      <c r="D1702" s="106" t="s">
        <v>6652</v>
      </c>
      <c r="E1702" s="106" t="s">
        <v>6653</v>
      </c>
      <c r="F1702" s="106" t="s">
        <v>308</v>
      </c>
      <c r="G1702" s="106" t="s">
        <v>243</v>
      </c>
      <c r="H1702" s="106"/>
      <c r="I1702" s="106"/>
    </row>
    <row r="1703" spans="1:9">
      <c r="A1703" s="108" t="s">
        <v>6654</v>
      </c>
      <c r="B1703" s="106" t="s">
        <v>6655</v>
      </c>
      <c r="C1703" s="106" t="s">
        <v>6656</v>
      </c>
      <c r="D1703" s="106" t="s">
        <v>6657</v>
      </c>
      <c r="E1703" s="106" t="s">
        <v>6658</v>
      </c>
      <c r="F1703" s="106" t="s">
        <v>1336</v>
      </c>
      <c r="G1703" s="106" t="s">
        <v>848</v>
      </c>
      <c r="H1703" s="106"/>
      <c r="I1703" s="106"/>
    </row>
    <row r="1704" spans="1:9">
      <c r="A1704" s="108" t="s">
        <v>6659</v>
      </c>
      <c r="B1704" s="106" t="s">
        <v>6660</v>
      </c>
      <c r="C1704" s="106" t="s">
        <v>450</v>
      </c>
      <c r="D1704" s="106" t="s">
        <v>6661</v>
      </c>
      <c r="E1704" s="106" t="s">
        <v>6662</v>
      </c>
      <c r="F1704" s="106" t="s">
        <v>453</v>
      </c>
      <c r="G1704" s="106" t="s">
        <v>221</v>
      </c>
      <c r="H1704" s="106"/>
      <c r="I1704" s="106"/>
    </row>
    <row r="1705" spans="1:9">
      <c r="A1705" s="108" t="s">
        <v>6663</v>
      </c>
      <c r="B1705" s="106" t="s">
        <v>6664</v>
      </c>
      <c r="C1705" s="106" t="s">
        <v>6665</v>
      </c>
      <c r="D1705" s="106" t="s">
        <v>6666</v>
      </c>
      <c r="E1705" s="106" t="s">
        <v>6667</v>
      </c>
      <c r="F1705" s="106" t="s">
        <v>1429</v>
      </c>
      <c r="G1705" s="106" t="s">
        <v>221</v>
      </c>
      <c r="H1705" s="106"/>
      <c r="I1705" s="106"/>
    </row>
    <row r="1706" spans="1:9">
      <c r="A1706" s="108" t="s">
        <v>6668</v>
      </c>
      <c r="B1706" s="106" t="s">
        <v>6669</v>
      </c>
      <c r="C1706" s="106" t="s">
        <v>2736</v>
      </c>
      <c r="D1706" s="106" t="s">
        <v>6670</v>
      </c>
      <c r="E1706" s="106" t="s">
        <v>6671</v>
      </c>
      <c r="F1706" s="106" t="s">
        <v>2538</v>
      </c>
      <c r="G1706" s="106" t="s">
        <v>221</v>
      </c>
      <c r="H1706" s="106"/>
      <c r="I1706" s="106"/>
    </row>
    <row r="1707" spans="1:9">
      <c r="A1707" s="108" t="s">
        <v>6672</v>
      </c>
      <c r="B1707" s="106" t="s">
        <v>6673</v>
      </c>
      <c r="C1707" s="106" t="s">
        <v>6674</v>
      </c>
      <c r="D1707" s="106" t="s">
        <v>6675</v>
      </c>
      <c r="E1707" s="106" t="s">
        <v>6676</v>
      </c>
      <c r="F1707" s="106" t="s">
        <v>464</v>
      </c>
      <c r="G1707" s="106" t="s">
        <v>221</v>
      </c>
      <c r="H1707" s="106"/>
      <c r="I1707" s="106"/>
    </row>
    <row r="1708" spans="1:9">
      <c r="A1708" s="108" t="s">
        <v>6677</v>
      </c>
      <c r="B1708" s="106" t="s">
        <v>6678</v>
      </c>
      <c r="C1708" s="106" t="s">
        <v>6679</v>
      </c>
      <c r="D1708" s="106" t="s">
        <v>6680</v>
      </c>
      <c r="E1708" s="106" t="s">
        <v>6681</v>
      </c>
      <c r="F1708" s="106" t="s">
        <v>427</v>
      </c>
      <c r="G1708" s="106" t="s">
        <v>428</v>
      </c>
      <c r="H1708" s="106"/>
      <c r="I1708" s="106"/>
    </row>
    <row r="1709" spans="1:9">
      <c r="A1709" s="108" t="s">
        <v>6682</v>
      </c>
      <c r="B1709" s="106" t="s">
        <v>6683</v>
      </c>
      <c r="C1709" s="106" t="s">
        <v>461</v>
      </c>
      <c r="D1709" s="106" t="s">
        <v>6684</v>
      </c>
      <c r="E1709" s="106" t="s">
        <v>6685</v>
      </c>
      <c r="F1709" s="106" t="s">
        <v>464</v>
      </c>
      <c r="G1709" s="106" t="s">
        <v>221</v>
      </c>
      <c r="H1709" s="106"/>
      <c r="I1709" s="106"/>
    </row>
    <row r="1710" spans="1:9">
      <c r="A1710" s="108" t="s">
        <v>6686</v>
      </c>
      <c r="B1710" s="106" t="s">
        <v>6687</v>
      </c>
      <c r="C1710" s="106" t="s">
        <v>2556</v>
      </c>
      <c r="D1710" s="106" t="s">
        <v>6688</v>
      </c>
      <c r="E1710" s="106" t="s">
        <v>6689</v>
      </c>
      <c r="F1710" s="106" t="s">
        <v>464</v>
      </c>
      <c r="G1710" s="106" t="s">
        <v>221</v>
      </c>
      <c r="H1710" s="106"/>
      <c r="I1710" s="106"/>
    </row>
    <row r="1711" spans="1:9">
      <c r="A1711" s="108" t="s">
        <v>6690</v>
      </c>
      <c r="B1711" s="106" t="s">
        <v>6691</v>
      </c>
      <c r="C1711" s="106" t="s">
        <v>6692</v>
      </c>
      <c r="D1711" s="106" t="s">
        <v>6688</v>
      </c>
      <c r="E1711" s="106" t="s">
        <v>6689</v>
      </c>
      <c r="F1711" s="106" t="s">
        <v>464</v>
      </c>
      <c r="G1711" s="106" t="s">
        <v>221</v>
      </c>
      <c r="H1711" s="106"/>
      <c r="I1711" s="106"/>
    </row>
    <row r="1712" spans="1:9">
      <c r="A1712" s="108" t="s">
        <v>6693</v>
      </c>
      <c r="B1712" s="106" t="s">
        <v>6694</v>
      </c>
      <c r="C1712" s="106" t="s">
        <v>357</v>
      </c>
      <c r="D1712" s="106" t="s">
        <v>6688</v>
      </c>
      <c r="E1712" s="106" t="s">
        <v>6689</v>
      </c>
      <c r="F1712" s="106" t="s">
        <v>484</v>
      </c>
      <c r="G1712" s="106" t="s">
        <v>221</v>
      </c>
      <c r="H1712" s="106"/>
      <c r="I1712" s="106"/>
    </row>
    <row r="1713" spans="1:9">
      <c r="A1713" s="108" t="s">
        <v>6695</v>
      </c>
      <c r="B1713" s="106" t="s">
        <v>6696</v>
      </c>
      <c r="C1713" s="106" t="s">
        <v>918</v>
      </c>
      <c r="D1713" s="106" t="s">
        <v>6688</v>
      </c>
      <c r="E1713" s="106" t="s">
        <v>6689</v>
      </c>
      <c r="F1713" s="106" t="s">
        <v>377</v>
      </c>
      <c r="G1713" s="106" t="s">
        <v>221</v>
      </c>
      <c r="H1713" s="106"/>
      <c r="I1713" s="106"/>
    </row>
    <row r="1714" spans="1:9">
      <c r="A1714" s="108" t="s">
        <v>6697</v>
      </c>
      <c r="B1714" s="106" t="s">
        <v>6698</v>
      </c>
      <c r="C1714" s="106" t="s">
        <v>859</v>
      </c>
      <c r="D1714" s="106" t="s">
        <v>6688</v>
      </c>
      <c r="E1714" s="106" t="s">
        <v>6689</v>
      </c>
      <c r="F1714" s="106" t="s">
        <v>453</v>
      </c>
      <c r="G1714" s="106" t="s">
        <v>221</v>
      </c>
      <c r="H1714" s="106"/>
      <c r="I1714" s="106"/>
    </row>
    <row r="1715" spans="1:9">
      <c r="A1715" s="108" t="s">
        <v>6699</v>
      </c>
      <c r="B1715" s="106" t="s">
        <v>6700</v>
      </c>
      <c r="C1715" s="106" t="s">
        <v>6701</v>
      </c>
      <c r="D1715" s="106" t="s">
        <v>6702</v>
      </c>
      <c r="E1715" s="106" t="s">
        <v>6703</v>
      </c>
      <c r="F1715" s="106" t="s">
        <v>308</v>
      </c>
      <c r="G1715" s="106" t="s">
        <v>243</v>
      </c>
      <c r="H1715" s="106"/>
      <c r="I1715" s="106"/>
    </row>
    <row r="1716" spans="1:9">
      <c r="A1716" s="108" t="s">
        <v>6704</v>
      </c>
      <c r="B1716" s="106" t="s">
        <v>6705</v>
      </c>
      <c r="C1716" s="106" t="s">
        <v>6706</v>
      </c>
      <c r="D1716" s="106" t="s">
        <v>6707</v>
      </c>
      <c r="E1716" s="106" t="s">
        <v>6708</v>
      </c>
      <c r="F1716" s="106" t="s">
        <v>345</v>
      </c>
      <c r="G1716" s="106" t="s">
        <v>221</v>
      </c>
      <c r="H1716" s="106"/>
      <c r="I1716" s="106"/>
    </row>
    <row r="1717" spans="1:9">
      <c r="A1717" s="108" t="s">
        <v>6709</v>
      </c>
      <c r="B1717" s="106" t="s">
        <v>6710</v>
      </c>
      <c r="C1717" s="106" t="s">
        <v>6711</v>
      </c>
      <c r="D1717" s="106" t="s">
        <v>6712</v>
      </c>
      <c r="E1717" s="106" t="s">
        <v>6713</v>
      </c>
      <c r="F1717" s="106" t="s">
        <v>3540</v>
      </c>
      <c r="G1717" s="106" t="s">
        <v>848</v>
      </c>
      <c r="H1717" s="106"/>
      <c r="I1717" s="106"/>
    </row>
    <row r="1718" spans="1:9">
      <c r="A1718" s="108" t="s">
        <v>6714</v>
      </c>
      <c r="B1718" s="106" t="s">
        <v>6715</v>
      </c>
      <c r="C1718" s="106" t="s">
        <v>6716</v>
      </c>
      <c r="D1718" s="106" t="s">
        <v>6712</v>
      </c>
      <c r="E1718" s="106" t="s">
        <v>6713</v>
      </c>
      <c r="F1718" s="106" t="s">
        <v>4062</v>
      </c>
      <c r="G1718" s="106" t="s">
        <v>2221</v>
      </c>
      <c r="H1718" s="106"/>
      <c r="I1718" s="106"/>
    </row>
    <row r="1719" spans="1:9">
      <c r="A1719" s="108" t="s">
        <v>6717</v>
      </c>
      <c r="B1719" s="106" t="s">
        <v>6718</v>
      </c>
      <c r="C1719" s="106" t="s">
        <v>6719</v>
      </c>
      <c r="D1719" s="106" t="s">
        <v>6720</v>
      </c>
      <c r="E1719" s="106" t="s">
        <v>6721</v>
      </c>
      <c r="F1719" s="106" t="s">
        <v>464</v>
      </c>
      <c r="G1719" s="106" t="s">
        <v>221</v>
      </c>
      <c r="H1719" s="106"/>
      <c r="I1719" s="106"/>
    </row>
    <row r="1720" spans="1:9">
      <c r="A1720" s="108" t="s">
        <v>6722</v>
      </c>
      <c r="B1720" s="106" t="s">
        <v>6723</v>
      </c>
      <c r="C1720" s="106" t="s">
        <v>461</v>
      </c>
      <c r="D1720" s="106" t="s">
        <v>6724</v>
      </c>
      <c r="E1720" s="106" t="s">
        <v>6725</v>
      </c>
      <c r="F1720" s="106" t="s">
        <v>464</v>
      </c>
      <c r="G1720" s="106" t="s">
        <v>221</v>
      </c>
      <c r="H1720" s="106"/>
      <c r="I1720" s="106"/>
    </row>
    <row r="1721" spans="1:9">
      <c r="A1721" s="108" t="s">
        <v>6726</v>
      </c>
      <c r="B1721" s="106" t="s">
        <v>6727</v>
      </c>
      <c r="C1721" s="106" t="s">
        <v>6728</v>
      </c>
      <c r="D1721" s="106" t="s">
        <v>6729</v>
      </c>
      <c r="E1721" s="106" t="s">
        <v>6730</v>
      </c>
      <c r="F1721" s="106" t="s">
        <v>242</v>
      </c>
      <c r="G1721" s="106" t="s">
        <v>243</v>
      </c>
      <c r="H1721" s="106"/>
      <c r="I1721" s="106"/>
    </row>
    <row r="1722" spans="1:9">
      <c r="A1722" s="108" t="s">
        <v>6731</v>
      </c>
      <c r="B1722" s="106" t="s">
        <v>6732</v>
      </c>
      <c r="C1722" s="106" t="s">
        <v>6733</v>
      </c>
      <c r="D1722" s="106" t="s">
        <v>6729</v>
      </c>
      <c r="E1722" s="106" t="s">
        <v>6730</v>
      </c>
      <c r="F1722" s="106" t="s">
        <v>242</v>
      </c>
      <c r="G1722" s="106" t="s">
        <v>243</v>
      </c>
      <c r="H1722" s="106"/>
      <c r="I1722" s="106"/>
    </row>
    <row r="1723" spans="1:9">
      <c r="A1723" s="108" t="s">
        <v>6734</v>
      </c>
      <c r="B1723" s="106" t="s">
        <v>6735</v>
      </c>
      <c r="C1723" s="106" t="s">
        <v>6736</v>
      </c>
      <c r="D1723" s="106" t="s">
        <v>6729</v>
      </c>
      <c r="E1723" s="106" t="s">
        <v>6730</v>
      </c>
      <c r="F1723" s="106" t="s">
        <v>242</v>
      </c>
      <c r="G1723" s="106" t="s">
        <v>243</v>
      </c>
      <c r="H1723" s="106"/>
      <c r="I1723" s="106"/>
    </row>
    <row r="1724" spans="1:9">
      <c r="A1724" s="108" t="s">
        <v>6737</v>
      </c>
      <c r="B1724" s="106" t="s">
        <v>6738</v>
      </c>
      <c r="C1724" s="106" t="s">
        <v>6739</v>
      </c>
      <c r="D1724" s="106" t="s">
        <v>6729</v>
      </c>
      <c r="E1724" s="106" t="s">
        <v>6730</v>
      </c>
      <c r="F1724" s="106" t="s">
        <v>242</v>
      </c>
      <c r="G1724" s="106" t="s">
        <v>243</v>
      </c>
      <c r="H1724" s="106"/>
      <c r="I1724" s="106"/>
    </row>
    <row r="1725" spans="1:9">
      <c r="A1725" s="108" t="s">
        <v>6740</v>
      </c>
      <c r="B1725" s="106" t="s">
        <v>6741</v>
      </c>
      <c r="C1725" s="106" t="s">
        <v>1972</v>
      </c>
      <c r="D1725" s="106" t="s">
        <v>6742</v>
      </c>
      <c r="E1725" s="106" t="s">
        <v>6743</v>
      </c>
      <c r="F1725" s="106" t="s">
        <v>711</v>
      </c>
      <c r="G1725" s="106" t="s">
        <v>221</v>
      </c>
      <c r="H1725" s="106"/>
      <c r="I1725" s="106"/>
    </row>
    <row r="1726" spans="1:9">
      <c r="A1726" s="108" t="s">
        <v>6744</v>
      </c>
      <c r="B1726" s="106" t="s">
        <v>6745</v>
      </c>
      <c r="C1726" s="106" t="s">
        <v>461</v>
      </c>
      <c r="D1726" s="106" t="s">
        <v>6746</v>
      </c>
      <c r="E1726" s="106" t="s">
        <v>6747</v>
      </c>
      <c r="F1726" s="106" t="s">
        <v>464</v>
      </c>
      <c r="G1726" s="106" t="s">
        <v>221</v>
      </c>
      <c r="H1726" s="106"/>
      <c r="I1726" s="106"/>
    </row>
    <row r="1727" spans="1:9">
      <c r="A1727" s="108" t="s">
        <v>6748</v>
      </c>
      <c r="B1727" s="106" t="s">
        <v>6749</v>
      </c>
      <c r="C1727" s="106" t="s">
        <v>6750</v>
      </c>
      <c r="D1727" s="106" t="s">
        <v>6751</v>
      </c>
      <c r="E1727" s="106" t="s">
        <v>6752</v>
      </c>
      <c r="F1727" s="106" t="s">
        <v>847</v>
      </c>
      <c r="G1727" s="106" t="s">
        <v>848</v>
      </c>
      <c r="H1727" s="106"/>
      <c r="I1727" s="106"/>
    </row>
    <row r="1728" spans="1:9">
      <c r="A1728" s="108" t="s">
        <v>6753</v>
      </c>
      <c r="B1728" s="106" t="s">
        <v>6754</v>
      </c>
      <c r="C1728" s="106" t="s">
        <v>1652</v>
      </c>
      <c r="D1728" s="106" t="s">
        <v>6755</v>
      </c>
      <c r="E1728" s="106" t="s">
        <v>6756</v>
      </c>
      <c r="F1728" s="106" t="s">
        <v>1660</v>
      </c>
      <c r="G1728" s="106" t="s">
        <v>848</v>
      </c>
      <c r="H1728" s="106"/>
      <c r="I1728" s="106"/>
    </row>
    <row r="1729" spans="1:9">
      <c r="A1729" s="108" t="s">
        <v>6757</v>
      </c>
      <c r="B1729" s="106" t="s">
        <v>6758</v>
      </c>
      <c r="C1729" s="106" t="s">
        <v>6759</v>
      </c>
      <c r="D1729" s="106" t="s">
        <v>6760</v>
      </c>
      <c r="E1729" s="106" t="s">
        <v>6761</v>
      </c>
      <c r="F1729" s="106" t="s">
        <v>4718</v>
      </c>
      <c r="G1729" s="106" t="s">
        <v>848</v>
      </c>
      <c r="H1729" s="106"/>
      <c r="I1729" s="106"/>
    </row>
    <row r="1730" spans="1:9">
      <c r="A1730" s="108" t="s">
        <v>6762</v>
      </c>
      <c r="B1730" s="106" t="s">
        <v>6763</v>
      </c>
      <c r="C1730" s="106" t="s">
        <v>3172</v>
      </c>
      <c r="D1730" s="106" t="s">
        <v>6764</v>
      </c>
      <c r="E1730" s="106" t="s">
        <v>6765</v>
      </c>
      <c r="F1730" s="106" t="s">
        <v>1429</v>
      </c>
      <c r="G1730" s="106" t="s">
        <v>221</v>
      </c>
      <c r="H1730" s="106"/>
      <c r="I1730" s="106"/>
    </row>
    <row r="1731" spans="1:9">
      <c r="A1731" s="108" t="s">
        <v>6766</v>
      </c>
      <c r="B1731" s="106" t="s">
        <v>6767</v>
      </c>
      <c r="C1731" s="106" t="s">
        <v>6768</v>
      </c>
      <c r="D1731" s="106" t="s">
        <v>6769</v>
      </c>
      <c r="E1731" s="106" t="s">
        <v>6770</v>
      </c>
      <c r="F1731" s="106" t="s">
        <v>6771</v>
      </c>
      <c r="G1731" s="106" t="s">
        <v>221</v>
      </c>
      <c r="H1731" s="106"/>
      <c r="I1731" s="106"/>
    </row>
    <row r="1732" spans="1:9">
      <c r="A1732" s="108" t="s">
        <v>6772</v>
      </c>
      <c r="B1732" s="106" t="s">
        <v>6773</v>
      </c>
      <c r="C1732" s="106" t="s">
        <v>6774</v>
      </c>
      <c r="D1732" s="106" t="s">
        <v>6769</v>
      </c>
      <c r="E1732" s="106" t="s">
        <v>6770</v>
      </c>
      <c r="F1732" s="106" t="s">
        <v>6771</v>
      </c>
      <c r="G1732" s="106" t="s">
        <v>221</v>
      </c>
      <c r="H1732" s="106"/>
      <c r="I1732" s="106"/>
    </row>
    <row r="1733" spans="1:9">
      <c r="A1733" s="108" t="s">
        <v>6775</v>
      </c>
      <c r="B1733" s="106" t="s">
        <v>6776</v>
      </c>
      <c r="C1733" s="106" t="s">
        <v>6777</v>
      </c>
      <c r="D1733" s="106" t="s">
        <v>6769</v>
      </c>
      <c r="E1733" s="106" t="s">
        <v>6770</v>
      </c>
      <c r="F1733" s="106" t="s">
        <v>6771</v>
      </c>
      <c r="G1733" s="106" t="s">
        <v>221</v>
      </c>
      <c r="H1733" s="106"/>
      <c r="I1733" s="106"/>
    </row>
    <row r="1734" spans="1:9">
      <c r="A1734" s="108" t="s">
        <v>6778</v>
      </c>
      <c r="B1734" s="106" t="s">
        <v>6779</v>
      </c>
      <c r="C1734" s="106" t="s">
        <v>6780</v>
      </c>
      <c r="D1734" s="106" t="s">
        <v>6769</v>
      </c>
      <c r="E1734" s="106" t="s">
        <v>6770</v>
      </c>
      <c r="F1734" s="106" t="s">
        <v>766</v>
      </c>
      <c r="G1734" s="106" t="s">
        <v>243</v>
      </c>
      <c r="H1734" s="106"/>
      <c r="I1734" s="106"/>
    </row>
    <row r="1735" spans="1:9">
      <c r="A1735" s="108" t="s">
        <v>6781</v>
      </c>
      <c r="B1735" s="106" t="s">
        <v>6782</v>
      </c>
      <c r="C1735" s="106" t="s">
        <v>6783</v>
      </c>
      <c r="D1735" s="106" t="s">
        <v>6769</v>
      </c>
      <c r="E1735" s="106" t="s">
        <v>6770</v>
      </c>
      <c r="F1735" s="106" t="s">
        <v>766</v>
      </c>
      <c r="G1735" s="106" t="s">
        <v>243</v>
      </c>
      <c r="H1735" s="106"/>
      <c r="I1735" s="106"/>
    </row>
    <row r="1736" spans="1:9">
      <c r="A1736" s="108" t="s">
        <v>6784</v>
      </c>
      <c r="B1736" s="106" t="s">
        <v>6785</v>
      </c>
      <c r="C1736" s="106" t="s">
        <v>6786</v>
      </c>
      <c r="D1736" s="106" t="s">
        <v>6787</v>
      </c>
      <c r="E1736" s="106" t="s">
        <v>6788</v>
      </c>
      <c r="F1736" s="106" t="s">
        <v>345</v>
      </c>
      <c r="G1736" s="106" t="s">
        <v>221</v>
      </c>
      <c r="H1736" s="106"/>
      <c r="I1736" s="106"/>
    </row>
    <row r="1737" spans="1:9">
      <c r="A1737" s="108" t="s">
        <v>6789</v>
      </c>
      <c r="B1737" s="106" t="s">
        <v>6790</v>
      </c>
      <c r="C1737" s="106" t="s">
        <v>2795</v>
      </c>
      <c r="D1737" s="106" t="s">
        <v>6791</v>
      </c>
      <c r="E1737" s="106" t="s">
        <v>6792</v>
      </c>
      <c r="F1737" s="106" t="s">
        <v>220</v>
      </c>
      <c r="G1737" s="106" t="s">
        <v>221</v>
      </c>
      <c r="H1737" s="106"/>
      <c r="I1737" s="106"/>
    </row>
    <row r="1738" spans="1:9">
      <c r="A1738" s="108" t="s">
        <v>6793</v>
      </c>
      <c r="B1738" s="106" t="s">
        <v>6794</v>
      </c>
      <c r="C1738" s="106" t="s">
        <v>6795</v>
      </c>
      <c r="D1738" s="106" t="s">
        <v>6796</v>
      </c>
      <c r="E1738" s="106" t="s">
        <v>6797</v>
      </c>
      <c r="F1738" s="106" t="s">
        <v>220</v>
      </c>
      <c r="G1738" s="106" t="s">
        <v>221</v>
      </c>
      <c r="H1738" s="106"/>
      <c r="I1738" s="106"/>
    </row>
    <row r="1739" spans="1:9">
      <c r="A1739" s="108" t="s">
        <v>6798</v>
      </c>
      <c r="B1739" s="106" t="s">
        <v>6799</v>
      </c>
      <c r="C1739" s="106" t="s">
        <v>6800</v>
      </c>
      <c r="D1739" s="106" t="s">
        <v>6796</v>
      </c>
      <c r="E1739" s="106" t="s">
        <v>6797</v>
      </c>
      <c r="F1739" s="106" t="s">
        <v>1429</v>
      </c>
      <c r="G1739" s="106" t="s">
        <v>221</v>
      </c>
      <c r="H1739" s="106"/>
      <c r="I1739" s="106"/>
    </row>
    <row r="1740" spans="1:9">
      <c r="A1740" s="108" t="s">
        <v>6801</v>
      </c>
      <c r="B1740" s="106" t="s">
        <v>6802</v>
      </c>
      <c r="C1740" s="106" t="s">
        <v>3084</v>
      </c>
      <c r="D1740" s="106" t="s">
        <v>6796</v>
      </c>
      <c r="E1740" s="106" t="s">
        <v>6797</v>
      </c>
      <c r="F1740" s="106" t="s">
        <v>1429</v>
      </c>
      <c r="G1740" s="106" t="s">
        <v>221</v>
      </c>
      <c r="H1740" s="106"/>
      <c r="I1740" s="106"/>
    </row>
    <row r="1741" spans="1:9">
      <c r="A1741" s="108" t="s">
        <v>6803</v>
      </c>
      <c r="B1741" s="106" t="s">
        <v>6804</v>
      </c>
      <c r="C1741" s="106" t="s">
        <v>361</v>
      </c>
      <c r="D1741" s="106" t="s">
        <v>6805</v>
      </c>
      <c r="E1741" s="106" t="s">
        <v>6806</v>
      </c>
      <c r="F1741" s="106" t="s">
        <v>639</v>
      </c>
      <c r="G1741" s="106" t="s">
        <v>243</v>
      </c>
      <c r="H1741" s="106"/>
      <c r="I1741" s="106"/>
    </row>
    <row r="1742" spans="1:9">
      <c r="A1742" s="108" t="s">
        <v>6807</v>
      </c>
      <c r="B1742" s="106" t="s">
        <v>6808</v>
      </c>
      <c r="C1742" s="106" t="s">
        <v>6809</v>
      </c>
      <c r="D1742" s="106" t="s">
        <v>6805</v>
      </c>
      <c r="E1742" s="106" t="s">
        <v>6806</v>
      </c>
      <c r="F1742" s="106" t="s">
        <v>351</v>
      </c>
      <c r="G1742" s="106" t="s">
        <v>221</v>
      </c>
      <c r="H1742" s="106"/>
      <c r="I1742" s="106"/>
    </row>
    <row r="1743" spans="1:9">
      <c r="A1743" s="108" t="s">
        <v>6810</v>
      </c>
      <c r="B1743" s="106" t="s">
        <v>6811</v>
      </c>
      <c r="C1743" s="106" t="s">
        <v>2989</v>
      </c>
      <c r="D1743" s="106" t="s">
        <v>6812</v>
      </c>
      <c r="E1743" s="106" t="s">
        <v>6813</v>
      </c>
      <c r="F1743" s="106" t="s">
        <v>345</v>
      </c>
      <c r="G1743" s="106" t="s">
        <v>221</v>
      </c>
      <c r="H1743" s="106"/>
      <c r="I1743" s="106"/>
    </row>
    <row r="1744" spans="1:9">
      <c r="A1744" s="108" t="s">
        <v>6814</v>
      </c>
      <c r="B1744" s="106" t="s">
        <v>6815</v>
      </c>
      <c r="C1744" s="106" t="s">
        <v>6816</v>
      </c>
      <c r="D1744" s="106" t="s">
        <v>6817</v>
      </c>
      <c r="E1744" s="106" t="s">
        <v>6818</v>
      </c>
      <c r="F1744" s="106" t="s">
        <v>639</v>
      </c>
      <c r="G1744" s="106" t="s">
        <v>243</v>
      </c>
      <c r="H1744" s="106"/>
      <c r="I1744" s="106"/>
    </row>
    <row r="1745" spans="1:9">
      <c r="A1745" s="108" t="s">
        <v>6819</v>
      </c>
      <c r="B1745" s="106" t="s">
        <v>6820</v>
      </c>
      <c r="C1745" s="106" t="s">
        <v>918</v>
      </c>
      <c r="D1745" s="106" t="s">
        <v>6817</v>
      </c>
      <c r="E1745" s="106" t="s">
        <v>6818</v>
      </c>
      <c r="F1745" s="106" t="s">
        <v>377</v>
      </c>
      <c r="G1745" s="106" t="s">
        <v>221</v>
      </c>
      <c r="H1745" s="106"/>
      <c r="I1745" s="106"/>
    </row>
    <row r="1746" spans="1:9">
      <c r="A1746" s="108" t="s">
        <v>6821</v>
      </c>
      <c r="B1746" s="106" t="s">
        <v>6822</v>
      </c>
      <c r="C1746" s="106" t="s">
        <v>6823</v>
      </c>
      <c r="D1746" s="106" t="s">
        <v>6824</v>
      </c>
      <c r="E1746" s="106" t="s">
        <v>6825</v>
      </c>
      <c r="F1746" s="106" t="s">
        <v>567</v>
      </c>
      <c r="G1746" s="106" t="s">
        <v>221</v>
      </c>
      <c r="H1746" s="106"/>
      <c r="I1746" s="106"/>
    </row>
    <row r="1747" spans="1:9">
      <c r="A1747" s="108" t="s">
        <v>6826</v>
      </c>
      <c r="B1747" s="106" t="s">
        <v>6827</v>
      </c>
      <c r="C1747" s="106" t="s">
        <v>6828</v>
      </c>
      <c r="D1747" s="106" t="s">
        <v>6824</v>
      </c>
      <c r="E1747" s="106" t="s">
        <v>6825</v>
      </c>
      <c r="F1747" s="106" t="s">
        <v>639</v>
      </c>
      <c r="G1747" s="106" t="s">
        <v>243</v>
      </c>
      <c r="H1747" s="106"/>
      <c r="I1747" s="106"/>
    </row>
    <row r="1748" spans="1:9">
      <c r="A1748" s="108" t="s">
        <v>6829</v>
      </c>
      <c r="B1748" s="106" t="s">
        <v>6830</v>
      </c>
      <c r="C1748" s="106" t="s">
        <v>989</v>
      </c>
      <c r="D1748" s="106" t="s">
        <v>6824</v>
      </c>
      <c r="E1748" s="106" t="s">
        <v>6825</v>
      </c>
      <c r="F1748" s="106" t="s">
        <v>639</v>
      </c>
      <c r="G1748" s="106" t="s">
        <v>243</v>
      </c>
      <c r="H1748" s="106"/>
      <c r="I1748" s="106"/>
    </row>
    <row r="1749" spans="1:9">
      <c r="A1749" s="108" t="s">
        <v>6831</v>
      </c>
      <c r="B1749" s="106" t="s">
        <v>6832</v>
      </c>
      <c r="C1749" s="106" t="s">
        <v>342</v>
      </c>
      <c r="D1749" s="106" t="s">
        <v>6824</v>
      </c>
      <c r="E1749" s="106" t="s">
        <v>6825</v>
      </c>
      <c r="F1749" s="106" t="s">
        <v>345</v>
      </c>
      <c r="G1749" s="106" t="s">
        <v>221</v>
      </c>
      <c r="H1749" s="106"/>
      <c r="I1749" s="106"/>
    </row>
    <row r="1750" spans="1:9">
      <c r="A1750" s="108" t="s">
        <v>6833</v>
      </c>
      <c r="B1750" s="106" t="s">
        <v>6834</v>
      </c>
      <c r="C1750" s="106" t="s">
        <v>374</v>
      </c>
      <c r="D1750" s="106" t="s">
        <v>6835</v>
      </c>
      <c r="E1750" s="106" t="s">
        <v>6836</v>
      </c>
      <c r="F1750" s="106" t="s">
        <v>377</v>
      </c>
      <c r="G1750" s="106" t="s">
        <v>221</v>
      </c>
      <c r="H1750" s="106"/>
      <c r="I1750" s="106"/>
    </row>
    <row r="1751" spans="1:9">
      <c r="A1751" s="108" t="s">
        <v>6837</v>
      </c>
      <c r="B1751" s="106" t="s">
        <v>6838</v>
      </c>
      <c r="C1751" s="106" t="s">
        <v>2284</v>
      </c>
      <c r="D1751" s="106" t="s">
        <v>6839</v>
      </c>
      <c r="E1751" s="106" t="s">
        <v>6840</v>
      </c>
      <c r="F1751" s="106" t="s">
        <v>711</v>
      </c>
      <c r="G1751" s="106" t="s">
        <v>221</v>
      </c>
      <c r="H1751" s="106"/>
      <c r="I1751" s="106"/>
    </row>
    <row r="1752" spans="1:9">
      <c r="A1752" s="108" t="s">
        <v>6841</v>
      </c>
      <c r="B1752" s="106" t="s">
        <v>6842</v>
      </c>
      <c r="C1752" s="106" t="s">
        <v>6843</v>
      </c>
      <c r="D1752" s="106" t="s">
        <v>6844</v>
      </c>
      <c r="E1752" s="106" t="s">
        <v>6845</v>
      </c>
      <c r="F1752" s="106" t="s">
        <v>242</v>
      </c>
      <c r="G1752" s="106" t="s">
        <v>243</v>
      </c>
      <c r="H1752" s="106"/>
      <c r="I1752" s="106"/>
    </row>
    <row r="1753" spans="1:9">
      <c r="A1753" s="108" t="s">
        <v>6846</v>
      </c>
      <c r="B1753" s="106" t="s">
        <v>6847</v>
      </c>
      <c r="C1753" s="106" t="s">
        <v>6848</v>
      </c>
      <c r="D1753" s="106" t="s">
        <v>6849</v>
      </c>
      <c r="E1753" s="106" t="s">
        <v>6850</v>
      </c>
      <c r="F1753" s="106" t="s">
        <v>242</v>
      </c>
      <c r="G1753" s="106" t="s">
        <v>243</v>
      </c>
      <c r="H1753" s="106"/>
      <c r="I1753" s="106"/>
    </row>
    <row r="1754" spans="1:9">
      <c r="A1754" s="108" t="s">
        <v>6851</v>
      </c>
      <c r="B1754" s="106" t="s">
        <v>6852</v>
      </c>
      <c r="C1754" s="106" t="s">
        <v>461</v>
      </c>
      <c r="D1754" s="106" t="s">
        <v>6853</v>
      </c>
      <c r="E1754" s="106" t="s">
        <v>6854</v>
      </c>
      <c r="F1754" s="106" t="s">
        <v>464</v>
      </c>
      <c r="G1754" s="106" t="s">
        <v>221</v>
      </c>
      <c r="H1754" s="106"/>
      <c r="I1754" s="106"/>
    </row>
    <row r="1755" spans="1:9">
      <c r="A1755" s="108" t="s">
        <v>6855</v>
      </c>
      <c r="B1755" s="106" t="s">
        <v>6856</v>
      </c>
      <c r="C1755" s="106" t="s">
        <v>461</v>
      </c>
      <c r="D1755" s="106" t="s">
        <v>6857</v>
      </c>
      <c r="E1755" s="106" t="s">
        <v>6858</v>
      </c>
      <c r="F1755" s="106" t="s">
        <v>464</v>
      </c>
      <c r="G1755" s="106" t="s">
        <v>221</v>
      </c>
      <c r="H1755" s="106"/>
      <c r="I1755" s="106"/>
    </row>
    <row r="1756" spans="1:9">
      <c r="A1756" s="108" t="s">
        <v>6859</v>
      </c>
      <c r="B1756" s="106" t="s">
        <v>6860</v>
      </c>
      <c r="C1756" s="106" t="s">
        <v>918</v>
      </c>
      <c r="D1756" s="106" t="s">
        <v>6861</v>
      </c>
      <c r="E1756" s="106" t="s">
        <v>6862</v>
      </c>
      <c r="F1756" s="106" t="s">
        <v>377</v>
      </c>
      <c r="G1756" s="106" t="s">
        <v>221</v>
      </c>
      <c r="H1756" s="106"/>
      <c r="I1756" s="106"/>
    </row>
    <row r="1757" spans="1:9">
      <c r="A1757" s="108" t="s">
        <v>6863</v>
      </c>
      <c r="B1757" s="106" t="s">
        <v>6864</v>
      </c>
      <c r="C1757" s="106" t="s">
        <v>6865</v>
      </c>
      <c r="D1757" s="106" t="s">
        <v>6861</v>
      </c>
      <c r="E1757" s="106" t="s">
        <v>6862</v>
      </c>
      <c r="F1757" s="106" t="s">
        <v>322</v>
      </c>
      <c r="G1757" s="106" t="s">
        <v>221</v>
      </c>
      <c r="H1757" s="106"/>
      <c r="I1757" s="106"/>
    </row>
    <row r="1758" spans="1:9">
      <c r="A1758" s="108" t="s">
        <v>6866</v>
      </c>
      <c r="B1758" s="106" t="s">
        <v>6867</v>
      </c>
      <c r="C1758" s="106" t="s">
        <v>6868</v>
      </c>
      <c r="D1758" s="106" t="s">
        <v>6861</v>
      </c>
      <c r="E1758" s="106" t="s">
        <v>6862</v>
      </c>
      <c r="F1758" s="106" t="s">
        <v>847</v>
      </c>
      <c r="G1758" s="106" t="s">
        <v>848</v>
      </c>
      <c r="H1758" s="106"/>
      <c r="I1758" s="106"/>
    </row>
    <row r="1759" spans="1:9">
      <c r="A1759" s="108" t="s">
        <v>6869</v>
      </c>
      <c r="B1759" s="106" t="s">
        <v>6870</v>
      </c>
      <c r="C1759" s="106" t="s">
        <v>461</v>
      </c>
      <c r="D1759" s="106" t="s">
        <v>6871</v>
      </c>
      <c r="E1759" s="106" t="s">
        <v>6872</v>
      </c>
      <c r="F1759" s="106" t="s">
        <v>464</v>
      </c>
      <c r="G1759" s="106" t="s">
        <v>221</v>
      </c>
      <c r="H1759" s="106"/>
      <c r="I1759" s="106"/>
    </row>
    <row r="1760" spans="1:9">
      <c r="A1760" s="108" t="s">
        <v>6873</v>
      </c>
      <c r="B1760" s="106" t="s">
        <v>6874</v>
      </c>
      <c r="C1760" s="106" t="s">
        <v>6875</v>
      </c>
      <c r="D1760" s="106" t="s">
        <v>6876</v>
      </c>
      <c r="E1760" s="106" t="s">
        <v>6877</v>
      </c>
      <c r="F1760" s="106" t="s">
        <v>1397</v>
      </c>
      <c r="G1760" s="106" t="s">
        <v>243</v>
      </c>
      <c r="H1760" s="106"/>
      <c r="I1760" s="106"/>
    </row>
    <row r="1761" spans="1:9">
      <c r="A1761" s="108" t="s">
        <v>6878</v>
      </c>
      <c r="B1761" s="106" t="s">
        <v>6879</v>
      </c>
      <c r="C1761" s="106" t="s">
        <v>6880</v>
      </c>
      <c r="D1761" s="106" t="s">
        <v>6876</v>
      </c>
      <c r="E1761" s="106" t="s">
        <v>6877</v>
      </c>
      <c r="F1761" s="106" t="s">
        <v>1397</v>
      </c>
      <c r="G1761" s="106" t="s">
        <v>243</v>
      </c>
      <c r="H1761" s="106"/>
      <c r="I1761" s="106"/>
    </row>
    <row r="1762" spans="1:9">
      <c r="A1762" s="108" t="s">
        <v>6881</v>
      </c>
      <c r="B1762" s="106" t="s">
        <v>6882</v>
      </c>
      <c r="C1762" s="106" t="s">
        <v>6883</v>
      </c>
      <c r="D1762" s="106" t="s">
        <v>6876</v>
      </c>
      <c r="E1762" s="106" t="s">
        <v>6877</v>
      </c>
      <c r="F1762" s="106" t="s">
        <v>766</v>
      </c>
      <c r="G1762" s="106" t="s">
        <v>243</v>
      </c>
      <c r="H1762" s="106"/>
      <c r="I1762" s="106"/>
    </row>
    <row r="1763" spans="1:9">
      <c r="A1763" s="108" t="s">
        <v>6884</v>
      </c>
      <c r="B1763" s="106" t="s">
        <v>6885</v>
      </c>
      <c r="C1763" s="106" t="s">
        <v>6886</v>
      </c>
      <c r="D1763" s="106" t="s">
        <v>6876</v>
      </c>
      <c r="E1763" s="106" t="s">
        <v>6877</v>
      </c>
      <c r="F1763" s="106" t="s">
        <v>766</v>
      </c>
      <c r="G1763" s="106" t="s">
        <v>243</v>
      </c>
      <c r="H1763" s="106"/>
      <c r="I1763" s="106"/>
    </row>
    <row r="1764" spans="1:9">
      <c r="A1764" s="108" t="s">
        <v>6887</v>
      </c>
      <c r="B1764" s="106" t="s">
        <v>6888</v>
      </c>
      <c r="C1764" s="106" t="s">
        <v>6889</v>
      </c>
      <c r="D1764" s="106" t="s">
        <v>6876</v>
      </c>
      <c r="E1764" s="106" t="s">
        <v>6877</v>
      </c>
      <c r="F1764" s="106" t="s">
        <v>766</v>
      </c>
      <c r="G1764" s="106" t="s">
        <v>243</v>
      </c>
      <c r="H1764" s="106"/>
      <c r="I1764" s="106"/>
    </row>
    <row r="1765" spans="1:9">
      <c r="A1765" s="108" t="s">
        <v>6890</v>
      </c>
      <c r="B1765" s="106" t="s">
        <v>6891</v>
      </c>
      <c r="C1765" s="106" t="s">
        <v>461</v>
      </c>
      <c r="D1765" s="106" t="s">
        <v>6892</v>
      </c>
      <c r="E1765" s="106" t="s">
        <v>6893</v>
      </c>
      <c r="F1765" s="106" t="s">
        <v>464</v>
      </c>
      <c r="G1765" s="106" t="s">
        <v>221</v>
      </c>
      <c r="H1765" s="106"/>
      <c r="I1765" s="106"/>
    </row>
    <row r="1766" spans="1:9">
      <c r="A1766" s="108" t="s">
        <v>6894</v>
      </c>
      <c r="B1766" s="106" t="s">
        <v>6895</v>
      </c>
      <c r="C1766" s="106" t="s">
        <v>461</v>
      </c>
      <c r="D1766" s="106" t="s">
        <v>6896</v>
      </c>
      <c r="E1766" s="106" t="s">
        <v>6897</v>
      </c>
      <c r="F1766" s="106" t="s">
        <v>464</v>
      </c>
      <c r="G1766" s="106" t="s">
        <v>221</v>
      </c>
      <c r="H1766" s="106"/>
      <c r="I1766" s="106"/>
    </row>
    <row r="1767" spans="1:9">
      <c r="A1767" s="108" t="s">
        <v>6898</v>
      </c>
      <c r="B1767" s="106" t="s">
        <v>6899</v>
      </c>
      <c r="C1767" s="106" t="s">
        <v>6900</v>
      </c>
      <c r="D1767" s="106" t="s">
        <v>6901</v>
      </c>
      <c r="E1767" s="106" t="s">
        <v>6902</v>
      </c>
      <c r="F1767" s="106" t="s">
        <v>3540</v>
      </c>
      <c r="G1767" s="106" t="s">
        <v>848</v>
      </c>
      <c r="H1767" s="106"/>
      <c r="I1767" s="106"/>
    </row>
    <row r="1768" spans="1:9">
      <c r="A1768" s="108" t="s">
        <v>6903</v>
      </c>
      <c r="B1768" s="106" t="s">
        <v>6904</v>
      </c>
      <c r="C1768" s="106" t="s">
        <v>6905</v>
      </c>
      <c r="D1768" s="106" t="s">
        <v>6906</v>
      </c>
      <c r="E1768" s="106" t="s">
        <v>6907</v>
      </c>
      <c r="F1768" s="106" t="s">
        <v>227</v>
      </c>
      <c r="G1768" s="106" t="s">
        <v>221</v>
      </c>
      <c r="H1768" s="106"/>
      <c r="I1768" s="106"/>
    </row>
    <row r="1769" spans="1:9">
      <c r="A1769" s="108" t="s">
        <v>6908</v>
      </c>
      <c r="B1769" s="106" t="s">
        <v>6909</v>
      </c>
      <c r="C1769" s="106" t="s">
        <v>6910</v>
      </c>
      <c r="D1769" s="106" t="s">
        <v>6906</v>
      </c>
      <c r="E1769" s="106" t="s">
        <v>6907</v>
      </c>
      <c r="F1769" s="106" t="s">
        <v>227</v>
      </c>
      <c r="G1769" s="106" t="s">
        <v>221</v>
      </c>
      <c r="H1769" s="106"/>
      <c r="I1769" s="106"/>
    </row>
    <row r="1770" spans="1:9">
      <c r="A1770" s="108" t="s">
        <v>6911</v>
      </c>
      <c r="B1770" s="106" t="s">
        <v>6912</v>
      </c>
      <c r="C1770" s="106" t="s">
        <v>6913</v>
      </c>
      <c r="D1770" s="106" t="s">
        <v>6914</v>
      </c>
      <c r="E1770" s="106" t="s">
        <v>6915</v>
      </c>
      <c r="F1770" s="106" t="s">
        <v>242</v>
      </c>
      <c r="G1770" s="106" t="s">
        <v>243</v>
      </c>
      <c r="H1770" s="106"/>
      <c r="I1770" s="106"/>
    </row>
    <row r="1771" spans="1:9">
      <c r="A1771" s="108" t="s">
        <v>6916</v>
      </c>
      <c r="B1771" s="106" t="s">
        <v>6917</v>
      </c>
      <c r="C1771" s="106" t="s">
        <v>6918</v>
      </c>
      <c r="D1771" s="106" t="s">
        <v>6914</v>
      </c>
      <c r="E1771" s="106" t="s">
        <v>6915</v>
      </c>
      <c r="F1771" s="106" t="s">
        <v>242</v>
      </c>
      <c r="G1771" s="106" t="s">
        <v>243</v>
      </c>
      <c r="H1771" s="106"/>
      <c r="I1771" s="106"/>
    </row>
    <row r="1772" spans="1:9">
      <c r="A1772" s="108" t="s">
        <v>6919</v>
      </c>
      <c r="B1772" s="106" t="s">
        <v>6920</v>
      </c>
      <c r="C1772" s="106" t="s">
        <v>3175</v>
      </c>
      <c r="D1772" s="106" t="s">
        <v>6914</v>
      </c>
      <c r="E1772" s="106" t="s">
        <v>6915</v>
      </c>
      <c r="F1772" s="106" t="s">
        <v>242</v>
      </c>
      <c r="G1772" s="106" t="s">
        <v>243</v>
      </c>
      <c r="H1772" s="106"/>
      <c r="I1772" s="106"/>
    </row>
    <row r="1773" spans="1:9">
      <c r="A1773" s="108" t="s">
        <v>6921</v>
      </c>
      <c r="B1773" s="106" t="s">
        <v>6922</v>
      </c>
      <c r="C1773" s="106" t="s">
        <v>6843</v>
      </c>
      <c r="D1773" s="106" t="s">
        <v>6914</v>
      </c>
      <c r="E1773" s="106" t="s">
        <v>6915</v>
      </c>
      <c r="F1773" s="106" t="s">
        <v>242</v>
      </c>
      <c r="G1773" s="106" t="s">
        <v>243</v>
      </c>
      <c r="H1773" s="106"/>
      <c r="I1773" s="106"/>
    </row>
    <row r="1774" spans="1:9">
      <c r="A1774" s="108" t="s">
        <v>6923</v>
      </c>
      <c r="B1774" s="106" t="s">
        <v>6924</v>
      </c>
      <c r="C1774" s="106" t="s">
        <v>6848</v>
      </c>
      <c r="D1774" s="106" t="s">
        <v>6925</v>
      </c>
      <c r="E1774" s="106" t="s">
        <v>6926</v>
      </c>
      <c r="F1774" s="106" t="s">
        <v>242</v>
      </c>
      <c r="G1774" s="106" t="s">
        <v>243</v>
      </c>
      <c r="H1774" s="106"/>
      <c r="I1774" s="106"/>
    </row>
    <row r="1775" spans="1:9">
      <c r="A1775" s="108" t="s">
        <v>6927</v>
      </c>
      <c r="B1775" s="106" t="s">
        <v>6928</v>
      </c>
      <c r="C1775" s="106" t="s">
        <v>6929</v>
      </c>
      <c r="D1775" s="106" t="s">
        <v>6925</v>
      </c>
      <c r="E1775" s="106" t="s">
        <v>6926</v>
      </c>
      <c r="F1775" s="106" t="s">
        <v>242</v>
      </c>
      <c r="G1775" s="106" t="s">
        <v>243</v>
      </c>
      <c r="H1775" s="106"/>
      <c r="I1775" s="106"/>
    </row>
    <row r="1776" spans="1:9">
      <c r="A1776" s="108" t="s">
        <v>6930</v>
      </c>
      <c r="B1776" s="106" t="s">
        <v>6931</v>
      </c>
      <c r="C1776" s="106" t="s">
        <v>6932</v>
      </c>
      <c r="D1776" s="106" t="s">
        <v>6933</v>
      </c>
      <c r="E1776" s="106" t="s">
        <v>6934</v>
      </c>
      <c r="F1776" s="106" t="s">
        <v>227</v>
      </c>
      <c r="G1776" s="106" t="s">
        <v>221</v>
      </c>
      <c r="H1776" s="106"/>
      <c r="I1776" s="106"/>
    </row>
    <row r="1777" spans="1:9">
      <c r="A1777" s="108" t="s">
        <v>6935</v>
      </c>
      <c r="B1777" s="106" t="s">
        <v>6936</v>
      </c>
      <c r="C1777" s="106" t="s">
        <v>6937</v>
      </c>
      <c r="D1777" s="106" t="s">
        <v>6933</v>
      </c>
      <c r="E1777" s="106" t="s">
        <v>6934</v>
      </c>
      <c r="F1777" s="106" t="s">
        <v>227</v>
      </c>
      <c r="G1777" s="106" t="s">
        <v>221</v>
      </c>
      <c r="H1777" s="106"/>
      <c r="I1777" s="106"/>
    </row>
    <row r="1778" spans="1:9">
      <c r="A1778" s="108" t="s">
        <v>6938</v>
      </c>
      <c r="B1778" s="106" t="s">
        <v>6939</v>
      </c>
      <c r="C1778" s="106" t="s">
        <v>6940</v>
      </c>
      <c r="D1778" s="106" t="s">
        <v>6933</v>
      </c>
      <c r="E1778" s="106" t="s">
        <v>6934</v>
      </c>
      <c r="F1778" s="106" t="s">
        <v>227</v>
      </c>
      <c r="G1778" s="106" t="s">
        <v>221</v>
      </c>
      <c r="H1778" s="106"/>
      <c r="I1778" s="106"/>
    </row>
    <row r="1779" spans="1:9">
      <c r="A1779" s="108" t="s">
        <v>6941</v>
      </c>
      <c r="B1779" s="106" t="s">
        <v>6942</v>
      </c>
      <c r="C1779" s="106" t="s">
        <v>6943</v>
      </c>
      <c r="D1779" s="106" t="s">
        <v>6944</v>
      </c>
      <c r="E1779" s="106" t="s">
        <v>6945</v>
      </c>
      <c r="F1779" s="106" t="s">
        <v>464</v>
      </c>
      <c r="G1779" s="106" t="s">
        <v>221</v>
      </c>
      <c r="H1779" s="106"/>
      <c r="I1779" s="106"/>
    </row>
    <row r="1780" spans="1:9">
      <c r="A1780" s="108" t="s">
        <v>6946</v>
      </c>
      <c r="B1780" s="106" t="s">
        <v>6947</v>
      </c>
      <c r="C1780" s="106" t="s">
        <v>6948</v>
      </c>
      <c r="D1780" s="106" t="s">
        <v>6944</v>
      </c>
      <c r="E1780" s="106" t="s">
        <v>6945</v>
      </c>
      <c r="F1780" s="106" t="s">
        <v>464</v>
      </c>
      <c r="G1780" s="106" t="s">
        <v>221</v>
      </c>
      <c r="H1780" s="106"/>
      <c r="I1780" s="106"/>
    </row>
    <row r="1781" spans="1:9">
      <c r="A1781" s="108" t="s">
        <v>6949</v>
      </c>
      <c r="B1781" s="106" t="s">
        <v>6950</v>
      </c>
      <c r="C1781" s="106" t="s">
        <v>859</v>
      </c>
      <c r="D1781" s="106" t="s">
        <v>6944</v>
      </c>
      <c r="E1781" s="106" t="s">
        <v>6945</v>
      </c>
      <c r="F1781" s="106" t="s">
        <v>453</v>
      </c>
      <c r="G1781" s="106" t="s">
        <v>221</v>
      </c>
      <c r="H1781" s="106"/>
      <c r="I1781" s="106"/>
    </row>
    <row r="1782" spans="1:9">
      <c r="A1782" s="108" t="s">
        <v>6951</v>
      </c>
      <c r="B1782" s="106" t="s">
        <v>6952</v>
      </c>
      <c r="C1782" s="106" t="s">
        <v>461</v>
      </c>
      <c r="D1782" s="106" t="s">
        <v>6953</v>
      </c>
      <c r="E1782" s="106" t="s">
        <v>6954</v>
      </c>
      <c r="F1782" s="106" t="s">
        <v>464</v>
      </c>
      <c r="G1782" s="106" t="s">
        <v>221</v>
      </c>
      <c r="H1782" s="106"/>
      <c r="I1782" s="106"/>
    </row>
    <row r="1783" spans="1:9">
      <c r="A1783" s="108" t="s">
        <v>6955</v>
      </c>
      <c r="B1783" s="106" t="s">
        <v>6956</v>
      </c>
      <c r="C1783" s="106" t="s">
        <v>461</v>
      </c>
      <c r="D1783" s="106" t="s">
        <v>6957</v>
      </c>
      <c r="E1783" s="106" t="s">
        <v>6958</v>
      </c>
      <c r="F1783" s="106" t="s">
        <v>464</v>
      </c>
      <c r="G1783" s="106" t="s">
        <v>221</v>
      </c>
      <c r="H1783" s="106"/>
      <c r="I1783" s="106"/>
    </row>
    <row r="1784" spans="1:9">
      <c r="A1784" s="108" t="s">
        <v>6959</v>
      </c>
      <c r="B1784" s="106" t="s">
        <v>6960</v>
      </c>
      <c r="C1784" s="106" t="s">
        <v>6961</v>
      </c>
      <c r="D1784" s="106" t="s">
        <v>6962</v>
      </c>
      <c r="E1784" s="106" t="s">
        <v>6963</v>
      </c>
      <c r="F1784" s="106" t="s">
        <v>1084</v>
      </c>
      <c r="G1784" s="106" t="s">
        <v>221</v>
      </c>
      <c r="H1784" s="106"/>
      <c r="I1784" s="106"/>
    </row>
    <row r="1785" spans="1:9">
      <c r="A1785" s="108" t="s">
        <v>6964</v>
      </c>
      <c r="B1785" s="106" t="s">
        <v>6965</v>
      </c>
      <c r="C1785" s="106" t="s">
        <v>6966</v>
      </c>
      <c r="D1785" s="106" t="s">
        <v>6967</v>
      </c>
      <c r="E1785" s="106" t="s">
        <v>6968</v>
      </c>
      <c r="F1785" s="106" t="s">
        <v>227</v>
      </c>
      <c r="G1785" s="106" t="s">
        <v>221</v>
      </c>
      <c r="H1785" s="106"/>
      <c r="I1785" s="106"/>
    </row>
    <row r="1786" spans="1:9">
      <c r="A1786" s="108" t="s">
        <v>6969</v>
      </c>
      <c r="B1786" s="106" t="s">
        <v>6970</v>
      </c>
      <c r="C1786" s="106" t="s">
        <v>1744</v>
      </c>
      <c r="D1786" s="106" t="s">
        <v>6971</v>
      </c>
      <c r="E1786" s="106" t="s">
        <v>6972</v>
      </c>
      <c r="F1786" s="106" t="s">
        <v>308</v>
      </c>
      <c r="G1786" s="106" t="s">
        <v>243</v>
      </c>
      <c r="H1786" s="106"/>
      <c r="I1786" s="106"/>
    </row>
    <row r="1787" spans="1:9">
      <c r="A1787" s="108" t="s">
        <v>6973</v>
      </c>
      <c r="B1787" s="106" t="s">
        <v>6974</v>
      </c>
      <c r="C1787" s="106" t="s">
        <v>918</v>
      </c>
      <c r="D1787" s="106" t="s">
        <v>6975</v>
      </c>
      <c r="E1787" s="106" t="s">
        <v>6976</v>
      </c>
      <c r="F1787" s="106" t="s">
        <v>377</v>
      </c>
      <c r="G1787" s="106" t="s">
        <v>221</v>
      </c>
      <c r="H1787" s="106"/>
      <c r="I1787" s="106"/>
    </row>
    <row r="1788" spans="1:9">
      <c r="A1788" s="108" t="s">
        <v>6977</v>
      </c>
      <c r="B1788" s="106" t="s">
        <v>6978</v>
      </c>
      <c r="C1788" s="106" t="s">
        <v>2145</v>
      </c>
      <c r="D1788" s="106" t="s">
        <v>6975</v>
      </c>
      <c r="E1788" s="106" t="s">
        <v>6976</v>
      </c>
      <c r="F1788" s="106" t="s">
        <v>1429</v>
      </c>
      <c r="G1788" s="106" t="s">
        <v>221</v>
      </c>
      <c r="H1788" s="106"/>
      <c r="I1788" s="106"/>
    </row>
    <row r="1789" spans="1:9">
      <c r="A1789" s="108" t="s">
        <v>6979</v>
      </c>
      <c r="B1789" s="106" t="s">
        <v>6980</v>
      </c>
      <c r="C1789" s="106" t="s">
        <v>6981</v>
      </c>
      <c r="D1789" s="106" t="s">
        <v>6982</v>
      </c>
      <c r="E1789" s="106" t="s">
        <v>6983</v>
      </c>
      <c r="F1789" s="106" t="s">
        <v>639</v>
      </c>
      <c r="G1789" s="106" t="s">
        <v>243</v>
      </c>
      <c r="H1789" s="106"/>
      <c r="I1789" s="106"/>
    </row>
    <row r="1790" spans="1:9">
      <c r="A1790" s="108" t="s">
        <v>6984</v>
      </c>
      <c r="B1790" s="106" t="s">
        <v>6985</v>
      </c>
      <c r="C1790" s="106" t="s">
        <v>6986</v>
      </c>
      <c r="D1790" s="106" t="s">
        <v>6987</v>
      </c>
      <c r="E1790" s="106" t="s">
        <v>6988</v>
      </c>
      <c r="F1790" s="106" t="s">
        <v>345</v>
      </c>
      <c r="G1790" s="106" t="s">
        <v>221</v>
      </c>
      <c r="H1790" s="106"/>
      <c r="I1790" s="106"/>
    </row>
    <row r="1791" spans="1:9">
      <c r="A1791" s="108" t="s">
        <v>6989</v>
      </c>
      <c r="B1791" s="106" t="s">
        <v>6990</v>
      </c>
      <c r="C1791" s="106" t="s">
        <v>6991</v>
      </c>
      <c r="D1791" s="106" t="s">
        <v>6992</v>
      </c>
      <c r="E1791" s="106" t="s">
        <v>6993</v>
      </c>
      <c r="F1791" s="106" t="s">
        <v>377</v>
      </c>
      <c r="G1791" s="106" t="s">
        <v>221</v>
      </c>
      <c r="H1791" s="106"/>
      <c r="I1791" s="106"/>
    </row>
    <row r="1792" spans="1:9">
      <c r="A1792" s="108" t="s">
        <v>6994</v>
      </c>
      <c r="B1792" s="106" t="s">
        <v>6995</v>
      </c>
      <c r="C1792" s="106" t="s">
        <v>1055</v>
      </c>
      <c r="D1792" s="106" t="s">
        <v>6996</v>
      </c>
      <c r="E1792" s="106" t="s">
        <v>6997</v>
      </c>
      <c r="F1792" s="106" t="s">
        <v>742</v>
      </c>
      <c r="G1792" s="106" t="s">
        <v>221</v>
      </c>
      <c r="H1792" s="106"/>
      <c r="I1792" s="106"/>
    </row>
    <row r="1793" spans="1:9">
      <c r="A1793" s="108" t="s">
        <v>6998</v>
      </c>
      <c r="B1793" s="106" t="s">
        <v>6999</v>
      </c>
      <c r="C1793" s="106" t="s">
        <v>1819</v>
      </c>
      <c r="D1793" s="106" t="s">
        <v>7000</v>
      </c>
      <c r="E1793" s="106" t="s">
        <v>7001</v>
      </c>
      <c r="F1793" s="106" t="s">
        <v>322</v>
      </c>
      <c r="G1793" s="106" t="s">
        <v>221</v>
      </c>
      <c r="H1793" s="106"/>
      <c r="I1793" s="106"/>
    </row>
    <row r="1794" spans="1:9">
      <c r="A1794" s="108" t="s">
        <v>7002</v>
      </c>
      <c r="B1794" s="106" t="s">
        <v>7003</v>
      </c>
      <c r="C1794" s="106" t="s">
        <v>7004</v>
      </c>
      <c r="D1794" s="106" t="s">
        <v>7005</v>
      </c>
      <c r="E1794" s="106" t="s">
        <v>7006</v>
      </c>
      <c r="F1794" s="106" t="s">
        <v>5190</v>
      </c>
      <c r="G1794" s="106" t="s">
        <v>5191</v>
      </c>
      <c r="H1794" s="106"/>
      <c r="I1794" s="106"/>
    </row>
    <row r="1795" spans="1:9">
      <c r="A1795" s="108" t="s">
        <v>7007</v>
      </c>
      <c r="B1795" s="106" t="s">
        <v>7008</v>
      </c>
      <c r="C1795" s="106" t="s">
        <v>7009</v>
      </c>
      <c r="D1795" s="106" t="s">
        <v>7010</v>
      </c>
      <c r="E1795" s="106" t="s">
        <v>7011</v>
      </c>
      <c r="F1795" s="106" t="s">
        <v>322</v>
      </c>
      <c r="G1795" s="106" t="s">
        <v>221</v>
      </c>
      <c r="H1795" s="106"/>
      <c r="I1795" s="106"/>
    </row>
    <row r="1796" spans="1:9">
      <c r="A1796" s="108" t="s">
        <v>7012</v>
      </c>
      <c r="B1796" s="106" t="s">
        <v>7013</v>
      </c>
      <c r="C1796" s="106" t="s">
        <v>7014</v>
      </c>
      <c r="D1796" s="106" t="s">
        <v>7015</v>
      </c>
      <c r="E1796" s="106" t="s">
        <v>7016</v>
      </c>
      <c r="F1796" s="106" t="s">
        <v>748</v>
      </c>
      <c r="G1796" s="106" t="s">
        <v>243</v>
      </c>
      <c r="H1796" s="106"/>
      <c r="I1796" s="106"/>
    </row>
    <row r="1797" spans="1:9">
      <c r="A1797" s="108" t="s">
        <v>7017</v>
      </c>
      <c r="B1797" s="106" t="s">
        <v>7018</v>
      </c>
      <c r="C1797" s="106" t="s">
        <v>7019</v>
      </c>
      <c r="D1797" s="106" t="s">
        <v>7015</v>
      </c>
      <c r="E1797" s="106" t="s">
        <v>7016</v>
      </c>
      <c r="F1797" s="106" t="s">
        <v>748</v>
      </c>
      <c r="G1797" s="106" t="s">
        <v>243</v>
      </c>
      <c r="H1797" s="106"/>
      <c r="I1797" s="106"/>
    </row>
    <row r="1798" spans="1:9">
      <c r="A1798" s="108" t="s">
        <v>7020</v>
      </c>
      <c r="B1798" s="106" t="s">
        <v>7021</v>
      </c>
      <c r="C1798" s="106" t="s">
        <v>7022</v>
      </c>
      <c r="D1798" s="106" t="s">
        <v>7015</v>
      </c>
      <c r="E1798" s="106" t="s">
        <v>7016</v>
      </c>
      <c r="F1798" s="106" t="s">
        <v>748</v>
      </c>
      <c r="G1798" s="106" t="s">
        <v>243</v>
      </c>
      <c r="H1798" s="106"/>
      <c r="I1798" s="106"/>
    </row>
    <row r="1799" spans="1:9">
      <c r="A1799" s="108" t="s">
        <v>7023</v>
      </c>
      <c r="B1799" s="106" t="s">
        <v>7024</v>
      </c>
      <c r="C1799" s="106" t="s">
        <v>461</v>
      </c>
      <c r="D1799" s="106" t="s">
        <v>7025</v>
      </c>
      <c r="E1799" s="106" t="s">
        <v>7026</v>
      </c>
      <c r="F1799" s="106" t="s">
        <v>464</v>
      </c>
      <c r="G1799" s="106" t="s">
        <v>221</v>
      </c>
      <c r="H1799" s="106"/>
      <c r="I1799" s="106"/>
    </row>
    <row r="1800" spans="1:9">
      <c r="A1800" s="108" t="s">
        <v>7027</v>
      </c>
      <c r="B1800" s="106" t="s">
        <v>7028</v>
      </c>
      <c r="C1800" s="106" t="s">
        <v>7029</v>
      </c>
      <c r="D1800" s="106" t="s">
        <v>7030</v>
      </c>
      <c r="E1800" s="106" t="s">
        <v>7031</v>
      </c>
      <c r="F1800" s="106" t="s">
        <v>322</v>
      </c>
      <c r="G1800" s="106" t="s">
        <v>221</v>
      </c>
      <c r="H1800" s="106"/>
      <c r="I1800" s="106"/>
    </row>
    <row r="1801" spans="1:9">
      <c r="A1801" s="108" t="s">
        <v>7032</v>
      </c>
      <c r="B1801" s="106" t="s">
        <v>7033</v>
      </c>
      <c r="C1801" s="106" t="s">
        <v>7034</v>
      </c>
      <c r="D1801" s="106" t="s">
        <v>7030</v>
      </c>
      <c r="E1801" s="106" t="s">
        <v>7031</v>
      </c>
      <c r="F1801" s="106" t="s">
        <v>322</v>
      </c>
      <c r="G1801" s="106" t="s">
        <v>221</v>
      </c>
      <c r="H1801" s="106"/>
      <c r="I1801" s="106"/>
    </row>
    <row r="1802" spans="1:9">
      <c r="A1802" s="108" t="s">
        <v>7035</v>
      </c>
      <c r="B1802" s="106" t="s">
        <v>7036</v>
      </c>
      <c r="C1802" s="106" t="s">
        <v>7037</v>
      </c>
      <c r="D1802" s="106" t="s">
        <v>7030</v>
      </c>
      <c r="E1802" s="106" t="s">
        <v>7031</v>
      </c>
      <c r="F1802" s="106" t="s">
        <v>322</v>
      </c>
      <c r="G1802" s="106" t="s">
        <v>221</v>
      </c>
      <c r="H1802" s="106"/>
      <c r="I1802" s="106"/>
    </row>
    <row r="1803" spans="1:9">
      <c r="A1803" s="108" t="s">
        <v>7038</v>
      </c>
      <c r="B1803" s="106" t="s">
        <v>7039</v>
      </c>
      <c r="C1803" s="106" t="s">
        <v>7040</v>
      </c>
      <c r="D1803" s="106" t="s">
        <v>7041</v>
      </c>
      <c r="E1803" s="106" t="s">
        <v>7042</v>
      </c>
      <c r="F1803" s="106" t="s">
        <v>1336</v>
      </c>
      <c r="G1803" s="106" t="s">
        <v>848</v>
      </c>
      <c r="H1803" s="106"/>
      <c r="I1803" s="106"/>
    </row>
    <row r="1804" spans="1:9">
      <c r="A1804" s="108" t="s">
        <v>7043</v>
      </c>
      <c r="B1804" s="106" t="s">
        <v>7044</v>
      </c>
      <c r="C1804" s="106" t="s">
        <v>7045</v>
      </c>
      <c r="D1804" s="106" t="s">
        <v>7041</v>
      </c>
      <c r="E1804" s="106" t="s">
        <v>7042</v>
      </c>
      <c r="F1804" s="106" t="s">
        <v>1336</v>
      </c>
      <c r="G1804" s="106" t="s">
        <v>848</v>
      </c>
      <c r="H1804" s="106"/>
      <c r="I1804" s="106"/>
    </row>
    <row r="1805" spans="1:9">
      <c r="A1805" s="108" t="s">
        <v>7046</v>
      </c>
      <c r="B1805" s="106" t="s">
        <v>7047</v>
      </c>
      <c r="C1805" s="106" t="s">
        <v>1377</v>
      </c>
      <c r="D1805" s="106" t="s">
        <v>7048</v>
      </c>
      <c r="E1805" s="106" t="s">
        <v>7049</v>
      </c>
      <c r="F1805" s="106" t="s">
        <v>464</v>
      </c>
      <c r="G1805" s="106" t="s">
        <v>221</v>
      </c>
      <c r="H1805" s="106"/>
      <c r="I1805" s="106"/>
    </row>
    <row r="1806" spans="1:9">
      <c r="A1806" s="108" t="s">
        <v>7050</v>
      </c>
      <c r="B1806" s="106" t="s">
        <v>7051</v>
      </c>
      <c r="C1806" s="106" t="s">
        <v>7052</v>
      </c>
      <c r="D1806" s="106" t="s">
        <v>7053</v>
      </c>
      <c r="E1806" s="106" t="s">
        <v>7054</v>
      </c>
      <c r="F1806" s="106" t="s">
        <v>766</v>
      </c>
      <c r="G1806" s="106" t="s">
        <v>243</v>
      </c>
      <c r="H1806" s="106"/>
      <c r="I1806" s="106"/>
    </row>
    <row r="1807" spans="1:9">
      <c r="A1807" s="108" t="s">
        <v>7055</v>
      </c>
      <c r="B1807" s="106" t="s">
        <v>7056</v>
      </c>
      <c r="C1807" s="106" t="s">
        <v>7057</v>
      </c>
      <c r="D1807" s="106" t="s">
        <v>7053</v>
      </c>
      <c r="E1807" s="106" t="s">
        <v>7054</v>
      </c>
      <c r="F1807" s="106" t="s">
        <v>242</v>
      </c>
      <c r="G1807" s="106" t="s">
        <v>243</v>
      </c>
      <c r="H1807" s="106"/>
      <c r="I1807" s="106"/>
    </row>
    <row r="1808" spans="1:9">
      <c r="A1808" s="108" t="s">
        <v>7058</v>
      </c>
      <c r="B1808" s="106" t="s">
        <v>7059</v>
      </c>
      <c r="C1808" s="106" t="s">
        <v>7060</v>
      </c>
      <c r="D1808" s="106" t="s">
        <v>7053</v>
      </c>
      <c r="E1808" s="106" t="s">
        <v>7054</v>
      </c>
      <c r="F1808" s="106" t="s">
        <v>639</v>
      </c>
      <c r="G1808" s="106" t="s">
        <v>243</v>
      </c>
      <c r="H1808" s="106"/>
      <c r="I1808" s="106"/>
    </row>
    <row r="1809" spans="1:9">
      <c r="A1809" s="108" t="s">
        <v>7061</v>
      </c>
      <c r="B1809" s="106" t="s">
        <v>7062</v>
      </c>
      <c r="C1809" s="106" t="s">
        <v>3175</v>
      </c>
      <c r="D1809" s="106" t="s">
        <v>7053</v>
      </c>
      <c r="E1809" s="106" t="s">
        <v>7054</v>
      </c>
      <c r="F1809" s="106" t="s">
        <v>242</v>
      </c>
      <c r="G1809" s="106" t="s">
        <v>243</v>
      </c>
      <c r="H1809" s="106"/>
      <c r="I1809" s="106"/>
    </row>
    <row r="1810" spans="1:9">
      <c r="A1810" s="108" t="s">
        <v>7063</v>
      </c>
      <c r="B1810" s="106" t="s">
        <v>7064</v>
      </c>
      <c r="C1810" s="106" t="s">
        <v>7065</v>
      </c>
      <c r="D1810" s="106" t="s">
        <v>7066</v>
      </c>
      <c r="E1810" s="106" t="s">
        <v>7067</v>
      </c>
      <c r="F1810" s="106" t="s">
        <v>2473</v>
      </c>
      <c r="G1810" s="106" t="s">
        <v>221</v>
      </c>
      <c r="H1810" s="106"/>
      <c r="I1810" s="106"/>
    </row>
    <row r="1811" spans="1:9">
      <c r="A1811" s="108" t="s">
        <v>7068</v>
      </c>
      <c r="B1811" s="106" t="s">
        <v>7069</v>
      </c>
      <c r="C1811" s="106" t="s">
        <v>374</v>
      </c>
      <c r="D1811" s="106" t="s">
        <v>7070</v>
      </c>
      <c r="E1811" s="106" t="s">
        <v>7071</v>
      </c>
      <c r="F1811" s="106" t="s">
        <v>377</v>
      </c>
      <c r="G1811" s="106" t="s">
        <v>221</v>
      </c>
      <c r="H1811" s="106"/>
      <c r="I1811" s="106"/>
    </row>
    <row r="1812" spans="1:9">
      <c r="A1812" s="108" t="s">
        <v>7072</v>
      </c>
      <c r="B1812" s="106" t="s">
        <v>7073</v>
      </c>
      <c r="C1812" s="106" t="s">
        <v>7074</v>
      </c>
      <c r="D1812" s="106" t="s">
        <v>7075</v>
      </c>
      <c r="E1812" s="106" t="s">
        <v>7076</v>
      </c>
      <c r="F1812" s="106" t="s">
        <v>907</v>
      </c>
      <c r="G1812" s="106" t="s">
        <v>221</v>
      </c>
      <c r="H1812" s="106"/>
      <c r="I1812" s="106"/>
    </row>
    <row r="1813" spans="1:9">
      <c r="A1813" s="108" t="s">
        <v>7077</v>
      </c>
      <c r="B1813" s="106" t="s">
        <v>7078</v>
      </c>
      <c r="C1813" s="106" t="s">
        <v>7079</v>
      </c>
      <c r="D1813" s="106" t="s">
        <v>7075</v>
      </c>
      <c r="E1813" s="106" t="s">
        <v>7076</v>
      </c>
      <c r="F1813" s="106" t="s">
        <v>907</v>
      </c>
      <c r="G1813" s="106" t="s">
        <v>221</v>
      </c>
      <c r="H1813" s="106"/>
      <c r="I1813" s="106"/>
    </row>
    <row r="1814" spans="1:9">
      <c r="A1814" s="108" t="s">
        <v>7080</v>
      </c>
      <c r="B1814" s="106" t="s">
        <v>7081</v>
      </c>
      <c r="C1814" s="106" t="s">
        <v>7082</v>
      </c>
      <c r="D1814" s="106" t="s">
        <v>7075</v>
      </c>
      <c r="E1814" s="106" t="s">
        <v>7076</v>
      </c>
      <c r="F1814" s="106" t="s">
        <v>227</v>
      </c>
      <c r="G1814" s="106" t="s">
        <v>221</v>
      </c>
      <c r="H1814" s="106"/>
      <c r="I1814" s="106"/>
    </row>
    <row r="1815" spans="1:9">
      <c r="A1815" s="108" t="s">
        <v>7083</v>
      </c>
      <c r="B1815" s="106" t="s">
        <v>7084</v>
      </c>
      <c r="C1815" s="106" t="s">
        <v>7085</v>
      </c>
      <c r="D1815" s="106" t="s">
        <v>7075</v>
      </c>
      <c r="E1815" s="106" t="s">
        <v>7076</v>
      </c>
      <c r="F1815" s="106" t="s">
        <v>907</v>
      </c>
      <c r="G1815" s="106" t="s">
        <v>221</v>
      </c>
      <c r="H1815" s="106"/>
      <c r="I1815" s="106"/>
    </row>
    <row r="1816" spans="1:9">
      <c r="A1816" s="108" t="s">
        <v>7086</v>
      </c>
      <c r="B1816" s="106" t="s">
        <v>7087</v>
      </c>
      <c r="C1816" s="106" t="s">
        <v>7088</v>
      </c>
      <c r="D1816" s="106" t="s">
        <v>7075</v>
      </c>
      <c r="E1816" s="106" t="s">
        <v>7076</v>
      </c>
      <c r="F1816" s="106" t="s">
        <v>227</v>
      </c>
      <c r="G1816" s="106" t="s">
        <v>221</v>
      </c>
      <c r="H1816" s="106"/>
      <c r="I1816" s="106"/>
    </row>
    <row r="1817" spans="1:9">
      <c r="A1817" s="108" t="s">
        <v>7089</v>
      </c>
      <c r="B1817" s="106" t="s">
        <v>7090</v>
      </c>
      <c r="C1817" s="106" t="s">
        <v>7091</v>
      </c>
      <c r="D1817" s="106" t="s">
        <v>7075</v>
      </c>
      <c r="E1817" s="106" t="s">
        <v>7076</v>
      </c>
      <c r="F1817" s="106" t="s">
        <v>227</v>
      </c>
      <c r="G1817" s="106" t="s">
        <v>221</v>
      </c>
      <c r="H1817" s="106"/>
      <c r="I1817" s="106"/>
    </row>
    <row r="1818" spans="1:9">
      <c r="A1818" s="108" t="s">
        <v>7092</v>
      </c>
      <c r="B1818" s="106" t="s">
        <v>7093</v>
      </c>
      <c r="C1818" s="106" t="s">
        <v>7094</v>
      </c>
      <c r="D1818" s="106" t="s">
        <v>7095</v>
      </c>
      <c r="E1818" s="106" t="s">
        <v>7096</v>
      </c>
      <c r="F1818" s="106" t="s">
        <v>1026</v>
      </c>
      <c r="G1818" s="106" t="s">
        <v>221</v>
      </c>
      <c r="H1818" s="106"/>
      <c r="I1818" s="106"/>
    </row>
    <row r="1819" spans="1:9">
      <c r="A1819" s="108" t="s">
        <v>7097</v>
      </c>
      <c r="B1819" s="106" t="s">
        <v>7098</v>
      </c>
      <c r="C1819" s="106" t="s">
        <v>7099</v>
      </c>
      <c r="D1819" s="106" t="s">
        <v>7095</v>
      </c>
      <c r="E1819" s="106" t="s">
        <v>7096</v>
      </c>
      <c r="F1819" s="106" t="s">
        <v>1026</v>
      </c>
      <c r="G1819" s="106" t="s">
        <v>221</v>
      </c>
      <c r="H1819" s="106"/>
      <c r="I1819" s="106"/>
    </row>
    <row r="1820" spans="1:9">
      <c r="A1820" s="108" t="s">
        <v>7100</v>
      </c>
      <c r="B1820" s="106" t="s">
        <v>7101</v>
      </c>
      <c r="C1820" s="106" t="s">
        <v>7102</v>
      </c>
      <c r="D1820" s="106" t="s">
        <v>7095</v>
      </c>
      <c r="E1820" s="106" t="s">
        <v>7096</v>
      </c>
      <c r="F1820" s="106" t="s">
        <v>1026</v>
      </c>
      <c r="G1820" s="106" t="s">
        <v>221</v>
      </c>
      <c r="H1820" s="106"/>
      <c r="I1820" s="106"/>
    </row>
    <row r="1821" spans="1:9">
      <c r="A1821" s="108" t="s">
        <v>7103</v>
      </c>
      <c r="B1821" s="106" t="s">
        <v>7104</v>
      </c>
      <c r="C1821" s="106" t="s">
        <v>918</v>
      </c>
      <c r="D1821" s="106" t="s">
        <v>7105</v>
      </c>
      <c r="E1821" s="106" t="s">
        <v>7106</v>
      </c>
      <c r="F1821" s="106" t="s">
        <v>377</v>
      </c>
      <c r="G1821" s="106" t="s">
        <v>221</v>
      </c>
      <c r="H1821" s="106"/>
      <c r="I1821" s="106"/>
    </row>
    <row r="1822" spans="1:9">
      <c r="A1822" s="108" t="s">
        <v>7107</v>
      </c>
      <c r="B1822" s="106" t="s">
        <v>7108</v>
      </c>
      <c r="C1822" s="106" t="s">
        <v>7109</v>
      </c>
      <c r="D1822" s="106" t="s">
        <v>7110</v>
      </c>
      <c r="E1822" s="106" t="s">
        <v>7111</v>
      </c>
      <c r="F1822" s="106" t="s">
        <v>220</v>
      </c>
      <c r="G1822" s="106" t="s">
        <v>221</v>
      </c>
      <c r="H1822" s="106"/>
      <c r="I1822" s="106"/>
    </row>
    <row r="1823" spans="1:9">
      <c r="A1823" s="108" t="s">
        <v>7112</v>
      </c>
      <c r="B1823" s="106" t="s">
        <v>7113</v>
      </c>
      <c r="C1823" s="106" t="s">
        <v>7114</v>
      </c>
      <c r="D1823" s="106" t="s">
        <v>7110</v>
      </c>
      <c r="E1823" s="106" t="s">
        <v>7111</v>
      </c>
      <c r="F1823" s="106" t="s">
        <v>220</v>
      </c>
      <c r="G1823" s="106" t="s">
        <v>221</v>
      </c>
      <c r="H1823" s="106"/>
      <c r="I1823" s="106"/>
    </row>
    <row r="1824" spans="1:9">
      <c r="A1824" s="108" t="s">
        <v>7115</v>
      </c>
      <c r="B1824" s="106" t="s">
        <v>7116</v>
      </c>
      <c r="C1824" s="106" t="s">
        <v>3172</v>
      </c>
      <c r="D1824" s="106" t="s">
        <v>7110</v>
      </c>
      <c r="E1824" s="106" t="s">
        <v>7111</v>
      </c>
      <c r="F1824" s="106" t="s">
        <v>1429</v>
      </c>
      <c r="G1824" s="106" t="s">
        <v>221</v>
      </c>
      <c r="H1824" s="106"/>
      <c r="I1824" s="106"/>
    </row>
    <row r="1825" spans="1:9">
      <c r="A1825" s="108" t="s">
        <v>7117</v>
      </c>
      <c r="B1825" s="106" t="s">
        <v>7118</v>
      </c>
      <c r="C1825" s="106" t="s">
        <v>7119</v>
      </c>
      <c r="D1825" s="106" t="s">
        <v>7120</v>
      </c>
      <c r="E1825" s="106" t="s">
        <v>7121</v>
      </c>
      <c r="F1825" s="106" t="s">
        <v>1026</v>
      </c>
      <c r="G1825" s="106" t="s">
        <v>221</v>
      </c>
      <c r="H1825" s="106"/>
      <c r="I1825" s="106"/>
    </row>
    <row r="1826" spans="1:9">
      <c r="A1826" s="108" t="s">
        <v>7122</v>
      </c>
      <c r="B1826" s="106" t="s">
        <v>7123</v>
      </c>
      <c r="C1826" s="106" t="s">
        <v>7124</v>
      </c>
      <c r="D1826" s="106" t="s">
        <v>7125</v>
      </c>
      <c r="E1826" s="106" t="s">
        <v>7126</v>
      </c>
      <c r="F1826" s="106" t="s">
        <v>1965</v>
      </c>
      <c r="G1826" s="106" t="s">
        <v>221</v>
      </c>
      <c r="H1826" s="106"/>
      <c r="I1826" s="106"/>
    </row>
    <row r="1827" spans="1:9">
      <c r="A1827" s="108" t="s">
        <v>7127</v>
      </c>
      <c r="B1827" s="106" t="s">
        <v>7128</v>
      </c>
      <c r="C1827" s="106" t="s">
        <v>7129</v>
      </c>
      <c r="D1827" s="106" t="s">
        <v>7125</v>
      </c>
      <c r="E1827" s="106" t="s">
        <v>7126</v>
      </c>
      <c r="F1827" s="106" t="s">
        <v>538</v>
      </c>
      <c r="G1827" s="106" t="s">
        <v>221</v>
      </c>
      <c r="H1827" s="106"/>
      <c r="I1827" s="106"/>
    </row>
    <row r="1828" spans="1:9">
      <c r="A1828" s="108" t="s">
        <v>7130</v>
      </c>
      <c r="B1828" s="106" t="s">
        <v>7131</v>
      </c>
      <c r="C1828" s="106" t="s">
        <v>7132</v>
      </c>
      <c r="D1828" s="106" t="s">
        <v>7125</v>
      </c>
      <c r="E1828" s="106" t="s">
        <v>7126</v>
      </c>
      <c r="F1828" s="106" t="s">
        <v>418</v>
      </c>
      <c r="G1828" s="106" t="s">
        <v>221</v>
      </c>
      <c r="H1828" s="106"/>
      <c r="I1828" s="106"/>
    </row>
    <row r="1829" spans="1:9">
      <c r="A1829" s="108" t="s">
        <v>7133</v>
      </c>
      <c r="B1829" s="106" t="s">
        <v>7134</v>
      </c>
      <c r="C1829" s="106" t="s">
        <v>7135</v>
      </c>
      <c r="D1829" s="106" t="s">
        <v>7125</v>
      </c>
      <c r="E1829" s="106" t="s">
        <v>7126</v>
      </c>
      <c r="F1829" s="106" t="s">
        <v>1026</v>
      </c>
      <c r="G1829" s="106" t="s">
        <v>221</v>
      </c>
      <c r="H1829" s="106"/>
      <c r="I1829" s="106"/>
    </row>
    <row r="1830" spans="1:9">
      <c r="A1830" s="108" t="s">
        <v>7136</v>
      </c>
      <c r="B1830" s="106" t="s">
        <v>7137</v>
      </c>
      <c r="C1830" s="106" t="s">
        <v>5553</v>
      </c>
      <c r="D1830" s="106" t="s">
        <v>7125</v>
      </c>
      <c r="E1830" s="106" t="s">
        <v>7126</v>
      </c>
      <c r="F1830" s="106" t="s">
        <v>418</v>
      </c>
      <c r="G1830" s="106" t="s">
        <v>221</v>
      </c>
      <c r="H1830" s="106"/>
      <c r="I1830" s="106"/>
    </row>
    <row r="1831" spans="1:9">
      <c r="A1831" s="108" t="s">
        <v>7138</v>
      </c>
      <c r="B1831" s="106" t="s">
        <v>7139</v>
      </c>
      <c r="C1831" s="106" t="s">
        <v>7140</v>
      </c>
      <c r="D1831" s="106" t="s">
        <v>7125</v>
      </c>
      <c r="E1831" s="106" t="s">
        <v>7126</v>
      </c>
      <c r="F1831" s="106" t="s">
        <v>418</v>
      </c>
      <c r="G1831" s="106" t="s">
        <v>221</v>
      </c>
      <c r="H1831" s="106"/>
      <c r="I1831" s="106"/>
    </row>
    <row r="1832" spans="1:9">
      <c r="A1832" s="108" t="s">
        <v>7141</v>
      </c>
      <c r="B1832" s="106" t="s">
        <v>7142</v>
      </c>
      <c r="C1832" s="106" t="s">
        <v>7143</v>
      </c>
      <c r="D1832" s="106" t="s">
        <v>7125</v>
      </c>
      <c r="E1832" s="106" t="s">
        <v>7126</v>
      </c>
      <c r="F1832" s="106" t="s">
        <v>1026</v>
      </c>
      <c r="G1832" s="106" t="s">
        <v>221</v>
      </c>
      <c r="H1832" s="106"/>
      <c r="I1832" s="106"/>
    </row>
    <row r="1833" spans="1:9">
      <c r="A1833" s="108" t="s">
        <v>7144</v>
      </c>
      <c r="B1833" s="106" t="s">
        <v>7145</v>
      </c>
      <c r="C1833" s="106" t="s">
        <v>7146</v>
      </c>
      <c r="D1833" s="106" t="s">
        <v>7125</v>
      </c>
      <c r="E1833" s="106" t="s">
        <v>7126</v>
      </c>
      <c r="F1833" s="106" t="s">
        <v>418</v>
      </c>
      <c r="G1833" s="106" t="s">
        <v>221</v>
      </c>
      <c r="H1833" s="106"/>
      <c r="I1833" s="106"/>
    </row>
    <row r="1834" spans="1:9">
      <c r="A1834" s="108" t="s">
        <v>7147</v>
      </c>
      <c r="B1834" s="106" t="s">
        <v>7148</v>
      </c>
      <c r="C1834" s="106" t="s">
        <v>6449</v>
      </c>
      <c r="D1834" s="106" t="s">
        <v>7125</v>
      </c>
      <c r="E1834" s="106" t="s">
        <v>7126</v>
      </c>
      <c r="F1834" s="106" t="s">
        <v>2538</v>
      </c>
      <c r="G1834" s="106" t="s">
        <v>221</v>
      </c>
      <c r="H1834" s="106"/>
      <c r="I1834" s="106"/>
    </row>
    <row r="1835" spans="1:9">
      <c r="A1835" s="108" t="s">
        <v>7149</v>
      </c>
      <c r="B1835" s="106" t="s">
        <v>7150</v>
      </c>
      <c r="C1835" s="106" t="s">
        <v>3096</v>
      </c>
      <c r="D1835" s="106" t="s">
        <v>7151</v>
      </c>
      <c r="E1835" s="106" t="s">
        <v>7152</v>
      </c>
      <c r="F1835" s="106" t="s">
        <v>220</v>
      </c>
      <c r="G1835" s="106" t="s">
        <v>221</v>
      </c>
      <c r="H1835" s="106"/>
      <c r="I1835" s="106"/>
    </row>
    <row r="1836" spans="1:9">
      <c r="A1836" s="108" t="s">
        <v>7153</v>
      </c>
      <c r="B1836" s="106" t="s">
        <v>7154</v>
      </c>
      <c r="C1836" s="106" t="s">
        <v>7155</v>
      </c>
      <c r="D1836" s="106" t="s">
        <v>7151</v>
      </c>
      <c r="E1836" s="106" t="s">
        <v>7152</v>
      </c>
      <c r="F1836" s="106" t="s">
        <v>813</v>
      </c>
      <c r="G1836" s="106" t="s">
        <v>221</v>
      </c>
      <c r="H1836" s="106"/>
      <c r="I1836" s="106"/>
    </row>
    <row r="1837" spans="1:9">
      <c r="A1837" s="108" t="s">
        <v>7156</v>
      </c>
      <c r="B1837" s="106" t="s">
        <v>7157</v>
      </c>
      <c r="C1837" s="106" t="s">
        <v>7158</v>
      </c>
      <c r="D1837" s="106" t="s">
        <v>7151</v>
      </c>
      <c r="E1837" s="106" t="s">
        <v>7152</v>
      </c>
      <c r="F1837" s="106" t="s">
        <v>1026</v>
      </c>
      <c r="G1837" s="106" t="s">
        <v>221</v>
      </c>
      <c r="H1837" s="106"/>
      <c r="I1837" s="106"/>
    </row>
    <row r="1838" spans="1:9">
      <c r="A1838" s="108" t="s">
        <v>7159</v>
      </c>
      <c r="B1838" s="106" t="s">
        <v>7160</v>
      </c>
      <c r="C1838" s="106" t="s">
        <v>7161</v>
      </c>
      <c r="D1838" s="106" t="s">
        <v>7151</v>
      </c>
      <c r="E1838" s="106" t="s">
        <v>7152</v>
      </c>
      <c r="F1838" s="106" t="s">
        <v>453</v>
      </c>
      <c r="G1838" s="106" t="s">
        <v>221</v>
      </c>
      <c r="H1838" s="106"/>
      <c r="I1838" s="106"/>
    </row>
    <row r="1839" spans="1:9">
      <c r="A1839" s="108" t="s">
        <v>7162</v>
      </c>
      <c r="B1839" s="106" t="s">
        <v>7163</v>
      </c>
      <c r="C1839" s="106" t="s">
        <v>3102</v>
      </c>
      <c r="D1839" s="106" t="s">
        <v>7151</v>
      </c>
      <c r="E1839" s="106" t="s">
        <v>7152</v>
      </c>
      <c r="F1839" s="106" t="s">
        <v>220</v>
      </c>
      <c r="G1839" s="106" t="s">
        <v>221</v>
      </c>
      <c r="H1839" s="106"/>
      <c r="I1839" s="106"/>
    </row>
    <row r="1840" spans="1:9">
      <c r="A1840" s="108" t="s">
        <v>7164</v>
      </c>
      <c r="B1840" s="106" t="s">
        <v>7165</v>
      </c>
      <c r="C1840" s="106" t="s">
        <v>7166</v>
      </c>
      <c r="D1840" s="106" t="s">
        <v>7151</v>
      </c>
      <c r="E1840" s="106" t="s">
        <v>7152</v>
      </c>
      <c r="F1840" s="106" t="s">
        <v>358</v>
      </c>
      <c r="G1840" s="106" t="s">
        <v>243</v>
      </c>
      <c r="H1840" s="106"/>
      <c r="I1840" s="106"/>
    </row>
    <row r="1841" spans="1:9">
      <c r="A1841" s="108" t="s">
        <v>7167</v>
      </c>
      <c r="B1841" s="106" t="s">
        <v>7168</v>
      </c>
      <c r="C1841" s="106" t="s">
        <v>6991</v>
      </c>
      <c r="D1841" s="106" t="s">
        <v>7151</v>
      </c>
      <c r="E1841" s="106" t="s">
        <v>7152</v>
      </c>
      <c r="F1841" s="106" t="s">
        <v>377</v>
      </c>
      <c r="G1841" s="106" t="s">
        <v>221</v>
      </c>
      <c r="H1841" s="106"/>
      <c r="I1841" s="106"/>
    </row>
    <row r="1842" spans="1:9">
      <c r="A1842" s="108" t="s">
        <v>7169</v>
      </c>
      <c r="B1842" s="106" t="s">
        <v>7170</v>
      </c>
      <c r="C1842" s="106" t="s">
        <v>7171</v>
      </c>
      <c r="D1842" s="106" t="s">
        <v>7151</v>
      </c>
      <c r="E1842" s="106" t="s">
        <v>7152</v>
      </c>
      <c r="F1842" s="106" t="s">
        <v>418</v>
      </c>
      <c r="G1842" s="106" t="s">
        <v>221</v>
      </c>
      <c r="H1842" s="106"/>
      <c r="I1842" s="106"/>
    </row>
    <row r="1843" spans="1:9">
      <c r="A1843" s="108" t="s">
        <v>7172</v>
      </c>
      <c r="B1843" s="106" t="s">
        <v>7173</v>
      </c>
      <c r="C1843" s="106" t="s">
        <v>6800</v>
      </c>
      <c r="D1843" s="106" t="s">
        <v>7151</v>
      </c>
      <c r="E1843" s="106" t="s">
        <v>7152</v>
      </c>
      <c r="F1843" s="106" t="s">
        <v>1429</v>
      </c>
      <c r="G1843" s="106" t="s">
        <v>221</v>
      </c>
      <c r="H1843" s="106"/>
      <c r="I1843" s="106"/>
    </row>
    <row r="1844" spans="1:9">
      <c r="A1844" s="108" t="s">
        <v>7174</v>
      </c>
      <c r="B1844" s="106" t="s">
        <v>7175</v>
      </c>
      <c r="C1844" s="106" t="s">
        <v>7176</v>
      </c>
      <c r="D1844" s="106" t="s">
        <v>7151</v>
      </c>
      <c r="E1844" s="106" t="s">
        <v>7152</v>
      </c>
      <c r="F1844" s="106" t="s">
        <v>464</v>
      </c>
      <c r="G1844" s="106" t="s">
        <v>221</v>
      </c>
      <c r="H1844" s="106"/>
      <c r="I1844" s="106"/>
    </row>
    <row r="1845" spans="1:9">
      <c r="A1845" s="108" t="s">
        <v>7177</v>
      </c>
      <c r="B1845" s="106" t="s">
        <v>7178</v>
      </c>
      <c r="C1845" s="106" t="s">
        <v>3110</v>
      </c>
      <c r="D1845" s="106" t="s">
        <v>7151</v>
      </c>
      <c r="E1845" s="106" t="s">
        <v>7152</v>
      </c>
      <c r="F1845" s="106" t="s">
        <v>377</v>
      </c>
      <c r="G1845" s="106" t="s">
        <v>221</v>
      </c>
      <c r="H1845" s="106"/>
      <c r="I1845" s="106"/>
    </row>
    <row r="1846" spans="1:9">
      <c r="A1846" s="108" t="s">
        <v>7179</v>
      </c>
      <c r="B1846" s="106" t="s">
        <v>7180</v>
      </c>
      <c r="C1846" s="106" t="s">
        <v>7181</v>
      </c>
      <c r="D1846" s="106" t="s">
        <v>7151</v>
      </c>
      <c r="E1846" s="106" t="s">
        <v>7152</v>
      </c>
      <c r="F1846" s="106" t="s">
        <v>542</v>
      </c>
      <c r="G1846" s="106" t="s">
        <v>221</v>
      </c>
      <c r="H1846" s="106"/>
      <c r="I1846" s="106"/>
    </row>
    <row r="1847" spans="1:9">
      <c r="A1847" s="108" t="s">
        <v>7182</v>
      </c>
      <c r="B1847" s="106" t="s">
        <v>7183</v>
      </c>
      <c r="C1847" s="106" t="s">
        <v>7184</v>
      </c>
      <c r="D1847" s="106" t="s">
        <v>7151</v>
      </c>
      <c r="E1847" s="106" t="s">
        <v>7152</v>
      </c>
      <c r="F1847" s="106" t="s">
        <v>464</v>
      </c>
      <c r="G1847" s="106" t="s">
        <v>221</v>
      </c>
      <c r="H1847" s="106"/>
      <c r="I1847" s="106"/>
    </row>
    <row r="1848" spans="1:9">
      <c r="A1848" s="108" t="s">
        <v>7185</v>
      </c>
      <c r="B1848" s="106" t="s">
        <v>7186</v>
      </c>
      <c r="C1848" s="106" t="s">
        <v>7187</v>
      </c>
      <c r="D1848" s="106" t="s">
        <v>7151</v>
      </c>
      <c r="E1848" s="106" t="s">
        <v>7152</v>
      </c>
      <c r="F1848" s="106" t="s">
        <v>351</v>
      </c>
      <c r="G1848" s="106" t="s">
        <v>221</v>
      </c>
      <c r="H1848" s="106"/>
      <c r="I1848" s="106"/>
    </row>
    <row r="1849" spans="1:9">
      <c r="A1849" s="108" t="s">
        <v>7188</v>
      </c>
      <c r="B1849" s="106" t="s">
        <v>7189</v>
      </c>
      <c r="C1849" s="106" t="s">
        <v>7190</v>
      </c>
      <c r="D1849" s="106" t="s">
        <v>7151</v>
      </c>
      <c r="E1849" s="106" t="s">
        <v>7152</v>
      </c>
      <c r="F1849" s="106" t="s">
        <v>1965</v>
      </c>
      <c r="G1849" s="106" t="s">
        <v>221</v>
      </c>
      <c r="H1849" s="106"/>
      <c r="I1849" s="106"/>
    </row>
    <row r="1850" spans="1:9">
      <c r="A1850" s="108" t="s">
        <v>7191</v>
      </c>
      <c r="B1850" s="106" t="s">
        <v>7192</v>
      </c>
      <c r="C1850" s="106" t="s">
        <v>3084</v>
      </c>
      <c r="D1850" s="106" t="s">
        <v>7151</v>
      </c>
      <c r="E1850" s="106" t="s">
        <v>7152</v>
      </c>
      <c r="F1850" s="106" t="s">
        <v>1429</v>
      </c>
      <c r="G1850" s="106" t="s">
        <v>221</v>
      </c>
      <c r="H1850" s="106"/>
      <c r="I1850" s="106"/>
    </row>
    <row r="1851" spans="1:9">
      <c r="A1851" s="108" t="s">
        <v>7193</v>
      </c>
      <c r="B1851" s="106" t="s">
        <v>7194</v>
      </c>
      <c r="C1851" s="106" t="s">
        <v>3269</v>
      </c>
      <c r="D1851" s="106" t="s">
        <v>7195</v>
      </c>
      <c r="E1851" s="106" t="s">
        <v>7196</v>
      </c>
      <c r="F1851" s="106" t="s">
        <v>766</v>
      </c>
      <c r="G1851" s="106" t="s">
        <v>243</v>
      </c>
      <c r="H1851" s="106"/>
      <c r="I1851" s="106"/>
    </row>
    <row r="1852" spans="1:9">
      <c r="A1852" s="108" t="s">
        <v>7197</v>
      </c>
      <c r="B1852" s="106" t="s">
        <v>7198</v>
      </c>
      <c r="C1852" s="106" t="s">
        <v>3277</v>
      </c>
      <c r="D1852" s="106" t="s">
        <v>7195</v>
      </c>
      <c r="E1852" s="106" t="s">
        <v>7196</v>
      </c>
      <c r="F1852" s="106" t="s">
        <v>766</v>
      </c>
      <c r="G1852" s="106" t="s">
        <v>243</v>
      </c>
      <c r="H1852" s="106"/>
      <c r="I1852" s="106"/>
    </row>
    <row r="1853" spans="1:9">
      <c r="A1853" s="108" t="s">
        <v>7199</v>
      </c>
      <c r="B1853" s="106" t="s">
        <v>7200</v>
      </c>
      <c r="C1853" s="106" t="s">
        <v>3274</v>
      </c>
      <c r="D1853" s="106" t="s">
        <v>7195</v>
      </c>
      <c r="E1853" s="106" t="s">
        <v>7196</v>
      </c>
      <c r="F1853" s="106" t="s">
        <v>766</v>
      </c>
      <c r="G1853" s="106" t="s">
        <v>243</v>
      </c>
      <c r="H1853" s="106"/>
      <c r="I1853" s="106"/>
    </row>
    <row r="1854" spans="1:9">
      <c r="A1854" s="108" t="s">
        <v>7201</v>
      </c>
      <c r="B1854" s="106" t="s">
        <v>7202</v>
      </c>
      <c r="C1854" s="106" t="s">
        <v>3286</v>
      </c>
      <c r="D1854" s="106" t="s">
        <v>7195</v>
      </c>
      <c r="E1854" s="106" t="s">
        <v>7196</v>
      </c>
      <c r="F1854" s="106" t="s">
        <v>766</v>
      </c>
      <c r="G1854" s="106" t="s">
        <v>243</v>
      </c>
      <c r="H1854" s="106"/>
      <c r="I1854" s="106"/>
    </row>
    <row r="1855" spans="1:9">
      <c r="A1855" s="108" t="s">
        <v>7203</v>
      </c>
      <c r="B1855" s="106" t="s">
        <v>7204</v>
      </c>
      <c r="C1855" s="106" t="s">
        <v>3283</v>
      </c>
      <c r="D1855" s="106" t="s">
        <v>7195</v>
      </c>
      <c r="E1855" s="106" t="s">
        <v>7196</v>
      </c>
      <c r="F1855" s="106" t="s">
        <v>297</v>
      </c>
      <c r="G1855" s="106" t="s">
        <v>243</v>
      </c>
      <c r="H1855" s="106"/>
      <c r="I1855" s="106"/>
    </row>
    <row r="1856" spans="1:9">
      <c r="A1856" s="108" t="s">
        <v>7205</v>
      </c>
      <c r="B1856" s="106" t="s">
        <v>7206</v>
      </c>
      <c r="C1856" s="106" t="s">
        <v>3280</v>
      </c>
      <c r="D1856" s="106" t="s">
        <v>7195</v>
      </c>
      <c r="E1856" s="106" t="s">
        <v>7196</v>
      </c>
      <c r="F1856" s="106" t="s">
        <v>766</v>
      </c>
      <c r="G1856" s="106" t="s">
        <v>243</v>
      </c>
      <c r="H1856" s="106"/>
      <c r="I1856" s="106"/>
    </row>
    <row r="1857" spans="1:9">
      <c r="A1857" s="108" t="s">
        <v>7207</v>
      </c>
      <c r="B1857" s="106" t="s">
        <v>7208</v>
      </c>
      <c r="C1857" s="106" t="s">
        <v>3289</v>
      </c>
      <c r="D1857" s="106" t="s">
        <v>7195</v>
      </c>
      <c r="E1857" s="106" t="s">
        <v>7196</v>
      </c>
      <c r="F1857" s="106" t="s">
        <v>766</v>
      </c>
      <c r="G1857" s="106" t="s">
        <v>243</v>
      </c>
      <c r="H1857" s="106"/>
      <c r="I1857" s="106"/>
    </row>
    <row r="1858" spans="1:9">
      <c r="A1858" s="108" t="s">
        <v>7209</v>
      </c>
      <c r="B1858" s="106" t="s">
        <v>7210</v>
      </c>
      <c r="C1858" s="106" t="s">
        <v>334</v>
      </c>
      <c r="D1858" s="106" t="s">
        <v>7211</v>
      </c>
      <c r="E1858" s="106" t="s">
        <v>7212</v>
      </c>
      <c r="F1858" s="106" t="s">
        <v>227</v>
      </c>
      <c r="G1858" s="106" t="s">
        <v>221</v>
      </c>
      <c r="H1858" s="106"/>
      <c r="I1858" s="106"/>
    </row>
    <row r="1859" spans="1:9">
      <c r="A1859" s="108" t="s">
        <v>7213</v>
      </c>
      <c r="B1859" s="106" t="s">
        <v>7214</v>
      </c>
      <c r="C1859" s="106" t="s">
        <v>339</v>
      </c>
      <c r="D1859" s="106" t="s">
        <v>7211</v>
      </c>
      <c r="E1859" s="106" t="s">
        <v>7212</v>
      </c>
      <c r="F1859" s="106" t="s">
        <v>227</v>
      </c>
      <c r="G1859" s="106" t="s">
        <v>221</v>
      </c>
      <c r="H1859" s="106"/>
      <c r="I1859" s="106"/>
    </row>
    <row r="1860" spans="1:9">
      <c r="A1860" s="108" t="s">
        <v>7215</v>
      </c>
      <c r="B1860" s="106" t="s">
        <v>7216</v>
      </c>
      <c r="C1860" s="106" t="s">
        <v>7217</v>
      </c>
      <c r="D1860" s="106" t="s">
        <v>7218</v>
      </c>
      <c r="E1860" s="106" t="s">
        <v>7219</v>
      </c>
      <c r="F1860" s="106" t="s">
        <v>2954</v>
      </c>
      <c r="G1860" s="106" t="s">
        <v>243</v>
      </c>
      <c r="H1860" s="106"/>
      <c r="I1860" s="106"/>
    </row>
    <row r="1861" spans="1:9">
      <c r="A1861" s="108" t="s">
        <v>7220</v>
      </c>
      <c r="B1861" s="106" t="s">
        <v>7221</v>
      </c>
      <c r="C1861" s="106" t="s">
        <v>7222</v>
      </c>
      <c r="D1861" s="106" t="s">
        <v>7218</v>
      </c>
      <c r="E1861" s="106" t="s">
        <v>7219</v>
      </c>
      <c r="F1861" s="106" t="s">
        <v>2954</v>
      </c>
      <c r="G1861" s="106" t="s">
        <v>243</v>
      </c>
      <c r="H1861" s="106"/>
      <c r="I1861" s="106"/>
    </row>
    <row r="1862" spans="1:9">
      <c r="A1862" s="108" t="s">
        <v>7223</v>
      </c>
      <c r="B1862" s="106" t="s">
        <v>7224</v>
      </c>
      <c r="C1862" s="106" t="s">
        <v>2951</v>
      </c>
      <c r="D1862" s="106" t="s">
        <v>7218</v>
      </c>
      <c r="E1862" s="106" t="s">
        <v>7219</v>
      </c>
      <c r="F1862" s="106" t="s">
        <v>2954</v>
      </c>
      <c r="G1862" s="106" t="s">
        <v>243</v>
      </c>
      <c r="H1862" s="106"/>
      <c r="I1862" s="106"/>
    </row>
    <row r="1863" spans="1:9">
      <c r="A1863" s="108" t="s">
        <v>7225</v>
      </c>
      <c r="B1863" s="106" t="s">
        <v>7226</v>
      </c>
      <c r="C1863" s="106" t="s">
        <v>2960</v>
      </c>
      <c r="D1863" s="106" t="s">
        <v>7218</v>
      </c>
      <c r="E1863" s="106" t="s">
        <v>7219</v>
      </c>
      <c r="F1863" s="106" t="s">
        <v>227</v>
      </c>
      <c r="G1863" s="106" t="s">
        <v>221</v>
      </c>
      <c r="H1863" s="106"/>
      <c r="I1863" s="106"/>
    </row>
    <row r="1864" spans="1:9">
      <c r="A1864" s="108" t="s">
        <v>7227</v>
      </c>
      <c r="B1864" s="106" t="s">
        <v>7228</v>
      </c>
      <c r="C1864" s="106" t="s">
        <v>7229</v>
      </c>
      <c r="D1864" s="106" t="s">
        <v>7218</v>
      </c>
      <c r="E1864" s="106" t="s">
        <v>7219</v>
      </c>
      <c r="F1864" s="106" t="s">
        <v>227</v>
      </c>
      <c r="G1864" s="106" t="s">
        <v>221</v>
      </c>
      <c r="H1864" s="106"/>
      <c r="I1864" s="106"/>
    </row>
    <row r="1865" spans="1:9">
      <c r="A1865" s="108" t="s">
        <v>7230</v>
      </c>
      <c r="B1865" s="106" t="s">
        <v>7231</v>
      </c>
      <c r="C1865" s="106" t="s">
        <v>7232</v>
      </c>
      <c r="D1865" s="106" t="s">
        <v>7233</v>
      </c>
      <c r="E1865" s="106" t="s">
        <v>7234</v>
      </c>
      <c r="F1865" s="106" t="s">
        <v>418</v>
      </c>
      <c r="G1865" s="106" t="s">
        <v>221</v>
      </c>
      <c r="H1865" s="106"/>
      <c r="I1865" s="106"/>
    </row>
    <row r="1866" spans="1:9">
      <c r="A1866" s="108" t="s">
        <v>7235</v>
      </c>
      <c r="B1866" s="106" t="s">
        <v>7236</v>
      </c>
      <c r="C1866" s="106" t="s">
        <v>7237</v>
      </c>
      <c r="D1866" s="106" t="s">
        <v>7233</v>
      </c>
      <c r="E1866" s="106" t="s">
        <v>7234</v>
      </c>
      <c r="F1866" s="106" t="s">
        <v>418</v>
      </c>
      <c r="G1866" s="106" t="s">
        <v>221</v>
      </c>
      <c r="H1866" s="106"/>
      <c r="I1866" s="106"/>
    </row>
    <row r="1867" spans="1:9">
      <c r="A1867" s="108" t="s">
        <v>7238</v>
      </c>
      <c r="B1867" s="106" t="s">
        <v>7239</v>
      </c>
      <c r="C1867" s="106" t="s">
        <v>7240</v>
      </c>
      <c r="D1867" s="106" t="s">
        <v>7233</v>
      </c>
      <c r="E1867" s="106" t="s">
        <v>7234</v>
      </c>
      <c r="F1867" s="106" t="s">
        <v>418</v>
      </c>
      <c r="G1867" s="106" t="s">
        <v>221</v>
      </c>
      <c r="H1867" s="106"/>
      <c r="I1867" s="106"/>
    </row>
    <row r="1868" spans="1:9">
      <c r="A1868" s="108" t="s">
        <v>7241</v>
      </c>
      <c r="B1868" s="106" t="s">
        <v>7242</v>
      </c>
      <c r="C1868" s="106" t="s">
        <v>7243</v>
      </c>
      <c r="D1868" s="106" t="s">
        <v>7233</v>
      </c>
      <c r="E1868" s="106" t="s">
        <v>7234</v>
      </c>
      <c r="F1868" s="106" t="s">
        <v>418</v>
      </c>
      <c r="G1868" s="106" t="s">
        <v>221</v>
      </c>
      <c r="H1868" s="106"/>
      <c r="I1868" s="106"/>
    </row>
    <row r="1869" spans="1:9">
      <c r="A1869" s="108" t="s">
        <v>7244</v>
      </c>
      <c r="B1869" s="106" t="s">
        <v>7245</v>
      </c>
      <c r="C1869" s="106" t="s">
        <v>342</v>
      </c>
      <c r="D1869" s="106" t="s">
        <v>7246</v>
      </c>
      <c r="E1869" s="106" t="s">
        <v>7247</v>
      </c>
      <c r="F1869" s="106" t="s">
        <v>345</v>
      </c>
      <c r="G1869" s="106" t="s">
        <v>221</v>
      </c>
      <c r="H1869" s="106"/>
      <c r="I1869" s="106"/>
    </row>
    <row r="1870" spans="1:9">
      <c r="A1870" s="108" t="s">
        <v>7248</v>
      </c>
      <c r="B1870" s="106" t="s">
        <v>7249</v>
      </c>
      <c r="C1870" s="106" t="s">
        <v>7250</v>
      </c>
      <c r="D1870" s="106" t="s">
        <v>7251</v>
      </c>
      <c r="E1870" s="106" t="s">
        <v>7252</v>
      </c>
      <c r="F1870" s="106" t="s">
        <v>2538</v>
      </c>
      <c r="G1870" s="106" t="s">
        <v>221</v>
      </c>
      <c r="H1870" s="106"/>
      <c r="I1870" s="106"/>
    </row>
    <row r="1871" spans="1:9">
      <c r="A1871" s="108" t="s">
        <v>7253</v>
      </c>
      <c r="B1871" s="106" t="s">
        <v>7254</v>
      </c>
      <c r="C1871" s="106" t="s">
        <v>361</v>
      </c>
      <c r="D1871" s="106" t="s">
        <v>7255</v>
      </c>
      <c r="E1871" s="106" t="s">
        <v>7256</v>
      </c>
      <c r="F1871" s="106" t="s">
        <v>322</v>
      </c>
      <c r="G1871" s="106" t="s">
        <v>221</v>
      </c>
      <c r="H1871" s="106"/>
      <c r="I1871" s="106"/>
    </row>
    <row r="1872" spans="1:9">
      <c r="A1872" s="108" t="s">
        <v>7257</v>
      </c>
      <c r="B1872" s="106" t="s">
        <v>7258</v>
      </c>
      <c r="C1872" s="106" t="s">
        <v>6940</v>
      </c>
      <c r="D1872" s="106" t="s">
        <v>7259</v>
      </c>
      <c r="E1872" s="106" t="s">
        <v>7260</v>
      </c>
      <c r="F1872" s="106" t="s">
        <v>227</v>
      </c>
      <c r="G1872" s="106" t="s">
        <v>221</v>
      </c>
      <c r="H1872" s="106"/>
      <c r="I1872" s="106"/>
    </row>
    <row r="1873" spans="1:9">
      <c r="A1873" s="108" t="s">
        <v>7261</v>
      </c>
      <c r="B1873" s="106" t="s">
        <v>7262</v>
      </c>
      <c r="C1873" s="106" t="s">
        <v>7263</v>
      </c>
      <c r="D1873" s="106" t="s">
        <v>7259</v>
      </c>
      <c r="E1873" s="106" t="s">
        <v>7260</v>
      </c>
      <c r="F1873" s="106" t="s">
        <v>227</v>
      </c>
      <c r="G1873" s="106" t="s">
        <v>221</v>
      </c>
      <c r="H1873" s="106"/>
      <c r="I1873" s="106"/>
    </row>
    <row r="1874" spans="1:9">
      <c r="A1874" s="108" t="s">
        <v>7264</v>
      </c>
      <c r="B1874" s="106" t="s">
        <v>7265</v>
      </c>
      <c r="C1874" s="106" t="s">
        <v>374</v>
      </c>
      <c r="D1874" s="106" t="s">
        <v>7259</v>
      </c>
      <c r="E1874" s="106" t="s">
        <v>7260</v>
      </c>
      <c r="F1874" s="106" t="s">
        <v>377</v>
      </c>
      <c r="G1874" s="106" t="s">
        <v>221</v>
      </c>
      <c r="H1874" s="106"/>
      <c r="I1874" s="106"/>
    </row>
    <row r="1875" spans="1:9">
      <c r="A1875" s="108" t="s">
        <v>7266</v>
      </c>
      <c r="B1875" s="106" t="s">
        <v>7267</v>
      </c>
      <c r="C1875" s="106" t="s">
        <v>7268</v>
      </c>
      <c r="D1875" s="106" t="s">
        <v>7269</v>
      </c>
      <c r="E1875" s="106" t="s">
        <v>7270</v>
      </c>
      <c r="F1875" s="106" t="s">
        <v>242</v>
      </c>
      <c r="G1875" s="106" t="s">
        <v>243</v>
      </c>
      <c r="H1875" s="106"/>
      <c r="I1875" s="106"/>
    </row>
    <row r="1876" spans="1:9">
      <c r="A1876" s="108" t="s">
        <v>7271</v>
      </c>
      <c r="B1876" s="106" t="s">
        <v>7272</v>
      </c>
      <c r="C1876" s="106" t="s">
        <v>7273</v>
      </c>
      <c r="D1876" s="106" t="s">
        <v>7269</v>
      </c>
      <c r="E1876" s="106" t="s">
        <v>7270</v>
      </c>
      <c r="F1876" s="106" t="s">
        <v>242</v>
      </c>
      <c r="G1876" s="106" t="s">
        <v>243</v>
      </c>
      <c r="H1876" s="106"/>
      <c r="I1876" s="106"/>
    </row>
    <row r="1877" spans="1:9">
      <c r="A1877" s="108" t="s">
        <v>7274</v>
      </c>
      <c r="B1877" s="106" t="s">
        <v>7275</v>
      </c>
      <c r="C1877" s="106" t="s">
        <v>7276</v>
      </c>
      <c r="D1877" s="106" t="s">
        <v>7277</v>
      </c>
      <c r="E1877" s="106" t="s">
        <v>7278</v>
      </c>
      <c r="F1877" s="106" t="s">
        <v>242</v>
      </c>
      <c r="G1877" s="106" t="s">
        <v>243</v>
      </c>
      <c r="H1877" s="106"/>
      <c r="I1877" s="106"/>
    </row>
    <row r="1878" spans="1:9">
      <c r="A1878" s="108" t="s">
        <v>7279</v>
      </c>
      <c r="B1878" s="106" t="s">
        <v>7280</v>
      </c>
      <c r="C1878" s="106" t="s">
        <v>7281</v>
      </c>
      <c r="D1878" s="106" t="s">
        <v>7277</v>
      </c>
      <c r="E1878" s="106" t="s">
        <v>7278</v>
      </c>
      <c r="F1878" s="106" t="s">
        <v>242</v>
      </c>
      <c r="G1878" s="106" t="s">
        <v>243</v>
      </c>
      <c r="H1878" s="106"/>
      <c r="I1878" s="106"/>
    </row>
    <row r="1879" spans="1:9">
      <c r="A1879" s="108" t="s">
        <v>7282</v>
      </c>
      <c r="B1879" s="106" t="s">
        <v>7283</v>
      </c>
      <c r="C1879" s="106" t="s">
        <v>7284</v>
      </c>
      <c r="D1879" s="106" t="s">
        <v>7277</v>
      </c>
      <c r="E1879" s="106" t="s">
        <v>7278</v>
      </c>
      <c r="F1879" s="106" t="s">
        <v>242</v>
      </c>
      <c r="G1879" s="106" t="s">
        <v>243</v>
      </c>
      <c r="H1879" s="106"/>
      <c r="I1879" s="106"/>
    </row>
    <row r="1880" spans="1:9">
      <c r="A1880" s="108" t="s">
        <v>7285</v>
      </c>
      <c r="B1880" s="106" t="s">
        <v>7286</v>
      </c>
      <c r="C1880" s="106" t="s">
        <v>7287</v>
      </c>
      <c r="D1880" s="106" t="s">
        <v>7277</v>
      </c>
      <c r="E1880" s="106" t="s">
        <v>7278</v>
      </c>
      <c r="F1880" s="106" t="s">
        <v>3387</v>
      </c>
      <c r="G1880" s="106" t="s">
        <v>243</v>
      </c>
      <c r="H1880" s="106"/>
      <c r="I1880" s="106"/>
    </row>
    <row r="1881" spans="1:9">
      <c r="A1881" s="108" t="s">
        <v>7288</v>
      </c>
      <c r="B1881" s="106" t="s">
        <v>7289</v>
      </c>
      <c r="C1881" s="106" t="s">
        <v>7290</v>
      </c>
      <c r="D1881" s="106" t="s">
        <v>7277</v>
      </c>
      <c r="E1881" s="106" t="s">
        <v>7278</v>
      </c>
      <c r="F1881" s="106" t="s">
        <v>242</v>
      </c>
      <c r="G1881" s="106" t="s">
        <v>243</v>
      </c>
      <c r="H1881" s="106"/>
      <c r="I1881" s="106"/>
    </row>
    <row r="1882" spans="1:9">
      <c r="A1882" s="108" t="s">
        <v>7291</v>
      </c>
      <c r="B1882" s="106" t="s">
        <v>7292</v>
      </c>
      <c r="C1882" s="106" t="s">
        <v>7293</v>
      </c>
      <c r="D1882" s="106" t="s">
        <v>7294</v>
      </c>
      <c r="E1882" s="106" t="s">
        <v>7295</v>
      </c>
      <c r="F1882" s="106" t="s">
        <v>233</v>
      </c>
      <c r="G1882" s="106" t="s">
        <v>221</v>
      </c>
      <c r="H1882" s="106"/>
      <c r="I1882" s="106"/>
    </row>
    <row r="1883" spans="1:9">
      <c r="A1883" s="108" t="s">
        <v>7296</v>
      </c>
      <c r="B1883" s="106" t="s">
        <v>7297</v>
      </c>
      <c r="C1883" s="106" t="s">
        <v>7298</v>
      </c>
      <c r="D1883" s="106" t="s">
        <v>7294</v>
      </c>
      <c r="E1883" s="106" t="s">
        <v>7295</v>
      </c>
      <c r="F1883" s="106" t="s">
        <v>233</v>
      </c>
      <c r="G1883" s="106" t="s">
        <v>221</v>
      </c>
      <c r="H1883" s="106"/>
      <c r="I1883" s="106"/>
    </row>
    <row r="1884" spans="1:9">
      <c r="A1884" s="108" t="s">
        <v>7299</v>
      </c>
      <c r="B1884" s="106" t="s">
        <v>7300</v>
      </c>
      <c r="C1884" s="106" t="s">
        <v>7301</v>
      </c>
      <c r="D1884" s="106" t="s">
        <v>7302</v>
      </c>
      <c r="E1884" s="106" t="s">
        <v>7303</v>
      </c>
      <c r="F1884" s="106" t="s">
        <v>7304</v>
      </c>
      <c r="G1884" s="106" t="s">
        <v>221</v>
      </c>
      <c r="H1884" s="106"/>
      <c r="I1884" s="106"/>
    </row>
    <row r="1885" spans="1:9">
      <c r="A1885" s="108" t="s">
        <v>7305</v>
      </c>
      <c r="B1885" s="106" t="s">
        <v>7306</v>
      </c>
      <c r="C1885" s="106" t="s">
        <v>2741</v>
      </c>
      <c r="D1885" s="106" t="s">
        <v>7307</v>
      </c>
      <c r="E1885" s="106" t="s">
        <v>7308</v>
      </c>
      <c r="F1885" s="106" t="s">
        <v>538</v>
      </c>
      <c r="G1885" s="106" t="s">
        <v>221</v>
      </c>
      <c r="H1885" s="106"/>
      <c r="I1885" s="106"/>
    </row>
    <row r="1886" spans="1:9">
      <c r="A1886" s="108" t="s">
        <v>7309</v>
      </c>
      <c r="B1886" s="106" t="s">
        <v>7310</v>
      </c>
      <c r="C1886" s="106" t="s">
        <v>461</v>
      </c>
      <c r="D1886" s="106" t="s">
        <v>7311</v>
      </c>
      <c r="E1886" s="106" t="s">
        <v>7312</v>
      </c>
      <c r="F1886" s="106" t="s">
        <v>464</v>
      </c>
      <c r="G1886" s="106" t="s">
        <v>221</v>
      </c>
      <c r="H1886" s="106"/>
      <c r="I1886" s="106"/>
    </row>
    <row r="1887" spans="1:9">
      <c r="A1887" s="108" t="s">
        <v>7313</v>
      </c>
      <c r="B1887" s="106" t="s">
        <v>7314</v>
      </c>
      <c r="C1887" s="106" t="s">
        <v>7315</v>
      </c>
      <c r="D1887" s="106" t="s">
        <v>7316</v>
      </c>
      <c r="E1887" s="106" t="s">
        <v>7317</v>
      </c>
      <c r="F1887" s="106" t="s">
        <v>322</v>
      </c>
      <c r="G1887" s="106" t="s">
        <v>221</v>
      </c>
      <c r="H1887" s="106"/>
      <c r="I1887" s="106"/>
    </row>
    <row r="1888" spans="1:9">
      <c r="A1888" s="108" t="s">
        <v>7318</v>
      </c>
      <c r="B1888" s="106" t="s">
        <v>7319</v>
      </c>
      <c r="C1888" s="106" t="s">
        <v>7320</v>
      </c>
      <c r="D1888" s="106" t="s">
        <v>7316</v>
      </c>
      <c r="E1888" s="106" t="s">
        <v>7317</v>
      </c>
      <c r="F1888" s="106" t="s">
        <v>418</v>
      </c>
      <c r="G1888" s="106" t="s">
        <v>221</v>
      </c>
      <c r="H1888" s="106"/>
      <c r="I1888" s="106"/>
    </row>
    <row r="1889" spans="1:9">
      <c r="A1889" s="108" t="s">
        <v>7321</v>
      </c>
      <c r="B1889" s="106" t="s">
        <v>7322</v>
      </c>
      <c r="C1889" s="106" t="s">
        <v>7323</v>
      </c>
      <c r="D1889" s="106" t="s">
        <v>7316</v>
      </c>
      <c r="E1889" s="106" t="s">
        <v>7317</v>
      </c>
      <c r="F1889" s="106" t="s">
        <v>1965</v>
      </c>
      <c r="G1889" s="106" t="s">
        <v>221</v>
      </c>
      <c r="H1889" s="106"/>
      <c r="I1889" s="106"/>
    </row>
    <row r="1890" spans="1:9">
      <c r="A1890" s="108" t="s">
        <v>7324</v>
      </c>
      <c r="B1890" s="106" t="s">
        <v>7325</v>
      </c>
      <c r="C1890" s="106" t="s">
        <v>6492</v>
      </c>
      <c r="D1890" s="106" t="s">
        <v>7316</v>
      </c>
      <c r="E1890" s="106" t="s">
        <v>7317</v>
      </c>
      <c r="F1890" s="106" t="s">
        <v>322</v>
      </c>
      <c r="G1890" s="106" t="s">
        <v>221</v>
      </c>
      <c r="H1890" s="106"/>
      <c r="I1890" s="106"/>
    </row>
    <row r="1891" spans="1:9">
      <c r="A1891" s="108" t="s">
        <v>7326</v>
      </c>
      <c r="B1891" s="106" t="s">
        <v>7327</v>
      </c>
      <c r="C1891" s="106" t="s">
        <v>6497</v>
      </c>
      <c r="D1891" s="106" t="s">
        <v>7316</v>
      </c>
      <c r="E1891" s="106" t="s">
        <v>7317</v>
      </c>
      <c r="F1891" s="106" t="s">
        <v>322</v>
      </c>
      <c r="G1891" s="106" t="s">
        <v>221</v>
      </c>
      <c r="H1891" s="106"/>
      <c r="I1891" s="106"/>
    </row>
    <row r="1892" spans="1:9">
      <c r="A1892" s="108" t="s">
        <v>7328</v>
      </c>
      <c r="B1892" s="106" t="s">
        <v>7329</v>
      </c>
      <c r="C1892" s="106" t="s">
        <v>7330</v>
      </c>
      <c r="D1892" s="106" t="s">
        <v>7316</v>
      </c>
      <c r="E1892" s="106" t="s">
        <v>7317</v>
      </c>
      <c r="F1892" s="106" t="s">
        <v>322</v>
      </c>
      <c r="G1892" s="106" t="s">
        <v>221</v>
      </c>
      <c r="H1892" s="106"/>
      <c r="I1892" s="106"/>
    </row>
    <row r="1893" spans="1:9">
      <c r="A1893" s="108" t="s">
        <v>7331</v>
      </c>
      <c r="B1893" s="106" t="s">
        <v>7332</v>
      </c>
      <c r="C1893" s="106" t="s">
        <v>7333</v>
      </c>
      <c r="D1893" s="106" t="s">
        <v>7316</v>
      </c>
      <c r="E1893" s="106" t="s">
        <v>7317</v>
      </c>
      <c r="F1893" s="106" t="s">
        <v>322</v>
      </c>
      <c r="G1893" s="106" t="s">
        <v>221</v>
      </c>
      <c r="H1893" s="106"/>
      <c r="I1893" s="106"/>
    </row>
    <row r="1894" spans="1:9">
      <c r="A1894" s="108" t="s">
        <v>7334</v>
      </c>
      <c r="B1894" s="106" t="s">
        <v>7335</v>
      </c>
      <c r="C1894" s="106" t="s">
        <v>7336</v>
      </c>
      <c r="D1894" s="106" t="s">
        <v>7316</v>
      </c>
      <c r="E1894" s="106" t="s">
        <v>7317</v>
      </c>
      <c r="F1894" s="106" t="s">
        <v>322</v>
      </c>
      <c r="G1894" s="106" t="s">
        <v>221</v>
      </c>
      <c r="H1894" s="106"/>
      <c r="I1894" s="106"/>
    </row>
    <row r="1895" spans="1:9">
      <c r="A1895" s="108" t="s">
        <v>7337</v>
      </c>
      <c r="B1895" s="106" t="s">
        <v>7338</v>
      </c>
      <c r="C1895" s="106" t="s">
        <v>7339</v>
      </c>
      <c r="D1895" s="106" t="s">
        <v>7316</v>
      </c>
      <c r="E1895" s="106" t="s">
        <v>7317</v>
      </c>
      <c r="F1895" s="106" t="s">
        <v>418</v>
      </c>
      <c r="G1895" s="106" t="s">
        <v>221</v>
      </c>
      <c r="H1895" s="106"/>
      <c r="I1895" s="106"/>
    </row>
    <row r="1896" spans="1:9">
      <c r="A1896" s="108" t="s">
        <v>7340</v>
      </c>
      <c r="B1896" s="106" t="s">
        <v>7341</v>
      </c>
      <c r="C1896" s="106" t="s">
        <v>7342</v>
      </c>
      <c r="D1896" s="106" t="s">
        <v>7343</v>
      </c>
      <c r="E1896" s="106" t="s">
        <v>7344</v>
      </c>
      <c r="F1896" s="106" t="s">
        <v>464</v>
      </c>
      <c r="G1896" s="106" t="s">
        <v>221</v>
      </c>
      <c r="H1896" s="106"/>
      <c r="I1896" s="106"/>
    </row>
    <row r="1897" spans="1:9">
      <c r="A1897" s="108" t="s">
        <v>7345</v>
      </c>
      <c r="B1897" s="106" t="s">
        <v>7346</v>
      </c>
      <c r="C1897" s="106" t="s">
        <v>7347</v>
      </c>
      <c r="D1897" s="106" t="s">
        <v>7348</v>
      </c>
      <c r="E1897" s="106" t="s">
        <v>7349</v>
      </c>
      <c r="F1897" s="106" t="s">
        <v>775</v>
      </c>
      <c r="G1897" s="106" t="s">
        <v>428</v>
      </c>
      <c r="H1897" s="106"/>
      <c r="I1897" s="106"/>
    </row>
    <row r="1898" spans="1:9">
      <c r="A1898" s="108" t="s">
        <v>7350</v>
      </c>
      <c r="B1898" s="106" t="s">
        <v>7351</v>
      </c>
      <c r="C1898" s="106" t="s">
        <v>7352</v>
      </c>
      <c r="D1898" s="106" t="s">
        <v>7353</v>
      </c>
      <c r="E1898" s="106" t="s">
        <v>7354</v>
      </c>
      <c r="F1898" s="106" t="s">
        <v>748</v>
      </c>
      <c r="G1898" s="106" t="s">
        <v>243</v>
      </c>
      <c r="H1898" s="106"/>
      <c r="I1898" s="106"/>
    </row>
    <row r="1899" spans="1:9">
      <c r="A1899" s="108" t="s">
        <v>7355</v>
      </c>
      <c r="B1899" s="106" t="s">
        <v>7356</v>
      </c>
      <c r="C1899" s="106" t="s">
        <v>1006</v>
      </c>
      <c r="D1899" s="106" t="s">
        <v>7353</v>
      </c>
      <c r="E1899" s="106" t="s">
        <v>7354</v>
      </c>
      <c r="F1899" s="106" t="s">
        <v>748</v>
      </c>
      <c r="G1899" s="106" t="s">
        <v>243</v>
      </c>
      <c r="H1899" s="106"/>
      <c r="I1899" s="106"/>
    </row>
    <row r="1900" spans="1:9">
      <c r="A1900" s="108" t="s">
        <v>7357</v>
      </c>
      <c r="B1900" s="106" t="s">
        <v>7358</v>
      </c>
      <c r="C1900" s="106" t="s">
        <v>7359</v>
      </c>
      <c r="D1900" s="106" t="s">
        <v>7353</v>
      </c>
      <c r="E1900" s="106" t="s">
        <v>7354</v>
      </c>
      <c r="F1900" s="106" t="s">
        <v>748</v>
      </c>
      <c r="G1900" s="106" t="s">
        <v>243</v>
      </c>
      <c r="H1900" s="106"/>
      <c r="I1900" s="106"/>
    </row>
    <row r="1901" spans="1:9">
      <c r="A1901" s="108" t="s">
        <v>7360</v>
      </c>
      <c r="B1901" s="106" t="s">
        <v>7361</v>
      </c>
      <c r="C1901" s="106" t="s">
        <v>461</v>
      </c>
      <c r="D1901" s="106" t="s">
        <v>7362</v>
      </c>
      <c r="E1901" s="106" t="s">
        <v>7363</v>
      </c>
      <c r="F1901" s="106" t="s">
        <v>464</v>
      </c>
      <c r="G1901" s="106" t="s">
        <v>221</v>
      </c>
      <c r="H1901" s="106"/>
      <c r="I1901" s="106"/>
    </row>
    <row r="1902" spans="1:9">
      <c r="A1902" s="108" t="s">
        <v>7364</v>
      </c>
      <c r="B1902" s="106" t="s">
        <v>7365</v>
      </c>
      <c r="C1902" s="106" t="s">
        <v>1729</v>
      </c>
      <c r="D1902" s="106" t="s">
        <v>7366</v>
      </c>
      <c r="E1902" s="106" t="s">
        <v>7367</v>
      </c>
      <c r="F1902" s="106" t="s">
        <v>227</v>
      </c>
      <c r="G1902" s="106" t="s">
        <v>221</v>
      </c>
      <c r="H1902" s="106"/>
      <c r="I1902" s="106"/>
    </row>
    <row r="1903" spans="1:9">
      <c r="A1903" s="108" t="s">
        <v>7368</v>
      </c>
      <c r="B1903" s="106" t="s">
        <v>7369</v>
      </c>
      <c r="C1903" s="106" t="s">
        <v>5056</v>
      </c>
      <c r="D1903" s="106" t="s">
        <v>7370</v>
      </c>
      <c r="E1903" s="106" t="s">
        <v>7371</v>
      </c>
      <c r="F1903" s="106" t="s">
        <v>328</v>
      </c>
      <c r="G1903" s="106" t="s">
        <v>221</v>
      </c>
      <c r="H1903" s="106"/>
      <c r="I1903" s="106"/>
    </row>
    <row r="1904" spans="1:9">
      <c r="A1904" s="108" t="s">
        <v>7372</v>
      </c>
      <c r="B1904" s="106" t="s">
        <v>7373</v>
      </c>
      <c r="C1904" s="106" t="s">
        <v>3292</v>
      </c>
      <c r="D1904" s="106" t="s">
        <v>7374</v>
      </c>
      <c r="E1904" s="106" t="s">
        <v>7375</v>
      </c>
      <c r="F1904" s="106" t="s">
        <v>227</v>
      </c>
      <c r="G1904" s="106" t="s">
        <v>221</v>
      </c>
      <c r="H1904" s="106"/>
      <c r="I1904" s="106"/>
    </row>
    <row r="1905" spans="1:9">
      <c r="A1905" s="108" t="s">
        <v>7376</v>
      </c>
      <c r="B1905" s="106" t="s">
        <v>7377</v>
      </c>
      <c r="C1905" s="106" t="s">
        <v>4995</v>
      </c>
      <c r="D1905" s="106" t="s">
        <v>7374</v>
      </c>
      <c r="E1905" s="106" t="s">
        <v>7375</v>
      </c>
      <c r="F1905" s="106" t="s">
        <v>227</v>
      </c>
      <c r="G1905" s="106" t="s">
        <v>221</v>
      </c>
      <c r="H1905" s="106"/>
      <c r="I1905" s="106"/>
    </row>
    <row r="1906" spans="1:9">
      <c r="A1906" s="108" t="s">
        <v>7378</v>
      </c>
      <c r="B1906" s="106" t="s">
        <v>7379</v>
      </c>
      <c r="C1906" s="106" t="s">
        <v>7380</v>
      </c>
      <c r="D1906" s="106" t="s">
        <v>7381</v>
      </c>
      <c r="E1906" s="106" t="s">
        <v>7382</v>
      </c>
      <c r="F1906" s="106" t="s">
        <v>358</v>
      </c>
      <c r="G1906" s="106" t="s">
        <v>243</v>
      </c>
      <c r="H1906" s="106"/>
      <c r="I1906" s="106"/>
    </row>
    <row r="1907" spans="1:9">
      <c r="A1907" s="108" t="s">
        <v>7383</v>
      </c>
      <c r="B1907" s="106" t="s">
        <v>7384</v>
      </c>
      <c r="C1907" s="106" t="s">
        <v>7385</v>
      </c>
      <c r="D1907" s="106" t="s">
        <v>7386</v>
      </c>
      <c r="E1907" s="106" t="s">
        <v>7387</v>
      </c>
      <c r="F1907" s="106" t="s">
        <v>464</v>
      </c>
      <c r="G1907" s="106" t="s">
        <v>221</v>
      </c>
      <c r="H1907" s="106"/>
      <c r="I1907" s="106"/>
    </row>
    <row r="1908" spans="1:9">
      <c r="A1908" s="108" t="s">
        <v>7388</v>
      </c>
      <c r="B1908" s="106" t="s">
        <v>7389</v>
      </c>
      <c r="C1908" s="106" t="s">
        <v>2989</v>
      </c>
      <c r="D1908" s="106" t="s">
        <v>7390</v>
      </c>
      <c r="E1908" s="106" t="s">
        <v>7391</v>
      </c>
      <c r="F1908" s="106" t="s">
        <v>345</v>
      </c>
      <c r="G1908" s="106" t="s">
        <v>221</v>
      </c>
      <c r="H1908" s="106"/>
      <c r="I1908" s="106"/>
    </row>
    <row r="1909" spans="1:9">
      <c r="A1909" s="108" t="s">
        <v>7392</v>
      </c>
      <c r="B1909" s="106" t="s">
        <v>7393</v>
      </c>
      <c r="C1909" s="106" t="s">
        <v>7394</v>
      </c>
      <c r="D1909" s="106" t="s">
        <v>7395</v>
      </c>
      <c r="E1909" s="106" t="s">
        <v>7396</v>
      </c>
      <c r="F1909" s="106" t="s">
        <v>1084</v>
      </c>
      <c r="G1909" s="106" t="s">
        <v>221</v>
      </c>
      <c r="H1909" s="106"/>
      <c r="I1909" s="106"/>
    </row>
    <row r="1910" spans="1:9">
      <c r="A1910" s="108" t="s">
        <v>7397</v>
      </c>
      <c r="B1910" s="106" t="s">
        <v>7398</v>
      </c>
      <c r="C1910" s="106" t="s">
        <v>6940</v>
      </c>
      <c r="D1910" s="106" t="s">
        <v>7399</v>
      </c>
      <c r="E1910" s="106" t="s">
        <v>7400</v>
      </c>
      <c r="F1910" s="106" t="s">
        <v>227</v>
      </c>
      <c r="G1910" s="106" t="s">
        <v>221</v>
      </c>
      <c r="H1910" s="106"/>
      <c r="I1910" s="106"/>
    </row>
    <row r="1911" spans="1:9">
      <c r="A1911" s="108" t="s">
        <v>7401</v>
      </c>
      <c r="B1911" s="106" t="s">
        <v>7402</v>
      </c>
      <c r="C1911" s="106" t="s">
        <v>7403</v>
      </c>
      <c r="D1911" s="106" t="s">
        <v>7404</v>
      </c>
      <c r="E1911" s="106" t="s">
        <v>7405</v>
      </c>
      <c r="F1911" s="106" t="s">
        <v>464</v>
      </c>
      <c r="G1911" s="106" t="s">
        <v>221</v>
      </c>
      <c r="H1911" s="106"/>
      <c r="I1911" s="106"/>
    </row>
    <row r="1912" spans="1:9">
      <c r="A1912" s="108" t="s">
        <v>7406</v>
      </c>
      <c r="B1912" s="106" t="s">
        <v>7407</v>
      </c>
      <c r="C1912" s="106" t="s">
        <v>461</v>
      </c>
      <c r="D1912" s="106" t="s">
        <v>7408</v>
      </c>
      <c r="E1912" s="106" t="s">
        <v>7409</v>
      </c>
      <c r="F1912" s="106" t="s">
        <v>464</v>
      </c>
      <c r="G1912" s="106" t="s">
        <v>221</v>
      </c>
      <c r="H1912" s="106"/>
      <c r="I1912" s="106"/>
    </row>
    <row r="1913" spans="1:9">
      <c r="A1913" s="108" t="s">
        <v>7410</v>
      </c>
      <c r="B1913" s="106" t="s">
        <v>7411</v>
      </c>
      <c r="C1913" s="106" t="s">
        <v>319</v>
      </c>
      <c r="D1913" s="106" t="s">
        <v>7412</v>
      </c>
      <c r="E1913" s="106" t="s">
        <v>7413</v>
      </c>
      <c r="F1913" s="106" t="s">
        <v>322</v>
      </c>
      <c r="G1913" s="106" t="s">
        <v>221</v>
      </c>
      <c r="H1913" s="106"/>
      <c r="I1913" s="106"/>
    </row>
    <row r="1914" spans="1:9">
      <c r="A1914" s="108" t="s">
        <v>7414</v>
      </c>
      <c r="B1914" s="106" t="s">
        <v>7415</v>
      </c>
      <c r="C1914" s="106" t="s">
        <v>7416</v>
      </c>
      <c r="D1914" s="106" t="s">
        <v>7417</v>
      </c>
      <c r="E1914" s="106" t="s">
        <v>7418</v>
      </c>
      <c r="F1914" s="106" t="s">
        <v>1660</v>
      </c>
      <c r="G1914" s="106" t="s">
        <v>848</v>
      </c>
      <c r="H1914" s="106"/>
      <c r="I1914" s="106"/>
    </row>
    <row r="1915" spans="1:9">
      <c r="A1915" s="108" t="s">
        <v>7419</v>
      </c>
      <c r="B1915" s="106" t="s">
        <v>7420</v>
      </c>
      <c r="C1915" s="106" t="s">
        <v>7421</v>
      </c>
      <c r="D1915" s="106" t="s">
        <v>7422</v>
      </c>
      <c r="E1915" s="106" t="s">
        <v>7423</v>
      </c>
      <c r="F1915" s="106" t="s">
        <v>2589</v>
      </c>
      <c r="G1915" s="106" t="s">
        <v>848</v>
      </c>
      <c r="H1915" s="106"/>
      <c r="I1915" s="106"/>
    </row>
    <row r="1916" spans="1:9">
      <c r="A1916" s="108" t="s">
        <v>7424</v>
      </c>
      <c r="B1916" s="106" t="s">
        <v>7425</v>
      </c>
      <c r="C1916" s="106" t="s">
        <v>7426</v>
      </c>
      <c r="D1916" s="106" t="s">
        <v>7422</v>
      </c>
      <c r="E1916" s="106" t="s">
        <v>7423</v>
      </c>
      <c r="F1916" s="106" t="s">
        <v>2589</v>
      </c>
      <c r="G1916" s="106" t="s">
        <v>848</v>
      </c>
      <c r="H1916" s="106"/>
      <c r="I1916" s="106"/>
    </row>
    <row r="1917" spans="1:9">
      <c r="A1917" s="108" t="s">
        <v>7427</v>
      </c>
      <c r="B1917" s="106" t="s">
        <v>7428</v>
      </c>
      <c r="C1917" s="106" t="s">
        <v>7429</v>
      </c>
      <c r="D1917" s="106" t="s">
        <v>7422</v>
      </c>
      <c r="E1917" s="106" t="s">
        <v>7423</v>
      </c>
      <c r="F1917" s="106" t="s">
        <v>2589</v>
      </c>
      <c r="G1917" s="106" t="s">
        <v>848</v>
      </c>
      <c r="H1917" s="106"/>
      <c r="I1917" s="106"/>
    </row>
    <row r="1918" spans="1:9">
      <c r="A1918" s="108" t="s">
        <v>7430</v>
      </c>
      <c r="B1918" s="106" t="s">
        <v>7431</v>
      </c>
      <c r="C1918" s="106" t="s">
        <v>7432</v>
      </c>
      <c r="D1918" s="106" t="s">
        <v>7422</v>
      </c>
      <c r="E1918" s="106" t="s">
        <v>7423</v>
      </c>
      <c r="F1918" s="106" t="s">
        <v>2589</v>
      </c>
      <c r="G1918" s="106" t="s">
        <v>848</v>
      </c>
      <c r="H1918" s="106"/>
      <c r="I1918" s="106"/>
    </row>
    <row r="1919" spans="1:9">
      <c r="A1919" s="108" t="s">
        <v>7433</v>
      </c>
      <c r="B1919" s="106" t="s">
        <v>7434</v>
      </c>
      <c r="C1919" s="106" t="s">
        <v>7435</v>
      </c>
      <c r="D1919" s="106" t="s">
        <v>7422</v>
      </c>
      <c r="E1919" s="106" t="s">
        <v>7423</v>
      </c>
      <c r="F1919" s="106" t="s">
        <v>2589</v>
      </c>
      <c r="G1919" s="106" t="s">
        <v>848</v>
      </c>
      <c r="H1919" s="106"/>
      <c r="I1919" s="106"/>
    </row>
    <row r="1920" spans="1:9">
      <c r="A1920" s="108" t="s">
        <v>7436</v>
      </c>
      <c r="B1920" s="106" t="s">
        <v>7437</v>
      </c>
      <c r="C1920" s="106" t="s">
        <v>7438</v>
      </c>
      <c r="D1920" s="106" t="s">
        <v>7422</v>
      </c>
      <c r="E1920" s="106" t="s">
        <v>7423</v>
      </c>
      <c r="F1920" s="106" t="s">
        <v>1203</v>
      </c>
      <c r="G1920" s="106" t="s">
        <v>848</v>
      </c>
      <c r="H1920" s="106"/>
      <c r="I1920" s="106"/>
    </row>
    <row r="1921" spans="1:9">
      <c r="A1921" s="108" t="s">
        <v>7439</v>
      </c>
      <c r="B1921" s="106" t="s">
        <v>7440</v>
      </c>
      <c r="C1921" s="106" t="s">
        <v>7441</v>
      </c>
      <c r="D1921" s="106" t="s">
        <v>7422</v>
      </c>
      <c r="E1921" s="106" t="s">
        <v>7423</v>
      </c>
      <c r="F1921" s="106" t="s">
        <v>1203</v>
      </c>
      <c r="G1921" s="106" t="s">
        <v>848</v>
      </c>
      <c r="H1921" s="106"/>
      <c r="I1921" s="106"/>
    </row>
    <row r="1922" spans="1:9">
      <c r="A1922" s="108" t="s">
        <v>7442</v>
      </c>
      <c r="B1922" s="106" t="s">
        <v>7443</v>
      </c>
      <c r="C1922" s="106" t="s">
        <v>7444</v>
      </c>
      <c r="D1922" s="106" t="s">
        <v>7445</v>
      </c>
      <c r="E1922" s="106" t="s">
        <v>7446</v>
      </c>
      <c r="F1922" s="106" t="s">
        <v>227</v>
      </c>
      <c r="G1922" s="106" t="s">
        <v>221</v>
      </c>
      <c r="H1922" s="106"/>
      <c r="I1922" s="106"/>
    </row>
    <row r="1923" spans="1:9">
      <c r="A1923" s="108" t="s">
        <v>7447</v>
      </c>
      <c r="B1923" s="106" t="s">
        <v>7448</v>
      </c>
      <c r="C1923" s="106" t="s">
        <v>7449</v>
      </c>
      <c r="D1923" s="106" t="s">
        <v>7445</v>
      </c>
      <c r="E1923" s="106" t="s">
        <v>7446</v>
      </c>
      <c r="F1923" s="106" t="s">
        <v>227</v>
      </c>
      <c r="G1923" s="106" t="s">
        <v>221</v>
      </c>
      <c r="H1923" s="106"/>
      <c r="I1923" s="106"/>
    </row>
    <row r="1924" spans="1:9">
      <c r="A1924" s="108" t="s">
        <v>7450</v>
      </c>
      <c r="B1924" s="106" t="s">
        <v>7451</v>
      </c>
      <c r="C1924" s="106" t="s">
        <v>1744</v>
      </c>
      <c r="D1924" s="106" t="s">
        <v>7452</v>
      </c>
      <c r="E1924" s="106" t="s">
        <v>7453</v>
      </c>
      <c r="F1924" s="106" t="s">
        <v>308</v>
      </c>
      <c r="G1924" s="106" t="s">
        <v>243</v>
      </c>
      <c r="H1924" s="106"/>
      <c r="I1924" s="106"/>
    </row>
    <row r="1925" spans="1:9">
      <c r="A1925" s="108" t="s">
        <v>7454</v>
      </c>
      <c r="B1925" s="106" t="s">
        <v>7455</v>
      </c>
      <c r="C1925" s="106" t="s">
        <v>7456</v>
      </c>
      <c r="D1925" s="106" t="s">
        <v>7457</v>
      </c>
      <c r="E1925" s="106" t="s">
        <v>7458</v>
      </c>
      <c r="F1925" s="106" t="s">
        <v>328</v>
      </c>
      <c r="G1925" s="106" t="s">
        <v>221</v>
      </c>
      <c r="H1925" s="106"/>
      <c r="I1925" s="106"/>
    </row>
    <row r="1926" spans="1:9">
      <c r="A1926" s="108" t="s">
        <v>7459</v>
      </c>
      <c r="B1926" s="106" t="s">
        <v>7460</v>
      </c>
      <c r="C1926" s="106" t="s">
        <v>7461</v>
      </c>
      <c r="D1926" s="106" t="s">
        <v>7462</v>
      </c>
      <c r="E1926" s="106" t="s">
        <v>7463</v>
      </c>
      <c r="F1926" s="106" t="s">
        <v>227</v>
      </c>
      <c r="G1926" s="106" t="s">
        <v>221</v>
      </c>
      <c r="H1926" s="106"/>
      <c r="I1926" s="106"/>
    </row>
    <row r="1927" spans="1:9">
      <c r="A1927" s="108" t="s">
        <v>7464</v>
      </c>
      <c r="B1927" s="106" t="s">
        <v>7465</v>
      </c>
      <c r="C1927" s="106" t="s">
        <v>7466</v>
      </c>
      <c r="D1927" s="106" t="s">
        <v>7462</v>
      </c>
      <c r="E1927" s="106" t="s">
        <v>7463</v>
      </c>
      <c r="F1927" s="106" t="s">
        <v>227</v>
      </c>
      <c r="G1927" s="106" t="s">
        <v>221</v>
      </c>
      <c r="H1927" s="106"/>
      <c r="I1927" s="106"/>
    </row>
    <row r="1928" spans="1:9">
      <c r="A1928" s="108" t="s">
        <v>7467</v>
      </c>
      <c r="B1928" s="106" t="s">
        <v>7468</v>
      </c>
      <c r="C1928" s="106" t="s">
        <v>7469</v>
      </c>
      <c r="D1928" s="106" t="s">
        <v>7462</v>
      </c>
      <c r="E1928" s="106" t="s">
        <v>7463</v>
      </c>
      <c r="F1928" s="106" t="s">
        <v>907</v>
      </c>
      <c r="G1928" s="106" t="s">
        <v>221</v>
      </c>
      <c r="H1928" s="106"/>
      <c r="I1928" s="106"/>
    </row>
    <row r="1929" spans="1:9">
      <c r="A1929" s="108" t="s">
        <v>7470</v>
      </c>
      <c r="B1929" s="106" t="s">
        <v>7471</v>
      </c>
      <c r="C1929" s="106" t="s">
        <v>7472</v>
      </c>
      <c r="D1929" s="106" t="s">
        <v>7462</v>
      </c>
      <c r="E1929" s="106" t="s">
        <v>7463</v>
      </c>
      <c r="F1929" s="106" t="s">
        <v>907</v>
      </c>
      <c r="G1929" s="106" t="s">
        <v>221</v>
      </c>
      <c r="H1929" s="106"/>
      <c r="I1929" s="106"/>
    </row>
    <row r="1930" spans="1:9">
      <c r="A1930" s="108" t="s">
        <v>7473</v>
      </c>
      <c r="B1930" s="106" t="s">
        <v>7474</v>
      </c>
      <c r="C1930" s="106" t="s">
        <v>7475</v>
      </c>
      <c r="D1930" s="106" t="s">
        <v>7462</v>
      </c>
      <c r="E1930" s="106" t="s">
        <v>7463</v>
      </c>
      <c r="F1930" s="106" t="s">
        <v>227</v>
      </c>
      <c r="G1930" s="106" t="s">
        <v>221</v>
      </c>
      <c r="H1930" s="106"/>
      <c r="I1930" s="106"/>
    </row>
    <row r="1931" spans="1:9">
      <c r="A1931" s="108" t="s">
        <v>7476</v>
      </c>
      <c r="B1931" s="106" t="s">
        <v>7477</v>
      </c>
      <c r="C1931" s="106" t="s">
        <v>7478</v>
      </c>
      <c r="D1931" s="106" t="s">
        <v>7462</v>
      </c>
      <c r="E1931" s="106" t="s">
        <v>7463</v>
      </c>
      <c r="F1931" s="106" t="s">
        <v>907</v>
      </c>
      <c r="G1931" s="106" t="s">
        <v>221</v>
      </c>
      <c r="H1931" s="106"/>
      <c r="I1931" s="106"/>
    </row>
    <row r="1932" spans="1:9">
      <c r="A1932" s="108" t="s">
        <v>7479</v>
      </c>
      <c r="B1932" s="106" t="s">
        <v>7480</v>
      </c>
      <c r="C1932" s="106" t="s">
        <v>7481</v>
      </c>
      <c r="D1932" s="106" t="s">
        <v>7462</v>
      </c>
      <c r="E1932" s="106" t="s">
        <v>7463</v>
      </c>
      <c r="F1932" s="106" t="s">
        <v>227</v>
      </c>
      <c r="G1932" s="106" t="s">
        <v>221</v>
      </c>
      <c r="H1932" s="106"/>
      <c r="I1932" s="106"/>
    </row>
    <row r="1933" spans="1:9">
      <c r="A1933" s="108" t="s">
        <v>7482</v>
      </c>
      <c r="B1933" s="106" t="s">
        <v>7483</v>
      </c>
      <c r="C1933" s="106" t="s">
        <v>7484</v>
      </c>
      <c r="D1933" s="106" t="s">
        <v>7462</v>
      </c>
      <c r="E1933" s="106" t="s">
        <v>7463</v>
      </c>
      <c r="F1933" s="106" t="s">
        <v>907</v>
      </c>
      <c r="G1933" s="106" t="s">
        <v>221</v>
      </c>
      <c r="H1933" s="106"/>
      <c r="I1933" s="106"/>
    </row>
    <row r="1934" spans="1:9">
      <c r="A1934" s="108" t="s">
        <v>7485</v>
      </c>
      <c r="B1934" s="106" t="s">
        <v>7486</v>
      </c>
      <c r="C1934" s="106" t="s">
        <v>7487</v>
      </c>
      <c r="D1934" s="106" t="s">
        <v>7462</v>
      </c>
      <c r="E1934" s="106" t="s">
        <v>7463</v>
      </c>
      <c r="F1934" s="106" t="s">
        <v>227</v>
      </c>
      <c r="G1934" s="106" t="s">
        <v>221</v>
      </c>
      <c r="H1934" s="106"/>
      <c r="I1934" s="106"/>
    </row>
    <row r="1935" spans="1:9">
      <c r="A1935" s="108" t="s">
        <v>7488</v>
      </c>
      <c r="B1935" s="106" t="s">
        <v>7489</v>
      </c>
      <c r="C1935" s="106" t="s">
        <v>7490</v>
      </c>
      <c r="D1935" s="106" t="s">
        <v>7491</v>
      </c>
      <c r="E1935" s="106" t="s">
        <v>7492</v>
      </c>
      <c r="F1935" s="106" t="s">
        <v>377</v>
      </c>
      <c r="G1935" s="106" t="s">
        <v>221</v>
      </c>
      <c r="H1935" s="106"/>
      <c r="I1935" s="106"/>
    </row>
    <row r="1936" spans="1:9">
      <c r="A1936" s="108" t="s">
        <v>7493</v>
      </c>
      <c r="B1936" s="106" t="s">
        <v>7494</v>
      </c>
      <c r="C1936" s="106" t="s">
        <v>7495</v>
      </c>
      <c r="D1936" s="106" t="s">
        <v>7496</v>
      </c>
      <c r="E1936" s="106" t="s">
        <v>7497</v>
      </c>
      <c r="F1936" s="106" t="s">
        <v>345</v>
      </c>
      <c r="G1936" s="106" t="s">
        <v>221</v>
      </c>
      <c r="H1936" s="106"/>
      <c r="I1936" s="106"/>
    </row>
    <row r="1937" spans="1:9">
      <c r="A1937" s="108" t="s">
        <v>7498</v>
      </c>
      <c r="B1937" s="106" t="s">
        <v>7499</v>
      </c>
      <c r="C1937" s="106" t="s">
        <v>7500</v>
      </c>
      <c r="D1937" s="106" t="s">
        <v>7501</v>
      </c>
      <c r="E1937" s="106" t="s">
        <v>7502</v>
      </c>
      <c r="F1937" s="106" t="s">
        <v>2473</v>
      </c>
      <c r="G1937" s="106" t="s">
        <v>221</v>
      </c>
      <c r="H1937" s="106"/>
      <c r="I1937" s="106"/>
    </row>
    <row r="1938" spans="1:9">
      <c r="A1938" s="108" t="s">
        <v>7503</v>
      </c>
      <c r="B1938" s="106" t="s">
        <v>7504</v>
      </c>
      <c r="C1938" s="106" t="s">
        <v>1729</v>
      </c>
      <c r="D1938" s="106" t="s">
        <v>7505</v>
      </c>
      <c r="E1938" s="106" t="s">
        <v>7506</v>
      </c>
      <c r="F1938" s="106" t="s">
        <v>227</v>
      </c>
      <c r="G1938" s="106" t="s">
        <v>221</v>
      </c>
      <c r="H1938" s="106"/>
      <c r="I1938" s="106"/>
    </row>
    <row r="1939" spans="1:9">
      <c r="A1939" s="108" t="s">
        <v>7507</v>
      </c>
      <c r="B1939" s="106" t="s">
        <v>7508</v>
      </c>
      <c r="C1939" s="106" t="s">
        <v>7509</v>
      </c>
      <c r="D1939" s="106" t="s">
        <v>7510</v>
      </c>
      <c r="E1939" s="106" t="s">
        <v>7511</v>
      </c>
      <c r="F1939" s="106" t="s">
        <v>639</v>
      </c>
      <c r="G1939" s="106" t="s">
        <v>243</v>
      </c>
      <c r="H1939" s="106"/>
      <c r="I1939" s="106"/>
    </row>
    <row r="1940" spans="1:9">
      <c r="A1940" s="108" t="s">
        <v>7512</v>
      </c>
      <c r="B1940" s="106" t="s">
        <v>7513</v>
      </c>
      <c r="C1940" s="106" t="s">
        <v>7514</v>
      </c>
      <c r="D1940" s="106" t="s">
        <v>7515</v>
      </c>
      <c r="E1940" s="106" t="s">
        <v>7516</v>
      </c>
      <c r="F1940" s="106" t="s">
        <v>328</v>
      </c>
      <c r="G1940" s="106" t="s">
        <v>221</v>
      </c>
      <c r="H1940" s="106"/>
      <c r="I1940" s="106"/>
    </row>
    <row r="1941" spans="1:9">
      <c r="A1941" s="108" t="s">
        <v>7517</v>
      </c>
      <c r="B1941" s="106" t="s">
        <v>7518</v>
      </c>
      <c r="C1941" s="106" t="s">
        <v>7519</v>
      </c>
      <c r="D1941" s="106" t="s">
        <v>7515</v>
      </c>
      <c r="E1941" s="106" t="s">
        <v>7516</v>
      </c>
      <c r="F1941" s="106" t="s">
        <v>233</v>
      </c>
      <c r="G1941" s="106" t="s">
        <v>221</v>
      </c>
      <c r="H1941" s="106"/>
      <c r="I1941" s="106"/>
    </row>
    <row r="1942" spans="1:9">
      <c r="A1942" s="108" t="s">
        <v>7520</v>
      </c>
      <c r="B1942" s="106" t="s">
        <v>7521</v>
      </c>
      <c r="C1942" s="106" t="s">
        <v>374</v>
      </c>
      <c r="D1942" s="106" t="s">
        <v>7522</v>
      </c>
      <c r="E1942" s="106" t="s">
        <v>7523</v>
      </c>
      <c r="F1942" s="106" t="s">
        <v>377</v>
      </c>
      <c r="G1942" s="106" t="s">
        <v>221</v>
      </c>
      <c r="H1942" s="106"/>
      <c r="I1942" s="106"/>
    </row>
    <row r="1943" spans="1:9">
      <c r="A1943" s="108" t="s">
        <v>7524</v>
      </c>
      <c r="B1943" s="106" t="s">
        <v>7525</v>
      </c>
      <c r="C1943" s="106" t="s">
        <v>7526</v>
      </c>
      <c r="D1943" s="106" t="s">
        <v>7527</v>
      </c>
      <c r="E1943" s="106" t="s">
        <v>7528</v>
      </c>
      <c r="F1943" s="106" t="s">
        <v>4062</v>
      </c>
      <c r="G1943" s="106" t="s">
        <v>2221</v>
      </c>
      <c r="H1943" s="106"/>
      <c r="I1943" s="106"/>
    </row>
    <row r="1944" spans="1:9">
      <c r="A1944" s="108" t="s">
        <v>7529</v>
      </c>
      <c r="B1944" s="106" t="s">
        <v>7530</v>
      </c>
      <c r="C1944" s="106" t="s">
        <v>1098</v>
      </c>
      <c r="D1944" s="106" t="s">
        <v>7531</v>
      </c>
      <c r="E1944" s="106" t="s">
        <v>7532</v>
      </c>
      <c r="F1944" s="106" t="s">
        <v>233</v>
      </c>
      <c r="G1944" s="106" t="s">
        <v>221</v>
      </c>
      <c r="H1944" s="106"/>
      <c r="I1944" s="106"/>
    </row>
    <row r="1945" spans="1:9">
      <c r="A1945" s="108" t="s">
        <v>7533</v>
      </c>
      <c r="B1945" s="106" t="s">
        <v>7534</v>
      </c>
      <c r="C1945" s="106" t="s">
        <v>7535</v>
      </c>
      <c r="D1945" s="106" t="s">
        <v>7536</v>
      </c>
      <c r="E1945" s="106" t="s">
        <v>7537</v>
      </c>
      <c r="F1945" s="106" t="s">
        <v>1336</v>
      </c>
      <c r="G1945" s="106" t="s">
        <v>848</v>
      </c>
      <c r="H1945" s="106"/>
      <c r="I1945" s="106"/>
    </row>
    <row r="1946" spans="1:9">
      <c r="A1946" s="108" t="s">
        <v>7538</v>
      </c>
      <c r="B1946" s="106" t="s">
        <v>7539</v>
      </c>
      <c r="C1946" s="106" t="s">
        <v>7540</v>
      </c>
      <c r="D1946" s="106" t="s">
        <v>7536</v>
      </c>
      <c r="E1946" s="106" t="s">
        <v>7537</v>
      </c>
      <c r="F1946" s="106" t="s">
        <v>1336</v>
      </c>
      <c r="G1946" s="106" t="s">
        <v>848</v>
      </c>
      <c r="H1946" s="106"/>
      <c r="I1946" s="106"/>
    </row>
    <row r="1947" spans="1:9">
      <c r="A1947" s="108" t="s">
        <v>7541</v>
      </c>
      <c r="B1947" s="106" t="s">
        <v>7542</v>
      </c>
      <c r="C1947" s="106" t="s">
        <v>7543</v>
      </c>
      <c r="D1947" s="106" t="s">
        <v>7544</v>
      </c>
      <c r="E1947" s="106" t="s">
        <v>7545</v>
      </c>
      <c r="F1947" s="106" t="s">
        <v>639</v>
      </c>
      <c r="G1947" s="106" t="s">
        <v>243</v>
      </c>
      <c r="H1947" s="106"/>
      <c r="I1947" s="106"/>
    </row>
    <row r="1948" spans="1:9">
      <c r="A1948" s="108" t="s">
        <v>7546</v>
      </c>
      <c r="B1948" s="106" t="s">
        <v>7547</v>
      </c>
      <c r="C1948" s="106" t="s">
        <v>461</v>
      </c>
      <c r="D1948" s="106" t="s">
        <v>7548</v>
      </c>
      <c r="E1948" s="106" t="s">
        <v>7549</v>
      </c>
      <c r="F1948" s="106" t="s">
        <v>464</v>
      </c>
      <c r="G1948" s="106" t="s">
        <v>221</v>
      </c>
      <c r="H1948" s="106"/>
      <c r="I1948" s="106"/>
    </row>
    <row r="1949" spans="1:9">
      <c r="A1949" s="108" t="s">
        <v>7550</v>
      </c>
      <c r="B1949" s="106" t="s">
        <v>7551</v>
      </c>
      <c r="C1949" s="106" t="s">
        <v>7552</v>
      </c>
      <c r="D1949" s="106" t="s">
        <v>7553</v>
      </c>
      <c r="E1949" s="106" t="s">
        <v>7554</v>
      </c>
      <c r="F1949" s="106" t="s">
        <v>322</v>
      </c>
      <c r="G1949" s="106" t="s">
        <v>221</v>
      </c>
      <c r="H1949" s="106"/>
      <c r="I1949" s="106"/>
    </row>
    <row r="1950" spans="1:9">
      <c r="A1950" s="108" t="s">
        <v>7555</v>
      </c>
      <c r="B1950" s="106" t="s">
        <v>7556</v>
      </c>
      <c r="C1950" s="106" t="s">
        <v>7557</v>
      </c>
      <c r="D1950" s="106" t="s">
        <v>7553</v>
      </c>
      <c r="E1950" s="106" t="s">
        <v>7554</v>
      </c>
      <c r="F1950" s="106" t="s">
        <v>322</v>
      </c>
      <c r="G1950" s="106" t="s">
        <v>221</v>
      </c>
      <c r="H1950" s="106"/>
      <c r="I1950" s="106"/>
    </row>
    <row r="1951" spans="1:9">
      <c r="A1951" s="108" t="s">
        <v>7558</v>
      </c>
      <c r="B1951" s="106" t="s">
        <v>7559</v>
      </c>
      <c r="C1951" s="106" t="s">
        <v>7560</v>
      </c>
      <c r="D1951" s="106" t="s">
        <v>7553</v>
      </c>
      <c r="E1951" s="106" t="s">
        <v>7554</v>
      </c>
      <c r="F1951" s="106" t="s">
        <v>322</v>
      </c>
      <c r="G1951" s="106" t="s">
        <v>221</v>
      </c>
      <c r="H1951" s="106"/>
      <c r="I1951" s="106"/>
    </row>
    <row r="1952" spans="1:9">
      <c r="A1952" s="108" t="s">
        <v>7561</v>
      </c>
      <c r="B1952" s="106" t="s">
        <v>7562</v>
      </c>
      <c r="C1952" s="106" t="s">
        <v>7563</v>
      </c>
      <c r="D1952" s="106" t="s">
        <v>7553</v>
      </c>
      <c r="E1952" s="106" t="s">
        <v>7554</v>
      </c>
      <c r="F1952" s="106" t="s">
        <v>322</v>
      </c>
      <c r="G1952" s="106" t="s">
        <v>221</v>
      </c>
      <c r="H1952" s="106"/>
      <c r="I1952" s="106"/>
    </row>
    <row r="1953" spans="1:9">
      <c r="A1953" s="108" t="s">
        <v>7564</v>
      </c>
      <c r="B1953" s="106" t="s">
        <v>7565</v>
      </c>
      <c r="C1953" s="106" t="s">
        <v>7566</v>
      </c>
      <c r="D1953" s="106" t="s">
        <v>7567</v>
      </c>
      <c r="E1953" s="106" t="s">
        <v>7568</v>
      </c>
      <c r="F1953" s="106" t="s">
        <v>3540</v>
      </c>
      <c r="G1953" s="106" t="s">
        <v>848</v>
      </c>
      <c r="H1953" s="106"/>
      <c r="I1953" s="106"/>
    </row>
    <row r="1954" spans="1:9">
      <c r="A1954" s="108" t="s">
        <v>7569</v>
      </c>
      <c r="B1954" s="106" t="s">
        <v>7570</v>
      </c>
      <c r="C1954" s="106" t="s">
        <v>1724</v>
      </c>
      <c r="D1954" s="106" t="s">
        <v>7571</v>
      </c>
      <c r="E1954" s="106" t="s">
        <v>7572</v>
      </c>
      <c r="F1954" s="106" t="s">
        <v>907</v>
      </c>
      <c r="G1954" s="106" t="s">
        <v>221</v>
      </c>
      <c r="H1954" s="106"/>
      <c r="I1954" s="106"/>
    </row>
    <row r="1955" spans="1:9">
      <c r="A1955" s="108" t="s">
        <v>7573</v>
      </c>
      <c r="B1955" s="106" t="s">
        <v>7574</v>
      </c>
      <c r="C1955" s="106" t="s">
        <v>7575</v>
      </c>
      <c r="D1955" s="106" t="s">
        <v>7571</v>
      </c>
      <c r="E1955" s="106" t="s">
        <v>7572</v>
      </c>
      <c r="F1955" s="106" t="s">
        <v>907</v>
      </c>
      <c r="G1955" s="106" t="s">
        <v>221</v>
      </c>
      <c r="H1955" s="106"/>
      <c r="I1955" s="106"/>
    </row>
    <row r="1956" spans="1:9">
      <c r="A1956" s="108" t="s">
        <v>7576</v>
      </c>
      <c r="B1956" s="106" t="s">
        <v>7577</v>
      </c>
      <c r="C1956" s="106" t="s">
        <v>1729</v>
      </c>
      <c r="D1956" s="106" t="s">
        <v>7571</v>
      </c>
      <c r="E1956" s="106" t="s">
        <v>7572</v>
      </c>
      <c r="F1956" s="106" t="s">
        <v>227</v>
      </c>
      <c r="G1956" s="106" t="s">
        <v>221</v>
      </c>
      <c r="H1956" s="106"/>
      <c r="I1956" s="106"/>
    </row>
    <row r="1957" spans="1:9">
      <c r="A1957" s="108" t="s">
        <v>7578</v>
      </c>
      <c r="B1957" s="106" t="s">
        <v>7579</v>
      </c>
      <c r="C1957" s="106" t="s">
        <v>7580</v>
      </c>
      <c r="D1957" s="106" t="s">
        <v>7571</v>
      </c>
      <c r="E1957" s="106" t="s">
        <v>7572</v>
      </c>
      <c r="F1957" s="106" t="s">
        <v>907</v>
      </c>
      <c r="G1957" s="106" t="s">
        <v>221</v>
      </c>
      <c r="H1957" s="106"/>
      <c r="I1957" s="106"/>
    </row>
    <row r="1958" spans="1:9">
      <c r="A1958" s="108" t="s">
        <v>7581</v>
      </c>
      <c r="B1958" s="106" t="s">
        <v>7582</v>
      </c>
      <c r="C1958" s="106" t="s">
        <v>7583</v>
      </c>
      <c r="D1958" s="106" t="s">
        <v>7584</v>
      </c>
      <c r="E1958" s="106" t="s">
        <v>7585</v>
      </c>
      <c r="F1958" s="106" t="s">
        <v>1336</v>
      </c>
      <c r="G1958" s="106" t="s">
        <v>848</v>
      </c>
      <c r="H1958" s="106"/>
      <c r="I1958" s="106"/>
    </row>
    <row r="1959" spans="1:9">
      <c r="A1959" s="108" t="s">
        <v>7586</v>
      </c>
      <c r="B1959" s="106" t="s">
        <v>7587</v>
      </c>
      <c r="C1959" s="106" t="s">
        <v>7588</v>
      </c>
      <c r="D1959" s="106" t="s">
        <v>7589</v>
      </c>
      <c r="E1959" s="106" t="s">
        <v>7590</v>
      </c>
      <c r="F1959" s="106" t="s">
        <v>2589</v>
      </c>
      <c r="G1959" s="106" t="s">
        <v>848</v>
      </c>
      <c r="H1959" s="106"/>
      <c r="I1959" s="106"/>
    </row>
    <row r="1960" spans="1:9">
      <c r="A1960" s="108" t="s">
        <v>7591</v>
      </c>
      <c r="B1960" s="106" t="s">
        <v>7592</v>
      </c>
      <c r="C1960" s="106" t="s">
        <v>7593</v>
      </c>
      <c r="D1960" s="106" t="s">
        <v>7594</v>
      </c>
      <c r="E1960" s="106" t="s">
        <v>7595</v>
      </c>
      <c r="F1960" s="106" t="s">
        <v>322</v>
      </c>
      <c r="G1960" s="106" t="s">
        <v>221</v>
      </c>
      <c r="H1960" s="106"/>
      <c r="I1960" s="106"/>
    </row>
    <row r="1961" spans="1:9">
      <c r="A1961" s="108" t="s">
        <v>7596</v>
      </c>
      <c r="B1961" s="106" t="s">
        <v>7597</v>
      </c>
      <c r="C1961" s="106" t="s">
        <v>7598</v>
      </c>
      <c r="D1961" s="106" t="s">
        <v>7594</v>
      </c>
      <c r="E1961" s="106" t="s">
        <v>7595</v>
      </c>
      <c r="F1961" s="106" t="s">
        <v>322</v>
      </c>
      <c r="G1961" s="106" t="s">
        <v>221</v>
      </c>
      <c r="H1961" s="106"/>
      <c r="I1961" s="106"/>
    </row>
    <row r="1962" spans="1:9">
      <c r="A1962" s="108" t="s">
        <v>7599</v>
      </c>
      <c r="B1962" s="106" t="s">
        <v>7600</v>
      </c>
      <c r="C1962" s="106" t="s">
        <v>7601</v>
      </c>
      <c r="D1962" s="106" t="s">
        <v>7594</v>
      </c>
      <c r="E1962" s="106" t="s">
        <v>7595</v>
      </c>
      <c r="F1962" s="106" t="s">
        <v>322</v>
      </c>
      <c r="G1962" s="106" t="s">
        <v>221</v>
      </c>
      <c r="H1962" s="106"/>
      <c r="I1962" s="106"/>
    </row>
    <row r="1963" spans="1:9">
      <c r="A1963" s="108" t="s">
        <v>7602</v>
      </c>
      <c r="B1963" s="106" t="s">
        <v>7603</v>
      </c>
      <c r="C1963" s="106" t="s">
        <v>1233</v>
      </c>
      <c r="D1963" s="106" t="s">
        <v>7604</v>
      </c>
      <c r="E1963" s="106" t="s">
        <v>7605</v>
      </c>
      <c r="F1963" s="106" t="s">
        <v>377</v>
      </c>
      <c r="G1963" s="106" t="s">
        <v>221</v>
      </c>
      <c r="H1963" s="106"/>
      <c r="I1963" s="106"/>
    </row>
    <row r="1964" spans="1:9">
      <c r="A1964" s="108" t="s">
        <v>7606</v>
      </c>
      <c r="B1964" s="106" t="s">
        <v>7607</v>
      </c>
      <c r="C1964" s="106" t="s">
        <v>1228</v>
      </c>
      <c r="D1964" s="106" t="s">
        <v>7608</v>
      </c>
      <c r="E1964" s="106" t="s">
        <v>7609</v>
      </c>
      <c r="F1964" s="106" t="s">
        <v>639</v>
      </c>
      <c r="G1964" s="106" t="s">
        <v>243</v>
      </c>
      <c r="H1964" s="106"/>
      <c r="I1964" s="106"/>
    </row>
    <row r="1965" spans="1:9">
      <c r="A1965" s="108" t="s">
        <v>7610</v>
      </c>
      <c r="B1965" s="106" t="s">
        <v>7611</v>
      </c>
      <c r="C1965" s="106" t="s">
        <v>374</v>
      </c>
      <c r="D1965" s="106" t="s">
        <v>7612</v>
      </c>
      <c r="E1965" s="106" t="s">
        <v>7613</v>
      </c>
      <c r="F1965" s="106" t="s">
        <v>377</v>
      </c>
      <c r="G1965" s="106" t="s">
        <v>221</v>
      </c>
      <c r="H1965" s="106"/>
      <c r="I1965" s="106"/>
    </row>
    <row r="1966" spans="1:9">
      <c r="A1966" s="108" t="s">
        <v>7614</v>
      </c>
      <c r="B1966" s="106" t="s">
        <v>7615</v>
      </c>
      <c r="C1966" s="106" t="s">
        <v>2098</v>
      </c>
      <c r="D1966" s="106" t="s">
        <v>7616</v>
      </c>
      <c r="E1966" s="106" t="s">
        <v>7617</v>
      </c>
      <c r="F1966" s="106" t="s">
        <v>639</v>
      </c>
      <c r="G1966" s="106" t="s">
        <v>243</v>
      </c>
      <c r="H1966" s="106"/>
      <c r="I1966" s="106"/>
    </row>
    <row r="1967" spans="1:9">
      <c r="A1967" s="108" t="s">
        <v>7618</v>
      </c>
      <c r="B1967" s="106" t="s">
        <v>7619</v>
      </c>
      <c r="C1967" s="106" t="s">
        <v>7620</v>
      </c>
      <c r="D1967" s="106" t="s">
        <v>7616</v>
      </c>
      <c r="E1967" s="106" t="s">
        <v>7617</v>
      </c>
      <c r="F1967" s="106" t="s">
        <v>639</v>
      </c>
      <c r="G1967" s="106" t="s">
        <v>243</v>
      </c>
      <c r="H1967" s="106"/>
      <c r="I1967" s="106"/>
    </row>
    <row r="1968" spans="1:9">
      <c r="A1968" s="108" t="s">
        <v>7621</v>
      </c>
      <c r="B1968" s="106" t="s">
        <v>7622</v>
      </c>
      <c r="C1968" s="106" t="s">
        <v>7623</v>
      </c>
      <c r="D1968" s="106" t="s">
        <v>7624</v>
      </c>
      <c r="E1968" s="106" t="s">
        <v>7625</v>
      </c>
      <c r="F1968" s="106" t="s">
        <v>4062</v>
      </c>
      <c r="G1968" s="106" t="s">
        <v>2221</v>
      </c>
      <c r="H1968" s="106"/>
      <c r="I1968" s="106"/>
    </row>
    <row r="1969" spans="1:9">
      <c r="A1969" s="108" t="s">
        <v>7626</v>
      </c>
      <c r="B1969" s="106" t="s">
        <v>7627</v>
      </c>
      <c r="C1969" s="106" t="s">
        <v>1214</v>
      </c>
      <c r="D1969" s="106" t="s">
        <v>7628</v>
      </c>
      <c r="E1969" s="106" t="s">
        <v>7629</v>
      </c>
      <c r="F1969" s="106" t="s">
        <v>242</v>
      </c>
      <c r="G1969" s="106" t="s">
        <v>243</v>
      </c>
      <c r="H1969" s="106"/>
      <c r="I1969" s="106"/>
    </row>
    <row r="1970" spans="1:9">
      <c r="A1970" s="108" t="s">
        <v>7630</v>
      </c>
      <c r="B1970" s="106" t="s">
        <v>7631</v>
      </c>
      <c r="C1970" s="106" t="s">
        <v>1222</v>
      </c>
      <c r="D1970" s="106" t="s">
        <v>7628</v>
      </c>
      <c r="E1970" s="106" t="s">
        <v>7629</v>
      </c>
      <c r="F1970" s="106" t="s">
        <v>242</v>
      </c>
      <c r="G1970" s="106" t="s">
        <v>243</v>
      </c>
      <c r="H1970" s="106"/>
      <c r="I1970" s="106"/>
    </row>
    <row r="1971" spans="1:9">
      <c r="A1971" s="108" t="s">
        <v>7632</v>
      </c>
      <c r="B1971" s="106" t="s">
        <v>7633</v>
      </c>
      <c r="C1971" s="106" t="s">
        <v>7634</v>
      </c>
      <c r="D1971" s="106" t="s">
        <v>7628</v>
      </c>
      <c r="E1971" s="106" t="s">
        <v>7629</v>
      </c>
      <c r="F1971" s="106" t="s">
        <v>242</v>
      </c>
      <c r="G1971" s="106" t="s">
        <v>243</v>
      </c>
      <c r="H1971" s="106"/>
      <c r="I1971" s="106"/>
    </row>
    <row r="1972" spans="1:9">
      <c r="A1972" s="108" t="s">
        <v>7635</v>
      </c>
      <c r="B1972" s="106" t="s">
        <v>7636</v>
      </c>
      <c r="C1972" s="106" t="s">
        <v>7637</v>
      </c>
      <c r="D1972" s="106" t="s">
        <v>7628</v>
      </c>
      <c r="E1972" s="106" t="s">
        <v>7629</v>
      </c>
      <c r="F1972" s="106" t="s">
        <v>242</v>
      </c>
      <c r="G1972" s="106" t="s">
        <v>243</v>
      </c>
      <c r="H1972" s="106"/>
      <c r="I1972" s="106"/>
    </row>
    <row r="1973" spans="1:9">
      <c r="A1973" s="108" t="s">
        <v>7638</v>
      </c>
      <c r="B1973" s="106" t="s">
        <v>7639</v>
      </c>
      <c r="C1973" s="106" t="s">
        <v>7490</v>
      </c>
      <c r="D1973" s="106" t="s">
        <v>7640</v>
      </c>
      <c r="E1973" s="106" t="s">
        <v>7641</v>
      </c>
      <c r="F1973" s="106" t="s">
        <v>377</v>
      </c>
      <c r="G1973" s="106" t="s">
        <v>221</v>
      </c>
      <c r="H1973" s="106"/>
      <c r="I1973" s="106"/>
    </row>
    <row r="1974" spans="1:9">
      <c r="A1974" s="108" t="s">
        <v>7642</v>
      </c>
      <c r="B1974" s="106" t="s">
        <v>7643</v>
      </c>
      <c r="C1974" s="106" t="s">
        <v>7644</v>
      </c>
      <c r="D1974" s="106" t="s">
        <v>7645</v>
      </c>
      <c r="E1974" s="106" t="s">
        <v>7646</v>
      </c>
      <c r="F1974" s="106" t="s">
        <v>3540</v>
      </c>
      <c r="G1974" s="106" t="s">
        <v>848</v>
      </c>
      <c r="H1974" s="106"/>
      <c r="I1974" s="106"/>
    </row>
    <row r="1975" spans="1:9">
      <c r="A1975" s="108" t="s">
        <v>7647</v>
      </c>
      <c r="B1975" s="106" t="s">
        <v>7648</v>
      </c>
      <c r="C1975" s="106" t="s">
        <v>7649</v>
      </c>
      <c r="D1975" s="106" t="s">
        <v>7645</v>
      </c>
      <c r="E1975" s="106" t="s">
        <v>7646</v>
      </c>
      <c r="F1975" s="106" t="s">
        <v>3540</v>
      </c>
      <c r="G1975" s="106" t="s">
        <v>848</v>
      </c>
      <c r="H1975" s="106"/>
      <c r="I1975" s="106"/>
    </row>
    <row r="1976" spans="1:9">
      <c r="A1976" s="108" t="s">
        <v>7650</v>
      </c>
      <c r="B1976" s="106" t="s">
        <v>7651</v>
      </c>
      <c r="C1976" s="106" t="s">
        <v>7652</v>
      </c>
      <c r="D1976" s="106" t="s">
        <v>7653</v>
      </c>
      <c r="E1976" s="106" t="s">
        <v>7654</v>
      </c>
      <c r="F1976" s="106" t="s">
        <v>4062</v>
      </c>
      <c r="G1976" s="106" t="s">
        <v>2221</v>
      </c>
      <c r="H1976" s="106"/>
      <c r="I1976" s="106"/>
    </row>
    <row r="1977" spans="1:9">
      <c r="A1977" s="108" t="s">
        <v>7655</v>
      </c>
      <c r="B1977" s="106" t="s">
        <v>7656</v>
      </c>
      <c r="C1977" s="106" t="s">
        <v>7657</v>
      </c>
      <c r="D1977" s="106" t="s">
        <v>7653</v>
      </c>
      <c r="E1977" s="106" t="s">
        <v>7654</v>
      </c>
      <c r="F1977" s="106" t="s">
        <v>4062</v>
      </c>
      <c r="G1977" s="106" t="s">
        <v>2221</v>
      </c>
      <c r="H1977" s="106"/>
      <c r="I1977" s="106"/>
    </row>
    <row r="1978" spans="1:9">
      <c r="A1978" s="108" t="s">
        <v>7658</v>
      </c>
      <c r="B1978" s="106" t="s">
        <v>7659</v>
      </c>
      <c r="C1978" s="106" t="s">
        <v>7660</v>
      </c>
      <c r="D1978" s="106" t="s">
        <v>7661</v>
      </c>
      <c r="E1978" s="106" t="s">
        <v>7662</v>
      </c>
      <c r="F1978" s="106" t="s">
        <v>1336</v>
      </c>
      <c r="G1978" s="106" t="s">
        <v>848</v>
      </c>
      <c r="H1978" s="106"/>
      <c r="I1978" s="106"/>
    </row>
    <row r="1979" spans="1:9">
      <c r="A1979" s="108" t="s">
        <v>7663</v>
      </c>
      <c r="B1979" s="106" t="s">
        <v>7664</v>
      </c>
      <c r="C1979" s="106" t="s">
        <v>3124</v>
      </c>
      <c r="D1979" s="106" t="s">
        <v>7665</v>
      </c>
      <c r="E1979" s="106" t="s">
        <v>7666</v>
      </c>
      <c r="F1979" s="106" t="s">
        <v>277</v>
      </c>
      <c r="G1979" s="106" t="s">
        <v>243</v>
      </c>
      <c r="H1979" s="106"/>
      <c r="I1979" s="106"/>
    </row>
    <row r="1980" spans="1:9">
      <c r="A1980" s="108" t="s">
        <v>7667</v>
      </c>
      <c r="B1980" s="106" t="s">
        <v>7668</v>
      </c>
      <c r="C1980" s="106" t="s">
        <v>7669</v>
      </c>
      <c r="D1980" s="106" t="s">
        <v>7665</v>
      </c>
      <c r="E1980" s="106" t="s">
        <v>7666</v>
      </c>
      <c r="F1980" s="106" t="s">
        <v>220</v>
      </c>
      <c r="G1980" s="106" t="s">
        <v>221</v>
      </c>
      <c r="H1980" s="106"/>
      <c r="I1980" s="106"/>
    </row>
    <row r="1981" spans="1:9">
      <c r="A1981" s="108" t="s">
        <v>7670</v>
      </c>
      <c r="B1981" s="106" t="s">
        <v>7671</v>
      </c>
      <c r="C1981" s="106" t="s">
        <v>7672</v>
      </c>
      <c r="D1981" s="106" t="s">
        <v>7673</v>
      </c>
      <c r="E1981" s="106" t="s">
        <v>7674</v>
      </c>
      <c r="F1981" s="106" t="s">
        <v>2589</v>
      </c>
      <c r="G1981" s="106" t="s">
        <v>848</v>
      </c>
      <c r="H1981" s="106"/>
      <c r="I1981" s="106"/>
    </row>
    <row r="1982" spans="1:9">
      <c r="A1982" s="108" t="s">
        <v>7675</v>
      </c>
      <c r="B1982" s="106" t="s">
        <v>7676</v>
      </c>
      <c r="C1982" s="106" t="s">
        <v>7677</v>
      </c>
      <c r="D1982" s="106" t="s">
        <v>7678</v>
      </c>
      <c r="E1982" s="106" t="s">
        <v>7679</v>
      </c>
      <c r="F1982" s="106" t="s">
        <v>1336</v>
      </c>
      <c r="G1982" s="106" t="s">
        <v>848</v>
      </c>
      <c r="H1982" s="106"/>
      <c r="I1982" s="106"/>
    </row>
    <row r="1983" spans="1:9">
      <c r="A1983" s="108" t="s">
        <v>7680</v>
      </c>
      <c r="B1983" s="106" t="s">
        <v>7681</v>
      </c>
      <c r="C1983" s="106" t="s">
        <v>7682</v>
      </c>
      <c r="D1983" s="106" t="s">
        <v>7678</v>
      </c>
      <c r="E1983" s="106" t="s">
        <v>7679</v>
      </c>
      <c r="F1983" s="106" t="s">
        <v>1336</v>
      </c>
      <c r="G1983" s="106" t="s">
        <v>848</v>
      </c>
      <c r="H1983" s="106"/>
      <c r="I1983" s="106"/>
    </row>
    <row r="1984" spans="1:9">
      <c r="A1984" s="108" t="s">
        <v>7683</v>
      </c>
      <c r="B1984" s="106" t="s">
        <v>7684</v>
      </c>
      <c r="C1984" s="106" t="s">
        <v>361</v>
      </c>
      <c r="D1984" s="106" t="s">
        <v>7685</v>
      </c>
      <c r="E1984" s="106" t="s">
        <v>7686</v>
      </c>
      <c r="F1984" s="106" t="s">
        <v>322</v>
      </c>
      <c r="G1984" s="106" t="s">
        <v>221</v>
      </c>
      <c r="H1984" s="106"/>
      <c r="I1984" s="106"/>
    </row>
    <row r="1985" spans="1:9">
      <c r="A1985" s="108" t="s">
        <v>7687</v>
      </c>
      <c r="B1985" s="106" t="s">
        <v>7688</v>
      </c>
      <c r="C1985" s="106" t="s">
        <v>7689</v>
      </c>
      <c r="D1985" s="106" t="s">
        <v>7685</v>
      </c>
      <c r="E1985" s="106" t="s">
        <v>7686</v>
      </c>
      <c r="F1985" s="106" t="s">
        <v>322</v>
      </c>
      <c r="G1985" s="106" t="s">
        <v>221</v>
      </c>
      <c r="H1985" s="106"/>
      <c r="I1985" s="106"/>
    </row>
    <row r="1986" spans="1:9">
      <c r="A1986" s="108" t="s">
        <v>7690</v>
      </c>
      <c r="B1986" s="106" t="s">
        <v>7691</v>
      </c>
      <c r="C1986" s="106" t="s">
        <v>7692</v>
      </c>
      <c r="D1986" s="106" t="s">
        <v>7685</v>
      </c>
      <c r="E1986" s="106" t="s">
        <v>7686</v>
      </c>
      <c r="F1986" s="106" t="s">
        <v>322</v>
      </c>
      <c r="G1986" s="106" t="s">
        <v>221</v>
      </c>
      <c r="H1986" s="106"/>
      <c r="I1986" s="106"/>
    </row>
    <row r="1987" spans="1:9">
      <c r="A1987" s="108" t="s">
        <v>7693</v>
      </c>
      <c r="B1987" s="106" t="s">
        <v>7694</v>
      </c>
      <c r="C1987" s="106" t="s">
        <v>7695</v>
      </c>
      <c r="D1987" s="106" t="s">
        <v>7696</v>
      </c>
      <c r="E1987" s="106" t="s">
        <v>7697</v>
      </c>
      <c r="F1987" s="106" t="s">
        <v>775</v>
      </c>
      <c r="G1987" s="106" t="s">
        <v>428</v>
      </c>
      <c r="H1987" s="106"/>
      <c r="I1987" s="106"/>
    </row>
    <row r="1988" spans="1:9">
      <c r="A1988" s="108" t="s">
        <v>7698</v>
      </c>
      <c r="B1988" s="106" t="s">
        <v>7699</v>
      </c>
      <c r="C1988" s="106" t="s">
        <v>461</v>
      </c>
      <c r="D1988" s="106" t="s">
        <v>7700</v>
      </c>
      <c r="E1988" s="106" t="s">
        <v>7701</v>
      </c>
      <c r="F1988" s="106" t="s">
        <v>464</v>
      </c>
      <c r="G1988" s="106" t="s">
        <v>221</v>
      </c>
      <c r="H1988" s="106"/>
      <c r="I1988" s="106"/>
    </row>
    <row r="1989" spans="1:9">
      <c r="A1989" s="108" t="s">
        <v>7702</v>
      </c>
      <c r="B1989" s="106" t="s">
        <v>7703</v>
      </c>
      <c r="C1989" s="106" t="s">
        <v>7704</v>
      </c>
      <c r="D1989" s="106" t="s">
        <v>7705</v>
      </c>
      <c r="E1989" s="106" t="s">
        <v>7706</v>
      </c>
      <c r="F1989" s="106" t="s">
        <v>4062</v>
      </c>
      <c r="G1989" s="106" t="s">
        <v>2221</v>
      </c>
      <c r="H1989" s="106"/>
      <c r="I1989" s="106"/>
    </row>
    <row r="1990" spans="1:9">
      <c r="A1990" s="108" t="s">
        <v>7707</v>
      </c>
      <c r="B1990" s="106" t="s">
        <v>7708</v>
      </c>
      <c r="C1990" s="106" t="s">
        <v>790</v>
      </c>
      <c r="D1990" s="106" t="s">
        <v>7709</v>
      </c>
      <c r="E1990" s="106" t="s">
        <v>7710</v>
      </c>
      <c r="F1990" s="106" t="s">
        <v>464</v>
      </c>
      <c r="G1990" s="106" t="s">
        <v>221</v>
      </c>
      <c r="H1990" s="106"/>
      <c r="I1990" s="106"/>
    </row>
    <row r="1991" spans="1:9">
      <c r="A1991" s="108" t="s">
        <v>7711</v>
      </c>
      <c r="B1991" s="106" t="s">
        <v>7712</v>
      </c>
      <c r="C1991" s="106" t="s">
        <v>7713</v>
      </c>
      <c r="D1991" s="106" t="s">
        <v>7714</v>
      </c>
      <c r="E1991" s="106" t="s">
        <v>7715</v>
      </c>
      <c r="F1991" s="106" t="s">
        <v>4062</v>
      </c>
      <c r="G1991" s="106" t="s">
        <v>2221</v>
      </c>
      <c r="H1991" s="106"/>
      <c r="I1991" s="106"/>
    </row>
    <row r="1992" spans="1:9">
      <c r="A1992" s="108" t="s">
        <v>7716</v>
      </c>
      <c r="B1992" s="106" t="s">
        <v>7717</v>
      </c>
      <c r="C1992" s="106" t="s">
        <v>1098</v>
      </c>
      <c r="D1992" s="106" t="s">
        <v>7718</v>
      </c>
      <c r="E1992" s="106" t="s">
        <v>7719</v>
      </c>
      <c r="F1992" s="106" t="s">
        <v>233</v>
      </c>
      <c r="G1992" s="106" t="s">
        <v>221</v>
      </c>
      <c r="H1992" s="106"/>
      <c r="I1992" s="106"/>
    </row>
    <row r="1993" spans="1:9">
      <c r="A1993" s="108" t="s">
        <v>7720</v>
      </c>
      <c r="B1993" s="106" t="s">
        <v>7721</v>
      </c>
      <c r="C1993" s="106" t="s">
        <v>7722</v>
      </c>
      <c r="D1993" s="106" t="s">
        <v>7723</v>
      </c>
      <c r="E1993" s="106" t="s">
        <v>7724</v>
      </c>
      <c r="F1993" s="106" t="s">
        <v>1336</v>
      </c>
      <c r="G1993" s="106" t="s">
        <v>848</v>
      </c>
      <c r="H1993" s="106"/>
      <c r="I1993" s="106"/>
    </row>
    <row r="1994" spans="1:9">
      <c r="A1994" s="108" t="s">
        <v>7725</v>
      </c>
      <c r="B1994" s="106" t="s">
        <v>7726</v>
      </c>
      <c r="C1994" s="106" t="s">
        <v>6940</v>
      </c>
      <c r="D1994" s="106" t="s">
        <v>7727</v>
      </c>
      <c r="E1994" s="106" t="s">
        <v>7728</v>
      </c>
      <c r="F1994" s="106" t="s">
        <v>227</v>
      </c>
      <c r="G1994" s="106" t="s">
        <v>221</v>
      </c>
      <c r="H1994" s="106"/>
      <c r="I1994" s="106"/>
    </row>
    <row r="1995" spans="1:9">
      <c r="A1995" s="108" t="s">
        <v>7729</v>
      </c>
      <c r="B1995" s="106" t="s">
        <v>7730</v>
      </c>
      <c r="C1995" s="106" t="s">
        <v>7263</v>
      </c>
      <c r="D1995" s="106" t="s">
        <v>7727</v>
      </c>
      <c r="E1995" s="106" t="s">
        <v>7728</v>
      </c>
      <c r="F1995" s="106" t="s">
        <v>227</v>
      </c>
      <c r="G1995" s="106" t="s">
        <v>221</v>
      </c>
      <c r="H1995" s="106"/>
      <c r="I1995" s="106"/>
    </row>
    <row r="1996" spans="1:9">
      <c r="A1996" s="108" t="s">
        <v>7731</v>
      </c>
      <c r="B1996" s="106" t="s">
        <v>7732</v>
      </c>
      <c r="C1996" s="106" t="s">
        <v>7733</v>
      </c>
      <c r="D1996" s="106" t="s">
        <v>7734</v>
      </c>
      <c r="E1996" s="106" t="s">
        <v>7735</v>
      </c>
      <c r="F1996" s="106" t="s">
        <v>4062</v>
      </c>
      <c r="G1996" s="106" t="s">
        <v>2221</v>
      </c>
      <c r="H1996" s="106"/>
      <c r="I1996" s="106"/>
    </row>
    <row r="1997" spans="1:9">
      <c r="A1997" s="108" t="s">
        <v>7736</v>
      </c>
      <c r="B1997" s="106" t="s">
        <v>7737</v>
      </c>
      <c r="C1997" s="106" t="s">
        <v>7738</v>
      </c>
      <c r="D1997" s="106" t="s">
        <v>7734</v>
      </c>
      <c r="E1997" s="106" t="s">
        <v>7735</v>
      </c>
      <c r="F1997" s="106" t="s">
        <v>4062</v>
      </c>
      <c r="G1997" s="106" t="s">
        <v>2221</v>
      </c>
      <c r="H1997" s="106"/>
      <c r="I1997" s="106"/>
    </row>
    <row r="1998" spans="1:9">
      <c r="A1998" s="108" t="s">
        <v>7739</v>
      </c>
      <c r="B1998" s="106" t="s">
        <v>7740</v>
      </c>
      <c r="C1998" s="106" t="s">
        <v>342</v>
      </c>
      <c r="D1998" s="106" t="s">
        <v>7741</v>
      </c>
      <c r="E1998" s="106" t="s">
        <v>7742</v>
      </c>
      <c r="F1998" s="106" t="s">
        <v>345</v>
      </c>
      <c r="G1998" s="106" t="s">
        <v>221</v>
      </c>
      <c r="H1998" s="106"/>
      <c r="I1998" s="106"/>
    </row>
    <row r="1999" spans="1:9">
      <c r="A1999" s="108" t="s">
        <v>7743</v>
      </c>
      <c r="B1999" s="106" t="s">
        <v>7744</v>
      </c>
      <c r="C1999" s="106" t="s">
        <v>918</v>
      </c>
      <c r="D1999" s="106" t="s">
        <v>7745</v>
      </c>
      <c r="E1999" s="106" t="s">
        <v>7746</v>
      </c>
      <c r="F1999" s="106" t="s">
        <v>377</v>
      </c>
      <c r="G1999" s="106" t="s">
        <v>221</v>
      </c>
      <c r="H1999" s="106"/>
      <c r="I1999" s="106"/>
    </row>
    <row r="2000" spans="1:9">
      <c r="A2000" s="108" t="s">
        <v>7747</v>
      </c>
      <c r="B2000" s="106" t="s">
        <v>7748</v>
      </c>
      <c r="C2000" s="106" t="s">
        <v>342</v>
      </c>
      <c r="D2000" s="106" t="s">
        <v>7749</v>
      </c>
      <c r="E2000" s="106" t="s">
        <v>7750</v>
      </c>
      <c r="F2000" s="106" t="s">
        <v>345</v>
      </c>
      <c r="G2000" s="106" t="s">
        <v>221</v>
      </c>
      <c r="H2000" s="106"/>
      <c r="I2000" s="106"/>
    </row>
    <row r="2001" spans="1:9">
      <c r="A2001" s="108" t="s">
        <v>7751</v>
      </c>
      <c r="B2001" s="106" t="s">
        <v>7752</v>
      </c>
      <c r="C2001" s="106" t="s">
        <v>2089</v>
      </c>
      <c r="D2001" s="106" t="s">
        <v>7753</v>
      </c>
      <c r="E2001" s="106" t="s">
        <v>7754</v>
      </c>
      <c r="F2001" s="106" t="s">
        <v>464</v>
      </c>
      <c r="G2001" s="106" t="s">
        <v>221</v>
      </c>
      <c r="H2001" s="106"/>
      <c r="I2001" s="106"/>
    </row>
    <row r="2002" spans="1:9">
      <c r="A2002" s="108" t="s">
        <v>7755</v>
      </c>
      <c r="B2002" s="106" t="s">
        <v>7756</v>
      </c>
      <c r="C2002" s="106" t="s">
        <v>1377</v>
      </c>
      <c r="D2002" s="106" t="s">
        <v>7757</v>
      </c>
      <c r="E2002" s="106" t="s">
        <v>7758</v>
      </c>
      <c r="F2002" s="106" t="s">
        <v>464</v>
      </c>
      <c r="G2002" s="106" t="s">
        <v>221</v>
      </c>
      <c r="H2002" s="106"/>
      <c r="I2002" s="106"/>
    </row>
    <row r="2003" spans="1:9">
      <c r="A2003" s="108" t="s">
        <v>7759</v>
      </c>
      <c r="B2003" s="106" t="s">
        <v>7760</v>
      </c>
      <c r="C2003" s="106" t="s">
        <v>7761</v>
      </c>
      <c r="D2003" s="106" t="s">
        <v>7762</v>
      </c>
      <c r="E2003" s="106" t="s">
        <v>7763</v>
      </c>
      <c r="F2003" s="106" t="s">
        <v>464</v>
      </c>
      <c r="G2003" s="106" t="s">
        <v>221</v>
      </c>
      <c r="H2003" s="106"/>
      <c r="I2003" s="106"/>
    </row>
    <row r="2004" spans="1:9">
      <c r="A2004" s="108" t="s">
        <v>7764</v>
      </c>
      <c r="B2004" s="106" t="s">
        <v>7765</v>
      </c>
      <c r="C2004" s="106" t="s">
        <v>461</v>
      </c>
      <c r="D2004" s="106" t="s">
        <v>7766</v>
      </c>
      <c r="E2004" s="106" t="s">
        <v>7767</v>
      </c>
      <c r="F2004" s="106" t="s">
        <v>464</v>
      </c>
      <c r="G2004" s="106" t="s">
        <v>221</v>
      </c>
      <c r="H2004" s="106"/>
      <c r="I2004" s="106"/>
    </row>
    <row r="2005" spans="1:9">
      <c r="A2005" s="108" t="s">
        <v>7768</v>
      </c>
      <c r="B2005" s="106" t="s">
        <v>7769</v>
      </c>
      <c r="C2005" s="106" t="s">
        <v>7770</v>
      </c>
      <c r="D2005" s="106" t="s">
        <v>7771</v>
      </c>
      <c r="E2005" s="106" t="s">
        <v>7772</v>
      </c>
      <c r="F2005" s="106" t="s">
        <v>453</v>
      </c>
      <c r="G2005" s="106" t="s">
        <v>221</v>
      </c>
      <c r="H2005" s="106"/>
      <c r="I2005" s="106"/>
    </row>
    <row r="2006" spans="1:9">
      <c r="A2006" s="108" t="s">
        <v>7773</v>
      </c>
      <c r="B2006" s="106" t="s">
        <v>7774</v>
      </c>
      <c r="C2006" s="106" t="s">
        <v>918</v>
      </c>
      <c r="D2006" s="106" t="s">
        <v>7775</v>
      </c>
      <c r="E2006" s="106" t="s">
        <v>7776</v>
      </c>
      <c r="F2006" s="106" t="s">
        <v>377</v>
      </c>
      <c r="G2006" s="106" t="s">
        <v>221</v>
      </c>
      <c r="H2006" s="106"/>
      <c r="I2006" s="106"/>
    </row>
    <row r="2007" spans="1:9">
      <c r="A2007" s="108" t="s">
        <v>7777</v>
      </c>
      <c r="B2007" s="106" t="s">
        <v>7778</v>
      </c>
      <c r="C2007" s="106" t="s">
        <v>461</v>
      </c>
      <c r="D2007" s="106" t="s">
        <v>7779</v>
      </c>
      <c r="E2007" s="106" t="s">
        <v>7780</v>
      </c>
      <c r="F2007" s="106" t="s">
        <v>464</v>
      </c>
      <c r="G2007" s="106" t="s">
        <v>221</v>
      </c>
      <c r="H2007" s="106"/>
      <c r="I2007" s="106"/>
    </row>
    <row r="2008" spans="1:9">
      <c r="A2008" s="108" t="s">
        <v>7781</v>
      </c>
      <c r="B2008" s="106" t="s">
        <v>7782</v>
      </c>
      <c r="C2008" s="106" t="s">
        <v>7783</v>
      </c>
      <c r="D2008" s="106" t="s">
        <v>7784</v>
      </c>
      <c r="E2008" s="106" t="s">
        <v>7785</v>
      </c>
      <c r="F2008" s="106" t="s">
        <v>907</v>
      </c>
      <c r="G2008" s="106" t="s">
        <v>221</v>
      </c>
      <c r="H2008" s="106"/>
      <c r="I2008" s="106"/>
    </row>
    <row r="2009" spans="1:9">
      <c r="A2009" s="108" t="s">
        <v>7786</v>
      </c>
      <c r="B2009" s="106" t="s">
        <v>7787</v>
      </c>
      <c r="C2009" s="106" t="s">
        <v>7788</v>
      </c>
      <c r="D2009" s="106" t="s">
        <v>7784</v>
      </c>
      <c r="E2009" s="106" t="s">
        <v>7785</v>
      </c>
      <c r="F2009" s="106" t="s">
        <v>907</v>
      </c>
      <c r="G2009" s="106" t="s">
        <v>221</v>
      </c>
      <c r="H2009" s="106"/>
      <c r="I2009" s="106"/>
    </row>
    <row r="2010" spans="1:9">
      <c r="A2010" s="108" t="s">
        <v>7789</v>
      </c>
      <c r="B2010" s="106" t="s">
        <v>7790</v>
      </c>
      <c r="C2010" s="106" t="s">
        <v>7791</v>
      </c>
      <c r="D2010" s="106" t="s">
        <v>7784</v>
      </c>
      <c r="E2010" s="106" t="s">
        <v>7785</v>
      </c>
      <c r="F2010" s="106" t="s">
        <v>227</v>
      </c>
      <c r="G2010" s="106" t="s">
        <v>221</v>
      </c>
      <c r="H2010" s="106"/>
      <c r="I2010" s="106"/>
    </row>
    <row r="2011" spans="1:9">
      <c r="A2011" s="108" t="s">
        <v>7792</v>
      </c>
      <c r="B2011" s="106" t="s">
        <v>7793</v>
      </c>
      <c r="C2011" s="106" t="s">
        <v>1539</v>
      </c>
      <c r="D2011" s="106" t="s">
        <v>7784</v>
      </c>
      <c r="E2011" s="106" t="s">
        <v>7785</v>
      </c>
      <c r="F2011" s="106" t="s">
        <v>227</v>
      </c>
      <c r="G2011" s="106" t="s">
        <v>221</v>
      </c>
      <c r="H2011" s="106"/>
      <c r="I2011" s="106"/>
    </row>
    <row r="2012" spans="1:9">
      <c r="A2012" s="108" t="s">
        <v>7794</v>
      </c>
      <c r="B2012" s="106" t="s">
        <v>7795</v>
      </c>
      <c r="C2012" s="106" t="s">
        <v>7796</v>
      </c>
      <c r="D2012" s="106" t="s">
        <v>7784</v>
      </c>
      <c r="E2012" s="106" t="s">
        <v>7785</v>
      </c>
      <c r="F2012" s="106" t="s">
        <v>907</v>
      </c>
      <c r="G2012" s="106" t="s">
        <v>221</v>
      </c>
      <c r="H2012" s="106"/>
      <c r="I2012" s="106"/>
    </row>
    <row r="2013" spans="1:9">
      <c r="A2013" s="108" t="s">
        <v>7797</v>
      </c>
      <c r="B2013" s="106" t="s">
        <v>7798</v>
      </c>
      <c r="C2013" s="106" t="s">
        <v>7799</v>
      </c>
      <c r="D2013" s="106" t="s">
        <v>7784</v>
      </c>
      <c r="E2013" s="106" t="s">
        <v>7785</v>
      </c>
      <c r="F2013" s="106" t="s">
        <v>227</v>
      </c>
      <c r="G2013" s="106" t="s">
        <v>221</v>
      </c>
      <c r="H2013" s="106"/>
      <c r="I2013" s="106"/>
    </row>
    <row r="2014" spans="1:9">
      <c r="A2014" s="108" t="s">
        <v>7800</v>
      </c>
      <c r="B2014" s="106" t="s">
        <v>7801</v>
      </c>
      <c r="C2014" s="106" t="s">
        <v>7802</v>
      </c>
      <c r="D2014" s="106" t="s">
        <v>7784</v>
      </c>
      <c r="E2014" s="106" t="s">
        <v>7785</v>
      </c>
      <c r="F2014" s="106" t="s">
        <v>907</v>
      </c>
      <c r="G2014" s="106" t="s">
        <v>221</v>
      </c>
      <c r="H2014" s="106"/>
      <c r="I2014" s="106"/>
    </row>
    <row r="2015" spans="1:9">
      <c r="A2015" s="108" t="s">
        <v>7803</v>
      </c>
      <c r="B2015" s="106" t="s">
        <v>7804</v>
      </c>
      <c r="C2015" s="106" t="s">
        <v>7805</v>
      </c>
      <c r="D2015" s="106" t="s">
        <v>7784</v>
      </c>
      <c r="E2015" s="106" t="s">
        <v>7785</v>
      </c>
      <c r="F2015" s="106" t="s">
        <v>227</v>
      </c>
      <c r="G2015" s="106" t="s">
        <v>221</v>
      </c>
      <c r="H2015" s="106"/>
      <c r="I2015" s="106"/>
    </row>
    <row r="2016" spans="1:9">
      <c r="A2016" s="108" t="s">
        <v>7806</v>
      </c>
      <c r="B2016" s="106" t="s">
        <v>7807</v>
      </c>
      <c r="C2016" s="106" t="s">
        <v>7808</v>
      </c>
      <c r="D2016" s="106" t="s">
        <v>7784</v>
      </c>
      <c r="E2016" s="106" t="s">
        <v>7785</v>
      </c>
      <c r="F2016" s="106" t="s">
        <v>907</v>
      </c>
      <c r="G2016" s="106" t="s">
        <v>221</v>
      </c>
      <c r="H2016" s="106"/>
      <c r="I2016" s="106"/>
    </row>
    <row r="2017" spans="1:9">
      <c r="A2017" s="108" t="s">
        <v>7809</v>
      </c>
      <c r="B2017" s="106" t="s">
        <v>7810</v>
      </c>
      <c r="C2017" s="106" t="s">
        <v>7811</v>
      </c>
      <c r="D2017" s="106" t="s">
        <v>7784</v>
      </c>
      <c r="E2017" s="106" t="s">
        <v>7785</v>
      </c>
      <c r="F2017" s="106" t="s">
        <v>227</v>
      </c>
      <c r="G2017" s="106" t="s">
        <v>221</v>
      </c>
      <c r="H2017" s="106"/>
      <c r="I2017" s="106"/>
    </row>
    <row r="2018" spans="1:9">
      <c r="A2018" s="108" t="s">
        <v>7812</v>
      </c>
      <c r="B2018" s="106" t="s">
        <v>7813</v>
      </c>
      <c r="C2018" s="106" t="s">
        <v>7814</v>
      </c>
      <c r="D2018" s="106" t="s">
        <v>7784</v>
      </c>
      <c r="E2018" s="106" t="s">
        <v>7785</v>
      </c>
      <c r="F2018" s="106" t="s">
        <v>907</v>
      </c>
      <c r="G2018" s="106" t="s">
        <v>221</v>
      </c>
      <c r="H2018" s="106"/>
      <c r="I2018" s="106"/>
    </row>
    <row r="2019" spans="1:9">
      <c r="A2019" s="108" t="s">
        <v>7815</v>
      </c>
      <c r="B2019" s="106" t="s">
        <v>7816</v>
      </c>
      <c r="C2019" s="106" t="s">
        <v>7817</v>
      </c>
      <c r="D2019" s="106" t="s">
        <v>7784</v>
      </c>
      <c r="E2019" s="106" t="s">
        <v>7785</v>
      </c>
      <c r="F2019" s="106" t="s">
        <v>227</v>
      </c>
      <c r="G2019" s="106" t="s">
        <v>221</v>
      </c>
      <c r="H2019" s="106"/>
      <c r="I2019" s="106"/>
    </row>
    <row r="2020" spans="1:9">
      <c r="A2020" s="108" t="s">
        <v>7818</v>
      </c>
      <c r="B2020" s="106" t="s">
        <v>7819</v>
      </c>
      <c r="C2020" s="106" t="s">
        <v>7820</v>
      </c>
      <c r="D2020" s="106" t="s">
        <v>7821</v>
      </c>
      <c r="E2020" s="106" t="s">
        <v>7822</v>
      </c>
      <c r="F2020" s="106" t="s">
        <v>227</v>
      </c>
      <c r="G2020" s="106" t="s">
        <v>221</v>
      </c>
      <c r="H2020" s="106"/>
      <c r="I2020" s="106"/>
    </row>
    <row r="2021" spans="1:9">
      <c r="A2021" s="108" t="s">
        <v>7823</v>
      </c>
      <c r="B2021" s="106" t="s">
        <v>7824</v>
      </c>
      <c r="C2021" s="106" t="s">
        <v>7825</v>
      </c>
      <c r="D2021" s="106" t="s">
        <v>7821</v>
      </c>
      <c r="E2021" s="106" t="s">
        <v>7822</v>
      </c>
      <c r="F2021" s="106" t="s">
        <v>227</v>
      </c>
      <c r="G2021" s="106" t="s">
        <v>221</v>
      </c>
      <c r="H2021" s="106"/>
      <c r="I2021" s="106"/>
    </row>
    <row r="2022" spans="1:9">
      <c r="A2022" s="108" t="s">
        <v>7826</v>
      </c>
      <c r="B2022" s="106" t="s">
        <v>7827</v>
      </c>
      <c r="C2022" s="106" t="s">
        <v>7828</v>
      </c>
      <c r="D2022" s="106" t="s">
        <v>7821</v>
      </c>
      <c r="E2022" s="106" t="s">
        <v>7822</v>
      </c>
      <c r="F2022" s="106" t="s">
        <v>227</v>
      </c>
      <c r="G2022" s="106" t="s">
        <v>221</v>
      </c>
      <c r="H2022" s="106"/>
      <c r="I2022" s="106"/>
    </row>
    <row r="2023" spans="1:9">
      <c r="A2023" s="108" t="s">
        <v>7829</v>
      </c>
      <c r="B2023" s="106" t="s">
        <v>7830</v>
      </c>
      <c r="C2023" s="106" t="s">
        <v>7831</v>
      </c>
      <c r="D2023" s="106" t="s">
        <v>7821</v>
      </c>
      <c r="E2023" s="106" t="s">
        <v>7822</v>
      </c>
      <c r="F2023" s="106" t="s">
        <v>227</v>
      </c>
      <c r="G2023" s="106" t="s">
        <v>221</v>
      </c>
      <c r="H2023" s="106"/>
      <c r="I2023" s="106"/>
    </row>
    <row r="2024" spans="1:9">
      <c r="A2024" s="108" t="s">
        <v>7832</v>
      </c>
      <c r="B2024" s="106" t="s">
        <v>7833</v>
      </c>
      <c r="C2024" s="106" t="s">
        <v>7834</v>
      </c>
      <c r="D2024" s="106" t="s">
        <v>7835</v>
      </c>
      <c r="E2024" s="106" t="s">
        <v>7836</v>
      </c>
      <c r="F2024" s="106" t="s">
        <v>1646</v>
      </c>
      <c r="G2024" s="106" t="s">
        <v>848</v>
      </c>
      <c r="H2024" s="106"/>
      <c r="I2024" s="106"/>
    </row>
    <row r="2025" spans="1:9">
      <c r="A2025" s="108" t="s">
        <v>7837</v>
      </c>
      <c r="B2025" s="106" t="s">
        <v>7838</v>
      </c>
      <c r="C2025" s="106" t="s">
        <v>6736</v>
      </c>
      <c r="D2025" s="106" t="s">
        <v>7839</v>
      </c>
      <c r="E2025" s="106" t="s">
        <v>7840</v>
      </c>
      <c r="F2025" s="106" t="s">
        <v>242</v>
      </c>
      <c r="G2025" s="106" t="s">
        <v>243</v>
      </c>
      <c r="H2025" s="106"/>
      <c r="I2025" s="106"/>
    </row>
    <row r="2026" spans="1:9">
      <c r="A2026" s="108" t="s">
        <v>7841</v>
      </c>
      <c r="B2026" s="106" t="s">
        <v>7842</v>
      </c>
      <c r="C2026" s="106" t="s">
        <v>7843</v>
      </c>
      <c r="D2026" s="106" t="s">
        <v>7839</v>
      </c>
      <c r="E2026" s="106" t="s">
        <v>7840</v>
      </c>
      <c r="F2026" s="106" t="s">
        <v>242</v>
      </c>
      <c r="G2026" s="106" t="s">
        <v>243</v>
      </c>
      <c r="H2026" s="106"/>
      <c r="I2026" s="106"/>
    </row>
    <row r="2027" spans="1:9">
      <c r="A2027" s="108" t="s">
        <v>7844</v>
      </c>
      <c r="B2027" s="106" t="s">
        <v>7845</v>
      </c>
      <c r="C2027" s="106" t="s">
        <v>7846</v>
      </c>
      <c r="D2027" s="106" t="s">
        <v>7839</v>
      </c>
      <c r="E2027" s="106" t="s">
        <v>7840</v>
      </c>
      <c r="F2027" s="106" t="s">
        <v>242</v>
      </c>
      <c r="G2027" s="106" t="s">
        <v>243</v>
      </c>
      <c r="H2027" s="106"/>
      <c r="I2027" s="106"/>
    </row>
    <row r="2028" spans="1:9">
      <c r="A2028" s="108" t="s">
        <v>7847</v>
      </c>
      <c r="B2028" s="106" t="s">
        <v>7848</v>
      </c>
      <c r="C2028" s="106" t="s">
        <v>7849</v>
      </c>
      <c r="D2028" s="106" t="s">
        <v>7850</v>
      </c>
      <c r="E2028" s="106" t="s">
        <v>7851</v>
      </c>
      <c r="F2028" s="106" t="s">
        <v>639</v>
      </c>
      <c r="G2028" s="106" t="s">
        <v>243</v>
      </c>
      <c r="H2028" s="106"/>
      <c r="I2028" s="106"/>
    </row>
    <row r="2029" spans="1:9">
      <c r="A2029" s="108" t="s">
        <v>7852</v>
      </c>
      <c r="B2029" s="106" t="s">
        <v>7853</v>
      </c>
      <c r="C2029" s="106" t="s">
        <v>7854</v>
      </c>
      <c r="D2029" s="106" t="s">
        <v>7850</v>
      </c>
      <c r="E2029" s="106" t="s">
        <v>7851</v>
      </c>
      <c r="F2029" s="106" t="s">
        <v>639</v>
      </c>
      <c r="G2029" s="106" t="s">
        <v>243</v>
      </c>
      <c r="H2029" s="106"/>
      <c r="I2029" s="106"/>
    </row>
    <row r="2030" spans="1:9">
      <c r="A2030" s="108" t="s">
        <v>7855</v>
      </c>
      <c r="B2030" s="106" t="s">
        <v>7856</v>
      </c>
      <c r="C2030" s="106" t="s">
        <v>7857</v>
      </c>
      <c r="D2030" s="106" t="s">
        <v>7858</v>
      </c>
      <c r="E2030" s="106" t="s">
        <v>7859</v>
      </c>
      <c r="F2030" s="106" t="s">
        <v>322</v>
      </c>
      <c r="G2030" s="106" t="s">
        <v>221</v>
      </c>
      <c r="H2030" s="106"/>
      <c r="I2030" s="106"/>
    </row>
    <row r="2031" spans="1:9">
      <c r="A2031" s="108" t="s">
        <v>7860</v>
      </c>
      <c r="B2031" s="106" t="s">
        <v>7861</v>
      </c>
      <c r="C2031" s="106" t="s">
        <v>7862</v>
      </c>
      <c r="D2031" s="106" t="s">
        <v>7858</v>
      </c>
      <c r="E2031" s="106" t="s">
        <v>7859</v>
      </c>
      <c r="F2031" s="106" t="s">
        <v>322</v>
      </c>
      <c r="G2031" s="106" t="s">
        <v>221</v>
      </c>
      <c r="H2031" s="106"/>
      <c r="I2031" s="106"/>
    </row>
    <row r="2032" spans="1:9">
      <c r="A2032" s="108" t="s">
        <v>7863</v>
      </c>
      <c r="B2032" s="106" t="s">
        <v>7864</v>
      </c>
      <c r="C2032" s="106" t="s">
        <v>7865</v>
      </c>
      <c r="D2032" s="106" t="s">
        <v>7866</v>
      </c>
      <c r="E2032" s="106" t="s">
        <v>7867</v>
      </c>
      <c r="F2032" s="106" t="s">
        <v>322</v>
      </c>
      <c r="G2032" s="106" t="s">
        <v>221</v>
      </c>
      <c r="H2032" s="106"/>
      <c r="I2032" s="106"/>
    </row>
    <row r="2033" spans="1:9">
      <c r="A2033" s="108" t="s">
        <v>7868</v>
      </c>
      <c r="B2033" s="106" t="s">
        <v>7869</v>
      </c>
      <c r="C2033" s="106" t="s">
        <v>7870</v>
      </c>
      <c r="D2033" s="106" t="s">
        <v>7866</v>
      </c>
      <c r="E2033" s="106" t="s">
        <v>7867</v>
      </c>
      <c r="F2033" s="106" t="s">
        <v>322</v>
      </c>
      <c r="G2033" s="106" t="s">
        <v>221</v>
      </c>
      <c r="H2033" s="106"/>
      <c r="I2033" s="106"/>
    </row>
    <row r="2034" spans="1:9">
      <c r="A2034" s="108" t="s">
        <v>7871</v>
      </c>
      <c r="B2034" s="106" t="s">
        <v>7872</v>
      </c>
      <c r="C2034" s="106" t="s">
        <v>7873</v>
      </c>
      <c r="D2034" s="106" t="s">
        <v>7866</v>
      </c>
      <c r="E2034" s="106" t="s">
        <v>7867</v>
      </c>
      <c r="F2034" s="106" t="s">
        <v>322</v>
      </c>
      <c r="G2034" s="106" t="s">
        <v>221</v>
      </c>
      <c r="H2034" s="106"/>
      <c r="I2034" s="106"/>
    </row>
    <row r="2035" spans="1:9">
      <c r="A2035" s="108" t="s">
        <v>7874</v>
      </c>
      <c r="B2035" s="106" t="s">
        <v>7875</v>
      </c>
      <c r="C2035" s="106" t="s">
        <v>7876</v>
      </c>
      <c r="D2035" s="106" t="s">
        <v>7877</v>
      </c>
      <c r="E2035" s="106" t="s">
        <v>7878</v>
      </c>
      <c r="F2035" s="106" t="s">
        <v>2688</v>
      </c>
      <c r="G2035" s="106" t="s">
        <v>848</v>
      </c>
      <c r="H2035" s="106"/>
      <c r="I2035" s="106"/>
    </row>
    <row r="2036" spans="1:9">
      <c r="A2036" s="108" t="s">
        <v>7879</v>
      </c>
      <c r="B2036" s="106" t="s">
        <v>7880</v>
      </c>
      <c r="C2036" s="106" t="s">
        <v>461</v>
      </c>
      <c r="D2036" s="106" t="s">
        <v>7881</v>
      </c>
      <c r="E2036" s="106" t="s">
        <v>7882</v>
      </c>
      <c r="F2036" s="106" t="s">
        <v>464</v>
      </c>
      <c r="G2036" s="106" t="s">
        <v>221</v>
      </c>
      <c r="H2036" s="106"/>
      <c r="I2036" s="106"/>
    </row>
    <row r="2037" spans="1:9">
      <c r="A2037" s="108" t="s">
        <v>7883</v>
      </c>
      <c r="B2037" s="106" t="s">
        <v>7884</v>
      </c>
      <c r="C2037" s="106" t="s">
        <v>935</v>
      </c>
      <c r="D2037" s="106" t="s">
        <v>7885</v>
      </c>
      <c r="E2037" s="106" t="s">
        <v>7886</v>
      </c>
      <c r="F2037" s="106" t="s">
        <v>233</v>
      </c>
      <c r="G2037" s="106" t="s">
        <v>221</v>
      </c>
      <c r="H2037" s="106"/>
      <c r="I2037" s="106"/>
    </row>
    <row r="2038" spans="1:9">
      <c r="A2038" s="108" t="s">
        <v>7887</v>
      </c>
      <c r="B2038" s="106" t="s">
        <v>7888</v>
      </c>
      <c r="C2038" s="106" t="s">
        <v>4995</v>
      </c>
      <c r="D2038" s="106" t="s">
        <v>7889</v>
      </c>
      <c r="E2038" s="106" t="s">
        <v>7890</v>
      </c>
      <c r="F2038" s="106" t="s">
        <v>227</v>
      </c>
      <c r="G2038" s="106" t="s">
        <v>221</v>
      </c>
      <c r="H2038" s="106"/>
      <c r="I2038" s="106"/>
    </row>
    <row r="2039" spans="1:9">
      <c r="A2039" s="108" t="s">
        <v>7891</v>
      </c>
      <c r="B2039" s="106" t="s">
        <v>7892</v>
      </c>
      <c r="C2039" s="106" t="s">
        <v>1972</v>
      </c>
      <c r="D2039" s="106" t="s">
        <v>7893</v>
      </c>
      <c r="E2039" s="106" t="s">
        <v>7894</v>
      </c>
      <c r="F2039" s="106" t="s">
        <v>711</v>
      </c>
      <c r="G2039" s="106" t="s">
        <v>221</v>
      </c>
      <c r="H2039" s="106"/>
      <c r="I2039" s="106"/>
    </row>
    <row r="2040" spans="1:9">
      <c r="A2040" s="108" t="s">
        <v>7895</v>
      </c>
      <c r="B2040" s="106" t="s">
        <v>7896</v>
      </c>
      <c r="C2040" s="106" t="s">
        <v>938</v>
      </c>
      <c r="D2040" s="106" t="s">
        <v>7897</v>
      </c>
      <c r="E2040" s="106" t="s">
        <v>7898</v>
      </c>
      <c r="F2040" s="106" t="s">
        <v>453</v>
      </c>
      <c r="G2040" s="106" t="s">
        <v>221</v>
      </c>
      <c r="H2040" s="106"/>
      <c r="I2040" s="106"/>
    </row>
    <row r="2041" spans="1:9">
      <c r="A2041" s="108" t="s">
        <v>7899</v>
      </c>
      <c r="B2041" s="106" t="s">
        <v>7900</v>
      </c>
      <c r="C2041" s="106" t="s">
        <v>7901</v>
      </c>
      <c r="D2041" s="106" t="s">
        <v>7902</v>
      </c>
      <c r="E2041" s="106" t="s">
        <v>7903</v>
      </c>
      <c r="F2041" s="106" t="s">
        <v>328</v>
      </c>
      <c r="G2041" s="106" t="s">
        <v>221</v>
      </c>
      <c r="H2041" s="106"/>
      <c r="I2041" s="106"/>
    </row>
    <row r="2042" spans="1:9">
      <c r="A2042" s="108" t="s">
        <v>7904</v>
      </c>
      <c r="B2042" s="106" t="s">
        <v>7905</v>
      </c>
      <c r="C2042" s="106" t="s">
        <v>781</v>
      </c>
      <c r="D2042" s="106" t="s">
        <v>7902</v>
      </c>
      <c r="E2042" s="106" t="s">
        <v>7903</v>
      </c>
      <c r="F2042" s="106" t="s">
        <v>233</v>
      </c>
      <c r="G2042" s="106" t="s">
        <v>221</v>
      </c>
      <c r="H2042" s="106"/>
      <c r="I2042" s="106"/>
    </row>
    <row r="2043" spans="1:9">
      <c r="A2043" s="108" t="s">
        <v>7906</v>
      </c>
      <c r="B2043" s="106" t="s">
        <v>7907</v>
      </c>
      <c r="C2043" s="106" t="s">
        <v>7908</v>
      </c>
      <c r="D2043" s="106" t="s">
        <v>7909</v>
      </c>
      <c r="E2043" s="106" t="s">
        <v>7910</v>
      </c>
      <c r="F2043" s="106" t="s">
        <v>847</v>
      </c>
      <c r="G2043" s="106" t="s">
        <v>848</v>
      </c>
      <c r="H2043" s="106"/>
      <c r="I2043" s="106"/>
    </row>
    <row r="2044" spans="1:9">
      <c r="A2044" s="108" t="s">
        <v>7911</v>
      </c>
      <c r="B2044" s="106" t="s">
        <v>7912</v>
      </c>
      <c r="C2044" s="106" t="s">
        <v>7913</v>
      </c>
      <c r="D2044" s="106" t="s">
        <v>7914</v>
      </c>
      <c r="E2044" s="106" t="s">
        <v>7915</v>
      </c>
      <c r="F2044" s="106" t="s">
        <v>464</v>
      </c>
      <c r="G2044" s="106" t="s">
        <v>221</v>
      </c>
      <c r="H2044" s="106"/>
      <c r="I2044" s="106"/>
    </row>
    <row r="2045" spans="1:9">
      <c r="A2045" s="108" t="s">
        <v>7916</v>
      </c>
      <c r="B2045" s="106" t="s">
        <v>7917</v>
      </c>
      <c r="C2045" s="106" t="s">
        <v>7918</v>
      </c>
      <c r="D2045" s="106" t="s">
        <v>7919</v>
      </c>
      <c r="E2045" s="106" t="s">
        <v>7920</v>
      </c>
      <c r="F2045" s="106" t="s">
        <v>1646</v>
      </c>
      <c r="G2045" s="106" t="s">
        <v>848</v>
      </c>
      <c r="H2045" s="106"/>
      <c r="I2045" s="106"/>
    </row>
    <row r="2046" spans="1:9">
      <c r="A2046" s="108" t="s">
        <v>7921</v>
      </c>
      <c r="B2046" s="106" t="s">
        <v>7922</v>
      </c>
      <c r="C2046" s="106" t="s">
        <v>7923</v>
      </c>
      <c r="D2046" s="106" t="s">
        <v>7919</v>
      </c>
      <c r="E2046" s="106" t="s">
        <v>7920</v>
      </c>
      <c r="F2046" s="106" t="s">
        <v>1646</v>
      </c>
      <c r="G2046" s="106" t="s">
        <v>848</v>
      </c>
      <c r="H2046" s="106"/>
      <c r="I2046" s="106"/>
    </row>
    <row r="2047" spans="1:9">
      <c r="A2047" s="108" t="s">
        <v>7924</v>
      </c>
      <c r="B2047" s="106" t="s">
        <v>7925</v>
      </c>
      <c r="C2047" s="106" t="s">
        <v>7926</v>
      </c>
      <c r="D2047" s="106" t="s">
        <v>7919</v>
      </c>
      <c r="E2047" s="106" t="s">
        <v>7920</v>
      </c>
      <c r="F2047" s="106" t="s">
        <v>1646</v>
      </c>
      <c r="G2047" s="106" t="s">
        <v>848</v>
      </c>
      <c r="H2047" s="106"/>
      <c r="I2047" s="106"/>
    </row>
    <row r="2048" spans="1:9">
      <c r="A2048" s="108" t="s">
        <v>7927</v>
      </c>
      <c r="B2048" s="106" t="s">
        <v>7928</v>
      </c>
      <c r="C2048" s="106" t="s">
        <v>7929</v>
      </c>
      <c r="D2048" s="106" t="s">
        <v>7919</v>
      </c>
      <c r="E2048" s="106" t="s">
        <v>7920</v>
      </c>
      <c r="F2048" s="106" t="s">
        <v>1646</v>
      </c>
      <c r="G2048" s="106" t="s">
        <v>848</v>
      </c>
      <c r="H2048" s="106"/>
      <c r="I2048" s="106"/>
    </row>
    <row r="2049" spans="1:9">
      <c r="A2049" s="108" t="s">
        <v>7930</v>
      </c>
      <c r="B2049" s="106" t="s">
        <v>7931</v>
      </c>
      <c r="C2049" s="106" t="s">
        <v>7932</v>
      </c>
      <c r="D2049" s="106" t="s">
        <v>7919</v>
      </c>
      <c r="E2049" s="106" t="s">
        <v>7920</v>
      </c>
      <c r="F2049" s="106" t="s">
        <v>1646</v>
      </c>
      <c r="G2049" s="106" t="s">
        <v>848</v>
      </c>
      <c r="H2049" s="106"/>
      <c r="I2049" s="106"/>
    </row>
    <row r="2050" spans="1:9">
      <c r="A2050" s="108" t="s">
        <v>7933</v>
      </c>
      <c r="B2050" s="106" t="s">
        <v>7934</v>
      </c>
      <c r="C2050" s="106" t="s">
        <v>7935</v>
      </c>
      <c r="D2050" s="106" t="s">
        <v>7919</v>
      </c>
      <c r="E2050" s="106" t="s">
        <v>7920</v>
      </c>
      <c r="F2050" s="106" t="s">
        <v>1646</v>
      </c>
      <c r="G2050" s="106" t="s">
        <v>848</v>
      </c>
      <c r="H2050" s="106"/>
      <c r="I2050" s="106"/>
    </row>
    <row r="2051" spans="1:9">
      <c r="A2051" s="108" t="s">
        <v>7936</v>
      </c>
      <c r="B2051" s="106" t="s">
        <v>7937</v>
      </c>
      <c r="C2051" s="106" t="s">
        <v>7938</v>
      </c>
      <c r="D2051" s="106" t="s">
        <v>7919</v>
      </c>
      <c r="E2051" s="106" t="s">
        <v>7920</v>
      </c>
      <c r="F2051" s="106" t="s">
        <v>1646</v>
      </c>
      <c r="G2051" s="106" t="s">
        <v>848</v>
      </c>
      <c r="H2051" s="106"/>
      <c r="I2051" s="106"/>
    </row>
    <row r="2052" spans="1:9">
      <c r="A2052" s="108" t="s">
        <v>7939</v>
      </c>
      <c r="B2052" s="106" t="s">
        <v>7940</v>
      </c>
      <c r="C2052" s="106" t="s">
        <v>7941</v>
      </c>
      <c r="D2052" s="106" t="s">
        <v>7919</v>
      </c>
      <c r="E2052" s="106" t="s">
        <v>7920</v>
      </c>
      <c r="F2052" s="106" t="s">
        <v>1646</v>
      </c>
      <c r="G2052" s="106" t="s">
        <v>848</v>
      </c>
      <c r="H2052" s="106"/>
      <c r="I2052" s="106"/>
    </row>
    <row r="2053" spans="1:9">
      <c r="A2053" s="108" t="s">
        <v>7942</v>
      </c>
      <c r="B2053" s="106" t="s">
        <v>7943</v>
      </c>
      <c r="C2053" s="106" t="s">
        <v>7944</v>
      </c>
      <c r="D2053" s="106" t="s">
        <v>7919</v>
      </c>
      <c r="E2053" s="106" t="s">
        <v>7920</v>
      </c>
      <c r="F2053" s="106" t="s">
        <v>1646</v>
      </c>
      <c r="G2053" s="106" t="s">
        <v>848</v>
      </c>
      <c r="H2053" s="106"/>
      <c r="I2053" s="106"/>
    </row>
    <row r="2054" spans="1:9">
      <c r="A2054" s="108" t="s">
        <v>7945</v>
      </c>
      <c r="B2054" s="106" t="s">
        <v>7946</v>
      </c>
      <c r="C2054" s="106" t="s">
        <v>7947</v>
      </c>
      <c r="D2054" s="106" t="s">
        <v>7919</v>
      </c>
      <c r="E2054" s="106" t="s">
        <v>7920</v>
      </c>
      <c r="F2054" s="106" t="s">
        <v>1646</v>
      </c>
      <c r="G2054" s="106" t="s">
        <v>848</v>
      </c>
      <c r="H2054" s="106"/>
      <c r="I2054" s="106"/>
    </row>
    <row r="2055" spans="1:9">
      <c r="A2055" s="108" t="s">
        <v>7948</v>
      </c>
      <c r="B2055" s="106" t="s">
        <v>7949</v>
      </c>
      <c r="C2055" s="106" t="s">
        <v>7950</v>
      </c>
      <c r="D2055" s="106" t="s">
        <v>7919</v>
      </c>
      <c r="E2055" s="106" t="s">
        <v>7920</v>
      </c>
      <c r="F2055" s="106" t="s">
        <v>1646</v>
      </c>
      <c r="G2055" s="106" t="s">
        <v>848</v>
      </c>
      <c r="H2055" s="106"/>
      <c r="I2055" s="106"/>
    </row>
    <row r="2056" spans="1:9">
      <c r="A2056" s="108" t="s">
        <v>7951</v>
      </c>
      <c r="B2056" s="106" t="s">
        <v>7952</v>
      </c>
      <c r="C2056" s="106" t="s">
        <v>7953</v>
      </c>
      <c r="D2056" s="106" t="s">
        <v>7919</v>
      </c>
      <c r="E2056" s="106" t="s">
        <v>7920</v>
      </c>
      <c r="F2056" s="106" t="s">
        <v>1646</v>
      </c>
      <c r="G2056" s="106" t="s">
        <v>848</v>
      </c>
      <c r="H2056" s="106"/>
      <c r="I2056" s="106"/>
    </row>
    <row r="2057" spans="1:9">
      <c r="A2057" s="108" t="s">
        <v>7954</v>
      </c>
      <c r="B2057" s="106" t="s">
        <v>7955</v>
      </c>
      <c r="C2057" s="106" t="s">
        <v>7956</v>
      </c>
      <c r="D2057" s="106" t="s">
        <v>7919</v>
      </c>
      <c r="E2057" s="106" t="s">
        <v>7920</v>
      </c>
      <c r="F2057" s="106" t="s">
        <v>1646</v>
      </c>
      <c r="G2057" s="106" t="s">
        <v>848</v>
      </c>
      <c r="H2057" s="106"/>
      <c r="I2057" s="106"/>
    </row>
    <row r="2058" spans="1:9">
      <c r="A2058" s="108" t="s">
        <v>7957</v>
      </c>
      <c r="B2058" s="106" t="s">
        <v>7958</v>
      </c>
      <c r="C2058" s="106" t="s">
        <v>7959</v>
      </c>
      <c r="D2058" s="106" t="s">
        <v>7919</v>
      </c>
      <c r="E2058" s="106" t="s">
        <v>7920</v>
      </c>
      <c r="F2058" s="106" t="s">
        <v>1646</v>
      </c>
      <c r="G2058" s="106" t="s">
        <v>848</v>
      </c>
      <c r="H2058" s="106"/>
      <c r="I2058" s="106"/>
    </row>
    <row r="2059" spans="1:9">
      <c r="A2059" s="108" t="s">
        <v>7960</v>
      </c>
      <c r="B2059" s="106" t="s">
        <v>7961</v>
      </c>
      <c r="C2059" s="106" t="s">
        <v>7962</v>
      </c>
      <c r="D2059" s="106" t="s">
        <v>7919</v>
      </c>
      <c r="E2059" s="106" t="s">
        <v>7920</v>
      </c>
      <c r="F2059" s="106" t="s">
        <v>1646</v>
      </c>
      <c r="G2059" s="106" t="s">
        <v>848</v>
      </c>
      <c r="H2059" s="106"/>
      <c r="I2059" s="106"/>
    </row>
    <row r="2060" spans="1:9">
      <c r="A2060" s="108" t="s">
        <v>7963</v>
      </c>
      <c r="B2060" s="106" t="s">
        <v>7964</v>
      </c>
      <c r="C2060" s="106" t="s">
        <v>7965</v>
      </c>
      <c r="D2060" s="106" t="s">
        <v>7919</v>
      </c>
      <c r="E2060" s="106" t="s">
        <v>7920</v>
      </c>
      <c r="F2060" s="106" t="s">
        <v>1646</v>
      </c>
      <c r="G2060" s="106" t="s">
        <v>848</v>
      </c>
      <c r="H2060" s="106"/>
      <c r="I2060" s="106"/>
    </row>
    <row r="2061" spans="1:9">
      <c r="A2061" s="108" t="s">
        <v>7966</v>
      </c>
      <c r="B2061" s="106" t="s">
        <v>7967</v>
      </c>
      <c r="C2061" s="106" t="s">
        <v>7968</v>
      </c>
      <c r="D2061" s="106" t="s">
        <v>7919</v>
      </c>
      <c r="E2061" s="106" t="s">
        <v>7920</v>
      </c>
      <c r="F2061" s="106" t="s">
        <v>1646</v>
      </c>
      <c r="G2061" s="106" t="s">
        <v>848</v>
      </c>
      <c r="H2061" s="106"/>
      <c r="I2061" s="106"/>
    </row>
    <row r="2062" spans="1:9">
      <c r="A2062" s="108" t="s">
        <v>7969</v>
      </c>
      <c r="B2062" s="106" t="s">
        <v>7970</v>
      </c>
      <c r="C2062" s="106" t="s">
        <v>7971</v>
      </c>
      <c r="D2062" s="106" t="s">
        <v>7919</v>
      </c>
      <c r="E2062" s="106" t="s">
        <v>7920</v>
      </c>
      <c r="F2062" s="106" t="s">
        <v>1646</v>
      </c>
      <c r="G2062" s="106" t="s">
        <v>848</v>
      </c>
      <c r="H2062" s="106"/>
      <c r="I2062" s="106"/>
    </row>
    <row r="2063" spans="1:9">
      <c r="A2063" s="108" t="s">
        <v>7972</v>
      </c>
      <c r="B2063" s="106" t="s">
        <v>7973</v>
      </c>
      <c r="C2063" s="106" t="s">
        <v>7974</v>
      </c>
      <c r="D2063" s="106" t="s">
        <v>7919</v>
      </c>
      <c r="E2063" s="106" t="s">
        <v>7920</v>
      </c>
      <c r="F2063" s="106" t="s">
        <v>1646</v>
      </c>
      <c r="G2063" s="106" t="s">
        <v>848</v>
      </c>
      <c r="H2063" s="106"/>
      <c r="I2063" s="106"/>
    </row>
    <row r="2064" spans="1:9">
      <c r="A2064" s="108" t="s">
        <v>7975</v>
      </c>
      <c r="B2064" s="106" t="s">
        <v>7976</v>
      </c>
      <c r="C2064" s="106" t="s">
        <v>7977</v>
      </c>
      <c r="D2064" s="106" t="s">
        <v>7919</v>
      </c>
      <c r="E2064" s="106" t="s">
        <v>7920</v>
      </c>
      <c r="F2064" s="106" t="s">
        <v>1646</v>
      </c>
      <c r="G2064" s="106" t="s">
        <v>848</v>
      </c>
      <c r="H2064" s="106"/>
      <c r="I2064" s="106"/>
    </row>
    <row r="2065" spans="1:9">
      <c r="A2065" s="108" t="s">
        <v>7978</v>
      </c>
      <c r="B2065" s="106" t="s">
        <v>7979</v>
      </c>
      <c r="C2065" s="106" t="s">
        <v>7980</v>
      </c>
      <c r="D2065" s="106" t="s">
        <v>7919</v>
      </c>
      <c r="E2065" s="106" t="s">
        <v>7920</v>
      </c>
      <c r="F2065" s="106" t="s">
        <v>1646</v>
      </c>
      <c r="G2065" s="106" t="s">
        <v>848</v>
      </c>
      <c r="H2065" s="106"/>
      <c r="I2065" s="106"/>
    </row>
    <row r="2066" spans="1:9">
      <c r="A2066" s="108" t="s">
        <v>7981</v>
      </c>
      <c r="B2066" s="106" t="s">
        <v>7982</v>
      </c>
      <c r="C2066" s="106" t="s">
        <v>7983</v>
      </c>
      <c r="D2066" s="106" t="s">
        <v>7984</v>
      </c>
      <c r="E2066" s="106" t="s">
        <v>7985</v>
      </c>
      <c r="F2066" s="106" t="s">
        <v>464</v>
      </c>
      <c r="G2066" s="106" t="s">
        <v>221</v>
      </c>
      <c r="H2066" s="106"/>
      <c r="I2066" s="106"/>
    </row>
    <row r="2067" spans="1:9">
      <c r="A2067" s="108" t="s">
        <v>7986</v>
      </c>
      <c r="B2067" s="106" t="s">
        <v>7987</v>
      </c>
      <c r="C2067" s="106" t="s">
        <v>7988</v>
      </c>
      <c r="D2067" s="106" t="s">
        <v>7989</v>
      </c>
      <c r="E2067" s="106" t="s">
        <v>7990</v>
      </c>
      <c r="F2067" s="106" t="s">
        <v>1336</v>
      </c>
      <c r="G2067" s="106" t="s">
        <v>848</v>
      </c>
      <c r="H2067" s="106"/>
      <c r="I2067" s="106"/>
    </row>
    <row r="2068" spans="1:9">
      <c r="A2068" s="108" t="s">
        <v>7991</v>
      </c>
      <c r="B2068" s="106" t="s">
        <v>7992</v>
      </c>
      <c r="C2068" s="106" t="s">
        <v>7993</v>
      </c>
      <c r="D2068" s="106" t="s">
        <v>7994</v>
      </c>
      <c r="E2068" s="106" t="s">
        <v>7995</v>
      </c>
      <c r="F2068" s="106" t="s">
        <v>1084</v>
      </c>
      <c r="G2068" s="106" t="s">
        <v>221</v>
      </c>
      <c r="H2068" s="106"/>
      <c r="I2068" s="106"/>
    </row>
    <row r="2069" spans="1:9">
      <c r="A2069" s="108" t="s">
        <v>7996</v>
      </c>
      <c r="B2069" s="106" t="s">
        <v>7997</v>
      </c>
      <c r="C2069" s="106" t="s">
        <v>7998</v>
      </c>
      <c r="D2069" s="106" t="s">
        <v>7994</v>
      </c>
      <c r="E2069" s="106" t="s">
        <v>7995</v>
      </c>
      <c r="F2069" s="106" t="s">
        <v>1084</v>
      </c>
      <c r="G2069" s="106" t="s">
        <v>221</v>
      </c>
      <c r="H2069" s="106"/>
      <c r="I2069" s="106"/>
    </row>
    <row r="2070" spans="1:9">
      <c r="A2070" s="108" t="s">
        <v>7999</v>
      </c>
      <c r="B2070" s="106" t="s">
        <v>8000</v>
      </c>
      <c r="C2070" s="106" t="s">
        <v>8001</v>
      </c>
      <c r="D2070" s="106" t="s">
        <v>7994</v>
      </c>
      <c r="E2070" s="106" t="s">
        <v>7995</v>
      </c>
      <c r="F2070" s="106" t="s">
        <v>220</v>
      </c>
      <c r="G2070" s="106" t="s">
        <v>221</v>
      </c>
      <c r="H2070" s="106"/>
      <c r="I2070" s="106"/>
    </row>
    <row r="2071" spans="1:9">
      <c r="A2071" s="108" t="s">
        <v>8002</v>
      </c>
      <c r="B2071" s="106" t="s">
        <v>8003</v>
      </c>
      <c r="C2071" s="106" t="s">
        <v>8004</v>
      </c>
      <c r="D2071" s="106" t="s">
        <v>7994</v>
      </c>
      <c r="E2071" s="106" t="s">
        <v>7995</v>
      </c>
      <c r="F2071" s="106" t="s">
        <v>220</v>
      </c>
      <c r="G2071" s="106" t="s">
        <v>221</v>
      </c>
      <c r="H2071" s="106"/>
      <c r="I2071" s="106"/>
    </row>
    <row r="2072" spans="1:9">
      <c r="A2072" s="108" t="s">
        <v>8005</v>
      </c>
      <c r="B2072" s="106" t="s">
        <v>8006</v>
      </c>
      <c r="C2072" s="106" t="s">
        <v>8007</v>
      </c>
      <c r="D2072" s="106" t="s">
        <v>8008</v>
      </c>
      <c r="E2072" s="106" t="s">
        <v>8009</v>
      </c>
      <c r="F2072" s="106" t="s">
        <v>345</v>
      </c>
      <c r="G2072" s="106" t="s">
        <v>221</v>
      </c>
      <c r="H2072" s="106"/>
      <c r="I2072" s="106"/>
    </row>
    <row r="2073" spans="1:9">
      <c r="A2073" s="108" t="s">
        <v>8010</v>
      </c>
      <c r="B2073" s="106" t="s">
        <v>8011</v>
      </c>
      <c r="C2073" s="106" t="s">
        <v>8012</v>
      </c>
      <c r="D2073" s="106" t="s">
        <v>8008</v>
      </c>
      <c r="E2073" s="106" t="s">
        <v>8009</v>
      </c>
      <c r="F2073" s="106" t="s">
        <v>345</v>
      </c>
      <c r="G2073" s="106" t="s">
        <v>221</v>
      </c>
      <c r="H2073" s="106"/>
      <c r="I2073" s="106"/>
    </row>
    <row r="2074" spans="1:9">
      <c r="A2074" s="108" t="s">
        <v>8013</v>
      </c>
      <c r="B2074" s="106" t="s">
        <v>8014</v>
      </c>
      <c r="C2074" s="106" t="s">
        <v>8015</v>
      </c>
      <c r="D2074" s="106" t="s">
        <v>8008</v>
      </c>
      <c r="E2074" s="106" t="s">
        <v>8009</v>
      </c>
      <c r="F2074" s="106" t="s">
        <v>639</v>
      </c>
      <c r="G2074" s="106" t="s">
        <v>243</v>
      </c>
      <c r="H2074" s="106"/>
      <c r="I2074" s="106"/>
    </row>
    <row r="2075" spans="1:9">
      <c r="A2075" s="108" t="s">
        <v>8016</v>
      </c>
      <c r="B2075" s="106" t="s">
        <v>8017</v>
      </c>
      <c r="C2075" s="106" t="s">
        <v>8018</v>
      </c>
      <c r="D2075" s="106" t="s">
        <v>8008</v>
      </c>
      <c r="E2075" s="106" t="s">
        <v>8009</v>
      </c>
      <c r="F2075" s="106" t="s">
        <v>639</v>
      </c>
      <c r="G2075" s="106" t="s">
        <v>243</v>
      </c>
      <c r="H2075" s="106"/>
      <c r="I2075" s="106"/>
    </row>
    <row r="2076" spans="1:9">
      <c r="A2076" s="108" t="s">
        <v>8019</v>
      </c>
      <c r="B2076" s="106" t="s">
        <v>8020</v>
      </c>
      <c r="C2076" s="106" t="s">
        <v>8021</v>
      </c>
      <c r="D2076" s="106" t="s">
        <v>8008</v>
      </c>
      <c r="E2076" s="106" t="s">
        <v>8009</v>
      </c>
      <c r="F2076" s="106" t="s">
        <v>639</v>
      </c>
      <c r="G2076" s="106" t="s">
        <v>243</v>
      </c>
      <c r="H2076" s="106"/>
      <c r="I2076" s="106"/>
    </row>
    <row r="2077" spans="1:9">
      <c r="A2077" s="108" t="s">
        <v>8022</v>
      </c>
      <c r="B2077" s="106" t="s">
        <v>8023</v>
      </c>
      <c r="C2077" s="106" t="s">
        <v>461</v>
      </c>
      <c r="D2077" s="106" t="s">
        <v>8024</v>
      </c>
      <c r="E2077" s="106" t="s">
        <v>8025</v>
      </c>
      <c r="F2077" s="106" t="s">
        <v>464</v>
      </c>
      <c r="G2077" s="106" t="s">
        <v>221</v>
      </c>
      <c r="H2077" s="106"/>
      <c r="I2077" s="106"/>
    </row>
    <row r="2078" spans="1:9">
      <c r="A2078" s="108" t="s">
        <v>8026</v>
      </c>
      <c r="B2078" s="106" t="s">
        <v>8027</v>
      </c>
      <c r="C2078" s="106" t="s">
        <v>859</v>
      </c>
      <c r="D2078" s="106" t="s">
        <v>8024</v>
      </c>
      <c r="E2078" s="106" t="s">
        <v>8025</v>
      </c>
      <c r="F2078" s="106" t="s">
        <v>453</v>
      </c>
      <c r="G2078" s="106" t="s">
        <v>221</v>
      </c>
      <c r="H2078" s="106"/>
      <c r="I2078" s="106"/>
    </row>
    <row r="2079" spans="1:9">
      <c r="A2079" s="108" t="s">
        <v>8028</v>
      </c>
      <c r="B2079" s="106" t="s">
        <v>8029</v>
      </c>
      <c r="C2079" s="106" t="s">
        <v>8030</v>
      </c>
      <c r="D2079" s="106" t="s">
        <v>8031</v>
      </c>
      <c r="E2079" s="106" t="s">
        <v>8032</v>
      </c>
      <c r="F2079" s="106" t="s">
        <v>322</v>
      </c>
      <c r="G2079" s="106" t="s">
        <v>221</v>
      </c>
      <c r="H2079" s="106"/>
      <c r="I2079" s="106"/>
    </row>
    <row r="2080" spans="1:9">
      <c r="A2080" s="108" t="s">
        <v>8033</v>
      </c>
      <c r="B2080" s="106" t="s">
        <v>8034</v>
      </c>
      <c r="C2080" s="106" t="s">
        <v>8035</v>
      </c>
      <c r="D2080" s="106" t="s">
        <v>8036</v>
      </c>
      <c r="E2080" s="106" t="s">
        <v>8037</v>
      </c>
      <c r="F2080" s="106" t="s">
        <v>639</v>
      </c>
      <c r="G2080" s="106" t="s">
        <v>243</v>
      </c>
      <c r="H2080" s="106"/>
      <c r="I2080" s="106"/>
    </row>
    <row r="2081" spans="1:9">
      <c r="A2081" s="108" t="s">
        <v>8038</v>
      </c>
      <c r="B2081" s="106" t="s">
        <v>8039</v>
      </c>
      <c r="C2081" s="106" t="s">
        <v>8040</v>
      </c>
      <c r="D2081" s="106" t="s">
        <v>8036</v>
      </c>
      <c r="E2081" s="106" t="s">
        <v>8037</v>
      </c>
      <c r="F2081" s="106" t="s">
        <v>639</v>
      </c>
      <c r="G2081" s="106" t="s">
        <v>243</v>
      </c>
      <c r="H2081" s="106"/>
      <c r="I2081" s="106"/>
    </row>
    <row r="2082" spans="1:9">
      <c r="A2082" s="108" t="s">
        <v>8041</v>
      </c>
      <c r="B2082" s="106" t="s">
        <v>8042</v>
      </c>
      <c r="C2082" s="106" t="s">
        <v>8043</v>
      </c>
      <c r="D2082" s="106" t="s">
        <v>8036</v>
      </c>
      <c r="E2082" s="106" t="s">
        <v>8037</v>
      </c>
      <c r="F2082" s="106" t="s">
        <v>639</v>
      </c>
      <c r="G2082" s="106" t="s">
        <v>243</v>
      </c>
      <c r="H2082" s="106"/>
      <c r="I2082" s="106"/>
    </row>
    <row r="2083" spans="1:9">
      <c r="A2083" s="108" t="s">
        <v>8044</v>
      </c>
      <c r="B2083" s="106" t="s">
        <v>8045</v>
      </c>
      <c r="C2083" s="106" t="s">
        <v>8046</v>
      </c>
      <c r="D2083" s="106" t="s">
        <v>8036</v>
      </c>
      <c r="E2083" s="106" t="s">
        <v>8037</v>
      </c>
      <c r="F2083" s="106" t="s">
        <v>639</v>
      </c>
      <c r="G2083" s="106" t="s">
        <v>243</v>
      </c>
      <c r="H2083" s="106"/>
      <c r="I2083" s="106"/>
    </row>
    <row r="2084" spans="1:9">
      <c r="A2084" s="108" t="s">
        <v>8047</v>
      </c>
      <c r="B2084" s="106" t="s">
        <v>8048</v>
      </c>
      <c r="C2084" s="106" t="s">
        <v>8049</v>
      </c>
      <c r="D2084" s="106" t="s">
        <v>8036</v>
      </c>
      <c r="E2084" s="106" t="s">
        <v>8037</v>
      </c>
      <c r="F2084" s="106" t="s">
        <v>567</v>
      </c>
      <c r="G2084" s="106" t="s">
        <v>221</v>
      </c>
      <c r="H2084" s="106"/>
      <c r="I2084" s="106"/>
    </row>
    <row r="2085" spans="1:9">
      <c r="A2085" s="108" t="s">
        <v>8050</v>
      </c>
      <c r="B2085" s="106" t="s">
        <v>8051</v>
      </c>
      <c r="C2085" s="106" t="s">
        <v>8052</v>
      </c>
      <c r="D2085" s="106" t="s">
        <v>8053</v>
      </c>
      <c r="E2085" s="106" t="s">
        <v>8054</v>
      </c>
      <c r="F2085" s="106" t="s">
        <v>748</v>
      </c>
      <c r="G2085" s="106" t="s">
        <v>243</v>
      </c>
      <c r="H2085" s="106"/>
      <c r="I2085" s="106"/>
    </row>
    <row r="2086" spans="1:9">
      <c r="A2086" s="108" t="s">
        <v>8055</v>
      </c>
      <c r="B2086" s="106" t="s">
        <v>8056</v>
      </c>
      <c r="C2086" s="106" t="s">
        <v>8057</v>
      </c>
      <c r="D2086" s="106" t="s">
        <v>8053</v>
      </c>
      <c r="E2086" s="106" t="s">
        <v>8054</v>
      </c>
      <c r="F2086" s="106" t="s">
        <v>748</v>
      </c>
      <c r="G2086" s="106" t="s">
        <v>243</v>
      </c>
      <c r="H2086" s="106"/>
      <c r="I2086" s="106"/>
    </row>
    <row r="2087" spans="1:9">
      <c r="A2087" s="108" t="s">
        <v>8058</v>
      </c>
      <c r="B2087" s="106" t="s">
        <v>8059</v>
      </c>
      <c r="C2087" s="106" t="s">
        <v>8060</v>
      </c>
      <c r="D2087" s="106" t="s">
        <v>8053</v>
      </c>
      <c r="E2087" s="106" t="s">
        <v>8054</v>
      </c>
      <c r="F2087" s="106" t="s">
        <v>748</v>
      </c>
      <c r="G2087" s="106" t="s">
        <v>243</v>
      </c>
      <c r="H2087" s="106"/>
      <c r="I2087" s="106"/>
    </row>
    <row r="2088" spans="1:9">
      <c r="A2088" s="108" t="s">
        <v>8061</v>
      </c>
      <c r="B2088" s="106" t="s">
        <v>8062</v>
      </c>
      <c r="C2088" s="106" t="s">
        <v>8063</v>
      </c>
      <c r="D2088" s="106" t="s">
        <v>8053</v>
      </c>
      <c r="E2088" s="106" t="s">
        <v>8054</v>
      </c>
      <c r="F2088" s="106" t="s">
        <v>1690</v>
      </c>
      <c r="G2088" s="106" t="s">
        <v>221</v>
      </c>
      <c r="H2088" s="106"/>
      <c r="I2088" s="106"/>
    </row>
    <row r="2089" spans="1:9">
      <c r="A2089" s="108" t="s">
        <v>8064</v>
      </c>
      <c r="B2089" s="106" t="s">
        <v>8065</v>
      </c>
      <c r="C2089" s="106" t="s">
        <v>2420</v>
      </c>
      <c r="D2089" s="106" t="s">
        <v>8066</v>
      </c>
      <c r="E2089" s="106" t="s">
        <v>8067</v>
      </c>
      <c r="F2089" s="106" t="s">
        <v>328</v>
      </c>
      <c r="G2089" s="106" t="s">
        <v>221</v>
      </c>
      <c r="H2089" s="106"/>
      <c r="I2089" s="106"/>
    </row>
    <row r="2090" spans="1:9">
      <c r="A2090" s="108" t="s">
        <v>8068</v>
      </c>
      <c r="B2090" s="106" t="s">
        <v>8069</v>
      </c>
      <c r="C2090" s="106" t="s">
        <v>3473</v>
      </c>
      <c r="D2090" s="106" t="s">
        <v>8066</v>
      </c>
      <c r="E2090" s="106" t="s">
        <v>8067</v>
      </c>
      <c r="F2090" s="106" t="s">
        <v>3474</v>
      </c>
      <c r="G2090" s="106" t="s">
        <v>221</v>
      </c>
      <c r="H2090" s="106"/>
      <c r="I2090" s="106"/>
    </row>
    <row r="2091" spans="1:9">
      <c r="A2091" s="108" t="s">
        <v>8070</v>
      </c>
      <c r="B2091" s="106" t="s">
        <v>8071</v>
      </c>
      <c r="C2091" s="106" t="s">
        <v>8072</v>
      </c>
      <c r="D2091" s="106" t="s">
        <v>8066</v>
      </c>
      <c r="E2091" s="106" t="s">
        <v>8067</v>
      </c>
      <c r="F2091" s="106" t="s">
        <v>242</v>
      </c>
      <c r="G2091" s="106" t="s">
        <v>243</v>
      </c>
      <c r="H2091" s="106"/>
      <c r="I2091" s="106"/>
    </row>
    <row r="2092" spans="1:9">
      <c r="A2092" s="108" t="s">
        <v>8073</v>
      </c>
      <c r="B2092" s="106" t="s">
        <v>8074</v>
      </c>
      <c r="C2092" s="106" t="s">
        <v>8075</v>
      </c>
      <c r="D2092" s="106" t="s">
        <v>8066</v>
      </c>
      <c r="E2092" s="106" t="s">
        <v>8067</v>
      </c>
      <c r="F2092" s="106" t="s">
        <v>242</v>
      </c>
      <c r="G2092" s="106" t="s">
        <v>243</v>
      </c>
      <c r="H2092" s="106"/>
      <c r="I2092" s="106"/>
    </row>
    <row r="2093" spans="1:9">
      <c r="A2093" s="108" t="s">
        <v>8076</v>
      </c>
      <c r="B2093" s="106" t="s">
        <v>8077</v>
      </c>
      <c r="C2093" s="106" t="s">
        <v>1744</v>
      </c>
      <c r="D2093" s="106" t="s">
        <v>8078</v>
      </c>
      <c r="E2093" s="106" t="s">
        <v>8079</v>
      </c>
      <c r="F2093" s="106" t="s">
        <v>308</v>
      </c>
      <c r="G2093" s="106" t="s">
        <v>243</v>
      </c>
      <c r="H2093" s="106"/>
      <c r="I2093" s="106"/>
    </row>
    <row r="2094" spans="1:9">
      <c r="A2094" s="108" t="s">
        <v>8080</v>
      </c>
      <c r="B2094" s="106" t="s">
        <v>8081</v>
      </c>
      <c r="C2094" s="106" t="s">
        <v>8082</v>
      </c>
      <c r="D2094" s="106" t="s">
        <v>8083</v>
      </c>
      <c r="E2094" s="106" t="s">
        <v>8084</v>
      </c>
      <c r="F2094" s="106" t="s">
        <v>242</v>
      </c>
      <c r="G2094" s="106" t="s">
        <v>243</v>
      </c>
      <c r="H2094" s="106"/>
      <c r="I2094" s="106"/>
    </row>
    <row r="2095" spans="1:9">
      <c r="A2095" s="108" t="s">
        <v>8085</v>
      </c>
      <c r="B2095" s="106" t="s">
        <v>8086</v>
      </c>
      <c r="C2095" s="106" t="s">
        <v>8087</v>
      </c>
      <c r="D2095" s="106" t="s">
        <v>8083</v>
      </c>
      <c r="E2095" s="106" t="s">
        <v>8084</v>
      </c>
      <c r="F2095" s="106" t="s">
        <v>1879</v>
      </c>
      <c r="G2095" s="106" t="s">
        <v>243</v>
      </c>
      <c r="H2095" s="106"/>
      <c r="I2095" s="106"/>
    </row>
    <row r="2096" spans="1:9">
      <c r="A2096" s="108" t="s">
        <v>8088</v>
      </c>
      <c r="B2096" s="106" t="s">
        <v>8089</v>
      </c>
      <c r="C2096" s="106" t="s">
        <v>8090</v>
      </c>
      <c r="D2096" s="106" t="s">
        <v>8083</v>
      </c>
      <c r="E2096" s="106" t="s">
        <v>8084</v>
      </c>
      <c r="F2096" s="106" t="s">
        <v>242</v>
      </c>
      <c r="G2096" s="106" t="s">
        <v>243</v>
      </c>
      <c r="H2096" s="106"/>
      <c r="I2096" s="106"/>
    </row>
    <row r="2097" spans="1:9">
      <c r="A2097" s="108" t="s">
        <v>8091</v>
      </c>
      <c r="B2097" s="106" t="s">
        <v>8092</v>
      </c>
      <c r="C2097" s="106" t="s">
        <v>8093</v>
      </c>
      <c r="D2097" s="106" t="s">
        <v>8083</v>
      </c>
      <c r="E2097" s="106" t="s">
        <v>8084</v>
      </c>
      <c r="F2097" s="106" t="s">
        <v>1879</v>
      </c>
      <c r="G2097" s="106" t="s">
        <v>243</v>
      </c>
      <c r="H2097" s="106"/>
      <c r="I2097" s="106"/>
    </row>
    <row r="2098" spans="1:9">
      <c r="A2098" s="108" t="s">
        <v>8094</v>
      </c>
      <c r="B2098" s="106" t="s">
        <v>8095</v>
      </c>
      <c r="C2098" s="106" t="s">
        <v>334</v>
      </c>
      <c r="D2098" s="106" t="s">
        <v>8096</v>
      </c>
      <c r="E2098" s="106" t="s">
        <v>8097</v>
      </c>
      <c r="F2098" s="106" t="s">
        <v>227</v>
      </c>
      <c r="G2098" s="106" t="s">
        <v>221</v>
      </c>
      <c r="H2098" s="106"/>
      <c r="I2098" s="106"/>
    </row>
    <row r="2099" spans="1:9">
      <c r="A2099" s="108" t="s">
        <v>8098</v>
      </c>
      <c r="B2099" s="106" t="s">
        <v>8099</v>
      </c>
      <c r="C2099" s="106" t="s">
        <v>8100</v>
      </c>
      <c r="D2099" s="106" t="s">
        <v>8101</v>
      </c>
      <c r="E2099" s="106" t="s">
        <v>8102</v>
      </c>
      <c r="F2099" s="106" t="s">
        <v>227</v>
      </c>
      <c r="G2099" s="106" t="s">
        <v>221</v>
      </c>
      <c r="H2099" s="106"/>
      <c r="I2099" s="106"/>
    </row>
    <row r="2100" spans="1:9">
      <c r="A2100" s="108" t="s">
        <v>8103</v>
      </c>
      <c r="B2100" s="106" t="s">
        <v>8104</v>
      </c>
      <c r="C2100" s="106" t="s">
        <v>8105</v>
      </c>
      <c r="D2100" s="106" t="s">
        <v>8101</v>
      </c>
      <c r="E2100" s="106" t="s">
        <v>8102</v>
      </c>
      <c r="F2100" s="106" t="s">
        <v>907</v>
      </c>
      <c r="G2100" s="106" t="s">
        <v>221</v>
      </c>
      <c r="H2100" s="106"/>
      <c r="I2100" s="106"/>
    </row>
    <row r="2101" spans="1:9">
      <c r="A2101" s="108" t="s">
        <v>8106</v>
      </c>
      <c r="B2101" s="106" t="s">
        <v>8107</v>
      </c>
      <c r="C2101" s="106" t="s">
        <v>8108</v>
      </c>
      <c r="D2101" s="106" t="s">
        <v>8101</v>
      </c>
      <c r="E2101" s="106" t="s">
        <v>8102</v>
      </c>
      <c r="F2101" s="106" t="s">
        <v>227</v>
      </c>
      <c r="G2101" s="106" t="s">
        <v>221</v>
      </c>
      <c r="H2101" s="106"/>
      <c r="I2101" s="106"/>
    </row>
    <row r="2102" spans="1:9">
      <c r="A2102" s="108" t="s">
        <v>8109</v>
      </c>
      <c r="B2102" s="106" t="s">
        <v>8110</v>
      </c>
      <c r="C2102" s="106" t="s">
        <v>8111</v>
      </c>
      <c r="D2102" s="106" t="s">
        <v>8101</v>
      </c>
      <c r="E2102" s="106" t="s">
        <v>8102</v>
      </c>
      <c r="F2102" s="106" t="s">
        <v>907</v>
      </c>
      <c r="G2102" s="106" t="s">
        <v>221</v>
      </c>
      <c r="H2102" s="106"/>
      <c r="I2102" s="106"/>
    </row>
    <row r="2103" spans="1:9">
      <c r="A2103" s="108" t="s">
        <v>8112</v>
      </c>
      <c r="B2103" s="106" t="s">
        <v>8113</v>
      </c>
      <c r="C2103" s="106" t="s">
        <v>361</v>
      </c>
      <c r="D2103" s="106" t="s">
        <v>8114</v>
      </c>
      <c r="E2103" s="106" t="s">
        <v>8115</v>
      </c>
      <c r="F2103" s="106" t="s">
        <v>1022</v>
      </c>
      <c r="G2103" s="106" t="s">
        <v>243</v>
      </c>
      <c r="H2103" s="106"/>
      <c r="I2103" s="106"/>
    </row>
    <row r="2104" spans="1:9">
      <c r="A2104" s="108" t="s">
        <v>8116</v>
      </c>
      <c r="B2104" s="106" t="s">
        <v>8117</v>
      </c>
      <c r="C2104" s="106" t="s">
        <v>8118</v>
      </c>
      <c r="D2104" s="106" t="s">
        <v>8119</v>
      </c>
      <c r="E2104" s="106" t="s">
        <v>8120</v>
      </c>
      <c r="F2104" s="106" t="s">
        <v>542</v>
      </c>
      <c r="G2104" s="106" t="s">
        <v>221</v>
      </c>
      <c r="H2104" s="106"/>
      <c r="I2104" s="106"/>
    </row>
    <row r="2105" spans="1:9">
      <c r="A2105" s="108" t="s">
        <v>8121</v>
      </c>
      <c r="B2105" s="106" t="s">
        <v>8122</v>
      </c>
      <c r="C2105" s="106" t="s">
        <v>8123</v>
      </c>
      <c r="D2105" s="106" t="s">
        <v>8124</v>
      </c>
      <c r="E2105" s="106" t="s">
        <v>8125</v>
      </c>
      <c r="F2105" s="106" t="s">
        <v>227</v>
      </c>
      <c r="G2105" s="106" t="s">
        <v>221</v>
      </c>
      <c r="H2105" s="106"/>
      <c r="I2105" s="106"/>
    </row>
    <row r="2106" spans="1:9">
      <c r="A2106" s="108" t="s">
        <v>8126</v>
      </c>
      <c r="B2106" s="106" t="s">
        <v>8127</v>
      </c>
      <c r="C2106" s="106" t="s">
        <v>913</v>
      </c>
      <c r="D2106" s="106" t="s">
        <v>8128</v>
      </c>
      <c r="E2106" s="106" t="s">
        <v>8129</v>
      </c>
      <c r="F2106" s="106" t="s">
        <v>464</v>
      </c>
      <c r="G2106" s="106" t="s">
        <v>221</v>
      </c>
      <c r="H2106" s="106"/>
      <c r="I2106" s="106"/>
    </row>
    <row r="2107" spans="1:9">
      <c r="A2107" s="108" t="s">
        <v>8130</v>
      </c>
      <c r="B2107" s="106" t="s">
        <v>8131</v>
      </c>
      <c r="C2107" s="106" t="s">
        <v>8132</v>
      </c>
      <c r="D2107" s="106" t="s">
        <v>8133</v>
      </c>
      <c r="E2107" s="106" t="s">
        <v>8134</v>
      </c>
      <c r="F2107" s="106" t="s">
        <v>3616</v>
      </c>
      <c r="G2107" s="106" t="s">
        <v>428</v>
      </c>
      <c r="H2107" s="106"/>
      <c r="I2107" s="106"/>
    </row>
    <row r="2108" spans="1:9">
      <c r="A2108" s="108" t="s">
        <v>8135</v>
      </c>
      <c r="B2108" s="106" t="s">
        <v>8136</v>
      </c>
      <c r="C2108" s="106" t="s">
        <v>8137</v>
      </c>
      <c r="D2108" s="106" t="s">
        <v>8133</v>
      </c>
      <c r="E2108" s="106" t="s">
        <v>8134</v>
      </c>
      <c r="F2108" s="106" t="s">
        <v>775</v>
      </c>
      <c r="G2108" s="106" t="s">
        <v>428</v>
      </c>
      <c r="H2108" s="106"/>
      <c r="I2108" s="106"/>
    </row>
    <row r="2109" spans="1:9">
      <c r="A2109" s="108" t="s">
        <v>8138</v>
      </c>
      <c r="B2109" s="106" t="s">
        <v>8139</v>
      </c>
      <c r="C2109" s="106" t="s">
        <v>8140</v>
      </c>
      <c r="D2109" s="106" t="s">
        <v>8133</v>
      </c>
      <c r="E2109" s="106" t="s">
        <v>8134</v>
      </c>
      <c r="F2109" s="106" t="s">
        <v>775</v>
      </c>
      <c r="G2109" s="106" t="s">
        <v>428</v>
      </c>
      <c r="H2109" s="106"/>
      <c r="I2109" s="106"/>
    </row>
    <row r="2110" spans="1:9">
      <c r="A2110" s="108" t="s">
        <v>8141</v>
      </c>
      <c r="B2110" s="106" t="s">
        <v>8142</v>
      </c>
      <c r="C2110" s="106" t="s">
        <v>8143</v>
      </c>
      <c r="D2110" s="106" t="s">
        <v>8133</v>
      </c>
      <c r="E2110" s="106" t="s">
        <v>8134</v>
      </c>
      <c r="F2110" s="106" t="s">
        <v>3843</v>
      </c>
      <c r="G2110" s="106" t="s">
        <v>428</v>
      </c>
      <c r="H2110" s="106"/>
      <c r="I2110" s="106"/>
    </row>
    <row r="2111" spans="1:9">
      <c r="A2111" s="108" t="s">
        <v>8144</v>
      </c>
      <c r="B2111" s="106" t="s">
        <v>8145</v>
      </c>
      <c r="C2111" s="106" t="s">
        <v>8146</v>
      </c>
      <c r="D2111" s="106" t="s">
        <v>8133</v>
      </c>
      <c r="E2111" s="106" t="s">
        <v>8134</v>
      </c>
      <c r="F2111" s="106" t="s">
        <v>3843</v>
      </c>
      <c r="G2111" s="106" t="s">
        <v>428</v>
      </c>
      <c r="H2111" s="106"/>
      <c r="I2111" s="106"/>
    </row>
    <row r="2112" spans="1:9">
      <c r="A2112" s="108" t="s">
        <v>8147</v>
      </c>
      <c r="B2112" s="106" t="s">
        <v>8148</v>
      </c>
      <c r="C2112" s="106" t="s">
        <v>1744</v>
      </c>
      <c r="D2112" s="106" t="s">
        <v>8149</v>
      </c>
      <c r="E2112" s="106" t="s">
        <v>8150</v>
      </c>
      <c r="F2112" s="106" t="s">
        <v>308</v>
      </c>
      <c r="G2112" s="106" t="s">
        <v>243</v>
      </c>
      <c r="H2112" s="106"/>
      <c r="I2112" s="106"/>
    </row>
    <row r="2113" spans="1:9">
      <c r="A2113" s="108" t="s">
        <v>8151</v>
      </c>
      <c r="B2113" s="106" t="s">
        <v>8152</v>
      </c>
      <c r="C2113" s="106" t="s">
        <v>8153</v>
      </c>
      <c r="D2113" s="106" t="s">
        <v>8154</v>
      </c>
      <c r="E2113" s="106" t="s">
        <v>8155</v>
      </c>
      <c r="F2113" s="106" t="s">
        <v>418</v>
      </c>
      <c r="G2113" s="106" t="s">
        <v>221</v>
      </c>
      <c r="H2113" s="106"/>
      <c r="I2113" s="106"/>
    </row>
    <row r="2114" spans="1:9">
      <c r="A2114" s="108" t="s">
        <v>8156</v>
      </c>
      <c r="B2114" s="106" t="s">
        <v>8157</v>
      </c>
      <c r="C2114" s="106" t="s">
        <v>7124</v>
      </c>
      <c r="D2114" s="106" t="s">
        <v>8154</v>
      </c>
      <c r="E2114" s="106" t="s">
        <v>8155</v>
      </c>
      <c r="F2114" s="106" t="s">
        <v>1965</v>
      </c>
      <c r="G2114" s="106" t="s">
        <v>221</v>
      </c>
      <c r="H2114" s="106"/>
      <c r="I2114" s="106"/>
    </row>
    <row r="2115" spans="1:9">
      <c r="A2115" s="108" t="s">
        <v>8158</v>
      </c>
      <c r="B2115" s="106" t="s">
        <v>8159</v>
      </c>
      <c r="C2115" s="106" t="s">
        <v>8160</v>
      </c>
      <c r="D2115" s="106" t="s">
        <v>8154</v>
      </c>
      <c r="E2115" s="106" t="s">
        <v>8155</v>
      </c>
      <c r="F2115" s="106" t="s">
        <v>1026</v>
      </c>
      <c r="G2115" s="106" t="s">
        <v>221</v>
      </c>
      <c r="H2115" s="106"/>
      <c r="I2115" s="106"/>
    </row>
    <row r="2116" spans="1:9">
      <c r="A2116" s="108" t="s">
        <v>8161</v>
      </c>
      <c r="B2116" s="106" t="s">
        <v>8162</v>
      </c>
      <c r="C2116" s="106" t="s">
        <v>8163</v>
      </c>
      <c r="D2116" s="106" t="s">
        <v>8154</v>
      </c>
      <c r="E2116" s="106" t="s">
        <v>8155</v>
      </c>
      <c r="F2116" s="106" t="s">
        <v>220</v>
      </c>
      <c r="G2116" s="106" t="s">
        <v>221</v>
      </c>
      <c r="H2116" s="106"/>
      <c r="I2116" s="106"/>
    </row>
    <row r="2117" spans="1:9">
      <c r="A2117" s="108" t="s">
        <v>8164</v>
      </c>
      <c r="B2117" s="106" t="s">
        <v>8165</v>
      </c>
      <c r="C2117" s="106" t="s">
        <v>8166</v>
      </c>
      <c r="D2117" s="106" t="s">
        <v>8154</v>
      </c>
      <c r="E2117" s="106" t="s">
        <v>8155</v>
      </c>
      <c r="F2117" s="106" t="s">
        <v>220</v>
      </c>
      <c r="G2117" s="106" t="s">
        <v>221</v>
      </c>
      <c r="H2117" s="106"/>
      <c r="I2117" s="106"/>
    </row>
    <row r="2118" spans="1:9">
      <c r="A2118" s="108" t="s">
        <v>8167</v>
      </c>
      <c r="B2118" s="106" t="s">
        <v>8168</v>
      </c>
      <c r="C2118" s="106" t="s">
        <v>8169</v>
      </c>
      <c r="D2118" s="106" t="s">
        <v>8154</v>
      </c>
      <c r="E2118" s="106" t="s">
        <v>8155</v>
      </c>
      <c r="F2118" s="106" t="s">
        <v>418</v>
      </c>
      <c r="G2118" s="106" t="s">
        <v>221</v>
      </c>
      <c r="H2118" s="106"/>
      <c r="I2118" s="106"/>
    </row>
    <row r="2119" spans="1:9">
      <c r="A2119" s="108" t="s">
        <v>8170</v>
      </c>
      <c r="B2119" s="106" t="s">
        <v>8171</v>
      </c>
      <c r="C2119" s="106" t="s">
        <v>8172</v>
      </c>
      <c r="D2119" s="106" t="s">
        <v>8154</v>
      </c>
      <c r="E2119" s="106" t="s">
        <v>8155</v>
      </c>
      <c r="F2119" s="106" t="s">
        <v>1026</v>
      </c>
      <c r="G2119" s="106" t="s">
        <v>221</v>
      </c>
      <c r="H2119" s="106"/>
      <c r="I2119" s="106"/>
    </row>
    <row r="2120" spans="1:9">
      <c r="A2120" s="108" t="s">
        <v>8173</v>
      </c>
      <c r="B2120" s="106" t="s">
        <v>8174</v>
      </c>
      <c r="C2120" s="106" t="s">
        <v>8175</v>
      </c>
      <c r="D2120" s="106" t="s">
        <v>8176</v>
      </c>
      <c r="E2120" s="106" t="s">
        <v>8177</v>
      </c>
      <c r="F2120" s="106" t="s">
        <v>242</v>
      </c>
      <c r="G2120" s="106" t="s">
        <v>243</v>
      </c>
      <c r="H2120" s="106"/>
      <c r="I2120" s="106"/>
    </row>
    <row r="2121" spans="1:9">
      <c r="A2121" s="108" t="s">
        <v>8178</v>
      </c>
      <c r="B2121" s="106" t="s">
        <v>8179</v>
      </c>
      <c r="C2121" s="106" t="s">
        <v>8180</v>
      </c>
      <c r="D2121" s="106" t="s">
        <v>8181</v>
      </c>
      <c r="E2121" s="106" t="s">
        <v>8182</v>
      </c>
      <c r="F2121" s="106" t="s">
        <v>798</v>
      </c>
      <c r="G2121" s="106" t="s">
        <v>428</v>
      </c>
      <c r="H2121" s="106"/>
      <c r="I2121" s="106"/>
    </row>
    <row r="2122" spans="1:9">
      <c r="A2122" s="108" t="s">
        <v>8183</v>
      </c>
      <c r="B2122" s="106" t="s">
        <v>8184</v>
      </c>
      <c r="C2122" s="106" t="s">
        <v>8185</v>
      </c>
      <c r="D2122" s="106" t="s">
        <v>8181</v>
      </c>
      <c r="E2122" s="106" t="s">
        <v>8182</v>
      </c>
      <c r="F2122" s="106" t="s">
        <v>798</v>
      </c>
      <c r="G2122" s="106" t="s">
        <v>428</v>
      </c>
      <c r="H2122" s="106"/>
      <c r="I2122" s="106"/>
    </row>
    <row r="2123" spans="1:9">
      <c r="A2123" s="108" t="s">
        <v>8186</v>
      </c>
      <c r="B2123" s="106" t="s">
        <v>8187</v>
      </c>
      <c r="C2123" s="106" t="s">
        <v>8188</v>
      </c>
      <c r="D2123" s="106" t="s">
        <v>8189</v>
      </c>
      <c r="E2123" s="106" t="s">
        <v>8190</v>
      </c>
      <c r="F2123" s="106" t="s">
        <v>453</v>
      </c>
      <c r="G2123" s="106" t="s">
        <v>221</v>
      </c>
      <c r="H2123" s="106"/>
      <c r="I2123" s="106"/>
    </row>
    <row r="2124" spans="1:9">
      <c r="A2124" s="108" t="s">
        <v>8191</v>
      </c>
      <c r="B2124" s="106" t="s">
        <v>8192</v>
      </c>
      <c r="C2124" s="106" t="s">
        <v>8193</v>
      </c>
      <c r="D2124" s="106" t="s">
        <v>8189</v>
      </c>
      <c r="E2124" s="106" t="s">
        <v>8190</v>
      </c>
      <c r="F2124" s="106" t="s">
        <v>464</v>
      </c>
      <c r="G2124" s="106" t="s">
        <v>221</v>
      </c>
      <c r="H2124" s="106"/>
      <c r="I2124" s="106"/>
    </row>
    <row r="2125" spans="1:9">
      <c r="A2125" s="108" t="s">
        <v>8194</v>
      </c>
      <c r="B2125" s="106" t="s">
        <v>8195</v>
      </c>
      <c r="C2125" s="106" t="s">
        <v>8196</v>
      </c>
      <c r="D2125" s="106" t="s">
        <v>8197</v>
      </c>
      <c r="E2125" s="106" t="s">
        <v>8198</v>
      </c>
      <c r="F2125" s="106" t="s">
        <v>748</v>
      </c>
      <c r="G2125" s="106" t="s">
        <v>243</v>
      </c>
      <c r="H2125" s="106"/>
      <c r="I2125" s="106"/>
    </row>
    <row r="2126" spans="1:9">
      <c r="A2126" s="108" t="s">
        <v>8199</v>
      </c>
      <c r="B2126" s="106" t="s">
        <v>8200</v>
      </c>
      <c r="C2126" s="106" t="s">
        <v>8201</v>
      </c>
      <c r="D2126" s="106" t="s">
        <v>8197</v>
      </c>
      <c r="E2126" s="106" t="s">
        <v>8198</v>
      </c>
      <c r="F2126" s="106" t="s">
        <v>748</v>
      </c>
      <c r="G2126" s="106" t="s">
        <v>243</v>
      </c>
      <c r="H2126" s="106"/>
      <c r="I2126" s="106"/>
    </row>
    <row r="2127" spans="1:9">
      <c r="A2127" s="108" t="s">
        <v>8202</v>
      </c>
      <c r="B2127" s="106" t="s">
        <v>8203</v>
      </c>
      <c r="C2127" s="106" t="s">
        <v>8204</v>
      </c>
      <c r="D2127" s="106" t="s">
        <v>8197</v>
      </c>
      <c r="E2127" s="106" t="s">
        <v>8198</v>
      </c>
      <c r="F2127" s="106" t="s">
        <v>748</v>
      </c>
      <c r="G2127" s="106" t="s">
        <v>243</v>
      </c>
      <c r="H2127" s="106"/>
      <c r="I2127" s="106"/>
    </row>
    <row r="2128" spans="1:9">
      <c r="A2128" s="108" t="s">
        <v>8205</v>
      </c>
      <c r="B2128" s="106" t="s">
        <v>8206</v>
      </c>
      <c r="C2128" s="106" t="s">
        <v>8207</v>
      </c>
      <c r="D2128" s="106" t="s">
        <v>8197</v>
      </c>
      <c r="E2128" s="106" t="s">
        <v>8198</v>
      </c>
      <c r="F2128" s="106" t="s">
        <v>1690</v>
      </c>
      <c r="G2128" s="106" t="s">
        <v>221</v>
      </c>
      <c r="H2128" s="106"/>
      <c r="I2128" s="106"/>
    </row>
    <row r="2129" spans="1:9">
      <c r="A2129" s="108" t="s">
        <v>8208</v>
      </c>
      <c r="B2129" s="106" t="s">
        <v>8209</v>
      </c>
      <c r="C2129" s="106" t="s">
        <v>6177</v>
      </c>
      <c r="D2129" s="106" t="s">
        <v>8210</v>
      </c>
      <c r="E2129" s="106" t="s">
        <v>8211</v>
      </c>
      <c r="F2129" s="106" t="s">
        <v>464</v>
      </c>
      <c r="G2129" s="106" t="s">
        <v>221</v>
      </c>
      <c r="H2129" s="106"/>
      <c r="I2129" s="106"/>
    </row>
    <row r="2130" spans="1:9">
      <c r="A2130" s="108" t="s">
        <v>8212</v>
      </c>
      <c r="B2130" s="106" t="s">
        <v>8213</v>
      </c>
      <c r="C2130" s="106" t="s">
        <v>918</v>
      </c>
      <c r="D2130" s="106" t="s">
        <v>8214</v>
      </c>
      <c r="E2130" s="106" t="s">
        <v>8215</v>
      </c>
      <c r="F2130" s="106" t="s">
        <v>377</v>
      </c>
      <c r="G2130" s="106" t="s">
        <v>221</v>
      </c>
      <c r="H2130" s="106"/>
      <c r="I2130" s="106"/>
    </row>
    <row r="2131" spans="1:9">
      <c r="A2131" s="108" t="s">
        <v>8216</v>
      </c>
      <c r="B2131" s="106" t="s">
        <v>8217</v>
      </c>
      <c r="C2131" s="106" t="s">
        <v>8218</v>
      </c>
      <c r="D2131" s="106" t="s">
        <v>8219</v>
      </c>
      <c r="E2131" s="106" t="s">
        <v>8220</v>
      </c>
      <c r="F2131" s="106" t="s">
        <v>427</v>
      </c>
      <c r="G2131" s="106" t="s">
        <v>428</v>
      </c>
      <c r="H2131" s="106"/>
      <c r="I2131" s="106"/>
    </row>
    <row r="2132" spans="1:9">
      <c r="A2132" s="108" t="s">
        <v>8221</v>
      </c>
      <c r="B2132" s="106" t="s">
        <v>8222</v>
      </c>
      <c r="C2132" s="106" t="s">
        <v>8223</v>
      </c>
      <c r="D2132" s="106" t="s">
        <v>8224</v>
      </c>
      <c r="E2132" s="106" t="s">
        <v>8225</v>
      </c>
      <c r="F2132" s="106" t="s">
        <v>1646</v>
      </c>
      <c r="G2132" s="106" t="s">
        <v>848</v>
      </c>
      <c r="H2132" s="106"/>
      <c r="I2132" s="106"/>
    </row>
    <row r="2133" spans="1:9">
      <c r="A2133" s="108" t="s">
        <v>8226</v>
      </c>
      <c r="B2133" s="106" t="s">
        <v>8227</v>
      </c>
      <c r="C2133" s="106" t="s">
        <v>8228</v>
      </c>
      <c r="D2133" s="106" t="s">
        <v>8224</v>
      </c>
      <c r="E2133" s="106" t="s">
        <v>8225</v>
      </c>
      <c r="F2133" s="106" t="s">
        <v>1646</v>
      </c>
      <c r="G2133" s="106" t="s">
        <v>848</v>
      </c>
      <c r="H2133" s="106"/>
      <c r="I2133" s="106"/>
    </row>
    <row r="2134" spans="1:9">
      <c r="A2134" s="108" t="s">
        <v>8229</v>
      </c>
      <c r="B2134" s="106" t="s">
        <v>8230</v>
      </c>
      <c r="C2134" s="106" t="s">
        <v>8231</v>
      </c>
      <c r="D2134" s="106" t="s">
        <v>8232</v>
      </c>
      <c r="E2134" s="106" t="s">
        <v>8233</v>
      </c>
      <c r="F2134" s="106" t="s">
        <v>847</v>
      </c>
      <c r="G2134" s="106" t="s">
        <v>848</v>
      </c>
      <c r="H2134" s="106"/>
      <c r="I2134" s="106"/>
    </row>
    <row r="2135" spans="1:9">
      <c r="A2135" s="108" t="s">
        <v>8234</v>
      </c>
      <c r="B2135" s="106" t="s">
        <v>8235</v>
      </c>
      <c r="C2135" s="106" t="s">
        <v>8236</v>
      </c>
      <c r="D2135" s="106" t="s">
        <v>8237</v>
      </c>
      <c r="E2135" s="106" t="s">
        <v>8238</v>
      </c>
      <c r="F2135" s="106" t="s">
        <v>847</v>
      </c>
      <c r="G2135" s="106" t="s">
        <v>848</v>
      </c>
      <c r="H2135" s="106"/>
      <c r="I2135" s="106"/>
    </row>
    <row r="2136" spans="1:9">
      <c r="A2136" s="108" t="s">
        <v>8239</v>
      </c>
      <c r="B2136" s="106" t="s">
        <v>8240</v>
      </c>
      <c r="C2136" s="106" t="s">
        <v>8241</v>
      </c>
      <c r="D2136" s="106" t="s">
        <v>8242</v>
      </c>
      <c r="E2136" s="106" t="s">
        <v>8243</v>
      </c>
      <c r="F2136" s="106" t="s">
        <v>322</v>
      </c>
      <c r="G2136" s="106" t="s">
        <v>221</v>
      </c>
      <c r="H2136" s="106"/>
      <c r="I2136" s="106"/>
    </row>
    <row r="2137" spans="1:9">
      <c r="A2137" s="108" t="s">
        <v>8244</v>
      </c>
      <c r="B2137" s="106" t="s">
        <v>8245</v>
      </c>
      <c r="C2137" s="106" t="s">
        <v>450</v>
      </c>
      <c r="D2137" s="106" t="s">
        <v>8246</v>
      </c>
      <c r="E2137" s="106" t="s">
        <v>8247</v>
      </c>
      <c r="F2137" s="106" t="s">
        <v>453</v>
      </c>
      <c r="G2137" s="106" t="s">
        <v>221</v>
      </c>
      <c r="H2137" s="106"/>
      <c r="I2137" s="106"/>
    </row>
    <row r="2138" spans="1:9">
      <c r="A2138" s="108" t="s">
        <v>8248</v>
      </c>
      <c r="B2138" s="106" t="s">
        <v>8249</v>
      </c>
      <c r="C2138" s="106" t="s">
        <v>8250</v>
      </c>
      <c r="D2138" s="106" t="s">
        <v>8251</v>
      </c>
      <c r="E2138" s="106" t="s">
        <v>8252</v>
      </c>
      <c r="F2138" s="106" t="s">
        <v>427</v>
      </c>
      <c r="G2138" s="106" t="s">
        <v>428</v>
      </c>
      <c r="H2138" s="106"/>
      <c r="I2138" s="106"/>
    </row>
    <row r="2139" spans="1:9">
      <c r="A2139" s="108" t="s">
        <v>8253</v>
      </c>
      <c r="B2139" s="106" t="s">
        <v>8254</v>
      </c>
      <c r="C2139" s="106" t="s">
        <v>8255</v>
      </c>
      <c r="D2139" s="106" t="s">
        <v>8256</v>
      </c>
      <c r="E2139" s="106" t="s">
        <v>8257</v>
      </c>
      <c r="F2139" s="106" t="s">
        <v>377</v>
      </c>
      <c r="G2139" s="106" t="s">
        <v>221</v>
      </c>
      <c r="H2139" s="106"/>
      <c r="I2139" s="106"/>
    </row>
    <row r="2140" spans="1:9">
      <c r="A2140" s="108" t="s">
        <v>8258</v>
      </c>
      <c r="B2140" s="106" t="s">
        <v>8259</v>
      </c>
      <c r="C2140" s="106" t="s">
        <v>8260</v>
      </c>
      <c r="D2140" s="106" t="s">
        <v>8261</v>
      </c>
      <c r="E2140" s="106" t="s">
        <v>8262</v>
      </c>
      <c r="F2140" s="106" t="s">
        <v>322</v>
      </c>
      <c r="G2140" s="106" t="s">
        <v>221</v>
      </c>
      <c r="H2140" s="106"/>
      <c r="I2140" s="106"/>
    </row>
    <row r="2141" spans="1:9">
      <c r="A2141" s="108" t="s">
        <v>8263</v>
      </c>
      <c r="B2141" s="106" t="s">
        <v>8264</v>
      </c>
      <c r="C2141" s="106" t="s">
        <v>8265</v>
      </c>
      <c r="D2141" s="106" t="s">
        <v>8261</v>
      </c>
      <c r="E2141" s="106" t="s">
        <v>8262</v>
      </c>
      <c r="F2141" s="106" t="s">
        <v>322</v>
      </c>
      <c r="G2141" s="106" t="s">
        <v>221</v>
      </c>
      <c r="H2141" s="106"/>
      <c r="I2141" s="106"/>
    </row>
    <row r="2142" spans="1:9">
      <c r="A2142" s="108" t="s">
        <v>8266</v>
      </c>
      <c r="B2142" s="106" t="s">
        <v>8267</v>
      </c>
      <c r="C2142" s="106" t="s">
        <v>8268</v>
      </c>
      <c r="D2142" s="106" t="s">
        <v>8261</v>
      </c>
      <c r="E2142" s="106" t="s">
        <v>8262</v>
      </c>
      <c r="F2142" s="106" t="s">
        <v>322</v>
      </c>
      <c r="G2142" s="106" t="s">
        <v>221</v>
      </c>
      <c r="H2142" s="106"/>
      <c r="I2142" s="106"/>
    </row>
    <row r="2143" spans="1:9">
      <c r="A2143" s="108" t="s">
        <v>8269</v>
      </c>
      <c r="B2143" s="106" t="s">
        <v>8270</v>
      </c>
      <c r="C2143" s="106" t="s">
        <v>314</v>
      </c>
      <c r="D2143" s="106" t="s">
        <v>8271</v>
      </c>
      <c r="E2143" s="106" t="s">
        <v>8272</v>
      </c>
      <c r="F2143" s="106" t="s">
        <v>233</v>
      </c>
      <c r="G2143" s="106" t="s">
        <v>221</v>
      </c>
      <c r="H2143" s="106"/>
      <c r="I2143" s="106"/>
    </row>
    <row r="2144" spans="1:9">
      <c r="A2144" s="108" t="s">
        <v>8273</v>
      </c>
      <c r="B2144" s="106" t="s">
        <v>8274</v>
      </c>
      <c r="C2144" s="106" t="s">
        <v>6177</v>
      </c>
      <c r="D2144" s="106" t="s">
        <v>8275</v>
      </c>
      <c r="E2144" s="106" t="s">
        <v>8276</v>
      </c>
      <c r="F2144" s="106" t="s">
        <v>464</v>
      </c>
      <c r="G2144" s="106" t="s">
        <v>221</v>
      </c>
      <c r="H2144" s="106"/>
      <c r="I2144" s="106"/>
    </row>
    <row r="2145" spans="1:9">
      <c r="A2145" s="108" t="s">
        <v>8277</v>
      </c>
      <c r="B2145" s="106" t="s">
        <v>8278</v>
      </c>
      <c r="C2145" s="106" t="s">
        <v>8279</v>
      </c>
      <c r="D2145" s="106" t="s">
        <v>8280</v>
      </c>
      <c r="E2145" s="106" t="s">
        <v>8281</v>
      </c>
      <c r="F2145" s="106" t="s">
        <v>4062</v>
      </c>
      <c r="G2145" s="106" t="s">
        <v>2221</v>
      </c>
      <c r="H2145" s="106"/>
      <c r="I2145" s="106"/>
    </row>
    <row r="2146" spans="1:9">
      <c r="A2146" s="108" t="s">
        <v>8282</v>
      </c>
      <c r="B2146" s="106" t="s">
        <v>8283</v>
      </c>
      <c r="C2146" s="106" t="s">
        <v>8284</v>
      </c>
      <c r="D2146" s="106" t="s">
        <v>8280</v>
      </c>
      <c r="E2146" s="106" t="s">
        <v>8281</v>
      </c>
      <c r="F2146" s="106" t="s">
        <v>4062</v>
      </c>
      <c r="G2146" s="106" t="s">
        <v>2221</v>
      </c>
      <c r="H2146" s="106"/>
      <c r="I2146" s="106"/>
    </row>
    <row r="2147" spans="1:9">
      <c r="A2147" s="108" t="s">
        <v>8285</v>
      </c>
      <c r="B2147" s="106" t="s">
        <v>8286</v>
      </c>
      <c r="C2147" s="106" t="s">
        <v>859</v>
      </c>
      <c r="D2147" s="106" t="s">
        <v>8287</v>
      </c>
      <c r="E2147" s="106" t="s">
        <v>8288</v>
      </c>
      <c r="F2147" s="106" t="s">
        <v>453</v>
      </c>
      <c r="G2147" s="106" t="s">
        <v>221</v>
      </c>
      <c r="H2147" s="106"/>
      <c r="I2147" s="106"/>
    </row>
    <row r="2148" spans="1:9">
      <c r="A2148" s="108" t="s">
        <v>8289</v>
      </c>
      <c r="B2148" s="106" t="s">
        <v>8290</v>
      </c>
      <c r="C2148" s="106" t="s">
        <v>461</v>
      </c>
      <c r="D2148" s="106" t="s">
        <v>8287</v>
      </c>
      <c r="E2148" s="106" t="s">
        <v>8288</v>
      </c>
      <c r="F2148" s="106" t="s">
        <v>464</v>
      </c>
      <c r="G2148" s="106" t="s">
        <v>221</v>
      </c>
      <c r="H2148" s="106"/>
      <c r="I2148" s="106"/>
    </row>
    <row r="2149" spans="1:9">
      <c r="A2149" s="108" t="s">
        <v>8291</v>
      </c>
      <c r="B2149" s="106" t="s">
        <v>8292</v>
      </c>
      <c r="C2149" s="106" t="s">
        <v>8293</v>
      </c>
      <c r="D2149" s="106" t="s">
        <v>8294</v>
      </c>
      <c r="E2149" s="106" t="s">
        <v>8295</v>
      </c>
      <c r="F2149" s="106" t="s">
        <v>4062</v>
      </c>
      <c r="G2149" s="106" t="s">
        <v>2221</v>
      </c>
      <c r="H2149" s="106"/>
      <c r="I2149" s="106"/>
    </row>
    <row r="2150" spans="1:9">
      <c r="A2150" s="108" t="s">
        <v>8296</v>
      </c>
      <c r="B2150" s="106" t="s">
        <v>8297</v>
      </c>
      <c r="C2150" s="106" t="s">
        <v>8298</v>
      </c>
      <c r="D2150" s="106" t="s">
        <v>8294</v>
      </c>
      <c r="E2150" s="106" t="s">
        <v>8295</v>
      </c>
      <c r="F2150" s="106" t="s">
        <v>4062</v>
      </c>
      <c r="G2150" s="106" t="s">
        <v>2221</v>
      </c>
      <c r="H2150" s="106"/>
      <c r="I2150" s="106"/>
    </row>
    <row r="2151" spans="1:9">
      <c r="A2151" s="108" t="s">
        <v>8299</v>
      </c>
      <c r="B2151" s="106" t="s">
        <v>8300</v>
      </c>
      <c r="C2151" s="106" t="s">
        <v>8301</v>
      </c>
      <c r="D2151" s="106" t="s">
        <v>8302</v>
      </c>
      <c r="E2151" s="106" t="s">
        <v>8303</v>
      </c>
      <c r="F2151" s="106" t="s">
        <v>1026</v>
      </c>
      <c r="G2151" s="106" t="s">
        <v>221</v>
      </c>
      <c r="H2151" s="106"/>
      <c r="I2151" s="106"/>
    </row>
    <row r="2152" spans="1:9">
      <c r="A2152" s="108" t="s">
        <v>8304</v>
      </c>
      <c r="B2152" s="106" t="s">
        <v>8305</v>
      </c>
      <c r="C2152" s="106" t="s">
        <v>8306</v>
      </c>
      <c r="D2152" s="106" t="s">
        <v>8302</v>
      </c>
      <c r="E2152" s="106" t="s">
        <v>8303</v>
      </c>
      <c r="F2152" s="106" t="s">
        <v>1026</v>
      </c>
      <c r="G2152" s="106" t="s">
        <v>221</v>
      </c>
      <c r="H2152" s="106"/>
      <c r="I2152" s="106"/>
    </row>
    <row r="2153" spans="1:9">
      <c r="A2153" s="108" t="s">
        <v>8307</v>
      </c>
      <c r="B2153" s="106" t="s">
        <v>8308</v>
      </c>
      <c r="C2153" s="106" t="s">
        <v>8309</v>
      </c>
      <c r="D2153" s="106" t="s">
        <v>8310</v>
      </c>
      <c r="E2153" s="106" t="s">
        <v>8311</v>
      </c>
      <c r="F2153" s="106" t="s">
        <v>242</v>
      </c>
      <c r="G2153" s="106" t="s">
        <v>243</v>
      </c>
      <c r="H2153" s="106"/>
      <c r="I2153" s="106"/>
    </row>
    <row r="2154" spans="1:9">
      <c r="A2154" s="108" t="s">
        <v>8312</v>
      </c>
      <c r="B2154" s="106" t="s">
        <v>8313</v>
      </c>
      <c r="C2154" s="106" t="s">
        <v>461</v>
      </c>
      <c r="D2154" s="106" t="s">
        <v>8314</v>
      </c>
      <c r="E2154" s="106" t="s">
        <v>8315</v>
      </c>
      <c r="F2154" s="106" t="s">
        <v>464</v>
      </c>
      <c r="G2154" s="106" t="s">
        <v>221</v>
      </c>
      <c r="H2154" s="106"/>
      <c r="I2154" s="106"/>
    </row>
    <row r="2155" spans="1:9">
      <c r="A2155" s="108" t="s">
        <v>8316</v>
      </c>
      <c r="B2155" s="106" t="s">
        <v>8317</v>
      </c>
      <c r="C2155" s="106" t="s">
        <v>8318</v>
      </c>
      <c r="D2155" s="106" t="s">
        <v>8319</v>
      </c>
      <c r="E2155" s="106" t="s">
        <v>8320</v>
      </c>
      <c r="F2155" s="106" t="s">
        <v>1646</v>
      </c>
      <c r="G2155" s="106" t="s">
        <v>848</v>
      </c>
      <c r="H2155" s="106"/>
      <c r="I2155" s="106"/>
    </row>
    <row r="2156" spans="1:9">
      <c r="A2156" s="108" t="s">
        <v>8321</v>
      </c>
      <c r="B2156" s="106" t="s">
        <v>8322</v>
      </c>
      <c r="C2156" s="106" t="s">
        <v>8323</v>
      </c>
      <c r="D2156" s="106" t="s">
        <v>8324</v>
      </c>
      <c r="E2156" s="106" t="s">
        <v>8325</v>
      </c>
      <c r="F2156" s="106" t="s">
        <v>227</v>
      </c>
      <c r="G2156" s="106" t="s">
        <v>221</v>
      </c>
      <c r="H2156" s="106"/>
      <c r="I2156" s="106"/>
    </row>
    <row r="2157" spans="1:9">
      <c r="A2157" s="108" t="s">
        <v>8326</v>
      </c>
      <c r="B2157" s="106" t="s">
        <v>8327</v>
      </c>
      <c r="C2157" s="106" t="s">
        <v>334</v>
      </c>
      <c r="D2157" s="106" t="s">
        <v>8328</v>
      </c>
      <c r="E2157" s="106" t="s">
        <v>8329</v>
      </c>
      <c r="F2157" s="106" t="s">
        <v>227</v>
      </c>
      <c r="G2157" s="106" t="s">
        <v>221</v>
      </c>
      <c r="H2157" s="106"/>
      <c r="I2157" s="106"/>
    </row>
    <row r="2158" spans="1:9">
      <c r="A2158" s="108" t="s">
        <v>8330</v>
      </c>
      <c r="B2158" s="106" t="s">
        <v>8331</v>
      </c>
      <c r="C2158" s="106" t="s">
        <v>8332</v>
      </c>
      <c r="D2158" s="106" t="s">
        <v>8333</v>
      </c>
      <c r="E2158" s="106" t="s">
        <v>8334</v>
      </c>
      <c r="F2158" s="106" t="s">
        <v>766</v>
      </c>
      <c r="G2158" s="106" t="s">
        <v>243</v>
      </c>
      <c r="H2158" s="106"/>
      <c r="I2158" s="106"/>
    </row>
    <row r="2159" spans="1:9">
      <c r="A2159" s="108" t="s">
        <v>8335</v>
      </c>
      <c r="B2159" s="106" t="s">
        <v>8336</v>
      </c>
      <c r="C2159" s="106" t="s">
        <v>8337</v>
      </c>
      <c r="D2159" s="106" t="s">
        <v>8333</v>
      </c>
      <c r="E2159" s="106" t="s">
        <v>8334</v>
      </c>
      <c r="F2159" s="106" t="s">
        <v>766</v>
      </c>
      <c r="G2159" s="106" t="s">
        <v>243</v>
      </c>
      <c r="H2159" s="106"/>
      <c r="I2159" s="106"/>
    </row>
    <row r="2160" spans="1:9">
      <c r="A2160" s="108" t="s">
        <v>8338</v>
      </c>
      <c r="B2160" s="106" t="s">
        <v>8339</v>
      </c>
      <c r="C2160" s="106" t="s">
        <v>8340</v>
      </c>
      <c r="D2160" s="106" t="s">
        <v>8333</v>
      </c>
      <c r="E2160" s="106" t="s">
        <v>8334</v>
      </c>
      <c r="F2160" s="106" t="s">
        <v>766</v>
      </c>
      <c r="G2160" s="106" t="s">
        <v>243</v>
      </c>
      <c r="H2160" s="106"/>
      <c r="I2160" s="106"/>
    </row>
    <row r="2161" spans="1:9">
      <c r="A2161" s="108" t="s">
        <v>8341</v>
      </c>
      <c r="B2161" s="106" t="s">
        <v>8342</v>
      </c>
      <c r="C2161" s="106" t="s">
        <v>8343</v>
      </c>
      <c r="D2161" s="106" t="s">
        <v>8333</v>
      </c>
      <c r="E2161" s="106" t="s">
        <v>8334</v>
      </c>
      <c r="F2161" s="106" t="s">
        <v>766</v>
      </c>
      <c r="G2161" s="106" t="s">
        <v>243</v>
      </c>
      <c r="H2161" s="106"/>
      <c r="I2161" s="106"/>
    </row>
    <row r="2162" spans="1:9">
      <c r="A2162" s="108" t="s">
        <v>8344</v>
      </c>
      <c r="B2162" s="106" t="s">
        <v>8345</v>
      </c>
      <c r="C2162" s="106" t="s">
        <v>8346</v>
      </c>
      <c r="D2162" s="106" t="s">
        <v>8333</v>
      </c>
      <c r="E2162" s="106" t="s">
        <v>8334</v>
      </c>
      <c r="F2162" s="106" t="s">
        <v>766</v>
      </c>
      <c r="G2162" s="106" t="s">
        <v>243</v>
      </c>
      <c r="H2162" s="106"/>
      <c r="I2162" s="106"/>
    </row>
    <row r="2163" spans="1:9">
      <c r="A2163" s="108" t="s">
        <v>8347</v>
      </c>
      <c r="B2163" s="106" t="s">
        <v>8348</v>
      </c>
      <c r="C2163" s="106" t="s">
        <v>8349</v>
      </c>
      <c r="D2163" s="106" t="s">
        <v>8350</v>
      </c>
      <c r="E2163" s="106" t="s">
        <v>8351</v>
      </c>
      <c r="F2163" s="106" t="s">
        <v>573</v>
      </c>
      <c r="G2163" s="106" t="s">
        <v>243</v>
      </c>
      <c r="H2163" s="106"/>
      <c r="I2163" s="106"/>
    </row>
    <row r="2164" spans="1:9">
      <c r="A2164" s="108" t="s">
        <v>8352</v>
      </c>
      <c r="B2164" s="106" t="s">
        <v>8353</v>
      </c>
      <c r="C2164" s="106" t="s">
        <v>8118</v>
      </c>
      <c r="D2164" s="106" t="s">
        <v>8350</v>
      </c>
      <c r="E2164" s="106" t="s">
        <v>8351</v>
      </c>
      <c r="F2164" s="106" t="s">
        <v>542</v>
      </c>
      <c r="G2164" s="106" t="s">
        <v>221</v>
      </c>
      <c r="H2164" s="106"/>
      <c r="I2164" s="106"/>
    </row>
    <row r="2165" spans="1:9">
      <c r="A2165" s="108" t="s">
        <v>8354</v>
      </c>
      <c r="B2165" s="106" t="s">
        <v>8355</v>
      </c>
      <c r="C2165" s="106" t="s">
        <v>8356</v>
      </c>
      <c r="D2165" s="106" t="s">
        <v>8350</v>
      </c>
      <c r="E2165" s="106" t="s">
        <v>8351</v>
      </c>
      <c r="F2165" s="106" t="s">
        <v>542</v>
      </c>
      <c r="G2165" s="106" t="s">
        <v>221</v>
      </c>
      <c r="H2165" s="106"/>
      <c r="I2165" s="106"/>
    </row>
    <row r="2166" spans="1:9">
      <c r="A2166" s="108" t="s">
        <v>8357</v>
      </c>
      <c r="B2166" s="106" t="s">
        <v>8358</v>
      </c>
      <c r="C2166" s="106" t="s">
        <v>8359</v>
      </c>
      <c r="D2166" s="106" t="s">
        <v>8350</v>
      </c>
      <c r="E2166" s="106" t="s">
        <v>8351</v>
      </c>
      <c r="F2166" s="106" t="s">
        <v>5527</v>
      </c>
      <c r="G2166" s="106" t="s">
        <v>221</v>
      </c>
      <c r="H2166" s="106"/>
      <c r="I2166" s="106"/>
    </row>
    <row r="2167" spans="1:9">
      <c r="A2167" s="108" t="s">
        <v>8360</v>
      </c>
      <c r="B2167" s="106" t="s">
        <v>8361</v>
      </c>
      <c r="C2167" s="106" t="s">
        <v>8362</v>
      </c>
      <c r="D2167" s="106" t="s">
        <v>8363</v>
      </c>
      <c r="E2167" s="106" t="s">
        <v>8364</v>
      </c>
      <c r="F2167" s="106" t="s">
        <v>351</v>
      </c>
      <c r="G2167" s="106" t="s">
        <v>221</v>
      </c>
      <c r="H2167" s="106"/>
      <c r="I2167" s="106"/>
    </row>
    <row r="2168" spans="1:9">
      <c r="A2168" s="108" t="s">
        <v>8365</v>
      </c>
      <c r="B2168" s="106" t="s">
        <v>8366</v>
      </c>
      <c r="C2168" s="106" t="s">
        <v>8367</v>
      </c>
      <c r="D2168" s="106" t="s">
        <v>8363</v>
      </c>
      <c r="E2168" s="106" t="s">
        <v>8364</v>
      </c>
      <c r="F2168" s="106" t="s">
        <v>351</v>
      </c>
      <c r="G2168" s="106" t="s">
        <v>221</v>
      </c>
      <c r="H2168" s="106"/>
      <c r="I2168" s="106"/>
    </row>
    <row r="2169" spans="1:9">
      <c r="A2169" s="108" t="s">
        <v>8368</v>
      </c>
      <c r="B2169" s="106" t="s">
        <v>8369</v>
      </c>
      <c r="C2169" s="106" t="s">
        <v>8370</v>
      </c>
      <c r="D2169" s="106" t="s">
        <v>8363</v>
      </c>
      <c r="E2169" s="106" t="s">
        <v>8364</v>
      </c>
      <c r="F2169" s="106" t="s">
        <v>1965</v>
      </c>
      <c r="G2169" s="106" t="s">
        <v>221</v>
      </c>
      <c r="H2169" s="106"/>
      <c r="I2169" s="106"/>
    </row>
    <row r="2170" spans="1:9">
      <c r="A2170" s="108" t="s">
        <v>8371</v>
      </c>
      <c r="B2170" s="106" t="s">
        <v>8372</v>
      </c>
      <c r="C2170" s="106" t="s">
        <v>342</v>
      </c>
      <c r="D2170" s="106" t="s">
        <v>8373</v>
      </c>
      <c r="E2170" s="106" t="s">
        <v>8374</v>
      </c>
      <c r="F2170" s="106" t="s">
        <v>345</v>
      </c>
      <c r="G2170" s="106" t="s">
        <v>221</v>
      </c>
      <c r="H2170" s="106"/>
      <c r="I2170" s="106"/>
    </row>
    <row r="2171" spans="1:9">
      <c r="A2171" s="108" t="s">
        <v>8375</v>
      </c>
      <c r="B2171" s="106" t="s">
        <v>8376</v>
      </c>
      <c r="C2171" s="106" t="s">
        <v>8377</v>
      </c>
      <c r="D2171" s="106" t="s">
        <v>8378</v>
      </c>
      <c r="E2171" s="106" t="s">
        <v>8379</v>
      </c>
      <c r="F2171" s="106" t="s">
        <v>438</v>
      </c>
      <c r="G2171" s="106" t="s">
        <v>243</v>
      </c>
      <c r="H2171" s="106"/>
      <c r="I2171" s="106"/>
    </row>
    <row r="2172" spans="1:9">
      <c r="A2172" s="108" t="s">
        <v>8380</v>
      </c>
      <c r="B2172" s="106" t="s">
        <v>8381</v>
      </c>
      <c r="C2172" s="106" t="s">
        <v>6036</v>
      </c>
      <c r="D2172" s="106" t="s">
        <v>8382</v>
      </c>
      <c r="E2172" s="106" t="s">
        <v>8383</v>
      </c>
      <c r="F2172" s="106" t="s">
        <v>1084</v>
      </c>
      <c r="G2172" s="106" t="s">
        <v>221</v>
      </c>
      <c r="H2172" s="106"/>
      <c r="I2172" s="106"/>
    </row>
    <row r="2173" spans="1:9">
      <c r="A2173" s="108" t="s">
        <v>8384</v>
      </c>
      <c r="B2173" s="106" t="s">
        <v>8385</v>
      </c>
      <c r="C2173" s="106" t="s">
        <v>8386</v>
      </c>
      <c r="D2173" s="106" t="s">
        <v>8382</v>
      </c>
      <c r="E2173" s="106" t="s">
        <v>8383</v>
      </c>
      <c r="F2173" s="106" t="s">
        <v>220</v>
      </c>
      <c r="G2173" s="106" t="s">
        <v>221</v>
      </c>
      <c r="H2173" s="106"/>
      <c r="I2173" s="106"/>
    </row>
    <row r="2174" spans="1:9">
      <c r="A2174" s="108" t="s">
        <v>8387</v>
      </c>
      <c r="B2174" s="106" t="s">
        <v>8388</v>
      </c>
      <c r="C2174" s="106" t="s">
        <v>8389</v>
      </c>
      <c r="D2174" s="106" t="s">
        <v>8390</v>
      </c>
      <c r="E2174" s="106" t="s">
        <v>8391</v>
      </c>
      <c r="F2174" s="106" t="s">
        <v>227</v>
      </c>
      <c r="G2174" s="106" t="s">
        <v>221</v>
      </c>
      <c r="H2174" s="106"/>
      <c r="I2174" s="106"/>
    </row>
    <row r="2175" spans="1:9">
      <c r="A2175" s="108" t="s">
        <v>8392</v>
      </c>
      <c r="B2175" s="106" t="s">
        <v>8393</v>
      </c>
      <c r="C2175" s="106" t="s">
        <v>2960</v>
      </c>
      <c r="D2175" s="106" t="s">
        <v>8390</v>
      </c>
      <c r="E2175" s="106" t="s">
        <v>8391</v>
      </c>
      <c r="F2175" s="106" t="s">
        <v>227</v>
      </c>
      <c r="G2175" s="106" t="s">
        <v>221</v>
      </c>
      <c r="H2175" s="106"/>
      <c r="I2175" s="106"/>
    </row>
    <row r="2176" spans="1:9">
      <c r="A2176" s="108" t="s">
        <v>8394</v>
      </c>
      <c r="B2176" s="106" t="s">
        <v>8395</v>
      </c>
      <c r="C2176" s="106" t="s">
        <v>8396</v>
      </c>
      <c r="D2176" s="106" t="s">
        <v>8390</v>
      </c>
      <c r="E2176" s="106" t="s">
        <v>8391</v>
      </c>
      <c r="F2176" s="106" t="s">
        <v>2954</v>
      </c>
      <c r="G2176" s="106" t="s">
        <v>243</v>
      </c>
      <c r="H2176" s="106"/>
      <c r="I2176" s="106"/>
    </row>
    <row r="2177" spans="1:9">
      <c r="A2177" s="108" t="s">
        <v>8397</v>
      </c>
      <c r="B2177" s="106" t="s">
        <v>8398</v>
      </c>
      <c r="C2177" s="106" t="s">
        <v>1567</v>
      </c>
      <c r="D2177" s="106" t="s">
        <v>8399</v>
      </c>
      <c r="E2177" s="106" t="s">
        <v>8400</v>
      </c>
      <c r="F2177" s="106" t="s">
        <v>328</v>
      </c>
      <c r="G2177" s="106" t="s">
        <v>221</v>
      </c>
      <c r="H2177" s="106"/>
      <c r="I2177" s="106"/>
    </row>
    <row r="2178" spans="1:9">
      <c r="A2178" s="108" t="s">
        <v>8401</v>
      </c>
      <c r="B2178" s="106" t="s">
        <v>8402</v>
      </c>
      <c r="C2178" s="106" t="s">
        <v>8403</v>
      </c>
      <c r="D2178" s="106" t="s">
        <v>8404</v>
      </c>
      <c r="E2178" s="106" t="s">
        <v>8405</v>
      </c>
      <c r="F2178" s="106" t="s">
        <v>322</v>
      </c>
      <c r="G2178" s="106" t="s">
        <v>221</v>
      </c>
      <c r="H2178" s="106"/>
      <c r="I2178" s="106"/>
    </row>
    <row r="2179" spans="1:9">
      <c r="A2179" s="108" t="s">
        <v>8406</v>
      </c>
      <c r="B2179" s="106" t="s">
        <v>8407</v>
      </c>
      <c r="C2179" s="106" t="s">
        <v>8408</v>
      </c>
      <c r="D2179" s="106" t="s">
        <v>8404</v>
      </c>
      <c r="E2179" s="106" t="s">
        <v>8405</v>
      </c>
      <c r="F2179" s="106" t="s">
        <v>242</v>
      </c>
      <c r="G2179" s="106" t="s">
        <v>243</v>
      </c>
      <c r="H2179" s="106"/>
      <c r="I2179" s="106"/>
    </row>
    <row r="2180" spans="1:9">
      <c r="A2180" s="108" t="s">
        <v>8409</v>
      </c>
      <c r="B2180" s="106" t="s">
        <v>8410</v>
      </c>
      <c r="C2180" s="106" t="s">
        <v>415</v>
      </c>
      <c r="D2180" s="106" t="s">
        <v>8404</v>
      </c>
      <c r="E2180" s="106" t="s">
        <v>8405</v>
      </c>
      <c r="F2180" s="106" t="s">
        <v>418</v>
      </c>
      <c r="G2180" s="106" t="s">
        <v>221</v>
      </c>
      <c r="H2180" s="106"/>
      <c r="I2180" s="106"/>
    </row>
    <row r="2181" spans="1:9">
      <c r="A2181" s="108" t="s">
        <v>8411</v>
      </c>
      <c r="B2181" s="106" t="s">
        <v>8412</v>
      </c>
      <c r="C2181" s="106" t="s">
        <v>8413</v>
      </c>
      <c r="D2181" s="106" t="s">
        <v>8404</v>
      </c>
      <c r="E2181" s="106" t="s">
        <v>8405</v>
      </c>
      <c r="F2181" s="106" t="s">
        <v>639</v>
      </c>
      <c r="G2181" s="106" t="s">
        <v>243</v>
      </c>
      <c r="H2181" s="106"/>
      <c r="I2181" s="106"/>
    </row>
    <row r="2182" spans="1:9">
      <c r="A2182" s="108" t="s">
        <v>8414</v>
      </c>
      <c r="B2182" s="106" t="s">
        <v>8415</v>
      </c>
      <c r="C2182" s="106" t="s">
        <v>4208</v>
      </c>
      <c r="D2182" s="106" t="s">
        <v>8404</v>
      </c>
      <c r="E2182" s="106" t="s">
        <v>8405</v>
      </c>
      <c r="F2182" s="106" t="s">
        <v>322</v>
      </c>
      <c r="G2182" s="106" t="s">
        <v>221</v>
      </c>
      <c r="H2182" s="106"/>
      <c r="I2182" s="106"/>
    </row>
    <row r="2183" spans="1:9">
      <c r="A2183" s="108" t="s">
        <v>8416</v>
      </c>
      <c r="B2183" s="106" t="s">
        <v>8417</v>
      </c>
      <c r="C2183" s="106" t="s">
        <v>4213</v>
      </c>
      <c r="D2183" s="106" t="s">
        <v>8404</v>
      </c>
      <c r="E2183" s="106" t="s">
        <v>8405</v>
      </c>
      <c r="F2183" s="106" t="s">
        <v>322</v>
      </c>
      <c r="G2183" s="106" t="s">
        <v>221</v>
      </c>
      <c r="H2183" s="106"/>
      <c r="I2183" s="106"/>
    </row>
    <row r="2184" spans="1:9">
      <c r="A2184" s="108" t="s">
        <v>8418</v>
      </c>
      <c r="B2184" s="106" t="s">
        <v>8419</v>
      </c>
      <c r="C2184" s="106" t="s">
        <v>4216</v>
      </c>
      <c r="D2184" s="106" t="s">
        <v>8404</v>
      </c>
      <c r="E2184" s="106" t="s">
        <v>8405</v>
      </c>
      <c r="F2184" s="106" t="s">
        <v>322</v>
      </c>
      <c r="G2184" s="106" t="s">
        <v>221</v>
      </c>
      <c r="H2184" s="106"/>
      <c r="I2184" s="106"/>
    </row>
    <row r="2185" spans="1:9">
      <c r="A2185" s="108" t="s">
        <v>8420</v>
      </c>
      <c r="B2185" s="106" t="s">
        <v>8421</v>
      </c>
      <c r="C2185" s="106" t="s">
        <v>421</v>
      </c>
      <c r="D2185" s="106" t="s">
        <v>8404</v>
      </c>
      <c r="E2185" s="106" t="s">
        <v>8405</v>
      </c>
      <c r="F2185" s="106" t="s">
        <v>418</v>
      </c>
      <c r="G2185" s="106" t="s">
        <v>221</v>
      </c>
      <c r="H2185" s="106"/>
      <c r="I2185" s="106"/>
    </row>
    <row r="2186" spans="1:9">
      <c r="A2186" s="108" t="s">
        <v>8422</v>
      </c>
      <c r="B2186" s="106" t="s">
        <v>8423</v>
      </c>
      <c r="C2186" s="106" t="s">
        <v>3102</v>
      </c>
      <c r="D2186" s="106" t="s">
        <v>8424</v>
      </c>
      <c r="E2186" s="106" t="s">
        <v>8425</v>
      </c>
      <c r="F2186" s="106" t="s">
        <v>220</v>
      </c>
      <c r="G2186" s="106" t="s">
        <v>221</v>
      </c>
      <c r="H2186" s="106"/>
      <c r="I2186" s="106"/>
    </row>
    <row r="2187" spans="1:9">
      <c r="A2187" s="108" t="s">
        <v>8426</v>
      </c>
      <c r="B2187" s="106" t="s">
        <v>8427</v>
      </c>
      <c r="C2187" s="106" t="s">
        <v>3096</v>
      </c>
      <c r="D2187" s="106" t="s">
        <v>8424</v>
      </c>
      <c r="E2187" s="106" t="s">
        <v>8425</v>
      </c>
      <c r="F2187" s="106" t="s">
        <v>220</v>
      </c>
      <c r="G2187" s="106" t="s">
        <v>221</v>
      </c>
      <c r="H2187" s="106"/>
      <c r="I2187" s="106"/>
    </row>
    <row r="2188" spans="1:9">
      <c r="A2188" s="108" t="s">
        <v>8428</v>
      </c>
      <c r="B2188" s="106" t="s">
        <v>8429</v>
      </c>
      <c r="C2188" s="106" t="s">
        <v>8430</v>
      </c>
      <c r="D2188" s="106" t="s">
        <v>8424</v>
      </c>
      <c r="E2188" s="106" t="s">
        <v>8425</v>
      </c>
      <c r="F2188" s="106" t="s">
        <v>358</v>
      </c>
      <c r="G2188" s="106" t="s">
        <v>243</v>
      </c>
      <c r="H2188" s="106"/>
      <c r="I2188" s="106"/>
    </row>
    <row r="2189" spans="1:9">
      <c r="A2189" s="108" t="s">
        <v>8431</v>
      </c>
      <c r="B2189" s="106" t="s">
        <v>8432</v>
      </c>
      <c r="C2189" s="106" t="s">
        <v>8433</v>
      </c>
      <c r="D2189" s="106" t="s">
        <v>8424</v>
      </c>
      <c r="E2189" s="106" t="s">
        <v>8425</v>
      </c>
      <c r="F2189" s="106" t="s">
        <v>358</v>
      </c>
      <c r="G2189" s="106" t="s">
        <v>243</v>
      </c>
      <c r="H2189" s="106"/>
      <c r="I2189" s="106"/>
    </row>
    <row r="2190" spans="1:9">
      <c r="A2190" s="108" t="s">
        <v>8434</v>
      </c>
      <c r="B2190" s="106" t="s">
        <v>8435</v>
      </c>
      <c r="C2190" s="106" t="s">
        <v>8436</v>
      </c>
      <c r="D2190" s="106" t="s">
        <v>8437</v>
      </c>
      <c r="E2190" s="106" t="s">
        <v>8438</v>
      </c>
      <c r="F2190" s="106" t="s">
        <v>1026</v>
      </c>
      <c r="G2190" s="106" t="s">
        <v>221</v>
      </c>
      <c r="H2190" s="106"/>
      <c r="I2190" s="106"/>
    </row>
    <row r="2191" spans="1:9">
      <c r="A2191" s="108" t="s">
        <v>8439</v>
      </c>
      <c r="B2191" s="106" t="s">
        <v>8440</v>
      </c>
      <c r="C2191" s="106" t="s">
        <v>8441</v>
      </c>
      <c r="D2191" s="106" t="s">
        <v>8437</v>
      </c>
      <c r="E2191" s="106" t="s">
        <v>8438</v>
      </c>
      <c r="F2191" s="106" t="s">
        <v>1429</v>
      </c>
      <c r="G2191" s="106" t="s">
        <v>221</v>
      </c>
      <c r="H2191" s="106"/>
      <c r="I2191" s="106"/>
    </row>
    <row r="2192" spans="1:9">
      <c r="A2192" s="108" t="s">
        <v>8442</v>
      </c>
      <c r="B2192" s="106" t="s">
        <v>8443</v>
      </c>
      <c r="C2192" s="106" t="s">
        <v>7184</v>
      </c>
      <c r="D2192" s="106" t="s">
        <v>8437</v>
      </c>
      <c r="E2192" s="106" t="s">
        <v>8438</v>
      </c>
      <c r="F2192" s="106" t="s">
        <v>464</v>
      </c>
      <c r="G2192" s="106" t="s">
        <v>221</v>
      </c>
      <c r="H2192" s="106"/>
      <c r="I2192" s="106"/>
    </row>
    <row r="2193" spans="1:9">
      <c r="A2193" s="108" t="s">
        <v>8444</v>
      </c>
      <c r="B2193" s="106" t="s">
        <v>8445</v>
      </c>
      <c r="C2193" s="106" t="s">
        <v>8446</v>
      </c>
      <c r="D2193" s="106" t="s">
        <v>8437</v>
      </c>
      <c r="E2193" s="106" t="s">
        <v>8438</v>
      </c>
      <c r="F2193" s="106" t="s">
        <v>1429</v>
      </c>
      <c r="G2193" s="106" t="s">
        <v>221</v>
      </c>
      <c r="H2193" s="106"/>
      <c r="I2193" s="106"/>
    </row>
    <row r="2194" spans="1:9">
      <c r="A2194" s="108" t="s">
        <v>8447</v>
      </c>
      <c r="B2194" s="106" t="s">
        <v>8448</v>
      </c>
      <c r="C2194" s="106" t="s">
        <v>7190</v>
      </c>
      <c r="D2194" s="106" t="s">
        <v>8437</v>
      </c>
      <c r="E2194" s="106" t="s">
        <v>8438</v>
      </c>
      <c r="F2194" s="106" t="s">
        <v>1965</v>
      </c>
      <c r="G2194" s="106" t="s">
        <v>221</v>
      </c>
      <c r="H2194" s="106"/>
      <c r="I2194" s="106"/>
    </row>
    <row r="2195" spans="1:9">
      <c r="A2195" s="108" t="s">
        <v>8449</v>
      </c>
      <c r="B2195" s="106" t="s">
        <v>8450</v>
      </c>
      <c r="C2195" s="106" t="s">
        <v>3102</v>
      </c>
      <c r="D2195" s="106" t="s">
        <v>8437</v>
      </c>
      <c r="E2195" s="106" t="s">
        <v>8438</v>
      </c>
      <c r="F2195" s="106" t="s">
        <v>220</v>
      </c>
      <c r="G2195" s="106" t="s">
        <v>221</v>
      </c>
      <c r="H2195" s="106"/>
      <c r="I2195" s="106"/>
    </row>
    <row r="2196" spans="1:9">
      <c r="A2196" s="108" t="s">
        <v>8451</v>
      </c>
      <c r="B2196" s="106" t="s">
        <v>8452</v>
      </c>
      <c r="C2196" s="106" t="s">
        <v>3096</v>
      </c>
      <c r="D2196" s="106" t="s">
        <v>8437</v>
      </c>
      <c r="E2196" s="106" t="s">
        <v>8438</v>
      </c>
      <c r="F2196" s="106" t="s">
        <v>220</v>
      </c>
      <c r="G2196" s="106" t="s">
        <v>221</v>
      </c>
      <c r="H2196" s="106"/>
      <c r="I2196" s="106"/>
    </row>
    <row r="2197" spans="1:9">
      <c r="A2197" s="108" t="s">
        <v>8453</v>
      </c>
      <c r="B2197" s="106" t="s">
        <v>8454</v>
      </c>
      <c r="C2197" s="106" t="s">
        <v>8455</v>
      </c>
      <c r="D2197" s="106" t="s">
        <v>8456</v>
      </c>
      <c r="E2197" s="106" t="s">
        <v>8457</v>
      </c>
      <c r="F2197" s="106" t="s">
        <v>1026</v>
      </c>
      <c r="G2197" s="106" t="s">
        <v>221</v>
      </c>
      <c r="H2197" s="106"/>
      <c r="I2197" s="106"/>
    </row>
    <row r="2198" spans="1:9">
      <c r="A2198" s="108" t="s">
        <v>8458</v>
      </c>
      <c r="B2198" s="106" t="s">
        <v>8459</v>
      </c>
      <c r="C2198" s="106" t="s">
        <v>5610</v>
      </c>
      <c r="D2198" s="106" t="s">
        <v>8456</v>
      </c>
      <c r="E2198" s="106" t="s">
        <v>8457</v>
      </c>
      <c r="F2198" s="106" t="s">
        <v>418</v>
      </c>
      <c r="G2198" s="106" t="s">
        <v>221</v>
      </c>
      <c r="H2198" s="106"/>
      <c r="I2198" s="106"/>
    </row>
    <row r="2199" spans="1:9">
      <c r="A2199" s="108" t="s">
        <v>8460</v>
      </c>
      <c r="B2199" s="106" t="s">
        <v>8461</v>
      </c>
      <c r="C2199" s="106" t="s">
        <v>8462</v>
      </c>
      <c r="D2199" s="106" t="s">
        <v>8456</v>
      </c>
      <c r="E2199" s="106" t="s">
        <v>8457</v>
      </c>
      <c r="F2199" s="106" t="s">
        <v>322</v>
      </c>
      <c r="G2199" s="106" t="s">
        <v>221</v>
      </c>
      <c r="H2199" s="106"/>
      <c r="I2199" s="106"/>
    </row>
    <row r="2200" spans="1:9">
      <c r="A2200" s="108" t="s">
        <v>8463</v>
      </c>
      <c r="B2200" s="106" t="s">
        <v>8464</v>
      </c>
      <c r="C2200" s="106" t="s">
        <v>8465</v>
      </c>
      <c r="D2200" s="106" t="s">
        <v>8456</v>
      </c>
      <c r="E2200" s="106" t="s">
        <v>8457</v>
      </c>
      <c r="F2200" s="106" t="s">
        <v>464</v>
      </c>
      <c r="G2200" s="106" t="s">
        <v>221</v>
      </c>
      <c r="H2200" s="106"/>
      <c r="I2200" s="106"/>
    </row>
    <row r="2201" spans="1:9">
      <c r="A2201" s="108" t="s">
        <v>8466</v>
      </c>
      <c r="B2201" s="106" t="s">
        <v>8467</v>
      </c>
      <c r="C2201" s="106" t="s">
        <v>461</v>
      </c>
      <c r="D2201" s="106" t="s">
        <v>8456</v>
      </c>
      <c r="E2201" s="106" t="s">
        <v>8457</v>
      </c>
      <c r="F2201" s="106" t="s">
        <v>464</v>
      </c>
      <c r="G2201" s="106" t="s">
        <v>221</v>
      </c>
      <c r="H2201" s="106"/>
      <c r="I2201" s="106"/>
    </row>
    <row r="2202" spans="1:9">
      <c r="A2202" s="108" t="s">
        <v>8468</v>
      </c>
      <c r="B2202" s="106" t="s">
        <v>8469</v>
      </c>
      <c r="C2202" s="106" t="s">
        <v>8470</v>
      </c>
      <c r="D2202" s="106" t="s">
        <v>8456</v>
      </c>
      <c r="E2202" s="106" t="s">
        <v>8457</v>
      </c>
      <c r="F2202" s="106" t="s">
        <v>1026</v>
      </c>
      <c r="G2202" s="106" t="s">
        <v>221</v>
      </c>
      <c r="H2202" s="106"/>
      <c r="I2202" s="106"/>
    </row>
    <row r="2203" spans="1:9">
      <c r="A2203" s="108" t="s">
        <v>8471</v>
      </c>
      <c r="B2203" s="106" t="s">
        <v>8472</v>
      </c>
      <c r="C2203" s="106" t="s">
        <v>8473</v>
      </c>
      <c r="D2203" s="106" t="s">
        <v>8456</v>
      </c>
      <c r="E2203" s="106" t="s">
        <v>8457</v>
      </c>
      <c r="F2203" s="106" t="s">
        <v>1026</v>
      </c>
      <c r="G2203" s="106" t="s">
        <v>221</v>
      </c>
      <c r="H2203" s="106"/>
      <c r="I2203" s="106"/>
    </row>
    <row r="2204" spans="1:9">
      <c r="A2204" s="108" t="s">
        <v>8474</v>
      </c>
      <c r="B2204" s="106" t="s">
        <v>8475</v>
      </c>
      <c r="C2204" s="106" t="s">
        <v>8476</v>
      </c>
      <c r="D2204" s="106" t="s">
        <v>8456</v>
      </c>
      <c r="E2204" s="106" t="s">
        <v>8457</v>
      </c>
      <c r="F2204" s="106" t="s">
        <v>418</v>
      </c>
      <c r="G2204" s="106" t="s">
        <v>221</v>
      </c>
      <c r="H2204" s="106"/>
      <c r="I2204" s="106"/>
    </row>
    <row r="2205" spans="1:9">
      <c r="A2205" s="108" t="s">
        <v>8477</v>
      </c>
      <c r="B2205" s="106" t="s">
        <v>8478</v>
      </c>
      <c r="C2205" s="106" t="s">
        <v>8479</v>
      </c>
      <c r="D2205" s="106" t="s">
        <v>8456</v>
      </c>
      <c r="E2205" s="106" t="s">
        <v>8457</v>
      </c>
      <c r="F2205" s="106" t="s">
        <v>418</v>
      </c>
      <c r="G2205" s="106" t="s">
        <v>221</v>
      </c>
      <c r="H2205" s="106"/>
      <c r="I2205" s="106"/>
    </row>
    <row r="2206" spans="1:9">
      <c r="A2206" s="108" t="s">
        <v>8480</v>
      </c>
      <c r="B2206" s="106" t="s">
        <v>8481</v>
      </c>
      <c r="C2206" s="106" t="s">
        <v>8482</v>
      </c>
      <c r="D2206" s="106" t="s">
        <v>8483</v>
      </c>
      <c r="E2206" s="106" t="s">
        <v>8484</v>
      </c>
      <c r="F2206" s="106" t="s">
        <v>438</v>
      </c>
      <c r="G2206" s="106" t="s">
        <v>243</v>
      </c>
      <c r="H2206" s="106"/>
      <c r="I2206" s="106"/>
    </row>
    <row r="2207" spans="1:9">
      <c r="A2207" s="108" t="s">
        <v>8485</v>
      </c>
      <c r="B2207" s="106" t="s">
        <v>8486</v>
      </c>
      <c r="C2207" s="106" t="s">
        <v>8487</v>
      </c>
      <c r="D2207" s="106" t="s">
        <v>8483</v>
      </c>
      <c r="E2207" s="106" t="s">
        <v>8484</v>
      </c>
      <c r="F2207" s="106" t="s">
        <v>438</v>
      </c>
      <c r="G2207" s="106" t="s">
        <v>243</v>
      </c>
      <c r="H2207" s="106"/>
      <c r="I2207" s="106"/>
    </row>
    <row r="2208" spans="1:9">
      <c r="A2208" s="108" t="s">
        <v>8488</v>
      </c>
      <c r="B2208" s="106" t="s">
        <v>8489</v>
      </c>
      <c r="C2208" s="106" t="s">
        <v>8490</v>
      </c>
      <c r="D2208" s="106" t="s">
        <v>8483</v>
      </c>
      <c r="E2208" s="106" t="s">
        <v>8484</v>
      </c>
      <c r="F2208" s="106" t="s">
        <v>438</v>
      </c>
      <c r="G2208" s="106" t="s">
        <v>243</v>
      </c>
      <c r="H2208" s="106"/>
      <c r="I2208" s="106"/>
    </row>
    <row r="2209" spans="1:9">
      <c r="A2209" s="108" t="s">
        <v>8491</v>
      </c>
      <c r="B2209" s="106" t="s">
        <v>8492</v>
      </c>
      <c r="C2209" s="106" t="s">
        <v>319</v>
      </c>
      <c r="D2209" s="106" t="s">
        <v>8493</v>
      </c>
      <c r="E2209" s="106" t="s">
        <v>8494</v>
      </c>
      <c r="F2209" s="106" t="s">
        <v>322</v>
      </c>
      <c r="G2209" s="106" t="s">
        <v>221</v>
      </c>
      <c r="H2209" s="106"/>
      <c r="I2209" s="106"/>
    </row>
    <row r="2210" spans="1:9">
      <c r="A2210" s="108" t="s">
        <v>8495</v>
      </c>
      <c r="B2210" s="106" t="s">
        <v>8496</v>
      </c>
      <c r="C2210" s="106" t="s">
        <v>1036</v>
      </c>
      <c r="D2210" s="106" t="s">
        <v>8497</v>
      </c>
      <c r="E2210" s="106" t="s">
        <v>8498</v>
      </c>
      <c r="F2210" s="106" t="s">
        <v>907</v>
      </c>
      <c r="G2210" s="106" t="s">
        <v>221</v>
      </c>
      <c r="H2210" s="106"/>
      <c r="I2210" s="106"/>
    </row>
    <row r="2211" spans="1:9">
      <c r="A2211" s="108" t="s">
        <v>8499</v>
      </c>
      <c r="B2211" s="106" t="s">
        <v>8500</v>
      </c>
      <c r="C2211" s="106" t="s">
        <v>334</v>
      </c>
      <c r="D2211" s="106" t="s">
        <v>8497</v>
      </c>
      <c r="E2211" s="106" t="s">
        <v>8498</v>
      </c>
      <c r="F2211" s="106" t="s">
        <v>227</v>
      </c>
      <c r="G2211" s="106" t="s">
        <v>221</v>
      </c>
      <c r="H2211" s="106"/>
      <c r="I2211" s="106"/>
    </row>
    <row r="2212" spans="1:9">
      <c r="A2212" s="108" t="s">
        <v>8501</v>
      </c>
      <c r="B2212" s="106" t="s">
        <v>8502</v>
      </c>
      <c r="C2212" s="106" t="s">
        <v>8503</v>
      </c>
      <c r="D2212" s="106" t="s">
        <v>8504</v>
      </c>
      <c r="E2212" s="106" t="s">
        <v>8505</v>
      </c>
      <c r="F2212" s="106" t="s">
        <v>434</v>
      </c>
      <c r="G2212" s="106" t="s">
        <v>221</v>
      </c>
      <c r="H2212" s="106"/>
      <c r="I2212" s="106"/>
    </row>
    <row r="2213" spans="1:9">
      <c r="A2213" s="108" t="s">
        <v>8506</v>
      </c>
      <c r="B2213" s="106" t="s">
        <v>8507</v>
      </c>
      <c r="C2213" s="106" t="s">
        <v>8508</v>
      </c>
      <c r="D2213" s="106" t="s">
        <v>8509</v>
      </c>
      <c r="E2213" s="106" t="s">
        <v>8510</v>
      </c>
      <c r="F2213" s="106" t="s">
        <v>867</v>
      </c>
      <c r="G2213" s="106" t="s">
        <v>243</v>
      </c>
      <c r="H2213" s="106"/>
      <c r="I2213" s="106"/>
    </row>
    <row r="2214" spans="1:9">
      <c r="A2214" s="108" t="s">
        <v>8511</v>
      </c>
      <c r="B2214" s="106" t="s">
        <v>8512</v>
      </c>
      <c r="C2214" s="106" t="s">
        <v>8513</v>
      </c>
      <c r="D2214" s="106" t="s">
        <v>8509</v>
      </c>
      <c r="E2214" s="106" t="s">
        <v>8510</v>
      </c>
      <c r="F2214" s="106" t="s">
        <v>867</v>
      </c>
      <c r="G2214" s="106" t="s">
        <v>243</v>
      </c>
      <c r="H2214" s="106"/>
      <c r="I2214" s="106"/>
    </row>
    <row r="2215" spans="1:9">
      <c r="A2215" s="108" t="s">
        <v>8514</v>
      </c>
      <c r="B2215" s="106" t="s">
        <v>8515</v>
      </c>
      <c r="C2215" s="106" t="s">
        <v>8516</v>
      </c>
      <c r="D2215" s="106" t="s">
        <v>8509</v>
      </c>
      <c r="E2215" s="106" t="s">
        <v>8510</v>
      </c>
      <c r="F2215" s="106" t="s">
        <v>867</v>
      </c>
      <c r="G2215" s="106" t="s">
        <v>243</v>
      </c>
      <c r="H2215" s="106"/>
      <c r="I2215" s="106"/>
    </row>
    <row r="2216" spans="1:9">
      <c r="A2216" s="108" t="s">
        <v>8517</v>
      </c>
      <c r="B2216" s="106" t="s">
        <v>8518</v>
      </c>
      <c r="C2216" s="106" t="s">
        <v>8519</v>
      </c>
      <c r="D2216" s="106" t="s">
        <v>8509</v>
      </c>
      <c r="E2216" s="106" t="s">
        <v>8510</v>
      </c>
      <c r="F2216" s="106" t="s">
        <v>867</v>
      </c>
      <c r="G2216" s="106" t="s">
        <v>243</v>
      </c>
      <c r="H2216" s="106"/>
      <c r="I2216" s="106"/>
    </row>
    <row r="2217" spans="1:9">
      <c r="A2217" s="108" t="s">
        <v>8520</v>
      </c>
      <c r="B2217" s="106" t="s">
        <v>8521</v>
      </c>
      <c r="C2217" s="106" t="s">
        <v>8522</v>
      </c>
      <c r="D2217" s="106" t="s">
        <v>8523</v>
      </c>
      <c r="E2217" s="106" t="s">
        <v>8524</v>
      </c>
      <c r="F2217" s="106" t="s">
        <v>1965</v>
      </c>
      <c r="G2217" s="106" t="s">
        <v>221</v>
      </c>
      <c r="H2217" s="106"/>
      <c r="I2217" s="106"/>
    </row>
    <row r="2218" spans="1:9">
      <c r="A2218" s="108" t="s">
        <v>8525</v>
      </c>
      <c r="B2218" s="106" t="s">
        <v>8526</v>
      </c>
      <c r="C2218" s="106" t="s">
        <v>3269</v>
      </c>
      <c r="D2218" s="106" t="s">
        <v>8527</v>
      </c>
      <c r="E2218" s="106" t="s">
        <v>8528</v>
      </c>
      <c r="F2218" s="106" t="s">
        <v>766</v>
      </c>
      <c r="G2218" s="106" t="s">
        <v>243</v>
      </c>
      <c r="H2218" s="106"/>
      <c r="I2218" s="106"/>
    </row>
    <row r="2219" spans="1:9">
      <c r="A2219" s="108" t="s">
        <v>8529</v>
      </c>
      <c r="B2219" s="106" t="s">
        <v>8530</v>
      </c>
      <c r="C2219" s="106" t="s">
        <v>3277</v>
      </c>
      <c r="D2219" s="106" t="s">
        <v>8527</v>
      </c>
      <c r="E2219" s="106" t="s">
        <v>8528</v>
      </c>
      <c r="F2219" s="106" t="s">
        <v>766</v>
      </c>
      <c r="G2219" s="106" t="s">
        <v>243</v>
      </c>
      <c r="H2219" s="106"/>
      <c r="I2219" s="106"/>
    </row>
    <row r="2220" spans="1:9">
      <c r="A2220" s="108" t="s">
        <v>8531</v>
      </c>
      <c r="B2220" s="106" t="s">
        <v>8532</v>
      </c>
      <c r="C2220" s="106" t="s">
        <v>3274</v>
      </c>
      <c r="D2220" s="106" t="s">
        <v>8527</v>
      </c>
      <c r="E2220" s="106" t="s">
        <v>8528</v>
      </c>
      <c r="F2220" s="106" t="s">
        <v>766</v>
      </c>
      <c r="G2220" s="106" t="s">
        <v>243</v>
      </c>
      <c r="H2220" s="106"/>
      <c r="I2220" s="106"/>
    </row>
    <row r="2221" spans="1:9">
      <c r="A2221" s="108" t="s">
        <v>8533</v>
      </c>
      <c r="B2221" s="106" t="s">
        <v>8534</v>
      </c>
      <c r="C2221" s="106" t="s">
        <v>3286</v>
      </c>
      <c r="D2221" s="106" t="s">
        <v>8527</v>
      </c>
      <c r="E2221" s="106" t="s">
        <v>8528</v>
      </c>
      <c r="F2221" s="106" t="s">
        <v>766</v>
      </c>
      <c r="G2221" s="106" t="s">
        <v>243</v>
      </c>
      <c r="H2221" s="106"/>
      <c r="I2221" s="106"/>
    </row>
    <row r="2222" spans="1:9">
      <c r="A2222" s="108" t="s">
        <v>8535</v>
      </c>
      <c r="B2222" s="106" t="s">
        <v>8536</v>
      </c>
      <c r="C2222" s="106" t="s">
        <v>3289</v>
      </c>
      <c r="D2222" s="106" t="s">
        <v>8527</v>
      </c>
      <c r="E2222" s="106" t="s">
        <v>8528</v>
      </c>
      <c r="F2222" s="106" t="s">
        <v>766</v>
      </c>
      <c r="G2222" s="106" t="s">
        <v>243</v>
      </c>
      <c r="H2222" s="106"/>
      <c r="I2222" s="106"/>
    </row>
    <row r="2223" spans="1:9">
      <c r="A2223" s="108" t="s">
        <v>8537</v>
      </c>
      <c r="B2223" s="106" t="s">
        <v>8538</v>
      </c>
      <c r="C2223" s="106" t="s">
        <v>3283</v>
      </c>
      <c r="D2223" s="106" t="s">
        <v>8527</v>
      </c>
      <c r="E2223" s="106" t="s">
        <v>8528</v>
      </c>
      <c r="F2223" s="106" t="s">
        <v>297</v>
      </c>
      <c r="G2223" s="106" t="s">
        <v>243</v>
      </c>
      <c r="H2223" s="106"/>
      <c r="I2223" s="106"/>
    </row>
    <row r="2224" spans="1:9">
      <c r="A2224" s="108" t="s">
        <v>8539</v>
      </c>
      <c r="B2224" s="106" t="s">
        <v>8540</v>
      </c>
      <c r="C2224" s="106" t="s">
        <v>3280</v>
      </c>
      <c r="D2224" s="106" t="s">
        <v>8527</v>
      </c>
      <c r="E2224" s="106" t="s">
        <v>8528</v>
      </c>
      <c r="F2224" s="106" t="s">
        <v>766</v>
      </c>
      <c r="G2224" s="106" t="s">
        <v>243</v>
      </c>
      <c r="H2224" s="106"/>
      <c r="I2224" s="106"/>
    </row>
    <row r="2225" spans="1:9">
      <c r="A2225" s="108" t="s">
        <v>8541</v>
      </c>
      <c r="B2225" s="106" t="s">
        <v>8542</v>
      </c>
      <c r="C2225" s="106" t="s">
        <v>8543</v>
      </c>
      <c r="D2225" s="106" t="s">
        <v>8544</v>
      </c>
      <c r="E2225" s="106" t="s">
        <v>8545</v>
      </c>
      <c r="F2225" s="106" t="s">
        <v>418</v>
      </c>
      <c r="G2225" s="106" t="s">
        <v>221</v>
      </c>
      <c r="H2225" s="106"/>
      <c r="I2225" s="106"/>
    </row>
    <row r="2226" spans="1:9">
      <c r="A2226" s="108" t="s">
        <v>8546</v>
      </c>
      <c r="B2226" s="106" t="s">
        <v>8547</v>
      </c>
      <c r="C2226" s="106" t="s">
        <v>445</v>
      </c>
      <c r="D2226" s="106" t="s">
        <v>8544</v>
      </c>
      <c r="E2226" s="106" t="s">
        <v>8545</v>
      </c>
      <c r="F2226" s="106" t="s">
        <v>233</v>
      </c>
      <c r="G2226" s="106" t="s">
        <v>221</v>
      </c>
      <c r="H2226" s="106"/>
      <c r="I2226" s="106"/>
    </row>
    <row r="2227" spans="1:9">
      <c r="A2227" s="108" t="s">
        <v>8548</v>
      </c>
      <c r="B2227" s="106" t="s">
        <v>8549</v>
      </c>
      <c r="C2227" s="106" t="s">
        <v>8550</v>
      </c>
      <c r="D2227" s="106" t="s">
        <v>8544</v>
      </c>
      <c r="E2227" s="106" t="s">
        <v>8545</v>
      </c>
      <c r="F2227" s="106" t="s">
        <v>322</v>
      </c>
      <c r="G2227" s="106" t="s">
        <v>221</v>
      </c>
      <c r="H2227" s="106"/>
      <c r="I2227" s="106"/>
    </row>
    <row r="2228" spans="1:9">
      <c r="A2228" s="108" t="s">
        <v>8551</v>
      </c>
      <c r="B2228" s="106" t="s">
        <v>8552</v>
      </c>
      <c r="C2228" s="106" t="s">
        <v>8553</v>
      </c>
      <c r="D2228" s="106" t="s">
        <v>8544</v>
      </c>
      <c r="E2228" s="106" t="s">
        <v>8545</v>
      </c>
      <c r="F2228" s="106" t="s">
        <v>418</v>
      </c>
      <c r="G2228" s="106" t="s">
        <v>221</v>
      </c>
      <c r="H2228" s="106"/>
      <c r="I2228" s="106"/>
    </row>
    <row r="2229" spans="1:9">
      <c r="A2229" s="108" t="s">
        <v>8554</v>
      </c>
      <c r="B2229" s="106" t="s">
        <v>8555</v>
      </c>
      <c r="C2229" s="106" t="s">
        <v>342</v>
      </c>
      <c r="D2229" s="106" t="s">
        <v>8556</v>
      </c>
      <c r="E2229" s="106" t="s">
        <v>8557</v>
      </c>
      <c r="F2229" s="106" t="s">
        <v>345</v>
      </c>
      <c r="G2229" s="106" t="s">
        <v>221</v>
      </c>
      <c r="H2229" s="106"/>
      <c r="I2229" s="106"/>
    </row>
    <row r="2230" spans="1:9">
      <c r="A2230" s="108" t="s">
        <v>8558</v>
      </c>
      <c r="B2230" s="106" t="s">
        <v>8559</v>
      </c>
      <c r="C2230" s="106" t="s">
        <v>7509</v>
      </c>
      <c r="D2230" s="106" t="s">
        <v>8556</v>
      </c>
      <c r="E2230" s="106" t="s">
        <v>8557</v>
      </c>
      <c r="F2230" s="106" t="s">
        <v>639</v>
      </c>
      <c r="G2230" s="106" t="s">
        <v>243</v>
      </c>
      <c r="H2230" s="106"/>
      <c r="I2230" s="106"/>
    </row>
    <row r="2231" spans="1:9">
      <c r="A2231" s="108" t="s">
        <v>8560</v>
      </c>
      <c r="B2231" s="106" t="s">
        <v>8561</v>
      </c>
      <c r="C2231" s="106" t="s">
        <v>8562</v>
      </c>
      <c r="D2231" s="106" t="s">
        <v>8556</v>
      </c>
      <c r="E2231" s="106" t="s">
        <v>8557</v>
      </c>
      <c r="F2231" s="106" t="s">
        <v>639</v>
      </c>
      <c r="G2231" s="106" t="s">
        <v>243</v>
      </c>
      <c r="H2231" s="106"/>
      <c r="I2231" s="106"/>
    </row>
    <row r="2232" spans="1:9">
      <c r="A2232" s="108" t="s">
        <v>8563</v>
      </c>
      <c r="B2232" s="106" t="s">
        <v>8564</v>
      </c>
      <c r="C2232" s="106" t="s">
        <v>8565</v>
      </c>
      <c r="D2232" s="106" t="s">
        <v>8566</v>
      </c>
      <c r="E2232" s="106" t="s">
        <v>8567</v>
      </c>
      <c r="F2232" s="106" t="s">
        <v>220</v>
      </c>
      <c r="G2232" s="106" t="s">
        <v>221</v>
      </c>
      <c r="H2232" s="106"/>
      <c r="I2232" s="106"/>
    </row>
    <row r="2233" spans="1:9">
      <c r="A2233" s="108" t="s">
        <v>8568</v>
      </c>
      <c r="B2233" s="106" t="s">
        <v>8569</v>
      </c>
      <c r="C2233" s="106" t="s">
        <v>8570</v>
      </c>
      <c r="D2233" s="106" t="s">
        <v>8566</v>
      </c>
      <c r="E2233" s="106" t="s">
        <v>8567</v>
      </c>
      <c r="F2233" s="106" t="s">
        <v>1429</v>
      </c>
      <c r="G2233" s="106" t="s">
        <v>221</v>
      </c>
      <c r="H2233" s="106"/>
      <c r="I2233" s="106"/>
    </row>
    <row r="2234" spans="1:9">
      <c r="A2234" s="108" t="s">
        <v>8571</v>
      </c>
      <c r="B2234" s="106" t="s">
        <v>8572</v>
      </c>
      <c r="C2234" s="106" t="s">
        <v>8573</v>
      </c>
      <c r="D2234" s="106" t="s">
        <v>8566</v>
      </c>
      <c r="E2234" s="106" t="s">
        <v>8567</v>
      </c>
      <c r="F2234" s="106" t="s">
        <v>220</v>
      </c>
      <c r="G2234" s="106" t="s">
        <v>221</v>
      </c>
      <c r="H2234" s="106"/>
      <c r="I2234" s="106"/>
    </row>
    <row r="2235" spans="1:9">
      <c r="A2235" s="108" t="s">
        <v>8574</v>
      </c>
      <c r="B2235" s="106" t="s">
        <v>8575</v>
      </c>
      <c r="C2235" s="106" t="s">
        <v>8576</v>
      </c>
      <c r="D2235" s="106" t="s">
        <v>8577</v>
      </c>
      <c r="E2235" s="106" t="s">
        <v>8578</v>
      </c>
      <c r="F2235" s="106" t="s">
        <v>8579</v>
      </c>
      <c r="G2235" s="106" t="s">
        <v>221</v>
      </c>
      <c r="H2235" s="106"/>
      <c r="I2235" s="106"/>
    </row>
    <row r="2236" spans="1:9">
      <c r="A2236" s="108" t="s">
        <v>8580</v>
      </c>
      <c r="B2236" s="106" t="s">
        <v>8581</v>
      </c>
      <c r="C2236" s="106" t="s">
        <v>8582</v>
      </c>
      <c r="D2236" s="106" t="s">
        <v>8577</v>
      </c>
      <c r="E2236" s="106" t="s">
        <v>8578</v>
      </c>
      <c r="F2236" s="106" t="s">
        <v>438</v>
      </c>
      <c r="G2236" s="106" t="s">
        <v>243</v>
      </c>
      <c r="H2236" s="106"/>
      <c r="I2236" s="106"/>
    </row>
    <row r="2237" spans="1:9">
      <c r="A2237" s="108" t="s">
        <v>8583</v>
      </c>
      <c r="B2237" s="106" t="s">
        <v>8584</v>
      </c>
      <c r="C2237" s="106" t="s">
        <v>1744</v>
      </c>
      <c r="D2237" s="106" t="s">
        <v>8577</v>
      </c>
      <c r="E2237" s="106" t="s">
        <v>8578</v>
      </c>
      <c r="F2237" s="106" t="s">
        <v>308</v>
      </c>
      <c r="G2237" s="106" t="s">
        <v>243</v>
      </c>
      <c r="H2237" s="106"/>
      <c r="I2237" s="106"/>
    </row>
    <row r="2238" spans="1:9">
      <c r="A2238" s="108" t="s">
        <v>8585</v>
      </c>
      <c r="B2238" s="106" t="s">
        <v>8586</v>
      </c>
      <c r="C2238" s="106" t="s">
        <v>8587</v>
      </c>
      <c r="D2238" s="106" t="s">
        <v>8577</v>
      </c>
      <c r="E2238" s="106" t="s">
        <v>8578</v>
      </c>
      <c r="F2238" s="106" t="s">
        <v>304</v>
      </c>
      <c r="G2238" s="106" t="s">
        <v>243</v>
      </c>
      <c r="H2238" s="106"/>
      <c r="I2238" s="106"/>
    </row>
    <row r="2239" spans="1:9">
      <c r="A2239" s="108" t="s">
        <v>8588</v>
      </c>
      <c r="B2239" s="106" t="s">
        <v>8589</v>
      </c>
      <c r="C2239" s="106" t="s">
        <v>3043</v>
      </c>
      <c r="D2239" s="106" t="s">
        <v>8577</v>
      </c>
      <c r="E2239" s="106" t="s">
        <v>8578</v>
      </c>
      <c r="F2239" s="106" t="s">
        <v>304</v>
      </c>
      <c r="G2239" s="106" t="s">
        <v>243</v>
      </c>
      <c r="H2239" s="106"/>
      <c r="I2239" s="106"/>
    </row>
    <row r="2240" spans="1:9">
      <c r="A2240" s="108" t="s">
        <v>8590</v>
      </c>
      <c r="B2240" s="106" t="s">
        <v>8591</v>
      </c>
      <c r="C2240" s="106" t="s">
        <v>8592</v>
      </c>
      <c r="D2240" s="106" t="s">
        <v>8593</v>
      </c>
      <c r="E2240" s="106" t="s">
        <v>8594</v>
      </c>
      <c r="F2240" s="106" t="s">
        <v>418</v>
      </c>
      <c r="G2240" s="106" t="s">
        <v>221</v>
      </c>
      <c r="H2240" s="106"/>
      <c r="I2240" s="106"/>
    </row>
    <row r="2241" spans="1:9">
      <c r="A2241" s="108" t="s">
        <v>8595</v>
      </c>
      <c r="B2241" s="106" t="s">
        <v>8596</v>
      </c>
      <c r="C2241" s="106" t="s">
        <v>8597</v>
      </c>
      <c r="D2241" s="106" t="s">
        <v>8593</v>
      </c>
      <c r="E2241" s="106" t="s">
        <v>8594</v>
      </c>
      <c r="F2241" s="106" t="s">
        <v>1026</v>
      </c>
      <c r="G2241" s="106" t="s">
        <v>221</v>
      </c>
      <c r="H2241" s="106"/>
      <c r="I2241" s="106"/>
    </row>
    <row r="2242" spans="1:9">
      <c r="A2242" s="108" t="s">
        <v>8598</v>
      </c>
      <c r="B2242" s="106" t="s">
        <v>8599</v>
      </c>
      <c r="C2242" s="106" t="s">
        <v>8600</v>
      </c>
      <c r="D2242" s="106" t="s">
        <v>8593</v>
      </c>
      <c r="E2242" s="106" t="s">
        <v>8594</v>
      </c>
      <c r="F2242" s="106" t="s">
        <v>418</v>
      </c>
      <c r="G2242" s="106" t="s">
        <v>221</v>
      </c>
      <c r="H2242" s="106"/>
      <c r="I2242" s="106"/>
    </row>
    <row r="2243" spans="1:9">
      <c r="A2243" s="108" t="s">
        <v>8601</v>
      </c>
      <c r="B2243" s="106" t="s">
        <v>8602</v>
      </c>
      <c r="C2243" s="106" t="s">
        <v>8603</v>
      </c>
      <c r="D2243" s="106" t="s">
        <v>8593</v>
      </c>
      <c r="E2243" s="106" t="s">
        <v>8594</v>
      </c>
      <c r="F2243" s="106" t="s">
        <v>233</v>
      </c>
      <c r="G2243" s="106" t="s">
        <v>221</v>
      </c>
      <c r="H2243" s="106"/>
      <c r="I2243" s="106"/>
    </row>
    <row r="2244" spans="1:9">
      <c r="A2244" s="108" t="s">
        <v>8604</v>
      </c>
      <c r="B2244" s="106" t="s">
        <v>8605</v>
      </c>
      <c r="C2244" s="106" t="s">
        <v>8606</v>
      </c>
      <c r="D2244" s="106" t="s">
        <v>8593</v>
      </c>
      <c r="E2244" s="106" t="s">
        <v>8594</v>
      </c>
      <c r="F2244" s="106" t="s">
        <v>233</v>
      </c>
      <c r="G2244" s="106" t="s">
        <v>221</v>
      </c>
      <c r="H2244" s="106"/>
      <c r="I2244" s="106"/>
    </row>
    <row r="2245" spans="1:9">
      <c r="A2245" s="108" t="s">
        <v>8607</v>
      </c>
      <c r="B2245" s="106" t="s">
        <v>8608</v>
      </c>
      <c r="C2245" s="106" t="s">
        <v>2121</v>
      </c>
      <c r="D2245" s="106" t="s">
        <v>8593</v>
      </c>
      <c r="E2245" s="106" t="s">
        <v>8594</v>
      </c>
      <c r="F2245" s="106" t="s">
        <v>542</v>
      </c>
      <c r="G2245" s="106" t="s">
        <v>221</v>
      </c>
      <c r="H2245" s="106"/>
      <c r="I2245" s="106"/>
    </row>
    <row r="2246" spans="1:9">
      <c r="A2246" s="108" t="s">
        <v>8609</v>
      </c>
      <c r="B2246" s="106" t="s">
        <v>8610</v>
      </c>
      <c r="C2246" s="106" t="s">
        <v>8611</v>
      </c>
      <c r="D2246" s="106" t="s">
        <v>8593</v>
      </c>
      <c r="E2246" s="106" t="s">
        <v>8594</v>
      </c>
      <c r="F2246" s="106" t="s">
        <v>1026</v>
      </c>
      <c r="G2246" s="106" t="s">
        <v>221</v>
      </c>
      <c r="H2246" s="106"/>
      <c r="I2246" s="106"/>
    </row>
    <row r="2247" spans="1:9">
      <c r="A2247" s="108" t="s">
        <v>8612</v>
      </c>
      <c r="B2247" s="106" t="s">
        <v>8613</v>
      </c>
      <c r="C2247" s="106" t="s">
        <v>8614</v>
      </c>
      <c r="D2247" s="106" t="s">
        <v>8593</v>
      </c>
      <c r="E2247" s="106" t="s">
        <v>8594</v>
      </c>
      <c r="F2247" s="106" t="s">
        <v>418</v>
      </c>
      <c r="G2247" s="106" t="s">
        <v>221</v>
      </c>
      <c r="H2247" s="106"/>
      <c r="I2247" s="106"/>
    </row>
    <row r="2248" spans="1:9">
      <c r="A2248" s="108" t="s">
        <v>8615</v>
      </c>
      <c r="B2248" s="106" t="s">
        <v>8616</v>
      </c>
      <c r="C2248" s="106" t="s">
        <v>8617</v>
      </c>
      <c r="D2248" s="106" t="s">
        <v>8593</v>
      </c>
      <c r="E2248" s="106" t="s">
        <v>8594</v>
      </c>
      <c r="F2248" s="106" t="s">
        <v>418</v>
      </c>
      <c r="G2248" s="106" t="s">
        <v>221</v>
      </c>
      <c r="H2248" s="106"/>
      <c r="I2248" s="106"/>
    </row>
    <row r="2249" spans="1:9">
      <c r="A2249" s="108" t="s">
        <v>8618</v>
      </c>
      <c r="B2249" s="106" t="s">
        <v>8619</v>
      </c>
      <c r="C2249" s="106" t="s">
        <v>8620</v>
      </c>
      <c r="D2249" s="106" t="s">
        <v>8593</v>
      </c>
      <c r="E2249" s="106" t="s">
        <v>8594</v>
      </c>
      <c r="F2249" s="106" t="s">
        <v>418</v>
      </c>
      <c r="G2249" s="106" t="s">
        <v>221</v>
      </c>
      <c r="H2249" s="106"/>
      <c r="I2249" s="106"/>
    </row>
    <row r="2250" spans="1:9">
      <c r="A2250" s="108" t="s">
        <v>8621</v>
      </c>
      <c r="B2250" s="106" t="s">
        <v>8622</v>
      </c>
      <c r="C2250" s="106" t="s">
        <v>8623</v>
      </c>
      <c r="D2250" s="106" t="s">
        <v>8593</v>
      </c>
      <c r="E2250" s="106" t="s">
        <v>8594</v>
      </c>
      <c r="F2250" s="106" t="s">
        <v>1026</v>
      </c>
      <c r="G2250" s="106" t="s">
        <v>221</v>
      </c>
      <c r="H2250" s="106"/>
      <c r="I2250" s="106"/>
    </row>
    <row r="2251" spans="1:9">
      <c r="A2251" s="108" t="s">
        <v>8624</v>
      </c>
      <c r="B2251" s="106" t="s">
        <v>8625</v>
      </c>
      <c r="C2251" s="106" t="s">
        <v>8626</v>
      </c>
      <c r="D2251" s="106" t="s">
        <v>8593</v>
      </c>
      <c r="E2251" s="106" t="s">
        <v>8594</v>
      </c>
      <c r="F2251" s="106" t="s">
        <v>1026</v>
      </c>
      <c r="G2251" s="106" t="s">
        <v>221</v>
      </c>
      <c r="H2251" s="106"/>
      <c r="I2251" s="106"/>
    </row>
    <row r="2252" spans="1:9">
      <c r="A2252" s="108" t="s">
        <v>8627</v>
      </c>
      <c r="B2252" s="106" t="s">
        <v>8628</v>
      </c>
      <c r="C2252" s="106" t="s">
        <v>8629</v>
      </c>
      <c r="D2252" s="106" t="s">
        <v>8593</v>
      </c>
      <c r="E2252" s="106" t="s">
        <v>8594</v>
      </c>
      <c r="F2252" s="106" t="s">
        <v>1026</v>
      </c>
      <c r="G2252" s="106" t="s">
        <v>221</v>
      </c>
      <c r="H2252" s="106"/>
      <c r="I2252" s="106"/>
    </row>
    <row r="2253" spans="1:9">
      <c r="A2253" s="108" t="s">
        <v>8630</v>
      </c>
      <c r="B2253" s="106" t="s">
        <v>8631</v>
      </c>
      <c r="C2253" s="106" t="s">
        <v>8632</v>
      </c>
      <c r="D2253" s="106" t="s">
        <v>8633</v>
      </c>
      <c r="E2253" s="106" t="s">
        <v>8634</v>
      </c>
      <c r="F2253" s="106" t="s">
        <v>1429</v>
      </c>
      <c r="G2253" s="106" t="s">
        <v>221</v>
      </c>
      <c r="H2253" s="106"/>
      <c r="I2253" s="106"/>
    </row>
    <row r="2254" spans="1:9">
      <c r="A2254" s="108" t="s">
        <v>8635</v>
      </c>
      <c r="B2254" s="106" t="s">
        <v>8636</v>
      </c>
      <c r="C2254" s="106" t="s">
        <v>8637</v>
      </c>
      <c r="D2254" s="106" t="s">
        <v>8633</v>
      </c>
      <c r="E2254" s="106" t="s">
        <v>8634</v>
      </c>
      <c r="F2254" s="106" t="s">
        <v>5527</v>
      </c>
      <c r="G2254" s="106" t="s">
        <v>221</v>
      </c>
      <c r="H2254" s="106"/>
      <c r="I2254" s="106"/>
    </row>
    <row r="2255" spans="1:9">
      <c r="A2255" s="108" t="s">
        <v>8638</v>
      </c>
      <c r="B2255" s="106" t="s">
        <v>8639</v>
      </c>
      <c r="C2255" s="106" t="s">
        <v>8640</v>
      </c>
      <c r="D2255" s="106" t="s">
        <v>8641</v>
      </c>
      <c r="E2255" s="106" t="s">
        <v>8642</v>
      </c>
      <c r="F2255" s="106" t="s">
        <v>233</v>
      </c>
      <c r="G2255" s="106" t="s">
        <v>221</v>
      </c>
      <c r="H2255" s="106"/>
      <c r="I2255" s="106"/>
    </row>
    <row r="2256" spans="1:9">
      <c r="A2256" s="108" t="s">
        <v>8643</v>
      </c>
      <c r="B2256" s="106" t="s">
        <v>8644</v>
      </c>
      <c r="C2256" s="106" t="s">
        <v>8645</v>
      </c>
      <c r="D2256" s="106" t="s">
        <v>8646</v>
      </c>
      <c r="E2256" s="106" t="s">
        <v>8647</v>
      </c>
      <c r="F2256" s="106" t="s">
        <v>464</v>
      </c>
      <c r="G2256" s="106" t="s">
        <v>221</v>
      </c>
      <c r="H2256" s="106"/>
      <c r="I2256" s="106"/>
    </row>
    <row r="2257" spans="1:9">
      <c r="A2257" s="108" t="s">
        <v>8648</v>
      </c>
      <c r="B2257" s="106" t="s">
        <v>8649</v>
      </c>
      <c r="C2257" s="106" t="s">
        <v>8650</v>
      </c>
      <c r="D2257" s="106" t="s">
        <v>8651</v>
      </c>
      <c r="E2257" s="106" t="s">
        <v>8652</v>
      </c>
      <c r="F2257" s="106" t="s">
        <v>464</v>
      </c>
      <c r="G2257" s="106" t="s">
        <v>221</v>
      </c>
      <c r="H2257" s="106"/>
      <c r="I2257" s="106"/>
    </row>
    <row r="2258" spans="1:9">
      <c r="A2258" s="108" t="s">
        <v>8653</v>
      </c>
      <c r="B2258" s="106" t="s">
        <v>8654</v>
      </c>
      <c r="C2258" s="106" t="s">
        <v>816</v>
      </c>
      <c r="D2258" s="106" t="s">
        <v>8651</v>
      </c>
      <c r="E2258" s="106" t="s">
        <v>8652</v>
      </c>
      <c r="F2258" s="106" t="s">
        <v>377</v>
      </c>
      <c r="G2258" s="106" t="s">
        <v>221</v>
      </c>
      <c r="H2258" s="106"/>
      <c r="I2258" s="106"/>
    </row>
    <row r="2259" spans="1:9">
      <c r="A2259" s="108" t="s">
        <v>8655</v>
      </c>
      <c r="B2259" s="106" t="s">
        <v>8656</v>
      </c>
      <c r="C2259" s="106" t="s">
        <v>1447</v>
      </c>
      <c r="D2259" s="106" t="s">
        <v>8657</v>
      </c>
      <c r="E2259" s="106" t="s">
        <v>8658</v>
      </c>
      <c r="F2259" s="106" t="s">
        <v>1084</v>
      </c>
      <c r="G2259" s="106" t="s">
        <v>221</v>
      </c>
      <c r="H2259" s="106"/>
      <c r="I2259" s="106"/>
    </row>
    <row r="2260" spans="1:9">
      <c r="A2260" s="108" t="s">
        <v>8659</v>
      </c>
      <c r="B2260" s="106" t="s">
        <v>8660</v>
      </c>
      <c r="C2260" s="106" t="s">
        <v>859</v>
      </c>
      <c r="D2260" s="106" t="s">
        <v>8661</v>
      </c>
      <c r="E2260" s="106" t="s">
        <v>8662</v>
      </c>
      <c r="F2260" s="106" t="s">
        <v>453</v>
      </c>
      <c r="G2260" s="106" t="s">
        <v>221</v>
      </c>
      <c r="H2260" s="106"/>
      <c r="I2260" s="106"/>
    </row>
    <row r="2261" spans="1:9">
      <c r="A2261" s="108" t="s">
        <v>8663</v>
      </c>
      <c r="B2261" s="106" t="s">
        <v>8664</v>
      </c>
      <c r="C2261" s="106" t="s">
        <v>8665</v>
      </c>
      <c r="D2261" s="106" t="s">
        <v>8661</v>
      </c>
      <c r="E2261" s="106" t="s">
        <v>8662</v>
      </c>
      <c r="F2261" s="106" t="s">
        <v>464</v>
      </c>
      <c r="G2261" s="106" t="s">
        <v>221</v>
      </c>
      <c r="H2261" s="106"/>
      <c r="I2261" s="106"/>
    </row>
    <row r="2262" spans="1:9">
      <c r="A2262" s="108" t="s">
        <v>8666</v>
      </c>
      <c r="B2262" s="106" t="s">
        <v>8667</v>
      </c>
      <c r="C2262" s="106" t="s">
        <v>461</v>
      </c>
      <c r="D2262" s="106" t="s">
        <v>8668</v>
      </c>
      <c r="E2262" s="106" t="s">
        <v>8669</v>
      </c>
      <c r="F2262" s="106" t="s">
        <v>464</v>
      </c>
      <c r="G2262" s="106" t="s">
        <v>221</v>
      </c>
      <c r="H2262" s="106"/>
      <c r="I2262" s="106"/>
    </row>
    <row r="2263" spans="1:9">
      <c r="A2263" s="108" t="s">
        <v>8670</v>
      </c>
      <c r="B2263" s="106" t="s">
        <v>8671</v>
      </c>
      <c r="C2263" s="106" t="s">
        <v>556</v>
      </c>
      <c r="D2263" s="106" t="s">
        <v>8672</v>
      </c>
      <c r="E2263" s="106" t="s">
        <v>8673</v>
      </c>
      <c r="F2263" s="106" t="s">
        <v>377</v>
      </c>
      <c r="G2263" s="106" t="s">
        <v>221</v>
      </c>
      <c r="H2263" s="106"/>
      <c r="I2263" s="106"/>
    </row>
    <row r="2264" spans="1:9">
      <c r="A2264" s="108" t="s">
        <v>8674</v>
      </c>
      <c r="B2264" s="106" t="s">
        <v>8675</v>
      </c>
      <c r="C2264" s="106" t="s">
        <v>8543</v>
      </c>
      <c r="D2264" s="106" t="s">
        <v>8676</v>
      </c>
      <c r="E2264" s="106" t="s">
        <v>8677</v>
      </c>
      <c r="F2264" s="106" t="s">
        <v>418</v>
      </c>
      <c r="G2264" s="106" t="s">
        <v>221</v>
      </c>
      <c r="H2264" s="106"/>
      <c r="I2264" s="106"/>
    </row>
    <row r="2265" spans="1:9">
      <c r="A2265" s="108" t="s">
        <v>8678</v>
      </c>
      <c r="B2265" s="106" t="s">
        <v>8679</v>
      </c>
      <c r="C2265" s="106" t="s">
        <v>8553</v>
      </c>
      <c r="D2265" s="106" t="s">
        <v>8676</v>
      </c>
      <c r="E2265" s="106" t="s">
        <v>8677</v>
      </c>
      <c r="F2265" s="106" t="s">
        <v>418</v>
      </c>
      <c r="G2265" s="106" t="s">
        <v>221</v>
      </c>
      <c r="H2265" s="106"/>
      <c r="I2265" s="106"/>
    </row>
    <row r="2266" spans="1:9">
      <c r="A2266" s="108" t="s">
        <v>8680</v>
      </c>
      <c r="B2266" s="106" t="s">
        <v>8681</v>
      </c>
      <c r="C2266" s="106" t="s">
        <v>342</v>
      </c>
      <c r="D2266" s="106" t="s">
        <v>8682</v>
      </c>
      <c r="E2266" s="106" t="s">
        <v>8683</v>
      </c>
      <c r="F2266" s="106" t="s">
        <v>345</v>
      </c>
      <c r="G2266" s="106" t="s">
        <v>221</v>
      </c>
      <c r="H2266" s="106"/>
      <c r="I2266" s="106"/>
    </row>
    <row r="2267" spans="1:9">
      <c r="A2267" s="108" t="s">
        <v>8684</v>
      </c>
      <c r="B2267" s="106" t="s">
        <v>8685</v>
      </c>
      <c r="C2267" s="106" t="s">
        <v>989</v>
      </c>
      <c r="D2267" s="106" t="s">
        <v>8682</v>
      </c>
      <c r="E2267" s="106" t="s">
        <v>8683</v>
      </c>
      <c r="F2267" s="106" t="s">
        <v>567</v>
      </c>
      <c r="G2267" s="106" t="s">
        <v>221</v>
      </c>
      <c r="H2267" s="106"/>
      <c r="I2267" s="106"/>
    </row>
    <row r="2268" spans="1:9">
      <c r="A2268" s="108" t="s">
        <v>8686</v>
      </c>
      <c r="B2268" s="106" t="s">
        <v>8687</v>
      </c>
      <c r="C2268" s="106" t="s">
        <v>4082</v>
      </c>
      <c r="D2268" s="106" t="s">
        <v>8682</v>
      </c>
      <c r="E2268" s="106" t="s">
        <v>8683</v>
      </c>
      <c r="F2268" s="106" t="s">
        <v>639</v>
      </c>
      <c r="G2268" s="106" t="s">
        <v>243</v>
      </c>
      <c r="H2268" s="106"/>
      <c r="I2268" s="106"/>
    </row>
    <row r="2269" spans="1:9">
      <c r="A2269" s="108" t="s">
        <v>8688</v>
      </c>
      <c r="B2269" s="106" t="s">
        <v>8689</v>
      </c>
      <c r="C2269" s="106" t="s">
        <v>4470</v>
      </c>
      <c r="D2269" s="106" t="s">
        <v>8682</v>
      </c>
      <c r="E2269" s="106" t="s">
        <v>8683</v>
      </c>
      <c r="F2269" s="106" t="s">
        <v>639</v>
      </c>
      <c r="G2269" s="106" t="s">
        <v>243</v>
      </c>
      <c r="H2269" s="106"/>
      <c r="I2269" s="106"/>
    </row>
    <row r="2270" spans="1:9">
      <c r="A2270" s="108" t="s">
        <v>8690</v>
      </c>
      <c r="B2270" s="106" t="s">
        <v>8691</v>
      </c>
      <c r="C2270" s="106" t="s">
        <v>342</v>
      </c>
      <c r="D2270" s="106" t="s">
        <v>8692</v>
      </c>
      <c r="E2270" s="106" t="s">
        <v>8693</v>
      </c>
      <c r="F2270" s="106" t="s">
        <v>345</v>
      </c>
      <c r="G2270" s="106" t="s">
        <v>221</v>
      </c>
      <c r="H2270" s="106"/>
      <c r="I2270" s="106"/>
    </row>
    <row r="2271" spans="1:9">
      <c r="A2271" s="108" t="s">
        <v>8694</v>
      </c>
      <c r="B2271" s="106" t="s">
        <v>8695</v>
      </c>
      <c r="C2271" s="106" t="s">
        <v>4082</v>
      </c>
      <c r="D2271" s="106" t="s">
        <v>8692</v>
      </c>
      <c r="E2271" s="106" t="s">
        <v>8693</v>
      </c>
      <c r="F2271" s="106" t="s">
        <v>639</v>
      </c>
      <c r="G2271" s="106" t="s">
        <v>243</v>
      </c>
      <c r="H2271" s="106"/>
      <c r="I2271" s="106"/>
    </row>
    <row r="2272" spans="1:9">
      <c r="A2272" s="108" t="s">
        <v>8696</v>
      </c>
      <c r="B2272" s="106" t="s">
        <v>8697</v>
      </c>
      <c r="C2272" s="106" t="s">
        <v>4470</v>
      </c>
      <c r="D2272" s="106" t="s">
        <v>8692</v>
      </c>
      <c r="E2272" s="106" t="s">
        <v>8693</v>
      </c>
      <c r="F2272" s="106" t="s">
        <v>639</v>
      </c>
      <c r="G2272" s="106" t="s">
        <v>243</v>
      </c>
      <c r="H2272" s="106"/>
      <c r="I2272" s="106"/>
    </row>
    <row r="2273" spans="1:9">
      <c r="A2273" s="108" t="s">
        <v>8698</v>
      </c>
      <c r="B2273" s="106" t="s">
        <v>8699</v>
      </c>
      <c r="C2273" s="106" t="s">
        <v>1098</v>
      </c>
      <c r="D2273" s="106" t="s">
        <v>8700</v>
      </c>
      <c r="E2273" s="106" t="s">
        <v>8701</v>
      </c>
      <c r="F2273" s="106" t="s">
        <v>233</v>
      </c>
      <c r="G2273" s="106" t="s">
        <v>221</v>
      </c>
      <c r="H2273" s="106"/>
      <c r="I2273" s="106"/>
    </row>
    <row r="2274" spans="1:9">
      <c r="A2274" s="108" t="s">
        <v>8702</v>
      </c>
      <c r="B2274" s="106" t="s">
        <v>8703</v>
      </c>
      <c r="C2274" s="106" t="s">
        <v>8704</v>
      </c>
      <c r="D2274" s="106" t="s">
        <v>8700</v>
      </c>
      <c r="E2274" s="106" t="s">
        <v>8701</v>
      </c>
      <c r="F2274" s="106" t="s">
        <v>1026</v>
      </c>
      <c r="G2274" s="106" t="s">
        <v>221</v>
      </c>
      <c r="H2274" s="106"/>
      <c r="I2274" s="106"/>
    </row>
    <row r="2275" spans="1:9">
      <c r="A2275" s="108" t="s">
        <v>8705</v>
      </c>
      <c r="B2275" s="106" t="s">
        <v>8706</v>
      </c>
      <c r="C2275" s="106" t="s">
        <v>8707</v>
      </c>
      <c r="D2275" s="106" t="s">
        <v>8700</v>
      </c>
      <c r="E2275" s="106" t="s">
        <v>8701</v>
      </c>
      <c r="F2275" s="106" t="s">
        <v>1026</v>
      </c>
      <c r="G2275" s="106" t="s">
        <v>221</v>
      </c>
      <c r="H2275" s="106"/>
      <c r="I2275" s="106"/>
    </row>
    <row r="2276" spans="1:9">
      <c r="A2276" s="108" t="s">
        <v>8708</v>
      </c>
      <c r="B2276" s="106" t="s">
        <v>8709</v>
      </c>
      <c r="C2276" s="106" t="s">
        <v>8710</v>
      </c>
      <c r="D2276" s="106" t="s">
        <v>8700</v>
      </c>
      <c r="E2276" s="106" t="s">
        <v>8701</v>
      </c>
      <c r="F2276" s="106" t="s">
        <v>1026</v>
      </c>
      <c r="G2276" s="106" t="s">
        <v>221</v>
      </c>
      <c r="H2276" s="106"/>
      <c r="I2276" s="106"/>
    </row>
    <row r="2277" spans="1:9">
      <c r="A2277" s="108" t="s">
        <v>8711</v>
      </c>
      <c r="B2277" s="106" t="s">
        <v>8712</v>
      </c>
      <c r="C2277" s="106" t="s">
        <v>8713</v>
      </c>
      <c r="D2277" s="106" t="s">
        <v>8700</v>
      </c>
      <c r="E2277" s="106" t="s">
        <v>8701</v>
      </c>
      <c r="F2277" s="106" t="s">
        <v>1026</v>
      </c>
      <c r="G2277" s="106" t="s">
        <v>221</v>
      </c>
      <c r="H2277" s="106"/>
      <c r="I2277" s="106"/>
    </row>
    <row r="2278" spans="1:9">
      <c r="A2278" s="108" t="s">
        <v>8714</v>
      </c>
      <c r="B2278" s="106" t="s">
        <v>8715</v>
      </c>
      <c r="C2278" s="106" t="s">
        <v>3093</v>
      </c>
      <c r="D2278" s="106" t="s">
        <v>8716</v>
      </c>
      <c r="E2278" s="106" t="s">
        <v>8717</v>
      </c>
      <c r="F2278" s="106" t="s">
        <v>453</v>
      </c>
      <c r="G2278" s="106" t="s">
        <v>221</v>
      </c>
      <c r="H2278" s="106"/>
      <c r="I2278" s="106"/>
    </row>
    <row r="2279" spans="1:9">
      <c r="A2279" s="108" t="s">
        <v>8718</v>
      </c>
      <c r="B2279" s="106" t="s">
        <v>8719</v>
      </c>
      <c r="C2279" s="106" t="s">
        <v>8720</v>
      </c>
      <c r="D2279" s="106" t="s">
        <v>8721</v>
      </c>
      <c r="E2279" s="106" t="s">
        <v>8722</v>
      </c>
      <c r="F2279" s="106" t="s">
        <v>220</v>
      </c>
      <c r="G2279" s="106" t="s">
        <v>221</v>
      </c>
      <c r="H2279" s="106"/>
      <c r="I2279" s="106"/>
    </row>
    <row r="2280" spans="1:9">
      <c r="A2280" s="108" t="s">
        <v>8723</v>
      </c>
      <c r="B2280" s="106" t="s">
        <v>8724</v>
      </c>
      <c r="C2280" s="106" t="s">
        <v>461</v>
      </c>
      <c r="D2280" s="106" t="s">
        <v>8725</v>
      </c>
      <c r="E2280" s="106" t="s">
        <v>8726</v>
      </c>
      <c r="F2280" s="106" t="s">
        <v>464</v>
      </c>
      <c r="G2280" s="106" t="s">
        <v>221</v>
      </c>
      <c r="H2280" s="106"/>
      <c r="I2280" s="106"/>
    </row>
    <row r="2281" spans="1:9">
      <c r="A2281" s="108" t="s">
        <v>8727</v>
      </c>
      <c r="B2281" s="106" t="s">
        <v>8728</v>
      </c>
      <c r="C2281" s="106" t="s">
        <v>1233</v>
      </c>
      <c r="D2281" s="106" t="s">
        <v>8729</v>
      </c>
      <c r="E2281" s="106" t="s">
        <v>8730</v>
      </c>
      <c r="F2281" s="106" t="s">
        <v>377</v>
      </c>
      <c r="G2281" s="106" t="s">
        <v>221</v>
      </c>
      <c r="H2281" s="106"/>
      <c r="I2281" s="106"/>
    </row>
    <row r="2282" spans="1:9">
      <c r="A2282" s="108" t="s">
        <v>8731</v>
      </c>
      <c r="B2282" s="106" t="s">
        <v>8732</v>
      </c>
      <c r="C2282" s="106" t="s">
        <v>3096</v>
      </c>
      <c r="D2282" s="106" t="s">
        <v>8733</v>
      </c>
      <c r="E2282" s="106" t="s">
        <v>8734</v>
      </c>
      <c r="F2282" s="106" t="s">
        <v>220</v>
      </c>
      <c r="G2282" s="106" t="s">
        <v>221</v>
      </c>
      <c r="H2282" s="106"/>
      <c r="I2282" s="106"/>
    </row>
    <row r="2283" spans="1:9">
      <c r="A2283" s="108" t="s">
        <v>8735</v>
      </c>
      <c r="B2283" s="106" t="s">
        <v>8736</v>
      </c>
      <c r="C2283" s="106" t="s">
        <v>3102</v>
      </c>
      <c r="D2283" s="106" t="s">
        <v>8733</v>
      </c>
      <c r="E2283" s="106" t="s">
        <v>8734</v>
      </c>
      <c r="F2283" s="106" t="s">
        <v>220</v>
      </c>
      <c r="G2283" s="106" t="s">
        <v>221</v>
      </c>
      <c r="H2283" s="106"/>
      <c r="I2283" s="106"/>
    </row>
    <row r="2284" spans="1:9">
      <c r="A2284" s="108" t="s">
        <v>8737</v>
      </c>
      <c r="B2284" s="106" t="s">
        <v>8738</v>
      </c>
      <c r="C2284" s="106" t="s">
        <v>3084</v>
      </c>
      <c r="D2284" s="106" t="s">
        <v>8733</v>
      </c>
      <c r="E2284" s="106" t="s">
        <v>8734</v>
      </c>
      <c r="F2284" s="106" t="s">
        <v>1429</v>
      </c>
      <c r="G2284" s="106" t="s">
        <v>221</v>
      </c>
      <c r="H2284" s="106"/>
      <c r="I2284" s="106"/>
    </row>
    <row r="2285" spans="1:9">
      <c r="A2285" s="108" t="s">
        <v>8739</v>
      </c>
      <c r="B2285" s="106" t="s">
        <v>8740</v>
      </c>
      <c r="C2285" s="106" t="s">
        <v>8741</v>
      </c>
      <c r="D2285" s="106" t="s">
        <v>8742</v>
      </c>
      <c r="E2285" s="106" t="s">
        <v>8743</v>
      </c>
      <c r="F2285" s="106" t="s">
        <v>233</v>
      </c>
      <c r="G2285" s="106" t="s">
        <v>221</v>
      </c>
      <c r="H2285" s="106"/>
      <c r="I2285" s="106"/>
    </row>
    <row r="2286" spans="1:9">
      <c r="A2286" s="108" t="s">
        <v>8744</v>
      </c>
      <c r="B2286" s="106" t="s">
        <v>8745</v>
      </c>
      <c r="C2286" s="106" t="s">
        <v>2736</v>
      </c>
      <c r="D2286" s="106" t="s">
        <v>8746</v>
      </c>
      <c r="E2286" s="106" t="s">
        <v>8747</v>
      </c>
      <c r="F2286" s="106" t="s">
        <v>2538</v>
      </c>
      <c r="G2286" s="106" t="s">
        <v>221</v>
      </c>
      <c r="H2286" s="106"/>
      <c r="I2286" s="106"/>
    </row>
    <row r="2287" spans="1:9">
      <c r="A2287" s="108" t="s">
        <v>8748</v>
      </c>
      <c r="B2287" s="106" t="s">
        <v>8749</v>
      </c>
      <c r="C2287" s="106" t="s">
        <v>8750</v>
      </c>
      <c r="D2287" s="106" t="s">
        <v>8751</v>
      </c>
      <c r="E2287" s="106" t="s">
        <v>8752</v>
      </c>
      <c r="F2287" s="106" t="s">
        <v>1965</v>
      </c>
      <c r="G2287" s="106" t="s">
        <v>221</v>
      </c>
      <c r="H2287" s="106"/>
      <c r="I2287" s="106"/>
    </row>
    <row r="2288" spans="1:9">
      <c r="A2288" s="108" t="s">
        <v>8753</v>
      </c>
      <c r="B2288" s="106" t="s">
        <v>8754</v>
      </c>
      <c r="C2288" s="106" t="s">
        <v>461</v>
      </c>
      <c r="D2288" s="106" t="s">
        <v>8755</v>
      </c>
      <c r="E2288" s="106" t="s">
        <v>8756</v>
      </c>
      <c r="F2288" s="106" t="s">
        <v>464</v>
      </c>
      <c r="G2288" s="106" t="s">
        <v>221</v>
      </c>
      <c r="H2288" s="106"/>
      <c r="I2288" s="106"/>
    </row>
    <row r="2289" spans="1:9">
      <c r="A2289" s="108" t="s">
        <v>8757</v>
      </c>
      <c r="B2289" s="106" t="s">
        <v>8758</v>
      </c>
      <c r="C2289" s="106" t="s">
        <v>859</v>
      </c>
      <c r="D2289" s="106" t="s">
        <v>8755</v>
      </c>
      <c r="E2289" s="106" t="s">
        <v>8756</v>
      </c>
      <c r="F2289" s="106" t="s">
        <v>453</v>
      </c>
      <c r="G2289" s="106" t="s">
        <v>221</v>
      </c>
      <c r="H2289" s="106"/>
      <c r="I2289" s="106"/>
    </row>
    <row r="2290" spans="1:9">
      <c r="A2290" s="108" t="s">
        <v>8759</v>
      </c>
      <c r="B2290" s="106" t="s">
        <v>8760</v>
      </c>
      <c r="C2290" s="106" t="s">
        <v>7913</v>
      </c>
      <c r="D2290" s="106" t="s">
        <v>8761</v>
      </c>
      <c r="E2290" s="106" t="s">
        <v>8762</v>
      </c>
      <c r="F2290" s="106" t="s">
        <v>464</v>
      </c>
      <c r="G2290" s="106" t="s">
        <v>221</v>
      </c>
      <c r="H2290" s="106"/>
      <c r="I2290" s="106"/>
    </row>
    <row r="2291" spans="1:9">
      <c r="A2291" s="108" t="s">
        <v>8763</v>
      </c>
      <c r="B2291" s="106" t="s">
        <v>8764</v>
      </c>
      <c r="C2291" s="106" t="s">
        <v>8765</v>
      </c>
      <c r="D2291" s="106" t="s">
        <v>8766</v>
      </c>
      <c r="E2291" s="106" t="s">
        <v>8767</v>
      </c>
      <c r="F2291" s="106" t="s">
        <v>464</v>
      </c>
      <c r="G2291" s="106" t="s">
        <v>221</v>
      </c>
      <c r="H2291" s="106"/>
      <c r="I2291" s="106"/>
    </row>
    <row r="2292" spans="1:9">
      <c r="A2292" s="108" t="s">
        <v>8768</v>
      </c>
      <c r="B2292" s="106" t="s">
        <v>8769</v>
      </c>
      <c r="C2292" s="106" t="s">
        <v>8770</v>
      </c>
      <c r="D2292" s="106" t="s">
        <v>8771</v>
      </c>
      <c r="E2292" s="106" t="s">
        <v>8772</v>
      </c>
      <c r="F2292" s="106" t="s">
        <v>813</v>
      </c>
      <c r="G2292" s="106" t="s">
        <v>221</v>
      </c>
      <c r="H2292" s="106"/>
      <c r="I2292" s="106"/>
    </row>
    <row r="2293" spans="1:9">
      <c r="A2293" s="108" t="s">
        <v>8773</v>
      </c>
      <c r="B2293" s="106" t="s">
        <v>8774</v>
      </c>
      <c r="C2293" s="106" t="s">
        <v>8775</v>
      </c>
      <c r="D2293" s="106" t="s">
        <v>8776</v>
      </c>
      <c r="E2293" s="106" t="s">
        <v>8777</v>
      </c>
      <c r="F2293" s="106" t="s">
        <v>8778</v>
      </c>
      <c r="G2293" s="106" t="s">
        <v>428</v>
      </c>
      <c r="H2293" s="106"/>
      <c r="I2293" s="106"/>
    </row>
    <row r="2294" spans="1:9">
      <c r="A2294" s="108" t="s">
        <v>8779</v>
      </c>
      <c r="B2294" s="106" t="s">
        <v>8780</v>
      </c>
      <c r="C2294" s="106" t="s">
        <v>461</v>
      </c>
      <c r="D2294" s="106" t="s">
        <v>8781</v>
      </c>
      <c r="E2294" s="106" t="s">
        <v>8782</v>
      </c>
      <c r="F2294" s="106" t="s">
        <v>464</v>
      </c>
      <c r="G2294" s="106" t="s">
        <v>221</v>
      </c>
      <c r="H2294" s="106"/>
      <c r="I2294" s="106"/>
    </row>
    <row r="2295" spans="1:9">
      <c r="A2295" s="108" t="s">
        <v>8783</v>
      </c>
      <c r="B2295" s="106" t="s">
        <v>8784</v>
      </c>
      <c r="C2295" s="106" t="s">
        <v>4130</v>
      </c>
      <c r="D2295" s="106" t="s">
        <v>8785</v>
      </c>
      <c r="E2295" s="106" t="s">
        <v>8786</v>
      </c>
      <c r="F2295" s="106" t="s">
        <v>484</v>
      </c>
      <c r="G2295" s="106" t="s">
        <v>221</v>
      </c>
      <c r="H2295" s="106"/>
      <c r="I2295" s="106"/>
    </row>
    <row r="2296" spans="1:9">
      <c r="A2296" s="108" t="s">
        <v>8787</v>
      </c>
      <c r="B2296" s="106" t="s">
        <v>8788</v>
      </c>
      <c r="C2296" s="106" t="s">
        <v>1233</v>
      </c>
      <c r="D2296" s="106" t="s">
        <v>8785</v>
      </c>
      <c r="E2296" s="106" t="s">
        <v>8786</v>
      </c>
      <c r="F2296" s="106" t="s">
        <v>377</v>
      </c>
      <c r="G2296" s="106" t="s">
        <v>221</v>
      </c>
      <c r="H2296" s="106"/>
      <c r="I2296" s="106"/>
    </row>
    <row r="2297" spans="1:9">
      <c r="A2297" s="108" t="s">
        <v>8789</v>
      </c>
      <c r="B2297" s="106" t="s">
        <v>8790</v>
      </c>
      <c r="C2297" s="106" t="s">
        <v>8791</v>
      </c>
      <c r="D2297" s="106" t="s">
        <v>8792</v>
      </c>
      <c r="E2297" s="106" t="s">
        <v>8793</v>
      </c>
      <c r="F2297" s="106" t="s">
        <v>233</v>
      </c>
      <c r="G2297" s="106" t="s">
        <v>221</v>
      </c>
      <c r="H2297" s="106"/>
      <c r="I2297" s="106"/>
    </row>
    <row r="2298" spans="1:9">
      <c r="A2298" s="108" t="s">
        <v>8794</v>
      </c>
      <c r="B2298" s="106" t="s">
        <v>8795</v>
      </c>
      <c r="C2298" s="106" t="s">
        <v>8796</v>
      </c>
      <c r="D2298" s="106" t="s">
        <v>8797</v>
      </c>
      <c r="E2298" s="106" t="s">
        <v>8798</v>
      </c>
      <c r="F2298" s="106" t="s">
        <v>2473</v>
      </c>
      <c r="G2298" s="106" t="s">
        <v>221</v>
      </c>
      <c r="H2298" s="106"/>
      <c r="I2298" s="106"/>
    </row>
    <row r="2299" spans="1:9">
      <c r="A2299" s="108" t="s">
        <v>8799</v>
      </c>
      <c r="B2299" s="106" t="s">
        <v>8800</v>
      </c>
      <c r="C2299" s="106" t="s">
        <v>8801</v>
      </c>
      <c r="D2299" s="106" t="s">
        <v>8802</v>
      </c>
      <c r="E2299" s="106" t="s">
        <v>8803</v>
      </c>
      <c r="F2299" s="106" t="s">
        <v>2473</v>
      </c>
      <c r="G2299" s="106" t="s">
        <v>221</v>
      </c>
      <c r="H2299" s="106"/>
      <c r="I2299" s="106"/>
    </row>
    <row r="2300" spans="1:9">
      <c r="A2300" s="108" t="s">
        <v>8804</v>
      </c>
      <c r="B2300" s="106" t="s">
        <v>8805</v>
      </c>
      <c r="C2300" s="106" t="s">
        <v>8806</v>
      </c>
      <c r="D2300" s="106" t="s">
        <v>8807</v>
      </c>
      <c r="E2300" s="106" t="s">
        <v>8808</v>
      </c>
      <c r="F2300" s="106" t="s">
        <v>798</v>
      </c>
      <c r="G2300" s="106" t="s">
        <v>428</v>
      </c>
      <c r="H2300" s="106"/>
      <c r="I2300" s="106"/>
    </row>
    <row r="2301" spans="1:9">
      <c r="A2301" s="108" t="s">
        <v>8809</v>
      </c>
      <c r="B2301" s="106" t="s">
        <v>8810</v>
      </c>
      <c r="C2301" s="106" t="s">
        <v>8811</v>
      </c>
      <c r="D2301" s="106" t="s">
        <v>8807</v>
      </c>
      <c r="E2301" s="106" t="s">
        <v>8808</v>
      </c>
      <c r="F2301" s="106" t="s">
        <v>798</v>
      </c>
      <c r="G2301" s="106" t="s">
        <v>428</v>
      </c>
      <c r="H2301" s="106"/>
      <c r="I2301" s="106"/>
    </row>
    <row r="2302" spans="1:9">
      <c r="A2302" s="108" t="s">
        <v>8812</v>
      </c>
      <c r="B2302" s="106" t="s">
        <v>8813</v>
      </c>
      <c r="C2302" s="106" t="s">
        <v>8814</v>
      </c>
      <c r="D2302" s="106" t="s">
        <v>8807</v>
      </c>
      <c r="E2302" s="106" t="s">
        <v>8808</v>
      </c>
      <c r="F2302" s="106" t="s">
        <v>798</v>
      </c>
      <c r="G2302" s="106" t="s">
        <v>428</v>
      </c>
      <c r="H2302" s="106"/>
      <c r="I2302" s="106"/>
    </row>
    <row r="2303" spans="1:9">
      <c r="A2303" s="108" t="s">
        <v>8815</v>
      </c>
      <c r="B2303" s="106" t="s">
        <v>8816</v>
      </c>
      <c r="C2303" s="106" t="s">
        <v>8817</v>
      </c>
      <c r="D2303" s="106" t="s">
        <v>8807</v>
      </c>
      <c r="E2303" s="106" t="s">
        <v>8808</v>
      </c>
      <c r="F2303" s="106" t="s">
        <v>798</v>
      </c>
      <c r="G2303" s="106" t="s">
        <v>428</v>
      </c>
      <c r="H2303" s="106"/>
      <c r="I2303" s="106"/>
    </row>
    <row r="2304" spans="1:9">
      <c r="A2304" s="108" t="s">
        <v>8818</v>
      </c>
      <c r="B2304" s="106" t="s">
        <v>8819</v>
      </c>
      <c r="C2304" s="106" t="s">
        <v>8820</v>
      </c>
      <c r="D2304" s="106" t="s">
        <v>8821</v>
      </c>
      <c r="E2304" s="106" t="s">
        <v>8822</v>
      </c>
      <c r="F2304" s="106" t="s">
        <v>1203</v>
      </c>
      <c r="G2304" s="106" t="s">
        <v>848</v>
      </c>
      <c r="H2304" s="106"/>
      <c r="I2304" s="106"/>
    </row>
    <row r="2305" spans="1:9">
      <c r="A2305" s="108" t="s">
        <v>8823</v>
      </c>
      <c r="B2305" s="106" t="s">
        <v>8824</v>
      </c>
      <c r="C2305" s="106" t="s">
        <v>8825</v>
      </c>
      <c r="D2305" s="106" t="s">
        <v>8826</v>
      </c>
      <c r="E2305" s="106" t="s">
        <v>8827</v>
      </c>
      <c r="F2305" s="106" t="s">
        <v>1336</v>
      </c>
      <c r="G2305" s="106" t="s">
        <v>848</v>
      </c>
      <c r="H2305" s="106"/>
      <c r="I2305" s="106"/>
    </row>
    <row r="2306" spans="1:9">
      <c r="A2306" s="108" t="s">
        <v>8828</v>
      </c>
      <c r="B2306" s="106" t="s">
        <v>8829</v>
      </c>
      <c r="C2306" s="106" t="s">
        <v>461</v>
      </c>
      <c r="D2306" s="106" t="s">
        <v>8830</v>
      </c>
      <c r="E2306" s="106" t="s">
        <v>8831</v>
      </c>
      <c r="F2306" s="106" t="s">
        <v>464</v>
      </c>
      <c r="G2306" s="106" t="s">
        <v>221</v>
      </c>
      <c r="H2306" s="106"/>
      <c r="I2306" s="106"/>
    </row>
    <row r="2307" spans="1:9">
      <c r="A2307" s="108" t="s">
        <v>8832</v>
      </c>
      <c r="B2307" s="106" t="s">
        <v>8833</v>
      </c>
      <c r="C2307" s="106" t="s">
        <v>334</v>
      </c>
      <c r="D2307" s="106" t="s">
        <v>8834</v>
      </c>
      <c r="E2307" s="106" t="s">
        <v>8835</v>
      </c>
      <c r="F2307" s="106" t="s">
        <v>227</v>
      </c>
      <c r="G2307" s="106" t="s">
        <v>221</v>
      </c>
      <c r="H2307" s="106"/>
      <c r="I2307" s="106"/>
    </row>
    <row r="2308" spans="1:9">
      <c r="A2308" s="108" t="s">
        <v>8836</v>
      </c>
      <c r="B2308" s="106" t="s">
        <v>8837</v>
      </c>
      <c r="C2308" s="106" t="s">
        <v>4012</v>
      </c>
      <c r="D2308" s="106" t="s">
        <v>8834</v>
      </c>
      <c r="E2308" s="106" t="s">
        <v>8835</v>
      </c>
      <c r="F2308" s="106" t="s">
        <v>227</v>
      </c>
      <c r="G2308" s="106" t="s">
        <v>221</v>
      </c>
      <c r="H2308" s="106"/>
      <c r="I2308" s="106"/>
    </row>
    <row r="2309" spans="1:9">
      <c r="A2309" s="108" t="s">
        <v>8838</v>
      </c>
      <c r="B2309" s="106" t="s">
        <v>8839</v>
      </c>
      <c r="C2309" s="106" t="s">
        <v>4017</v>
      </c>
      <c r="D2309" s="106" t="s">
        <v>8834</v>
      </c>
      <c r="E2309" s="106" t="s">
        <v>8835</v>
      </c>
      <c r="F2309" s="106" t="s">
        <v>907</v>
      </c>
      <c r="G2309" s="106" t="s">
        <v>221</v>
      </c>
      <c r="H2309" s="106"/>
      <c r="I2309" s="106"/>
    </row>
    <row r="2310" spans="1:9">
      <c r="A2310" s="108" t="s">
        <v>8840</v>
      </c>
      <c r="B2310" s="106" t="s">
        <v>8841</v>
      </c>
      <c r="C2310" s="106" t="s">
        <v>1744</v>
      </c>
      <c r="D2310" s="106" t="s">
        <v>8842</v>
      </c>
      <c r="E2310" s="106" t="s">
        <v>8843</v>
      </c>
      <c r="F2310" s="106" t="s">
        <v>308</v>
      </c>
      <c r="G2310" s="106" t="s">
        <v>243</v>
      </c>
      <c r="H2310" s="106"/>
      <c r="I2310" s="106"/>
    </row>
    <row r="2311" spans="1:9">
      <c r="A2311" s="108" t="s">
        <v>8844</v>
      </c>
      <c r="B2311" s="106" t="s">
        <v>8845</v>
      </c>
      <c r="C2311" s="106" t="s">
        <v>4656</v>
      </c>
      <c r="D2311" s="106" t="s">
        <v>8846</v>
      </c>
      <c r="E2311" s="106" t="s">
        <v>8847</v>
      </c>
      <c r="F2311" s="106" t="s">
        <v>1646</v>
      </c>
      <c r="G2311" s="106" t="s">
        <v>848</v>
      </c>
      <c r="H2311" s="106"/>
      <c r="I2311" s="106"/>
    </row>
    <row r="2312" spans="1:9">
      <c r="A2312" s="108" t="s">
        <v>8848</v>
      </c>
      <c r="B2312" s="106" t="s">
        <v>8849</v>
      </c>
      <c r="C2312" s="106" t="s">
        <v>8850</v>
      </c>
      <c r="D2312" s="106" t="s">
        <v>8851</v>
      </c>
      <c r="E2312" s="106" t="s">
        <v>8852</v>
      </c>
      <c r="F2312" s="106" t="s">
        <v>4517</v>
      </c>
      <c r="G2312" s="106" t="s">
        <v>428</v>
      </c>
      <c r="H2312" s="106"/>
      <c r="I2312" s="106"/>
    </row>
    <row r="2313" spans="1:9">
      <c r="A2313" s="108" t="s">
        <v>8853</v>
      </c>
      <c r="B2313" s="106" t="s">
        <v>8854</v>
      </c>
      <c r="C2313" s="106" t="s">
        <v>8855</v>
      </c>
      <c r="D2313" s="106" t="s">
        <v>8856</v>
      </c>
      <c r="E2313" s="106" t="s">
        <v>8857</v>
      </c>
      <c r="F2313" s="106" t="s">
        <v>525</v>
      </c>
      <c r="G2313" s="106" t="s">
        <v>221</v>
      </c>
      <c r="H2313" s="106"/>
      <c r="I2313" s="106"/>
    </row>
    <row r="2314" spans="1:9">
      <c r="A2314" s="108" t="s">
        <v>8858</v>
      </c>
      <c r="B2314" s="106" t="s">
        <v>8859</v>
      </c>
      <c r="C2314" s="106" t="s">
        <v>8860</v>
      </c>
      <c r="D2314" s="106" t="s">
        <v>8861</v>
      </c>
      <c r="E2314" s="106" t="s">
        <v>8862</v>
      </c>
      <c r="F2314" s="106" t="s">
        <v>322</v>
      </c>
      <c r="G2314" s="106" t="s">
        <v>221</v>
      </c>
      <c r="H2314" s="106"/>
      <c r="I2314" s="106"/>
    </row>
    <row r="2315" spans="1:9">
      <c r="A2315" s="108" t="s">
        <v>8863</v>
      </c>
      <c r="B2315" s="106" t="s">
        <v>8864</v>
      </c>
      <c r="C2315" s="106" t="s">
        <v>8241</v>
      </c>
      <c r="D2315" s="106" t="s">
        <v>8861</v>
      </c>
      <c r="E2315" s="106" t="s">
        <v>8862</v>
      </c>
      <c r="F2315" s="106" t="s">
        <v>322</v>
      </c>
      <c r="G2315" s="106" t="s">
        <v>221</v>
      </c>
      <c r="H2315" s="106"/>
      <c r="I2315" s="106"/>
    </row>
    <row r="2316" spans="1:9">
      <c r="A2316" s="108" t="s">
        <v>8865</v>
      </c>
      <c r="B2316" s="106" t="s">
        <v>8866</v>
      </c>
      <c r="C2316" s="106" t="s">
        <v>8867</v>
      </c>
      <c r="D2316" s="106" t="s">
        <v>8861</v>
      </c>
      <c r="E2316" s="106" t="s">
        <v>8862</v>
      </c>
      <c r="F2316" s="106" t="s">
        <v>322</v>
      </c>
      <c r="G2316" s="106" t="s">
        <v>221</v>
      </c>
      <c r="H2316" s="106"/>
      <c r="I2316" s="106"/>
    </row>
    <row r="2317" spans="1:9">
      <c r="A2317" s="108" t="s">
        <v>8868</v>
      </c>
      <c r="B2317" s="106" t="s">
        <v>8869</v>
      </c>
      <c r="C2317" s="106" t="s">
        <v>450</v>
      </c>
      <c r="D2317" s="106" t="s">
        <v>8870</v>
      </c>
      <c r="E2317" s="106" t="s">
        <v>8871</v>
      </c>
      <c r="F2317" s="106" t="s">
        <v>453</v>
      </c>
      <c r="G2317" s="106" t="s">
        <v>221</v>
      </c>
      <c r="H2317" s="106"/>
      <c r="I2317" s="106"/>
    </row>
    <row r="2318" spans="1:9">
      <c r="A2318" s="108" t="s">
        <v>8872</v>
      </c>
      <c r="B2318" s="106" t="s">
        <v>8873</v>
      </c>
      <c r="C2318" s="106" t="s">
        <v>8874</v>
      </c>
      <c r="D2318" s="106" t="s">
        <v>8875</v>
      </c>
      <c r="E2318" s="106" t="s">
        <v>8876</v>
      </c>
      <c r="F2318" s="106" t="s">
        <v>1646</v>
      </c>
      <c r="G2318" s="106" t="s">
        <v>848</v>
      </c>
      <c r="H2318" s="106"/>
      <c r="I2318" s="106"/>
    </row>
    <row r="2319" spans="1:9">
      <c r="A2319" s="108" t="s">
        <v>8877</v>
      </c>
      <c r="B2319" s="106" t="s">
        <v>8878</v>
      </c>
      <c r="C2319" s="106" t="s">
        <v>8879</v>
      </c>
      <c r="D2319" s="106" t="s">
        <v>8880</v>
      </c>
      <c r="E2319" s="106" t="s">
        <v>8881</v>
      </c>
      <c r="F2319" s="106" t="s">
        <v>322</v>
      </c>
      <c r="G2319" s="106" t="s">
        <v>221</v>
      </c>
      <c r="H2319" s="106"/>
      <c r="I2319" s="106"/>
    </row>
    <row r="2320" spans="1:9">
      <c r="A2320" s="108" t="s">
        <v>8882</v>
      </c>
      <c r="B2320" s="106" t="s">
        <v>8883</v>
      </c>
      <c r="C2320" s="106" t="s">
        <v>8884</v>
      </c>
      <c r="D2320" s="106" t="s">
        <v>8880</v>
      </c>
      <c r="E2320" s="106" t="s">
        <v>8881</v>
      </c>
      <c r="F2320" s="106" t="s">
        <v>322</v>
      </c>
      <c r="G2320" s="106" t="s">
        <v>221</v>
      </c>
      <c r="H2320" s="106"/>
      <c r="I2320" s="106"/>
    </row>
    <row r="2321" spans="1:9">
      <c r="A2321" s="108" t="s">
        <v>8885</v>
      </c>
      <c r="B2321" s="106" t="s">
        <v>8886</v>
      </c>
      <c r="C2321" s="106" t="s">
        <v>8887</v>
      </c>
      <c r="D2321" s="106" t="s">
        <v>8880</v>
      </c>
      <c r="E2321" s="106" t="s">
        <v>8881</v>
      </c>
      <c r="F2321" s="106" t="s">
        <v>322</v>
      </c>
      <c r="G2321" s="106" t="s">
        <v>221</v>
      </c>
      <c r="H2321" s="106"/>
      <c r="I2321" s="106"/>
    </row>
    <row r="2322" spans="1:9">
      <c r="A2322" s="108" t="s">
        <v>8888</v>
      </c>
      <c r="B2322" s="106" t="s">
        <v>8889</v>
      </c>
      <c r="C2322" s="106" t="s">
        <v>8890</v>
      </c>
      <c r="D2322" s="106" t="s">
        <v>8880</v>
      </c>
      <c r="E2322" s="106" t="s">
        <v>8881</v>
      </c>
      <c r="F2322" s="106" t="s">
        <v>322</v>
      </c>
      <c r="G2322" s="106" t="s">
        <v>221</v>
      </c>
      <c r="H2322" s="106"/>
      <c r="I2322" s="106"/>
    </row>
    <row r="2323" spans="1:9">
      <c r="A2323" s="108" t="s">
        <v>8891</v>
      </c>
      <c r="B2323" s="106" t="s">
        <v>8892</v>
      </c>
      <c r="C2323" s="106" t="s">
        <v>8893</v>
      </c>
      <c r="D2323" s="106" t="s">
        <v>8880</v>
      </c>
      <c r="E2323" s="106" t="s">
        <v>8881</v>
      </c>
      <c r="F2323" s="106" t="s">
        <v>322</v>
      </c>
      <c r="G2323" s="106" t="s">
        <v>221</v>
      </c>
      <c r="H2323" s="106"/>
      <c r="I2323" s="106"/>
    </row>
    <row r="2324" spans="1:9">
      <c r="A2324" s="108" t="s">
        <v>8894</v>
      </c>
      <c r="B2324" s="106" t="s">
        <v>8895</v>
      </c>
      <c r="C2324" s="106" t="s">
        <v>461</v>
      </c>
      <c r="D2324" s="106" t="s">
        <v>8896</v>
      </c>
      <c r="E2324" s="106" t="s">
        <v>8897</v>
      </c>
      <c r="F2324" s="106" t="s">
        <v>464</v>
      </c>
      <c r="G2324" s="106" t="s">
        <v>221</v>
      </c>
      <c r="H2324" s="106"/>
      <c r="I2324" s="106"/>
    </row>
    <row r="2325" spans="1:9">
      <c r="A2325" s="108" t="s">
        <v>8898</v>
      </c>
      <c r="B2325" s="106" t="s">
        <v>8899</v>
      </c>
      <c r="C2325" s="106" t="s">
        <v>450</v>
      </c>
      <c r="D2325" s="106" t="s">
        <v>8900</v>
      </c>
      <c r="E2325" s="106" t="s">
        <v>8901</v>
      </c>
      <c r="F2325" s="106" t="s">
        <v>453</v>
      </c>
      <c r="G2325" s="106" t="s">
        <v>221</v>
      </c>
      <c r="H2325" s="106"/>
      <c r="I2325" s="106"/>
    </row>
    <row r="2326" spans="1:9">
      <c r="A2326" s="108" t="s">
        <v>8902</v>
      </c>
      <c r="B2326" s="106" t="s">
        <v>8903</v>
      </c>
      <c r="C2326" s="106" t="s">
        <v>8904</v>
      </c>
      <c r="D2326" s="106" t="s">
        <v>8905</v>
      </c>
      <c r="E2326" s="106" t="s">
        <v>8906</v>
      </c>
      <c r="F2326" s="106" t="s">
        <v>464</v>
      </c>
      <c r="G2326" s="106" t="s">
        <v>221</v>
      </c>
      <c r="H2326" s="106"/>
      <c r="I2326" s="106"/>
    </row>
    <row r="2327" spans="1:9">
      <c r="A2327" s="108" t="s">
        <v>8907</v>
      </c>
      <c r="B2327" s="106" t="s">
        <v>8908</v>
      </c>
      <c r="C2327" s="106" t="s">
        <v>8909</v>
      </c>
      <c r="D2327" s="106" t="s">
        <v>8905</v>
      </c>
      <c r="E2327" s="106" t="s">
        <v>8906</v>
      </c>
      <c r="F2327" s="106" t="s">
        <v>464</v>
      </c>
      <c r="G2327" s="106" t="s">
        <v>221</v>
      </c>
      <c r="H2327" s="106"/>
      <c r="I2327" s="106"/>
    </row>
    <row r="2328" spans="1:9">
      <c r="A2328" s="108" t="s">
        <v>8910</v>
      </c>
      <c r="B2328" s="106" t="s">
        <v>8911</v>
      </c>
      <c r="C2328" s="106" t="s">
        <v>8912</v>
      </c>
      <c r="D2328" s="106" t="s">
        <v>8905</v>
      </c>
      <c r="E2328" s="106" t="s">
        <v>8906</v>
      </c>
      <c r="F2328" s="106" t="s">
        <v>711</v>
      </c>
      <c r="G2328" s="106" t="s">
        <v>221</v>
      </c>
      <c r="H2328" s="106"/>
      <c r="I2328" s="106"/>
    </row>
    <row r="2329" spans="1:9">
      <c r="A2329" s="108" t="s">
        <v>8913</v>
      </c>
      <c r="B2329" s="106" t="s">
        <v>8914</v>
      </c>
      <c r="C2329" s="106" t="s">
        <v>1214</v>
      </c>
      <c r="D2329" s="106" t="s">
        <v>8915</v>
      </c>
      <c r="E2329" s="106" t="s">
        <v>8916</v>
      </c>
      <c r="F2329" s="106" t="s">
        <v>277</v>
      </c>
      <c r="G2329" s="106" t="s">
        <v>243</v>
      </c>
      <c r="H2329" s="106"/>
      <c r="I2329" s="106"/>
    </row>
    <row r="2330" spans="1:9">
      <c r="A2330" s="108" t="s">
        <v>8917</v>
      </c>
      <c r="B2330" s="106" t="s">
        <v>8918</v>
      </c>
      <c r="C2330" s="106" t="s">
        <v>1219</v>
      </c>
      <c r="D2330" s="106" t="s">
        <v>8915</v>
      </c>
      <c r="E2330" s="106" t="s">
        <v>8916</v>
      </c>
      <c r="F2330" s="106" t="s">
        <v>277</v>
      </c>
      <c r="G2330" s="106" t="s">
        <v>243</v>
      </c>
      <c r="H2330" s="106"/>
      <c r="I2330" s="106"/>
    </row>
    <row r="2331" spans="1:9">
      <c r="A2331" s="108" t="s">
        <v>8919</v>
      </c>
      <c r="B2331" s="106" t="s">
        <v>8920</v>
      </c>
      <c r="C2331" s="106" t="s">
        <v>1222</v>
      </c>
      <c r="D2331" s="106" t="s">
        <v>8915</v>
      </c>
      <c r="E2331" s="106" t="s">
        <v>8916</v>
      </c>
      <c r="F2331" s="106" t="s">
        <v>277</v>
      </c>
      <c r="G2331" s="106" t="s">
        <v>243</v>
      </c>
      <c r="H2331" s="106"/>
      <c r="I2331" s="106"/>
    </row>
    <row r="2332" spans="1:9">
      <c r="A2332" s="108" t="s">
        <v>8921</v>
      </c>
      <c r="B2332" s="106" t="s">
        <v>8922</v>
      </c>
      <c r="C2332" s="106" t="s">
        <v>1225</v>
      </c>
      <c r="D2332" s="106" t="s">
        <v>8915</v>
      </c>
      <c r="E2332" s="106" t="s">
        <v>8916</v>
      </c>
      <c r="F2332" s="106" t="s">
        <v>277</v>
      </c>
      <c r="G2332" s="106" t="s">
        <v>243</v>
      </c>
      <c r="H2332" s="106"/>
      <c r="I2332" s="106"/>
    </row>
    <row r="2333" spans="1:9">
      <c r="A2333" s="108" t="s">
        <v>8923</v>
      </c>
      <c r="B2333" s="106" t="s">
        <v>8924</v>
      </c>
      <c r="C2333" s="106" t="s">
        <v>5726</v>
      </c>
      <c r="D2333" s="106" t="s">
        <v>8925</v>
      </c>
      <c r="E2333" s="106" t="s">
        <v>8926</v>
      </c>
      <c r="F2333" s="106" t="s">
        <v>233</v>
      </c>
      <c r="G2333" s="106" t="s">
        <v>221</v>
      </c>
      <c r="H2333" s="106"/>
      <c r="I2333" s="106"/>
    </row>
    <row r="2334" spans="1:9">
      <c r="A2334" s="108" t="s">
        <v>8927</v>
      </c>
      <c r="B2334" s="106" t="s">
        <v>8928</v>
      </c>
      <c r="C2334" s="106" t="s">
        <v>8929</v>
      </c>
      <c r="D2334" s="106" t="s">
        <v>8930</v>
      </c>
      <c r="E2334" s="106" t="s">
        <v>8931</v>
      </c>
      <c r="F2334" s="106" t="s">
        <v>220</v>
      </c>
      <c r="G2334" s="106" t="s">
        <v>221</v>
      </c>
      <c r="H2334" s="106"/>
      <c r="I2334" s="106"/>
    </row>
    <row r="2335" spans="1:9">
      <c r="A2335" s="108" t="s">
        <v>8932</v>
      </c>
      <c r="B2335" s="106" t="s">
        <v>8933</v>
      </c>
      <c r="C2335" s="106" t="s">
        <v>8934</v>
      </c>
      <c r="D2335" s="106" t="s">
        <v>8930</v>
      </c>
      <c r="E2335" s="106" t="s">
        <v>8931</v>
      </c>
      <c r="F2335" s="106" t="s">
        <v>1429</v>
      </c>
      <c r="G2335" s="106" t="s">
        <v>221</v>
      </c>
      <c r="H2335" s="106"/>
      <c r="I2335" s="106"/>
    </row>
    <row r="2336" spans="1:9">
      <c r="A2336" s="108" t="s">
        <v>8935</v>
      </c>
      <c r="B2336" s="106" t="s">
        <v>8936</v>
      </c>
      <c r="C2336" s="106" t="s">
        <v>8937</v>
      </c>
      <c r="D2336" s="106" t="s">
        <v>8938</v>
      </c>
      <c r="E2336" s="106" t="s">
        <v>8939</v>
      </c>
      <c r="F2336" s="106" t="s">
        <v>377</v>
      </c>
      <c r="G2336" s="106" t="s">
        <v>221</v>
      </c>
      <c r="H2336" s="106"/>
      <c r="I2336" s="106"/>
    </row>
    <row r="2337" spans="1:9">
      <c r="A2337" s="108" t="s">
        <v>8940</v>
      </c>
      <c r="B2337" s="106" t="s">
        <v>8941</v>
      </c>
      <c r="C2337" s="106" t="s">
        <v>8942</v>
      </c>
      <c r="D2337" s="106" t="s">
        <v>8938</v>
      </c>
      <c r="E2337" s="106" t="s">
        <v>8939</v>
      </c>
      <c r="F2337" s="106" t="s">
        <v>377</v>
      </c>
      <c r="G2337" s="106" t="s">
        <v>221</v>
      </c>
      <c r="H2337" s="106"/>
      <c r="I2337" s="106"/>
    </row>
    <row r="2338" spans="1:9">
      <c r="A2338" s="108" t="s">
        <v>8943</v>
      </c>
      <c r="B2338" s="106" t="s">
        <v>8944</v>
      </c>
      <c r="C2338" s="106" t="s">
        <v>8945</v>
      </c>
      <c r="D2338" s="106" t="s">
        <v>8946</v>
      </c>
      <c r="E2338" s="106" t="s">
        <v>8947</v>
      </c>
      <c r="F2338" s="106" t="s">
        <v>907</v>
      </c>
      <c r="G2338" s="106" t="s">
        <v>221</v>
      </c>
      <c r="H2338" s="106"/>
      <c r="I2338" s="106"/>
    </row>
    <row r="2339" spans="1:9">
      <c r="A2339" s="108" t="s">
        <v>8948</v>
      </c>
      <c r="B2339" s="106" t="s">
        <v>8949</v>
      </c>
      <c r="C2339" s="106" t="s">
        <v>3107</v>
      </c>
      <c r="D2339" s="106" t="s">
        <v>8950</v>
      </c>
      <c r="E2339" s="106" t="s">
        <v>8951</v>
      </c>
      <c r="F2339" s="106" t="s">
        <v>377</v>
      </c>
      <c r="G2339" s="106" t="s">
        <v>221</v>
      </c>
      <c r="H2339" s="106"/>
      <c r="I2339" s="106"/>
    </row>
    <row r="2340" spans="1:9">
      <c r="A2340" s="108" t="s">
        <v>8952</v>
      </c>
      <c r="B2340" s="106" t="s">
        <v>8953</v>
      </c>
      <c r="C2340" s="106" t="s">
        <v>8954</v>
      </c>
      <c r="D2340" s="106" t="s">
        <v>8955</v>
      </c>
      <c r="E2340" s="106" t="s">
        <v>8956</v>
      </c>
      <c r="F2340" s="106" t="s">
        <v>220</v>
      </c>
      <c r="G2340" s="106" t="s">
        <v>221</v>
      </c>
      <c r="H2340" s="106"/>
      <c r="I2340" s="106"/>
    </row>
    <row r="2341" spans="1:9">
      <c r="A2341" s="108" t="s">
        <v>8957</v>
      </c>
      <c r="B2341" s="106" t="s">
        <v>8958</v>
      </c>
      <c r="C2341" s="106" t="s">
        <v>8959</v>
      </c>
      <c r="D2341" s="106" t="s">
        <v>8955</v>
      </c>
      <c r="E2341" s="106" t="s">
        <v>8956</v>
      </c>
      <c r="F2341" s="106" t="s">
        <v>220</v>
      </c>
      <c r="G2341" s="106" t="s">
        <v>221</v>
      </c>
      <c r="H2341" s="106"/>
      <c r="I2341" s="106"/>
    </row>
    <row r="2342" spans="1:9">
      <c r="A2342" s="108" t="s">
        <v>8960</v>
      </c>
      <c r="B2342" s="106" t="s">
        <v>8961</v>
      </c>
      <c r="C2342" s="106" t="s">
        <v>8962</v>
      </c>
      <c r="D2342" s="106" t="s">
        <v>8963</v>
      </c>
      <c r="E2342" s="106" t="s">
        <v>8964</v>
      </c>
      <c r="F2342" s="106" t="s">
        <v>1203</v>
      </c>
      <c r="G2342" s="106" t="s">
        <v>848</v>
      </c>
      <c r="H2342" s="106"/>
      <c r="I2342" s="106"/>
    </row>
    <row r="2343" spans="1:9">
      <c r="A2343" s="108" t="s">
        <v>8965</v>
      </c>
      <c r="B2343" s="106" t="s">
        <v>8966</v>
      </c>
      <c r="C2343" s="106" t="s">
        <v>8967</v>
      </c>
      <c r="D2343" s="106" t="s">
        <v>8968</v>
      </c>
      <c r="E2343" s="106" t="s">
        <v>8969</v>
      </c>
      <c r="F2343" s="106" t="s">
        <v>4062</v>
      </c>
      <c r="G2343" s="106" t="s">
        <v>2221</v>
      </c>
      <c r="H2343" s="106"/>
      <c r="I2343" s="106"/>
    </row>
    <row r="2344" spans="1:9">
      <c r="A2344" s="108" t="s">
        <v>8970</v>
      </c>
      <c r="B2344" s="106" t="s">
        <v>8971</v>
      </c>
      <c r="C2344" s="106" t="s">
        <v>8972</v>
      </c>
      <c r="D2344" s="106" t="s">
        <v>8973</v>
      </c>
      <c r="E2344" s="106" t="s">
        <v>8974</v>
      </c>
      <c r="F2344" s="106" t="s">
        <v>847</v>
      </c>
      <c r="G2344" s="106" t="s">
        <v>848</v>
      </c>
      <c r="H2344" s="106"/>
      <c r="I2344" s="106"/>
    </row>
    <row r="2345" spans="1:9">
      <c r="A2345" s="108" t="s">
        <v>8975</v>
      </c>
      <c r="B2345" s="106" t="s">
        <v>8976</v>
      </c>
      <c r="C2345" s="106" t="s">
        <v>8977</v>
      </c>
      <c r="D2345" s="106" t="s">
        <v>8973</v>
      </c>
      <c r="E2345" s="106" t="s">
        <v>8974</v>
      </c>
      <c r="F2345" s="106" t="s">
        <v>847</v>
      </c>
      <c r="G2345" s="106" t="s">
        <v>848</v>
      </c>
      <c r="H2345" s="106"/>
      <c r="I2345" s="106"/>
    </row>
    <row r="2346" spans="1:9">
      <c r="A2346" s="108" t="s">
        <v>8978</v>
      </c>
      <c r="B2346" s="106" t="s">
        <v>8979</v>
      </c>
      <c r="C2346" s="106" t="s">
        <v>8980</v>
      </c>
      <c r="D2346" s="106" t="s">
        <v>8981</v>
      </c>
      <c r="E2346" s="106" t="s">
        <v>8982</v>
      </c>
      <c r="F2346" s="106" t="s">
        <v>4062</v>
      </c>
      <c r="G2346" s="106" t="s">
        <v>2221</v>
      </c>
      <c r="H2346" s="106"/>
      <c r="I2346" s="106"/>
    </row>
    <row r="2347" spans="1:9">
      <c r="A2347" s="108" t="s">
        <v>8983</v>
      </c>
      <c r="B2347" s="106" t="s">
        <v>8984</v>
      </c>
      <c r="C2347" s="106" t="s">
        <v>8985</v>
      </c>
      <c r="D2347" s="106" t="s">
        <v>8986</v>
      </c>
      <c r="E2347" s="106" t="s">
        <v>8987</v>
      </c>
      <c r="F2347" s="106" t="s">
        <v>322</v>
      </c>
      <c r="G2347" s="106" t="s">
        <v>221</v>
      </c>
      <c r="H2347" s="106"/>
      <c r="I2347" s="106"/>
    </row>
    <row r="2348" spans="1:9">
      <c r="A2348" s="108" t="s">
        <v>8988</v>
      </c>
      <c r="B2348" s="106" t="s">
        <v>8989</v>
      </c>
      <c r="C2348" s="106" t="s">
        <v>8990</v>
      </c>
      <c r="D2348" s="106" t="s">
        <v>8986</v>
      </c>
      <c r="E2348" s="106" t="s">
        <v>8987</v>
      </c>
      <c r="F2348" s="106" t="s">
        <v>322</v>
      </c>
      <c r="G2348" s="106" t="s">
        <v>221</v>
      </c>
      <c r="H2348" s="106"/>
      <c r="I2348" s="106"/>
    </row>
    <row r="2349" spans="1:9">
      <c r="A2349" s="108" t="s">
        <v>8991</v>
      </c>
      <c r="B2349" s="106" t="s">
        <v>8992</v>
      </c>
      <c r="C2349" s="106" t="s">
        <v>8993</v>
      </c>
      <c r="D2349" s="106" t="s">
        <v>8986</v>
      </c>
      <c r="E2349" s="106" t="s">
        <v>8987</v>
      </c>
      <c r="F2349" s="106" t="s">
        <v>322</v>
      </c>
      <c r="G2349" s="106" t="s">
        <v>221</v>
      </c>
      <c r="H2349" s="106"/>
      <c r="I2349" s="106"/>
    </row>
    <row r="2350" spans="1:9">
      <c r="A2350" s="108" t="s">
        <v>8994</v>
      </c>
      <c r="B2350" s="106" t="s">
        <v>8995</v>
      </c>
      <c r="C2350" s="106" t="s">
        <v>8996</v>
      </c>
      <c r="D2350" s="106" t="s">
        <v>8997</v>
      </c>
      <c r="E2350" s="106" t="s">
        <v>8998</v>
      </c>
      <c r="F2350" s="106" t="s">
        <v>3540</v>
      </c>
      <c r="G2350" s="106" t="s">
        <v>848</v>
      </c>
      <c r="H2350" s="106"/>
      <c r="I2350" s="106"/>
    </row>
    <row r="2351" spans="1:9">
      <c r="A2351" s="108" t="s">
        <v>8999</v>
      </c>
      <c r="B2351" s="106" t="s">
        <v>9000</v>
      </c>
      <c r="C2351" s="106" t="s">
        <v>9001</v>
      </c>
      <c r="D2351" s="106" t="s">
        <v>8997</v>
      </c>
      <c r="E2351" s="106" t="s">
        <v>8998</v>
      </c>
      <c r="F2351" s="106" t="s">
        <v>3540</v>
      </c>
      <c r="G2351" s="106" t="s">
        <v>848</v>
      </c>
      <c r="H2351" s="106"/>
      <c r="I2351" s="106"/>
    </row>
    <row r="2352" spans="1:9">
      <c r="A2352" s="108" t="s">
        <v>9002</v>
      </c>
      <c r="B2352" s="106" t="s">
        <v>9003</v>
      </c>
      <c r="C2352" s="106" t="s">
        <v>9004</v>
      </c>
      <c r="D2352" s="106" t="s">
        <v>8997</v>
      </c>
      <c r="E2352" s="106" t="s">
        <v>8998</v>
      </c>
      <c r="F2352" s="106" t="s">
        <v>3540</v>
      </c>
      <c r="G2352" s="106" t="s">
        <v>848</v>
      </c>
      <c r="H2352" s="106"/>
      <c r="I2352" s="106"/>
    </row>
    <row r="2353" spans="1:9">
      <c r="A2353" s="108" t="s">
        <v>9005</v>
      </c>
      <c r="B2353" s="106" t="s">
        <v>9006</v>
      </c>
      <c r="C2353" s="106" t="s">
        <v>9007</v>
      </c>
      <c r="D2353" s="106" t="s">
        <v>8997</v>
      </c>
      <c r="E2353" s="106" t="s">
        <v>8998</v>
      </c>
      <c r="F2353" s="106" t="s">
        <v>3540</v>
      </c>
      <c r="G2353" s="106" t="s">
        <v>848</v>
      </c>
      <c r="H2353" s="106"/>
      <c r="I2353" s="106"/>
    </row>
    <row r="2354" spans="1:9">
      <c r="A2354" s="108" t="s">
        <v>9008</v>
      </c>
      <c r="B2354" s="106" t="s">
        <v>9009</v>
      </c>
      <c r="C2354" s="106" t="s">
        <v>9010</v>
      </c>
      <c r="D2354" s="106" t="s">
        <v>8997</v>
      </c>
      <c r="E2354" s="106" t="s">
        <v>8998</v>
      </c>
      <c r="F2354" s="106" t="s">
        <v>3540</v>
      </c>
      <c r="G2354" s="106" t="s">
        <v>848</v>
      </c>
      <c r="H2354" s="106"/>
      <c r="I2354" s="106"/>
    </row>
    <row r="2355" spans="1:9">
      <c r="A2355" s="108" t="s">
        <v>9011</v>
      </c>
      <c r="B2355" s="106" t="s">
        <v>9012</v>
      </c>
      <c r="C2355" s="106" t="s">
        <v>9013</v>
      </c>
      <c r="D2355" s="106" t="s">
        <v>8997</v>
      </c>
      <c r="E2355" s="106" t="s">
        <v>8998</v>
      </c>
      <c r="F2355" s="106" t="s">
        <v>3540</v>
      </c>
      <c r="G2355" s="106" t="s">
        <v>848</v>
      </c>
      <c r="H2355" s="106"/>
      <c r="I2355" s="106"/>
    </row>
    <row r="2356" spans="1:9">
      <c r="A2356" s="108" t="s">
        <v>9014</v>
      </c>
      <c r="B2356" s="106" t="s">
        <v>9015</v>
      </c>
      <c r="C2356" s="106" t="s">
        <v>9016</v>
      </c>
      <c r="D2356" s="106" t="s">
        <v>8997</v>
      </c>
      <c r="E2356" s="106" t="s">
        <v>8998</v>
      </c>
      <c r="F2356" s="106" t="s">
        <v>3540</v>
      </c>
      <c r="G2356" s="106" t="s">
        <v>848</v>
      </c>
      <c r="H2356" s="106"/>
      <c r="I2356" s="106"/>
    </row>
    <row r="2357" spans="1:9">
      <c r="A2357" s="108" t="s">
        <v>9017</v>
      </c>
      <c r="B2357" s="106" t="s">
        <v>9018</v>
      </c>
      <c r="C2357" s="106" t="s">
        <v>9019</v>
      </c>
      <c r="D2357" s="106" t="s">
        <v>8997</v>
      </c>
      <c r="E2357" s="106" t="s">
        <v>8998</v>
      </c>
      <c r="F2357" s="106" t="s">
        <v>3540</v>
      </c>
      <c r="G2357" s="106" t="s">
        <v>848</v>
      </c>
      <c r="H2357" s="106"/>
      <c r="I2357" s="106"/>
    </row>
    <row r="2358" spans="1:9">
      <c r="A2358" s="108" t="s">
        <v>9020</v>
      </c>
      <c r="B2358" s="106" t="s">
        <v>9021</v>
      </c>
      <c r="C2358" s="106" t="s">
        <v>1110</v>
      </c>
      <c r="D2358" s="106" t="s">
        <v>9022</v>
      </c>
      <c r="E2358" s="106" t="s">
        <v>9023</v>
      </c>
      <c r="F2358" s="106" t="s">
        <v>242</v>
      </c>
      <c r="G2358" s="106" t="s">
        <v>243</v>
      </c>
      <c r="H2358" s="106"/>
      <c r="I2358" s="106"/>
    </row>
    <row r="2359" spans="1:9">
      <c r="A2359" s="108" t="s">
        <v>9024</v>
      </c>
      <c r="B2359" s="106" t="s">
        <v>9025</v>
      </c>
      <c r="C2359" s="106" t="s">
        <v>9026</v>
      </c>
      <c r="D2359" s="106" t="s">
        <v>9022</v>
      </c>
      <c r="E2359" s="106" t="s">
        <v>9023</v>
      </c>
      <c r="F2359" s="106" t="s">
        <v>277</v>
      </c>
      <c r="G2359" s="106" t="s">
        <v>243</v>
      </c>
      <c r="H2359" s="106"/>
      <c r="I2359" s="106"/>
    </row>
    <row r="2360" spans="1:9">
      <c r="A2360" s="108" t="s">
        <v>9027</v>
      </c>
      <c r="B2360" s="106" t="s">
        <v>9028</v>
      </c>
      <c r="C2360" s="106" t="s">
        <v>9029</v>
      </c>
      <c r="D2360" s="106" t="s">
        <v>9030</v>
      </c>
      <c r="E2360" s="106" t="s">
        <v>9031</v>
      </c>
      <c r="F2360" s="106" t="s">
        <v>4062</v>
      </c>
      <c r="G2360" s="106" t="s">
        <v>2221</v>
      </c>
      <c r="H2360" s="106"/>
      <c r="I2360" s="106"/>
    </row>
    <row r="2361" spans="1:9">
      <c r="A2361" s="108" t="s">
        <v>9032</v>
      </c>
      <c r="B2361" s="106" t="s">
        <v>9033</v>
      </c>
      <c r="C2361" s="106" t="s">
        <v>9034</v>
      </c>
      <c r="D2361" s="106" t="s">
        <v>9030</v>
      </c>
      <c r="E2361" s="106" t="s">
        <v>9031</v>
      </c>
      <c r="F2361" s="106" t="s">
        <v>4062</v>
      </c>
      <c r="G2361" s="106" t="s">
        <v>2221</v>
      </c>
      <c r="H2361" s="106"/>
      <c r="I2361" s="106"/>
    </row>
    <row r="2362" spans="1:9">
      <c r="A2362" s="108" t="s">
        <v>9035</v>
      </c>
      <c r="B2362" s="106" t="s">
        <v>9036</v>
      </c>
      <c r="C2362" s="106" t="s">
        <v>9037</v>
      </c>
      <c r="D2362" s="106" t="s">
        <v>9038</v>
      </c>
      <c r="E2362" s="106" t="s">
        <v>9039</v>
      </c>
      <c r="F2362" s="106" t="s">
        <v>297</v>
      </c>
      <c r="G2362" s="106" t="s">
        <v>243</v>
      </c>
      <c r="H2362" s="106"/>
      <c r="I2362" s="106"/>
    </row>
    <row r="2363" spans="1:9">
      <c r="A2363" s="108" t="s">
        <v>9040</v>
      </c>
      <c r="B2363" s="106" t="s">
        <v>9041</v>
      </c>
      <c r="C2363" s="106" t="s">
        <v>9042</v>
      </c>
      <c r="D2363" s="106" t="s">
        <v>9038</v>
      </c>
      <c r="E2363" s="106" t="s">
        <v>9039</v>
      </c>
      <c r="F2363" s="106" t="s">
        <v>297</v>
      </c>
      <c r="G2363" s="106" t="s">
        <v>243</v>
      </c>
      <c r="H2363" s="106"/>
      <c r="I2363" s="106"/>
    </row>
    <row r="2364" spans="1:9">
      <c r="A2364" s="108" t="s">
        <v>9043</v>
      </c>
      <c r="B2364" s="106" t="s">
        <v>9044</v>
      </c>
      <c r="C2364" s="106" t="s">
        <v>9045</v>
      </c>
      <c r="D2364" s="106" t="s">
        <v>9046</v>
      </c>
      <c r="E2364" s="106" t="s">
        <v>9047</v>
      </c>
      <c r="F2364" s="106" t="s">
        <v>4062</v>
      </c>
      <c r="G2364" s="106" t="s">
        <v>2221</v>
      </c>
      <c r="H2364" s="106"/>
      <c r="I2364" s="106"/>
    </row>
    <row r="2365" spans="1:9">
      <c r="A2365" s="108" t="s">
        <v>9048</v>
      </c>
      <c r="B2365" s="106" t="s">
        <v>9049</v>
      </c>
      <c r="C2365" s="106" t="s">
        <v>9050</v>
      </c>
      <c r="D2365" s="106" t="s">
        <v>9051</v>
      </c>
      <c r="E2365" s="106" t="s">
        <v>9052</v>
      </c>
      <c r="F2365" s="106" t="s">
        <v>322</v>
      </c>
      <c r="G2365" s="106" t="s">
        <v>221</v>
      </c>
      <c r="H2365" s="106"/>
      <c r="I2365" s="106"/>
    </row>
    <row r="2366" spans="1:9">
      <c r="A2366" s="108" t="s">
        <v>9053</v>
      </c>
      <c r="B2366" s="106" t="s">
        <v>9054</v>
      </c>
      <c r="C2366" s="106" t="s">
        <v>9055</v>
      </c>
      <c r="D2366" s="106" t="s">
        <v>9051</v>
      </c>
      <c r="E2366" s="106" t="s">
        <v>9052</v>
      </c>
      <c r="F2366" s="106" t="s">
        <v>322</v>
      </c>
      <c r="G2366" s="106" t="s">
        <v>221</v>
      </c>
      <c r="H2366" s="106"/>
      <c r="I2366" s="106"/>
    </row>
    <row r="2367" spans="1:9">
      <c r="A2367" s="108" t="s">
        <v>9056</v>
      </c>
      <c r="B2367" s="106" t="s">
        <v>9057</v>
      </c>
      <c r="C2367" s="106" t="s">
        <v>9058</v>
      </c>
      <c r="D2367" s="106" t="s">
        <v>9051</v>
      </c>
      <c r="E2367" s="106" t="s">
        <v>9052</v>
      </c>
      <c r="F2367" s="106" t="s">
        <v>322</v>
      </c>
      <c r="G2367" s="106" t="s">
        <v>221</v>
      </c>
      <c r="H2367" s="106"/>
      <c r="I2367" s="106"/>
    </row>
    <row r="2368" spans="1:9">
      <c r="A2368" s="108" t="s">
        <v>9059</v>
      </c>
      <c r="B2368" s="106" t="s">
        <v>9060</v>
      </c>
      <c r="C2368" s="106" t="s">
        <v>9061</v>
      </c>
      <c r="D2368" s="106" t="s">
        <v>9062</v>
      </c>
      <c r="E2368" s="106" t="s">
        <v>9063</v>
      </c>
      <c r="F2368" s="106" t="s">
        <v>4062</v>
      </c>
      <c r="G2368" s="106" t="s">
        <v>2221</v>
      </c>
      <c r="H2368" s="106"/>
      <c r="I2368" s="106"/>
    </row>
    <row r="2369" spans="1:9">
      <c r="A2369" s="108" t="s">
        <v>9064</v>
      </c>
      <c r="B2369" s="106" t="s">
        <v>9065</v>
      </c>
      <c r="C2369" s="106" t="s">
        <v>9066</v>
      </c>
      <c r="D2369" s="106" t="s">
        <v>9067</v>
      </c>
      <c r="E2369" s="106" t="s">
        <v>9068</v>
      </c>
      <c r="F2369" s="106" t="s">
        <v>4062</v>
      </c>
      <c r="G2369" s="106" t="s">
        <v>2221</v>
      </c>
      <c r="H2369" s="106"/>
      <c r="I2369" s="106"/>
    </row>
    <row r="2370" spans="1:9">
      <c r="A2370" s="108" t="s">
        <v>9069</v>
      </c>
      <c r="B2370" s="106" t="s">
        <v>9070</v>
      </c>
      <c r="C2370" s="106" t="s">
        <v>9071</v>
      </c>
      <c r="D2370" s="106" t="s">
        <v>9067</v>
      </c>
      <c r="E2370" s="106" t="s">
        <v>9068</v>
      </c>
      <c r="F2370" s="106" t="s">
        <v>4062</v>
      </c>
      <c r="G2370" s="106" t="s">
        <v>2221</v>
      </c>
      <c r="H2370" s="106"/>
      <c r="I2370" s="106"/>
    </row>
    <row r="2371" spans="1:9">
      <c r="A2371" s="108" t="s">
        <v>9072</v>
      </c>
      <c r="B2371" s="106" t="s">
        <v>9073</v>
      </c>
      <c r="C2371" s="106" t="s">
        <v>9074</v>
      </c>
      <c r="D2371" s="106" t="s">
        <v>9075</v>
      </c>
      <c r="E2371" s="106" t="s">
        <v>9076</v>
      </c>
      <c r="F2371" s="106" t="s">
        <v>1336</v>
      </c>
      <c r="G2371" s="106" t="s">
        <v>848</v>
      </c>
      <c r="H2371" s="106"/>
      <c r="I2371" s="106"/>
    </row>
    <row r="2372" spans="1:9">
      <c r="A2372" s="108" t="s">
        <v>9077</v>
      </c>
      <c r="B2372" s="106" t="s">
        <v>9078</v>
      </c>
      <c r="C2372" s="106" t="s">
        <v>9079</v>
      </c>
      <c r="D2372" s="106" t="s">
        <v>9075</v>
      </c>
      <c r="E2372" s="106" t="s">
        <v>9076</v>
      </c>
      <c r="F2372" s="106" t="s">
        <v>1336</v>
      </c>
      <c r="G2372" s="106" t="s">
        <v>848</v>
      </c>
      <c r="H2372" s="106"/>
      <c r="I2372" s="106"/>
    </row>
    <row r="2373" spans="1:9">
      <c r="A2373" s="108" t="s">
        <v>9080</v>
      </c>
      <c r="B2373" s="106" t="s">
        <v>9081</v>
      </c>
      <c r="C2373" s="106" t="s">
        <v>361</v>
      </c>
      <c r="D2373" s="106" t="s">
        <v>9082</v>
      </c>
      <c r="E2373" s="106" t="s">
        <v>9083</v>
      </c>
      <c r="F2373" s="106" t="s">
        <v>322</v>
      </c>
      <c r="G2373" s="106" t="s">
        <v>221</v>
      </c>
      <c r="H2373" s="106"/>
      <c r="I2373" s="106"/>
    </row>
    <row r="2374" spans="1:9">
      <c r="A2374" s="108" t="s">
        <v>9084</v>
      </c>
      <c r="B2374" s="106" t="s">
        <v>9085</v>
      </c>
      <c r="C2374" s="106" t="s">
        <v>9086</v>
      </c>
      <c r="D2374" s="106" t="s">
        <v>9087</v>
      </c>
      <c r="E2374" s="106" t="s">
        <v>9088</v>
      </c>
      <c r="F2374" s="106" t="s">
        <v>775</v>
      </c>
      <c r="G2374" s="106" t="s">
        <v>428</v>
      </c>
      <c r="H2374" s="106"/>
      <c r="I2374" s="106"/>
    </row>
    <row r="2375" spans="1:9">
      <c r="A2375" s="108" t="s">
        <v>9089</v>
      </c>
      <c r="B2375" s="106" t="s">
        <v>9090</v>
      </c>
      <c r="C2375" s="106" t="s">
        <v>9091</v>
      </c>
      <c r="D2375" s="106" t="s">
        <v>9087</v>
      </c>
      <c r="E2375" s="106" t="s">
        <v>9088</v>
      </c>
      <c r="F2375" s="106" t="s">
        <v>775</v>
      </c>
      <c r="G2375" s="106" t="s">
        <v>428</v>
      </c>
      <c r="H2375" s="106"/>
      <c r="I2375" s="106"/>
    </row>
    <row r="2376" spans="1:9">
      <c r="A2376" s="108" t="s">
        <v>9092</v>
      </c>
      <c r="B2376" s="106" t="s">
        <v>9093</v>
      </c>
      <c r="C2376" s="106" t="s">
        <v>9094</v>
      </c>
      <c r="D2376" s="106" t="s">
        <v>9095</v>
      </c>
      <c r="E2376" s="106" t="s">
        <v>9096</v>
      </c>
      <c r="F2376" s="106" t="s">
        <v>4062</v>
      </c>
      <c r="G2376" s="106" t="s">
        <v>2221</v>
      </c>
      <c r="H2376" s="106"/>
      <c r="I2376" s="106"/>
    </row>
    <row r="2377" spans="1:9">
      <c r="A2377" s="108" t="s">
        <v>9097</v>
      </c>
      <c r="B2377" s="106" t="s">
        <v>9098</v>
      </c>
      <c r="C2377" s="106" t="s">
        <v>9099</v>
      </c>
      <c r="D2377" s="106" t="s">
        <v>9095</v>
      </c>
      <c r="E2377" s="106" t="s">
        <v>9096</v>
      </c>
      <c r="F2377" s="106" t="s">
        <v>4062</v>
      </c>
      <c r="G2377" s="106" t="s">
        <v>2221</v>
      </c>
      <c r="H2377" s="106"/>
      <c r="I2377" s="106"/>
    </row>
    <row r="2378" spans="1:9">
      <c r="A2378" s="108" t="s">
        <v>9100</v>
      </c>
      <c r="B2378" s="106" t="s">
        <v>9101</v>
      </c>
      <c r="C2378" s="106" t="s">
        <v>9102</v>
      </c>
      <c r="D2378" s="106" t="s">
        <v>9103</v>
      </c>
      <c r="E2378" s="106" t="s">
        <v>9104</v>
      </c>
      <c r="F2378" s="106" t="s">
        <v>227</v>
      </c>
      <c r="G2378" s="106" t="s">
        <v>221</v>
      </c>
      <c r="H2378" s="106"/>
      <c r="I2378" s="106"/>
    </row>
    <row r="2379" spans="1:9">
      <c r="A2379" s="108" t="s">
        <v>9105</v>
      </c>
      <c r="B2379" s="106" t="s">
        <v>9106</v>
      </c>
      <c r="C2379" s="106" t="s">
        <v>9107</v>
      </c>
      <c r="D2379" s="106" t="s">
        <v>9103</v>
      </c>
      <c r="E2379" s="106" t="s">
        <v>9104</v>
      </c>
      <c r="F2379" s="106" t="s">
        <v>227</v>
      </c>
      <c r="G2379" s="106" t="s">
        <v>221</v>
      </c>
      <c r="H2379" s="106"/>
      <c r="I2379" s="106"/>
    </row>
    <row r="2380" spans="1:9">
      <c r="A2380" s="108" t="s">
        <v>9108</v>
      </c>
      <c r="B2380" s="106" t="s">
        <v>9109</v>
      </c>
      <c r="C2380" s="106" t="s">
        <v>9110</v>
      </c>
      <c r="D2380" s="106" t="s">
        <v>9103</v>
      </c>
      <c r="E2380" s="106" t="s">
        <v>9104</v>
      </c>
      <c r="F2380" s="106" t="s">
        <v>907</v>
      </c>
      <c r="G2380" s="106" t="s">
        <v>221</v>
      </c>
      <c r="H2380" s="106"/>
      <c r="I2380" s="106"/>
    </row>
    <row r="2381" spans="1:9">
      <c r="A2381" s="108" t="s">
        <v>9111</v>
      </c>
      <c r="B2381" s="106" t="s">
        <v>9112</v>
      </c>
      <c r="C2381" s="106" t="s">
        <v>9113</v>
      </c>
      <c r="D2381" s="106" t="s">
        <v>9103</v>
      </c>
      <c r="E2381" s="106" t="s">
        <v>9104</v>
      </c>
      <c r="F2381" s="106" t="s">
        <v>227</v>
      </c>
      <c r="G2381" s="106" t="s">
        <v>221</v>
      </c>
      <c r="H2381" s="106"/>
      <c r="I2381" s="106"/>
    </row>
    <row r="2382" spans="1:9">
      <c r="A2382" s="108" t="s">
        <v>9114</v>
      </c>
      <c r="B2382" s="106" t="s">
        <v>9115</v>
      </c>
      <c r="C2382" s="106" t="s">
        <v>9116</v>
      </c>
      <c r="D2382" s="106" t="s">
        <v>9103</v>
      </c>
      <c r="E2382" s="106" t="s">
        <v>9104</v>
      </c>
      <c r="F2382" s="106" t="s">
        <v>907</v>
      </c>
      <c r="G2382" s="106" t="s">
        <v>221</v>
      </c>
      <c r="H2382" s="106"/>
      <c r="I2382" s="106"/>
    </row>
    <row r="2383" spans="1:9">
      <c r="A2383" s="108" t="s">
        <v>9117</v>
      </c>
      <c r="B2383" s="106" t="s">
        <v>9118</v>
      </c>
      <c r="C2383" s="106" t="s">
        <v>314</v>
      </c>
      <c r="D2383" s="106" t="s">
        <v>9119</v>
      </c>
      <c r="E2383" s="106" t="s">
        <v>9120</v>
      </c>
      <c r="F2383" s="106" t="s">
        <v>233</v>
      </c>
      <c r="G2383" s="106" t="s">
        <v>221</v>
      </c>
      <c r="H2383" s="106"/>
      <c r="I2383" s="106"/>
    </row>
    <row r="2384" spans="1:9">
      <c r="A2384" s="108" t="s">
        <v>9121</v>
      </c>
      <c r="B2384" s="106" t="s">
        <v>9122</v>
      </c>
      <c r="C2384" s="106" t="s">
        <v>1192</v>
      </c>
      <c r="D2384" s="106" t="s">
        <v>9119</v>
      </c>
      <c r="E2384" s="106" t="s">
        <v>9120</v>
      </c>
      <c r="F2384" s="106" t="s">
        <v>328</v>
      </c>
      <c r="G2384" s="106" t="s">
        <v>221</v>
      </c>
      <c r="H2384" s="106"/>
      <c r="I2384" s="106"/>
    </row>
    <row r="2385" spans="1:9">
      <c r="A2385" s="108" t="s">
        <v>9123</v>
      </c>
      <c r="B2385" s="106" t="s">
        <v>9124</v>
      </c>
      <c r="C2385" s="106" t="s">
        <v>342</v>
      </c>
      <c r="D2385" s="106" t="s">
        <v>9125</v>
      </c>
      <c r="E2385" s="106" t="s">
        <v>9126</v>
      </c>
      <c r="F2385" s="106" t="s">
        <v>345</v>
      </c>
      <c r="G2385" s="106" t="s">
        <v>221</v>
      </c>
      <c r="H2385" s="106"/>
      <c r="I2385" s="106"/>
    </row>
    <row r="2386" spans="1:9">
      <c r="A2386" s="108" t="s">
        <v>9127</v>
      </c>
      <c r="B2386" s="106" t="s">
        <v>9128</v>
      </c>
      <c r="C2386" s="106" t="s">
        <v>342</v>
      </c>
      <c r="D2386" s="106" t="s">
        <v>9129</v>
      </c>
      <c r="E2386" s="106" t="s">
        <v>9130</v>
      </c>
      <c r="F2386" s="106" t="s">
        <v>345</v>
      </c>
      <c r="G2386" s="106" t="s">
        <v>221</v>
      </c>
      <c r="H2386" s="106"/>
      <c r="I2386" s="106"/>
    </row>
    <row r="2387" spans="1:9">
      <c r="A2387" s="108" t="s">
        <v>9131</v>
      </c>
      <c r="B2387" s="106" t="s">
        <v>9132</v>
      </c>
      <c r="C2387" s="106" t="s">
        <v>9133</v>
      </c>
      <c r="D2387" s="106" t="s">
        <v>9129</v>
      </c>
      <c r="E2387" s="106" t="s">
        <v>9130</v>
      </c>
      <c r="F2387" s="106" t="s">
        <v>639</v>
      </c>
      <c r="G2387" s="106" t="s">
        <v>243</v>
      </c>
      <c r="H2387" s="106"/>
      <c r="I2387" s="106"/>
    </row>
    <row r="2388" spans="1:9">
      <c r="A2388" s="108" t="s">
        <v>9134</v>
      </c>
      <c r="B2388" s="106" t="s">
        <v>9135</v>
      </c>
      <c r="C2388" s="106" t="s">
        <v>9136</v>
      </c>
      <c r="D2388" s="106" t="s">
        <v>9129</v>
      </c>
      <c r="E2388" s="106" t="s">
        <v>9130</v>
      </c>
      <c r="F2388" s="106" t="s">
        <v>639</v>
      </c>
      <c r="G2388" s="106" t="s">
        <v>243</v>
      </c>
      <c r="H2388" s="106"/>
      <c r="I2388" s="106"/>
    </row>
    <row r="2389" spans="1:9">
      <c r="A2389" s="108" t="s">
        <v>9137</v>
      </c>
      <c r="B2389" s="106" t="s">
        <v>9138</v>
      </c>
      <c r="C2389" s="106" t="s">
        <v>2822</v>
      </c>
      <c r="D2389" s="106" t="s">
        <v>9139</v>
      </c>
      <c r="E2389" s="106" t="s">
        <v>9140</v>
      </c>
      <c r="F2389" s="106" t="s">
        <v>2538</v>
      </c>
      <c r="G2389" s="106" t="s">
        <v>221</v>
      </c>
      <c r="H2389" s="106"/>
      <c r="I2389" s="106"/>
    </row>
    <row r="2390" spans="1:9">
      <c r="A2390" s="108" t="s">
        <v>9141</v>
      </c>
      <c r="B2390" s="106" t="s">
        <v>9142</v>
      </c>
      <c r="C2390" s="106" t="s">
        <v>9143</v>
      </c>
      <c r="D2390" s="106" t="s">
        <v>9139</v>
      </c>
      <c r="E2390" s="106" t="s">
        <v>9140</v>
      </c>
      <c r="F2390" s="106" t="s">
        <v>538</v>
      </c>
      <c r="G2390" s="106" t="s">
        <v>221</v>
      </c>
      <c r="H2390" s="106"/>
      <c r="I2390" s="106"/>
    </row>
    <row r="2391" spans="1:9">
      <c r="A2391" s="108" t="s">
        <v>9144</v>
      </c>
      <c r="B2391" s="106" t="s">
        <v>9145</v>
      </c>
      <c r="C2391" s="106" t="s">
        <v>9146</v>
      </c>
      <c r="D2391" s="106" t="s">
        <v>9147</v>
      </c>
      <c r="E2391" s="106" t="s">
        <v>9148</v>
      </c>
      <c r="F2391" s="106" t="s">
        <v>2816</v>
      </c>
      <c r="G2391" s="106" t="s">
        <v>428</v>
      </c>
      <c r="H2391" s="106"/>
      <c r="I2391" s="106"/>
    </row>
    <row r="2392" spans="1:9">
      <c r="A2392" s="108" t="s">
        <v>9149</v>
      </c>
      <c r="B2392" s="106" t="s">
        <v>9150</v>
      </c>
      <c r="C2392" s="106" t="s">
        <v>9151</v>
      </c>
      <c r="D2392" s="106" t="s">
        <v>9152</v>
      </c>
      <c r="E2392" s="106" t="s">
        <v>9153</v>
      </c>
      <c r="F2392" s="106" t="s">
        <v>220</v>
      </c>
      <c r="G2392" s="106" t="s">
        <v>221</v>
      </c>
      <c r="H2392" s="106"/>
      <c r="I2392" s="106"/>
    </row>
    <row r="2393" spans="1:9">
      <c r="A2393" s="108" t="s">
        <v>9154</v>
      </c>
      <c r="B2393" s="106" t="s">
        <v>9155</v>
      </c>
      <c r="C2393" s="106" t="s">
        <v>9156</v>
      </c>
      <c r="D2393" s="106" t="s">
        <v>9157</v>
      </c>
      <c r="E2393" s="106" t="s">
        <v>9158</v>
      </c>
      <c r="F2393" s="106" t="s">
        <v>1026</v>
      </c>
      <c r="G2393" s="106" t="s">
        <v>221</v>
      </c>
      <c r="H2393" s="106"/>
      <c r="I2393" s="106"/>
    </row>
    <row r="2394" spans="1:9">
      <c r="A2394" s="108" t="s">
        <v>9159</v>
      </c>
      <c r="B2394" s="106" t="s">
        <v>9160</v>
      </c>
      <c r="C2394" s="106" t="s">
        <v>7315</v>
      </c>
      <c r="D2394" s="106" t="s">
        <v>9157</v>
      </c>
      <c r="E2394" s="106" t="s">
        <v>9158</v>
      </c>
      <c r="F2394" s="106" t="s">
        <v>322</v>
      </c>
      <c r="G2394" s="106" t="s">
        <v>221</v>
      </c>
      <c r="H2394" s="106"/>
      <c r="I2394" s="106"/>
    </row>
    <row r="2395" spans="1:9">
      <c r="A2395" s="108" t="s">
        <v>9161</v>
      </c>
      <c r="B2395" s="106" t="s">
        <v>9162</v>
      </c>
      <c r="C2395" s="106" t="s">
        <v>9163</v>
      </c>
      <c r="D2395" s="106" t="s">
        <v>9157</v>
      </c>
      <c r="E2395" s="106" t="s">
        <v>9158</v>
      </c>
      <c r="F2395" s="106" t="s">
        <v>1026</v>
      </c>
      <c r="G2395" s="106" t="s">
        <v>221</v>
      </c>
      <c r="H2395" s="106"/>
      <c r="I2395" s="106"/>
    </row>
    <row r="2396" spans="1:9">
      <c r="A2396" s="108" t="s">
        <v>9164</v>
      </c>
      <c r="B2396" s="106" t="s">
        <v>9165</v>
      </c>
      <c r="C2396" s="106" t="s">
        <v>9166</v>
      </c>
      <c r="D2396" s="106" t="s">
        <v>9157</v>
      </c>
      <c r="E2396" s="106" t="s">
        <v>9158</v>
      </c>
      <c r="F2396" s="106" t="s">
        <v>418</v>
      </c>
      <c r="G2396" s="106" t="s">
        <v>221</v>
      </c>
      <c r="H2396" s="106"/>
      <c r="I2396" s="106"/>
    </row>
    <row r="2397" spans="1:9">
      <c r="A2397" s="108" t="s">
        <v>9167</v>
      </c>
      <c r="B2397" s="106" t="s">
        <v>9168</v>
      </c>
      <c r="C2397" s="106" t="s">
        <v>9169</v>
      </c>
      <c r="D2397" s="106" t="s">
        <v>9157</v>
      </c>
      <c r="E2397" s="106" t="s">
        <v>9158</v>
      </c>
      <c r="F2397" s="106" t="s">
        <v>418</v>
      </c>
      <c r="G2397" s="106" t="s">
        <v>221</v>
      </c>
      <c r="H2397" s="106"/>
      <c r="I2397" s="106"/>
    </row>
    <row r="2398" spans="1:9">
      <c r="A2398" s="108" t="s">
        <v>9170</v>
      </c>
      <c r="B2398" s="106" t="s">
        <v>9171</v>
      </c>
      <c r="C2398" s="106" t="s">
        <v>9172</v>
      </c>
      <c r="D2398" s="106" t="s">
        <v>9173</v>
      </c>
      <c r="E2398" s="106" t="s">
        <v>9174</v>
      </c>
      <c r="F2398" s="106" t="s">
        <v>2538</v>
      </c>
      <c r="G2398" s="106" t="s">
        <v>221</v>
      </c>
      <c r="H2398" s="106"/>
      <c r="I2398" s="106"/>
    </row>
    <row r="2399" spans="1:9">
      <c r="A2399" s="108" t="s">
        <v>9175</v>
      </c>
      <c r="B2399" s="106" t="s">
        <v>9176</v>
      </c>
      <c r="C2399" s="106" t="s">
        <v>9177</v>
      </c>
      <c r="D2399" s="106" t="s">
        <v>9178</v>
      </c>
      <c r="E2399" s="106" t="s">
        <v>9179</v>
      </c>
      <c r="F2399" s="106" t="s">
        <v>427</v>
      </c>
      <c r="G2399" s="106" t="s">
        <v>428</v>
      </c>
      <c r="H2399" s="106"/>
      <c r="I2399" s="106"/>
    </row>
    <row r="2400" spans="1:9">
      <c r="A2400" s="108" t="s">
        <v>9180</v>
      </c>
      <c r="B2400" s="106" t="s">
        <v>9181</v>
      </c>
      <c r="C2400" s="106" t="s">
        <v>9182</v>
      </c>
      <c r="D2400" s="106" t="s">
        <v>9178</v>
      </c>
      <c r="E2400" s="106" t="s">
        <v>9179</v>
      </c>
      <c r="F2400" s="106" t="s">
        <v>775</v>
      </c>
      <c r="G2400" s="106" t="s">
        <v>428</v>
      </c>
      <c r="H2400" s="106"/>
      <c r="I2400" s="106"/>
    </row>
    <row r="2401" spans="1:9">
      <c r="A2401" s="108" t="s">
        <v>9183</v>
      </c>
      <c r="B2401" s="106" t="s">
        <v>9184</v>
      </c>
      <c r="C2401" s="106" t="s">
        <v>9185</v>
      </c>
      <c r="D2401" s="106" t="s">
        <v>9178</v>
      </c>
      <c r="E2401" s="106" t="s">
        <v>9179</v>
      </c>
      <c r="F2401" s="106" t="s">
        <v>775</v>
      </c>
      <c r="G2401" s="106" t="s">
        <v>428</v>
      </c>
      <c r="H2401" s="106"/>
      <c r="I2401" s="106"/>
    </row>
    <row r="2402" spans="1:9">
      <c r="A2402" s="108" t="s">
        <v>9186</v>
      </c>
      <c r="B2402" s="106" t="s">
        <v>9187</v>
      </c>
      <c r="C2402" s="106" t="s">
        <v>9188</v>
      </c>
      <c r="D2402" s="106" t="s">
        <v>9189</v>
      </c>
      <c r="E2402" s="106" t="s">
        <v>9190</v>
      </c>
      <c r="F2402" s="106" t="s">
        <v>220</v>
      </c>
      <c r="G2402" s="106" t="s">
        <v>221</v>
      </c>
      <c r="H2402" s="106"/>
      <c r="I2402" s="106"/>
    </row>
    <row r="2403" spans="1:9">
      <c r="A2403" s="108" t="s">
        <v>9191</v>
      </c>
      <c r="B2403" s="106" t="s">
        <v>9192</v>
      </c>
      <c r="C2403" s="106" t="s">
        <v>9193</v>
      </c>
      <c r="D2403" s="106" t="s">
        <v>9189</v>
      </c>
      <c r="E2403" s="106" t="s">
        <v>9190</v>
      </c>
      <c r="F2403" s="106" t="s">
        <v>220</v>
      </c>
      <c r="G2403" s="106" t="s">
        <v>221</v>
      </c>
      <c r="H2403" s="106"/>
      <c r="I2403" s="106"/>
    </row>
    <row r="2404" spans="1:9">
      <c r="A2404" s="108" t="s">
        <v>9194</v>
      </c>
      <c r="B2404" s="106" t="s">
        <v>9195</v>
      </c>
      <c r="C2404" s="106" t="s">
        <v>9196</v>
      </c>
      <c r="D2404" s="106" t="s">
        <v>9197</v>
      </c>
      <c r="E2404" s="106" t="s">
        <v>9198</v>
      </c>
      <c r="F2404" s="106" t="s">
        <v>345</v>
      </c>
      <c r="G2404" s="106" t="s">
        <v>221</v>
      </c>
      <c r="H2404" s="106"/>
      <c r="I2404" s="106"/>
    </row>
    <row r="2405" spans="1:9">
      <c r="A2405" s="108" t="s">
        <v>9199</v>
      </c>
      <c r="B2405" s="106" t="s">
        <v>9200</v>
      </c>
      <c r="C2405" s="106" t="s">
        <v>9201</v>
      </c>
      <c r="D2405" s="106" t="s">
        <v>9202</v>
      </c>
      <c r="E2405" s="106" t="s">
        <v>9203</v>
      </c>
      <c r="F2405" s="106" t="s">
        <v>427</v>
      </c>
      <c r="G2405" s="106" t="s">
        <v>428</v>
      </c>
      <c r="H2405" s="106"/>
      <c r="I2405" s="106"/>
    </row>
    <row r="2406" spans="1:9">
      <c r="A2406" s="108" t="s">
        <v>9204</v>
      </c>
      <c r="B2406" s="106" t="s">
        <v>9205</v>
      </c>
      <c r="C2406" s="106" t="s">
        <v>9206</v>
      </c>
      <c r="D2406" s="106" t="s">
        <v>9202</v>
      </c>
      <c r="E2406" s="106" t="s">
        <v>9203</v>
      </c>
      <c r="F2406" s="106" t="s">
        <v>847</v>
      </c>
      <c r="G2406" s="106" t="s">
        <v>848</v>
      </c>
      <c r="H2406" s="106"/>
      <c r="I2406" s="106"/>
    </row>
    <row r="2407" spans="1:9">
      <c r="A2407" s="108" t="s">
        <v>9207</v>
      </c>
      <c r="B2407" s="106" t="s">
        <v>9208</v>
      </c>
      <c r="C2407" s="106" t="s">
        <v>9209</v>
      </c>
      <c r="D2407" s="106" t="s">
        <v>9202</v>
      </c>
      <c r="E2407" s="106" t="s">
        <v>9203</v>
      </c>
      <c r="F2407" s="106" t="s">
        <v>1203</v>
      </c>
      <c r="G2407" s="106" t="s">
        <v>848</v>
      </c>
      <c r="H2407" s="106"/>
      <c r="I2407" s="106"/>
    </row>
    <row r="2408" spans="1:9">
      <c r="A2408" s="108" t="s">
        <v>9210</v>
      </c>
      <c r="B2408" s="106" t="s">
        <v>9211</v>
      </c>
      <c r="C2408" s="106" t="s">
        <v>9212</v>
      </c>
      <c r="D2408" s="106" t="s">
        <v>9202</v>
      </c>
      <c r="E2408" s="106" t="s">
        <v>9203</v>
      </c>
      <c r="F2408" s="106" t="s">
        <v>775</v>
      </c>
      <c r="G2408" s="106" t="s">
        <v>428</v>
      </c>
      <c r="H2408" s="106"/>
      <c r="I2408" s="106"/>
    </row>
    <row r="2409" spans="1:9">
      <c r="A2409" s="108" t="s">
        <v>9213</v>
      </c>
      <c r="B2409" s="106" t="s">
        <v>9214</v>
      </c>
      <c r="C2409" s="106" t="s">
        <v>9215</v>
      </c>
      <c r="D2409" s="106" t="s">
        <v>9202</v>
      </c>
      <c r="E2409" s="106" t="s">
        <v>9203</v>
      </c>
      <c r="F2409" s="106" t="s">
        <v>775</v>
      </c>
      <c r="G2409" s="106" t="s">
        <v>428</v>
      </c>
      <c r="H2409" s="106"/>
      <c r="I2409" s="106"/>
    </row>
    <row r="2410" spans="1:9">
      <c r="A2410" s="108" t="s">
        <v>9216</v>
      </c>
      <c r="B2410" s="106" t="s">
        <v>9217</v>
      </c>
      <c r="C2410" s="106" t="s">
        <v>9218</v>
      </c>
      <c r="D2410" s="106" t="s">
        <v>9202</v>
      </c>
      <c r="E2410" s="106" t="s">
        <v>9203</v>
      </c>
      <c r="F2410" s="106" t="s">
        <v>1203</v>
      </c>
      <c r="G2410" s="106" t="s">
        <v>848</v>
      </c>
      <c r="H2410" s="106"/>
      <c r="I2410" s="106"/>
    </row>
    <row r="2411" spans="1:9">
      <c r="A2411" s="108" t="s">
        <v>9219</v>
      </c>
      <c r="B2411" s="106" t="s">
        <v>9220</v>
      </c>
      <c r="C2411" s="106" t="s">
        <v>9221</v>
      </c>
      <c r="D2411" s="106" t="s">
        <v>9202</v>
      </c>
      <c r="E2411" s="106" t="s">
        <v>9203</v>
      </c>
      <c r="F2411" s="106" t="s">
        <v>427</v>
      </c>
      <c r="G2411" s="106" t="s">
        <v>428</v>
      </c>
      <c r="H2411" s="106"/>
      <c r="I2411" s="106"/>
    </row>
    <row r="2412" spans="1:9">
      <c r="A2412" s="108" t="s">
        <v>9222</v>
      </c>
      <c r="B2412" s="106" t="s">
        <v>9223</v>
      </c>
      <c r="C2412" s="106" t="s">
        <v>9224</v>
      </c>
      <c r="D2412" s="106" t="s">
        <v>9225</v>
      </c>
      <c r="E2412" s="106" t="s">
        <v>9226</v>
      </c>
      <c r="F2412" s="106" t="s">
        <v>464</v>
      </c>
      <c r="G2412" s="106" t="s">
        <v>221</v>
      </c>
      <c r="H2412" s="106"/>
      <c r="I2412" s="106"/>
    </row>
    <row r="2413" spans="1:9">
      <c r="A2413" s="108" t="s">
        <v>9227</v>
      </c>
      <c r="B2413" s="106" t="s">
        <v>9228</v>
      </c>
      <c r="C2413" s="106" t="s">
        <v>9229</v>
      </c>
      <c r="D2413" s="106" t="s">
        <v>9230</v>
      </c>
      <c r="E2413" s="106" t="s">
        <v>9231</v>
      </c>
      <c r="F2413" s="106" t="s">
        <v>2816</v>
      </c>
      <c r="G2413" s="106" t="s">
        <v>428</v>
      </c>
      <c r="H2413" s="106"/>
      <c r="I2413" s="106"/>
    </row>
    <row r="2414" spans="1:9">
      <c r="A2414" s="108" t="s">
        <v>9232</v>
      </c>
      <c r="B2414" s="106" t="s">
        <v>9233</v>
      </c>
      <c r="C2414" s="106" t="s">
        <v>9234</v>
      </c>
      <c r="D2414" s="106" t="s">
        <v>9235</v>
      </c>
      <c r="E2414" s="106" t="s">
        <v>9236</v>
      </c>
      <c r="F2414" s="106" t="s">
        <v>427</v>
      </c>
      <c r="G2414" s="106" t="s">
        <v>428</v>
      </c>
      <c r="H2414" s="106"/>
      <c r="I2414" s="106"/>
    </row>
    <row r="2415" spans="1:9">
      <c r="A2415" s="108" t="s">
        <v>9237</v>
      </c>
      <c r="B2415" s="106" t="s">
        <v>9238</v>
      </c>
      <c r="C2415" s="106" t="s">
        <v>9239</v>
      </c>
      <c r="D2415" s="106" t="s">
        <v>9235</v>
      </c>
      <c r="E2415" s="106" t="s">
        <v>9236</v>
      </c>
      <c r="F2415" s="106" t="s">
        <v>427</v>
      </c>
      <c r="G2415" s="106" t="s">
        <v>428</v>
      </c>
      <c r="H2415" s="106"/>
      <c r="I2415" s="106"/>
    </row>
    <row r="2416" spans="1:9">
      <c r="A2416" s="108" t="s">
        <v>9240</v>
      </c>
      <c r="B2416" s="106" t="s">
        <v>9241</v>
      </c>
      <c r="C2416" s="106" t="s">
        <v>9242</v>
      </c>
      <c r="D2416" s="106" t="s">
        <v>9235</v>
      </c>
      <c r="E2416" s="106" t="s">
        <v>9236</v>
      </c>
      <c r="F2416" s="106" t="s">
        <v>427</v>
      </c>
      <c r="G2416" s="106" t="s">
        <v>428</v>
      </c>
      <c r="H2416" s="106"/>
      <c r="I2416" s="106"/>
    </row>
    <row r="2417" spans="1:9">
      <c r="A2417" s="108" t="s">
        <v>9243</v>
      </c>
      <c r="B2417" s="106" t="s">
        <v>9244</v>
      </c>
      <c r="C2417" s="106" t="s">
        <v>9245</v>
      </c>
      <c r="D2417" s="106" t="s">
        <v>9235</v>
      </c>
      <c r="E2417" s="106" t="s">
        <v>9236</v>
      </c>
      <c r="F2417" s="106" t="s">
        <v>427</v>
      </c>
      <c r="G2417" s="106" t="s">
        <v>428</v>
      </c>
      <c r="H2417" s="106"/>
      <c r="I2417" s="106"/>
    </row>
    <row r="2418" spans="1:9">
      <c r="A2418" s="108" t="s">
        <v>9246</v>
      </c>
      <c r="B2418" s="106" t="s">
        <v>9247</v>
      </c>
      <c r="C2418" s="106" t="s">
        <v>9248</v>
      </c>
      <c r="D2418" s="106" t="s">
        <v>9249</v>
      </c>
      <c r="E2418" s="106" t="s">
        <v>9250</v>
      </c>
      <c r="F2418" s="106" t="s">
        <v>464</v>
      </c>
      <c r="G2418" s="106" t="s">
        <v>221</v>
      </c>
      <c r="H2418" s="106"/>
      <c r="I2418" s="106"/>
    </row>
    <row r="2419" spans="1:9">
      <c r="A2419" s="108" t="s">
        <v>9251</v>
      </c>
      <c r="B2419" s="106" t="s">
        <v>9252</v>
      </c>
      <c r="C2419" s="106" t="s">
        <v>9253</v>
      </c>
      <c r="D2419" s="106" t="s">
        <v>9254</v>
      </c>
      <c r="E2419" s="106" t="s">
        <v>9255</v>
      </c>
      <c r="F2419" s="106" t="s">
        <v>1429</v>
      </c>
      <c r="G2419" s="106" t="s">
        <v>221</v>
      </c>
      <c r="H2419" s="106"/>
      <c r="I2419" s="106"/>
    </row>
    <row r="2420" spans="1:9">
      <c r="A2420" s="108" t="s">
        <v>9256</v>
      </c>
      <c r="B2420" s="106" t="s">
        <v>9257</v>
      </c>
      <c r="C2420" s="106" t="s">
        <v>2741</v>
      </c>
      <c r="D2420" s="106" t="s">
        <v>9258</v>
      </c>
      <c r="E2420" s="106" t="s">
        <v>9259</v>
      </c>
      <c r="F2420" s="106" t="s">
        <v>538</v>
      </c>
      <c r="G2420" s="106" t="s">
        <v>221</v>
      </c>
      <c r="H2420" s="106"/>
      <c r="I2420" s="106"/>
    </row>
    <row r="2421" spans="1:9">
      <c r="A2421" s="108" t="s">
        <v>9260</v>
      </c>
      <c r="B2421" s="106" t="s">
        <v>9261</v>
      </c>
      <c r="C2421" s="106" t="s">
        <v>9262</v>
      </c>
      <c r="D2421" s="106" t="s">
        <v>9263</v>
      </c>
      <c r="E2421" s="106" t="s">
        <v>9264</v>
      </c>
      <c r="F2421" s="106" t="s">
        <v>798</v>
      </c>
      <c r="G2421" s="106" t="s">
        <v>428</v>
      </c>
      <c r="H2421" s="106"/>
      <c r="I2421" s="106"/>
    </row>
    <row r="2422" spans="1:9">
      <c r="A2422" s="108" t="s">
        <v>9265</v>
      </c>
      <c r="B2422" s="106" t="s">
        <v>9266</v>
      </c>
      <c r="C2422" s="106" t="s">
        <v>9267</v>
      </c>
      <c r="D2422" s="106" t="s">
        <v>9263</v>
      </c>
      <c r="E2422" s="106" t="s">
        <v>9264</v>
      </c>
      <c r="F2422" s="106" t="s">
        <v>798</v>
      </c>
      <c r="G2422" s="106" t="s">
        <v>428</v>
      </c>
      <c r="H2422" s="106"/>
      <c r="I2422" s="106"/>
    </row>
    <row r="2423" spans="1:9">
      <c r="A2423" s="108" t="s">
        <v>9268</v>
      </c>
      <c r="B2423" s="106" t="s">
        <v>9269</v>
      </c>
      <c r="C2423" s="106" t="s">
        <v>9270</v>
      </c>
      <c r="D2423" s="106" t="s">
        <v>9263</v>
      </c>
      <c r="E2423" s="106" t="s">
        <v>9264</v>
      </c>
      <c r="F2423" s="106" t="s">
        <v>798</v>
      </c>
      <c r="G2423" s="106" t="s">
        <v>428</v>
      </c>
      <c r="H2423" s="106"/>
      <c r="I2423" s="106"/>
    </row>
    <row r="2424" spans="1:9">
      <c r="A2424" s="108" t="s">
        <v>9271</v>
      </c>
      <c r="B2424" s="106" t="s">
        <v>9272</v>
      </c>
      <c r="C2424" s="106" t="s">
        <v>9273</v>
      </c>
      <c r="D2424" s="106" t="s">
        <v>9263</v>
      </c>
      <c r="E2424" s="106" t="s">
        <v>9264</v>
      </c>
      <c r="F2424" s="106" t="s">
        <v>798</v>
      </c>
      <c r="G2424" s="106" t="s">
        <v>428</v>
      </c>
      <c r="H2424" s="106"/>
      <c r="I2424" s="106"/>
    </row>
    <row r="2425" spans="1:9">
      <c r="A2425" s="108" t="s">
        <v>9274</v>
      </c>
      <c r="B2425" s="106" t="s">
        <v>9275</v>
      </c>
      <c r="C2425" s="106" t="s">
        <v>9276</v>
      </c>
      <c r="D2425" s="106" t="s">
        <v>9263</v>
      </c>
      <c r="E2425" s="106" t="s">
        <v>9264</v>
      </c>
      <c r="F2425" s="106" t="s">
        <v>798</v>
      </c>
      <c r="G2425" s="106" t="s">
        <v>428</v>
      </c>
      <c r="H2425" s="106"/>
      <c r="I2425" s="106"/>
    </row>
    <row r="2426" spans="1:9">
      <c r="A2426" s="108" t="s">
        <v>9277</v>
      </c>
      <c r="B2426" s="106" t="s">
        <v>9278</v>
      </c>
      <c r="C2426" s="106" t="s">
        <v>9279</v>
      </c>
      <c r="D2426" s="106" t="s">
        <v>9263</v>
      </c>
      <c r="E2426" s="106" t="s">
        <v>9264</v>
      </c>
      <c r="F2426" s="106" t="s">
        <v>798</v>
      </c>
      <c r="G2426" s="106" t="s">
        <v>428</v>
      </c>
      <c r="H2426" s="106"/>
      <c r="I2426" s="106"/>
    </row>
    <row r="2427" spans="1:9">
      <c r="A2427" s="108" t="s">
        <v>9280</v>
      </c>
      <c r="B2427" s="106" t="s">
        <v>9281</v>
      </c>
      <c r="C2427" s="106" t="s">
        <v>9282</v>
      </c>
      <c r="D2427" s="106" t="s">
        <v>9263</v>
      </c>
      <c r="E2427" s="106" t="s">
        <v>9264</v>
      </c>
      <c r="F2427" s="106" t="s">
        <v>798</v>
      </c>
      <c r="G2427" s="106" t="s">
        <v>428</v>
      </c>
      <c r="H2427" s="106"/>
      <c r="I2427" s="106"/>
    </row>
    <row r="2428" spans="1:9">
      <c r="A2428" s="108" t="s">
        <v>9283</v>
      </c>
      <c r="B2428" s="106" t="s">
        <v>9284</v>
      </c>
      <c r="C2428" s="106" t="s">
        <v>9285</v>
      </c>
      <c r="D2428" s="106" t="s">
        <v>9263</v>
      </c>
      <c r="E2428" s="106" t="s">
        <v>9264</v>
      </c>
      <c r="F2428" s="106" t="s">
        <v>798</v>
      </c>
      <c r="G2428" s="106" t="s">
        <v>428</v>
      </c>
      <c r="H2428" s="106"/>
      <c r="I2428" s="106"/>
    </row>
    <row r="2429" spans="1:9">
      <c r="A2429" s="108" t="s">
        <v>9286</v>
      </c>
      <c r="B2429" s="106" t="s">
        <v>9287</v>
      </c>
      <c r="C2429" s="106" t="s">
        <v>7323</v>
      </c>
      <c r="D2429" s="106" t="s">
        <v>9288</v>
      </c>
      <c r="E2429" s="106" t="s">
        <v>9289</v>
      </c>
      <c r="F2429" s="106" t="s">
        <v>1965</v>
      </c>
      <c r="G2429" s="106" t="s">
        <v>221</v>
      </c>
      <c r="H2429" s="106"/>
      <c r="I2429" s="106"/>
    </row>
    <row r="2430" spans="1:9">
      <c r="A2430" s="108" t="s">
        <v>9290</v>
      </c>
      <c r="B2430" s="106" t="s">
        <v>9291</v>
      </c>
      <c r="C2430" s="106" t="s">
        <v>9292</v>
      </c>
      <c r="D2430" s="106" t="s">
        <v>9288</v>
      </c>
      <c r="E2430" s="106" t="s">
        <v>9289</v>
      </c>
      <c r="F2430" s="106" t="s">
        <v>542</v>
      </c>
      <c r="G2430" s="106" t="s">
        <v>221</v>
      </c>
      <c r="H2430" s="106"/>
      <c r="I2430" s="106"/>
    </row>
    <row r="2431" spans="1:9">
      <c r="A2431" s="108" t="s">
        <v>9293</v>
      </c>
      <c r="B2431" s="106" t="s">
        <v>9294</v>
      </c>
      <c r="C2431" s="106" t="s">
        <v>537</v>
      </c>
      <c r="D2431" s="106" t="s">
        <v>9288</v>
      </c>
      <c r="E2431" s="106" t="s">
        <v>9289</v>
      </c>
      <c r="F2431" s="106" t="s">
        <v>538</v>
      </c>
      <c r="G2431" s="106" t="s">
        <v>221</v>
      </c>
      <c r="H2431" s="106"/>
      <c r="I2431" s="106"/>
    </row>
    <row r="2432" spans="1:9">
      <c r="A2432" s="108" t="s">
        <v>9295</v>
      </c>
      <c r="B2432" s="106" t="s">
        <v>9296</v>
      </c>
      <c r="C2432" s="106" t="s">
        <v>2121</v>
      </c>
      <c r="D2432" s="106" t="s">
        <v>9288</v>
      </c>
      <c r="E2432" s="106" t="s">
        <v>9289</v>
      </c>
      <c r="F2432" s="106" t="s">
        <v>542</v>
      </c>
      <c r="G2432" s="106" t="s">
        <v>221</v>
      </c>
      <c r="H2432" s="106"/>
      <c r="I2432" s="106"/>
    </row>
    <row r="2433" spans="1:9">
      <c r="A2433" s="108" t="s">
        <v>9297</v>
      </c>
      <c r="B2433" s="106" t="s">
        <v>9298</v>
      </c>
      <c r="C2433" s="106" t="s">
        <v>9299</v>
      </c>
      <c r="D2433" s="106" t="s">
        <v>9300</v>
      </c>
      <c r="E2433" s="106" t="s">
        <v>9301</v>
      </c>
      <c r="F2433" s="106" t="s">
        <v>748</v>
      </c>
      <c r="G2433" s="106" t="s">
        <v>243</v>
      </c>
      <c r="H2433" s="106"/>
      <c r="I2433" s="106"/>
    </row>
    <row r="2434" spans="1:9">
      <c r="A2434" s="108" t="s">
        <v>9302</v>
      </c>
      <c r="B2434" s="106" t="s">
        <v>9303</v>
      </c>
      <c r="C2434" s="106" t="s">
        <v>1098</v>
      </c>
      <c r="D2434" s="106" t="s">
        <v>9304</v>
      </c>
      <c r="E2434" s="106" t="s">
        <v>9305</v>
      </c>
      <c r="F2434" s="106" t="s">
        <v>233</v>
      </c>
      <c r="G2434" s="106" t="s">
        <v>221</v>
      </c>
      <c r="H2434" s="106"/>
      <c r="I2434" s="106"/>
    </row>
    <row r="2435" spans="1:9">
      <c r="A2435" s="108" t="s">
        <v>9306</v>
      </c>
      <c r="B2435" s="106" t="s">
        <v>9307</v>
      </c>
      <c r="C2435" s="106" t="s">
        <v>859</v>
      </c>
      <c r="D2435" s="106" t="s">
        <v>9308</v>
      </c>
      <c r="E2435" s="106" t="s">
        <v>9309</v>
      </c>
      <c r="F2435" s="106" t="s">
        <v>453</v>
      </c>
      <c r="G2435" s="106" t="s">
        <v>221</v>
      </c>
      <c r="H2435" s="106"/>
      <c r="I2435" s="106"/>
    </row>
    <row r="2436" spans="1:9">
      <c r="A2436" s="108" t="s">
        <v>9310</v>
      </c>
      <c r="B2436" s="106" t="s">
        <v>9311</v>
      </c>
      <c r="C2436" s="106" t="s">
        <v>9312</v>
      </c>
      <c r="D2436" s="106" t="s">
        <v>9308</v>
      </c>
      <c r="E2436" s="106" t="s">
        <v>9309</v>
      </c>
      <c r="F2436" s="106" t="s">
        <v>464</v>
      </c>
      <c r="G2436" s="106" t="s">
        <v>221</v>
      </c>
      <c r="H2436" s="106"/>
      <c r="I2436" s="106"/>
    </row>
    <row r="2437" spans="1:9">
      <c r="A2437" s="108" t="s">
        <v>9313</v>
      </c>
      <c r="B2437" s="106" t="s">
        <v>9314</v>
      </c>
      <c r="C2437" s="106" t="s">
        <v>918</v>
      </c>
      <c r="D2437" s="106" t="s">
        <v>9308</v>
      </c>
      <c r="E2437" s="106" t="s">
        <v>9309</v>
      </c>
      <c r="F2437" s="106" t="s">
        <v>377</v>
      </c>
      <c r="G2437" s="106" t="s">
        <v>221</v>
      </c>
      <c r="H2437" s="106"/>
      <c r="I2437" s="106"/>
    </row>
    <row r="2438" spans="1:9">
      <c r="A2438" s="108" t="s">
        <v>9315</v>
      </c>
      <c r="B2438" s="106" t="s">
        <v>9316</v>
      </c>
      <c r="C2438" s="106" t="s">
        <v>361</v>
      </c>
      <c r="D2438" s="106" t="s">
        <v>9308</v>
      </c>
      <c r="E2438" s="106" t="s">
        <v>9309</v>
      </c>
      <c r="F2438" s="106" t="s">
        <v>322</v>
      </c>
      <c r="G2438" s="106" t="s">
        <v>221</v>
      </c>
      <c r="H2438" s="106"/>
      <c r="I2438" s="106"/>
    </row>
    <row r="2439" spans="1:9">
      <c r="A2439" s="108" t="s">
        <v>9317</v>
      </c>
      <c r="B2439" s="106" t="s">
        <v>9318</v>
      </c>
      <c r="C2439" s="106" t="s">
        <v>9319</v>
      </c>
      <c r="D2439" s="106" t="s">
        <v>9320</v>
      </c>
      <c r="E2439" s="106" t="s">
        <v>9321</v>
      </c>
      <c r="F2439" s="106" t="s">
        <v>322</v>
      </c>
      <c r="G2439" s="106" t="s">
        <v>221</v>
      </c>
      <c r="H2439" s="106"/>
      <c r="I2439" s="106"/>
    </row>
    <row r="2440" spans="1:9">
      <c r="A2440" s="108" t="s">
        <v>9322</v>
      </c>
      <c r="B2440" s="106" t="s">
        <v>9323</v>
      </c>
      <c r="C2440" s="106" t="s">
        <v>918</v>
      </c>
      <c r="D2440" s="106" t="s">
        <v>9324</v>
      </c>
      <c r="E2440" s="106" t="s">
        <v>9325</v>
      </c>
      <c r="F2440" s="106" t="s">
        <v>377</v>
      </c>
      <c r="G2440" s="106" t="s">
        <v>221</v>
      </c>
      <c r="H2440" s="106"/>
      <c r="I2440" s="106"/>
    </row>
    <row r="2441" spans="1:9">
      <c r="A2441" s="108" t="s">
        <v>9326</v>
      </c>
      <c r="B2441" s="106" t="s">
        <v>9327</v>
      </c>
      <c r="C2441" s="106" t="s">
        <v>2420</v>
      </c>
      <c r="D2441" s="106" t="s">
        <v>9328</v>
      </c>
      <c r="E2441" s="106" t="s">
        <v>9329</v>
      </c>
      <c r="F2441" s="106" t="s">
        <v>328</v>
      </c>
      <c r="G2441" s="106" t="s">
        <v>221</v>
      </c>
      <c r="H2441" s="106"/>
      <c r="I2441" s="106"/>
    </row>
    <row r="2442" spans="1:9">
      <c r="A2442" s="108" t="s">
        <v>9330</v>
      </c>
      <c r="B2442" s="106" t="s">
        <v>9331</v>
      </c>
      <c r="C2442" s="106" t="s">
        <v>9332</v>
      </c>
      <c r="D2442" s="106" t="s">
        <v>9333</v>
      </c>
      <c r="E2442" s="106" t="s">
        <v>9334</v>
      </c>
      <c r="F2442" s="106" t="s">
        <v>308</v>
      </c>
      <c r="G2442" s="106" t="s">
        <v>243</v>
      </c>
      <c r="H2442" s="106"/>
      <c r="I2442" s="106"/>
    </row>
    <row r="2443" spans="1:9">
      <c r="A2443" s="108" t="s">
        <v>9335</v>
      </c>
      <c r="B2443" s="106" t="s">
        <v>9336</v>
      </c>
      <c r="C2443" s="106" t="s">
        <v>9337</v>
      </c>
      <c r="D2443" s="106" t="s">
        <v>9338</v>
      </c>
      <c r="E2443" s="106" t="s">
        <v>9339</v>
      </c>
      <c r="F2443" s="106" t="s">
        <v>766</v>
      </c>
      <c r="G2443" s="106" t="s">
        <v>243</v>
      </c>
      <c r="H2443" s="106"/>
      <c r="I2443" s="106"/>
    </row>
    <row r="2444" spans="1:9">
      <c r="A2444" s="108" t="s">
        <v>9340</v>
      </c>
      <c r="B2444" s="106" t="s">
        <v>9341</v>
      </c>
      <c r="C2444" s="106" t="s">
        <v>461</v>
      </c>
      <c r="D2444" s="106" t="s">
        <v>9342</v>
      </c>
      <c r="E2444" s="106" t="s">
        <v>9343</v>
      </c>
      <c r="F2444" s="106" t="s">
        <v>464</v>
      </c>
      <c r="G2444" s="106" t="s">
        <v>221</v>
      </c>
      <c r="H2444" s="106"/>
      <c r="I2444" s="106"/>
    </row>
    <row r="2445" spans="1:9">
      <c r="A2445" s="108" t="s">
        <v>9344</v>
      </c>
      <c r="B2445" s="106" t="s">
        <v>9345</v>
      </c>
      <c r="C2445" s="106" t="s">
        <v>1098</v>
      </c>
      <c r="D2445" s="106" t="s">
        <v>9346</v>
      </c>
      <c r="E2445" s="106" t="s">
        <v>9347</v>
      </c>
      <c r="F2445" s="106" t="s">
        <v>233</v>
      </c>
      <c r="G2445" s="106" t="s">
        <v>221</v>
      </c>
      <c r="H2445" s="106"/>
      <c r="I2445" s="106"/>
    </row>
    <row r="2446" spans="1:9">
      <c r="A2446" s="108" t="s">
        <v>9348</v>
      </c>
      <c r="B2446" s="106" t="s">
        <v>9349</v>
      </c>
      <c r="C2446" s="106" t="s">
        <v>6177</v>
      </c>
      <c r="D2446" s="106" t="s">
        <v>9350</v>
      </c>
      <c r="E2446" s="106" t="s">
        <v>9351</v>
      </c>
      <c r="F2446" s="106" t="s">
        <v>464</v>
      </c>
      <c r="G2446" s="106" t="s">
        <v>221</v>
      </c>
      <c r="H2446" s="106"/>
      <c r="I2446" s="106"/>
    </row>
    <row r="2447" spans="1:9">
      <c r="A2447" s="108" t="s">
        <v>9352</v>
      </c>
      <c r="B2447" s="106" t="s">
        <v>9353</v>
      </c>
      <c r="C2447" s="106" t="s">
        <v>334</v>
      </c>
      <c r="D2447" s="106" t="s">
        <v>9354</v>
      </c>
      <c r="E2447" s="106" t="s">
        <v>9355</v>
      </c>
      <c r="F2447" s="106" t="s">
        <v>227</v>
      </c>
      <c r="G2447" s="106" t="s">
        <v>221</v>
      </c>
      <c r="H2447" s="106"/>
      <c r="I2447" s="106"/>
    </row>
    <row r="2448" spans="1:9">
      <c r="A2448" s="108" t="s">
        <v>9356</v>
      </c>
      <c r="B2448" s="106" t="s">
        <v>9357</v>
      </c>
      <c r="C2448" s="106" t="s">
        <v>9358</v>
      </c>
      <c r="D2448" s="106" t="s">
        <v>9354</v>
      </c>
      <c r="E2448" s="106" t="s">
        <v>9355</v>
      </c>
      <c r="F2448" s="106" t="s">
        <v>227</v>
      </c>
      <c r="G2448" s="106" t="s">
        <v>221</v>
      </c>
      <c r="H2448" s="106"/>
      <c r="I2448" s="106"/>
    </row>
    <row r="2449" spans="1:9">
      <c r="A2449" s="108" t="s">
        <v>9359</v>
      </c>
      <c r="B2449" s="106" t="s">
        <v>9360</v>
      </c>
      <c r="C2449" s="106" t="s">
        <v>9361</v>
      </c>
      <c r="D2449" s="106" t="s">
        <v>9354</v>
      </c>
      <c r="E2449" s="106" t="s">
        <v>9355</v>
      </c>
      <c r="F2449" s="106" t="s">
        <v>227</v>
      </c>
      <c r="G2449" s="106" t="s">
        <v>221</v>
      </c>
      <c r="H2449" s="106"/>
      <c r="I2449" s="106"/>
    </row>
    <row r="2450" spans="1:9">
      <c r="A2450" s="108" t="s">
        <v>9362</v>
      </c>
      <c r="B2450" s="106" t="s">
        <v>9363</v>
      </c>
      <c r="C2450" s="106" t="s">
        <v>9364</v>
      </c>
      <c r="D2450" s="106" t="s">
        <v>9365</v>
      </c>
      <c r="E2450" s="106" t="s">
        <v>9366</v>
      </c>
      <c r="F2450" s="106" t="s">
        <v>2858</v>
      </c>
      <c r="G2450" s="106" t="s">
        <v>848</v>
      </c>
      <c r="H2450" s="106"/>
      <c r="I2450" s="106"/>
    </row>
    <row r="2451" spans="1:9">
      <c r="A2451" s="108" t="s">
        <v>9367</v>
      </c>
      <c r="B2451" s="106" t="s">
        <v>9368</v>
      </c>
      <c r="C2451" s="106" t="s">
        <v>307</v>
      </c>
      <c r="D2451" s="106" t="s">
        <v>9369</v>
      </c>
      <c r="E2451" s="106" t="s">
        <v>9370</v>
      </c>
      <c r="F2451" s="106" t="s">
        <v>308</v>
      </c>
      <c r="G2451" s="106" t="s">
        <v>243</v>
      </c>
      <c r="H2451" s="106"/>
      <c r="I2451" s="106"/>
    </row>
    <row r="2452" spans="1:9">
      <c r="A2452" s="108" t="s">
        <v>9371</v>
      </c>
      <c r="B2452" s="106" t="s">
        <v>9372</v>
      </c>
      <c r="C2452" s="106" t="s">
        <v>9373</v>
      </c>
      <c r="D2452" s="106" t="s">
        <v>9374</v>
      </c>
      <c r="E2452" s="106" t="s">
        <v>9375</v>
      </c>
      <c r="F2452" s="106" t="s">
        <v>418</v>
      </c>
      <c r="G2452" s="106" t="s">
        <v>221</v>
      </c>
      <c r="H2452" s="106"/>
      <c r="I2452" s="106"/>
    </row>
    <row r="2453" spans="1:9">
      <c r="A2453" s="108" t="s">
        <v>9376</v>
      </c>
      <c r="B2453" s="106" t="s">
        <v>9377</v>
      </c>
      <c r="C2453" s="106" t="s">
        <v>9378</v>
      </c>
      <c r="D2453" s="106" t="s">
        <v>9374</v>
      </c>
      <c r="E2453" s="106" t="s">
        <v>9375</v>
      </c>
      <c r="F2453" s="106" t="s">
        <v>418</v>
      </c>
      <c r="G2453" s="106" t="s">
        <v>221</v>
      </c>
      <c r="H2453" s="106"/>
      <c r="I2453" s="106"/>
    </row>
    <row r="2454" spans="1:9">
      <c r="A2454" s="108" t="s">
        <v>9379</v>
      </c>
      <c r="B2454" s="106" t="s">
        <v>9380</v>
      </c>
      <c r="C2454" s="106" t="s">
        <v>9381</v>
      </c>
      <c r="D2454" s="106" t="s">
        <v>9382</v>
      </c>
      <c r="E2454" s="106" t="s">
        <v>9383</v>
      </c>
      <c r="F2454" s="106" t="s">
        <v>438</v>
      </c>
      <c r="G2454" s="106" t="s">
        <v>243</v>
      </c>
      <c r="H2454" s="106"/>
      <c r="I2454" s="106"/>
    </row>
    <row r="2455" spans="1:9">
      <c r="A2455" s="108" t="s">
        <v>9384</v>
      </c>
      <c r="B2455" s="106" t="s">
        <v>9385</v>
      </c>
      <c r="C2455" s="106" t="s">
        <v>9386</v>
      </c>
      <c r="D2455" s="106" t="s">
        <v>9387</v>
      </c>
      <c r="E2455" s="106" t="s">
        <v>9388</v>
      </c>
      <c r="F2455" s="106" t="s">
        <v>464</v>
      </c>
      <c r="G2455" s="106" t="s">
        <v>221</v>
      </c>
      <c r="H2455" s="106"/>
      <c r="I2455" s="106"/>
    </row>
    <row r="2456" spans="1:9">
      <c r="A2456" s="108" t="s">
        <v>9389</v>
      </c>
      <c r="B2456" s="106" t="s">
        <v>9390</v>
      </c>
      <c r="C2456" s="106" t="s">
        <v>9391</v>
      </c>
      <c r="D2456" s="106" t="s">
        <v>9392</v>
      </c>
      <c r="E2456" s="106" t="s">
        <v>9393</v>
      </c>
      <c r="F2456" s="106" t="s">
        <v>2667</v>
      </c>
      <c r="G2456" s="106" t="s">
        <v>848</v>
      </c>
      <c r="H2456" s="106"/>
      <c r="I2456" s="106"/>
    </row>
    <row r="2457" spans="1:9">
      <c r="A2457" s="108" t="s">
        <v>9394</v>
      </c>
      <c r="B2457" s="106" t="s">
        <v>9395</v>
      </c>
      <c r="C2457" s="106" t="s">
        <v>9396</v>
      </c>
      <c r="D2457" s="106" t="s">
        <v>9392</v>
      </c>
      <c r="E2457" s="106" t="s">
        <v>9393</v>
      </c>
      <c r="F2457" s="106" t="s">
        <v>2667</v>
      </c>
      <c r="G2457" s="106" t="s">
        <v>848</v>
      </c>
      <c r="H2457" s="106"/>
      <c r="I2457" s="106"/>
    </row>
    <row r="2458" spans="1:9">
      <c r="A2458" s="108" t="s">
        <v>9397</v>
      </c>
      <c r="B2458" s="106" t="s">
        <v>9398</v>
      </c>
      <c r="C2458" s="106" t="s">
        <v>9399</v>
      </c>
      <c r="D2458" s="106" t="s">
        <v>9392</v>
      </c>
      <c r="E2458" s="106" t="s">
        <v>9393</v>
      </c>
      <c r="F2458" s="106" t="s">
        <v>2667</v>
      </c>
      <c r="G2458" s="106" t="s">
        <v>848</v>
      </c>
      <c r="H2458" s="106"/>
      <c r="I2458" s="106"/>
    </row>
    <row r="2459" spans="1:9">
      <c r="A2459" s="108" t="s">
        <v>9400</v>
      </c>
      <c r="B2459" s="106" t="s">
        <v>9401</v>
      </c>
      <c r="C2459" s="106" t="s">
        <v>9402</v>
      </c>
      <c r="D2459" s="106" t="s">
        <v>9392</v>
      </c>
      <c r="E2459" s="106" t="s">
        <v>9393</v>
      </c>
      <c r="F2459" s="106" t="s">
        <v>9403</v>
      </c>
      <c r="G2459" s="106" t="s">
        <v>848</v>
      </c>
      <c r="H2459" s="106"/>
      <c r="I2459" s="106"/>
    </row>
    <row r="2460" spans="1:9">
      <c r="A2460" s="108" t="s">
        <v>9404</v>
      </c>
      <c r="B2460" s="106" t="s">
        <v>9405</v>
      </c>
      <c r="C2460" s="106" t="s">
        <v>896</v>
      </c>
      <c r="D2460" s="106" t="s">
        <v>9406</v>
      </c>
      <c r="E2460" s="106" t="s">
        <v>9407</v>
      </c>
      <c r="F2460" s="106" t="s">
        <v>464</v>
      </c>
      <c r="G2460" s="106" t="s">
        <v>221</v>
      </c>
      <c r="H2460" s="106"/>
      <c r="I2460" s="106"/>
    </row>
    <row r="2461" spans="1:9">
      <c r="A2461" s="108" t="s">
        <v>9408</v>
      </c>
      <c r="B2461" s="106" t="s">
        <v>9409</v>
      </c>
      <c r="C2461" s="106" t="s">
        <v>9410</v>
      </c>
      <c r="D2461" s="106" t="s">
        <v>9411</v>
      </c>
      <c r="E2461" s="106" t="s">
        <v>9412</v>
      </c>
      <c r="F2461" s="106" t="s">
        <v>573</v>
      </c>
      <c r="G2461" s="106" t="s">
        <v>243</v>
      </c>
      <c r="H2461" s="106"/>
      <c r="I2461" s="106"/>
    </row>
    <row r="2462" spans="1:9">
      <c r="A2462" s="108" t="s">
        <v>9413</v>
      </c>
      <c r="B2462" s="106" t="s">
        <v>9414</v>
      </c>
      <c r="C2462" s="106" t="s">
        <v>9415</v>
      </c>
      <c r="D2462" s="106" t="s">
        <v>9411</v>
      </c>
      <c r="E2462" s="106" t="s">
        <v>9412</v>
      </c>
      <c r="F2462" s="106" t="s">
        <v>233</v>
      </c>
      <c r="G2462" s="106" t="s">
        <v>221</v>
      </c>
      <c r="H2462" s="106"/>
      <c r="I2462" s="106"/>
    </row>
    <row r="2463" spans="1:9">
      <c r="A2463" s="108" t="s">
        <v>9416</v>
      </c>
      <c r="B2463" s="106" t="s">
        <v>9417</v>
      </c>
      <c r="C2463" s="106" t="s">
        <v>9418</v>
      </c>
      <c r="D2463" s="106" t="s">
        <v>9419</v>
      </c>
      <c r="E2463" s="106" t="s">
        <v>9420</v>
      </c>
      <c r="F2463" s="106" t="s">
        <v>322</v>
      </c>
      <c r="G2463" s="106" t="s">
        <v>221</v>
      </c>
      <c r="H2463" s="106"/>
      <c r="I2463" s="106"/>
    </row>
    <row r="2464" spans="1:9">
      <c r="A2464" s="108" t="s">
        <v>9421</v>
      </c>
      <c r="B2464" s="106" t="s">
        <v>9422</v>
      </c>
      <c r="C2464" s="106" t="s">
        <v>9423</v>
      </c>
      <c r="D2464" s="106" t="s">
        <v>9424</v>
      </c>
      <c r="E2464" s="106" t="s">
        <v>9425</v>
      </c>
      <c r="F2464" s="106" t="s">
        <v>464</v>
      </c>
      <c r="G2464" s="106" t="s">
        <v>221</v>
      </c>
      <c r="H2464" s="106"/>
      <c r="I2464" s="106"/>
    </row>
    <row r="2465" spans="1:9">
      <c r="A2465" s="108" t="s">
        <v>9426</v>
      </c>
      <c r="B2465" s="106" t="s">
        <v>9427</v>
      </c>
      <c r="C2465" s="106" t="s">
        <v>9428</v>
      </c>
      <c r="D2465" s="106" t="s">
        <v>9429</v>
      </c>
      <c r="E2465" s="106" t="s">
        <v>9430</v>
      </c>
      <c r="F2465" s="106" t="s">
        <v>322</v>
      </c>
      <c r="G2465" s="106" t="s">
        <v>221</v>
      </c>
      <c r="H2465" s="106"/>
      <c r="I2465" s="106"/>
    </row>
    <row r="2466" spans="1:9">
      <c r="A2466" s="108" t="s">
        <v>9431</v>
      </c>
      <c r="B2466" s="106" t="s">
        <v>9432</v>
      </c>
      <c r="C2466" s="106" t="s">
        <v>9433</v>
      </c>
      <c r="D2466" s="106" t="s">
        <v>9434</v>
      </c>
      <c r="E2466" s="106" t="s">
        <v>9435</v>
      </c>
      <c r="F2466" s="106" t="s">
        <v>464</v>
      </c>
      <c r="G2466" s="106" t="s">
        <v>221</v>
      </c>
      <c r="H2466" s="106"/>
      <c r="I2466" s="106"/>
    </row>
    <row r="2467" spans="1:9">
      <c r="A2467" s="108" t="s">
        <v>9436</v>
      </c>
      <c r="B2467" s="106" t="s">
        <v>9437</v>
      </c>
      <c r="C2467" s="106" t="s">
        <v>9438</v>
      </c>
      <c r="D2467" s="106" t="s">
        <v>9439</v>
      </c>
      <c r="E2467" s="106" t="s">
        <v>9440</v>
      </c>
      <c r="F2467" s="106" t="s">
        <v>233</v>
      </c>
      <c r="G2467" s="106" t="s">
        <v>221</v>
      </c>
      <c r="H2467" s="106"/>
      <c r="I2467" s="106"/>
    </row>
    <row r="2468" spans="1:9">
      <c r="A2468" s="108" t="s">
        <v>9441</v>
      </c>
      <c r="B2468" s="106" t="s">
        <v>9442</v>
      </c>
      <c r="C2468" s="106" t="s">
        <v>461</v>
      </c>
      <c r="D2468" s="106" t="s">
        <v>9443</v>
      </c>
      <c r="E2468" s="106" t="s">
        <v>9444</v>
      </c>
      <c r="F2468" s="106" t="s">
        <v>464</v>
      </c>
      <c r="G2468" s="106" t="s">
        <v>221</v>
      </c>
      <c r="H2468" s="106"/>
      <c r="I2468" s="106"/>
    </row>
    <row r="2469" spans="1:9">
      <c r="A2469" s="108" t="s">
        <v>9445</v>
      </c>
      <c r="B2469" s="106" t="s">
        <v>9446</v>
      </c>
      <c r="C2469" s="106" t="s">
        <v>1233</v>
      </c>
      <c r="D2469" s="106" t="s">
        <v>9447</v>
      </c>
      <c r="E2469" s="106" t="s">
        <v>9448</v>
      </c>
      <c r="F2469" s="106" t="s">
        <v>377</v>
      </c>
      <c r="G2469" s="106" t="s">
        <v>221</v>
      </c>
      <c r="H2469" s="106"/>
      <c r="I2469" s="106"/>
    </row>
    <row r="2470" spans="1:9">
      <c r="A2470" s="108" t="s">
        <v>9449</v>
      </c>
      <c r="B2470" s="106" t="s">
        <v>9450</v>
      </c>
      <c r="C2470" s="106" t="s">
        <v>9451</v>
      </c>
      <c r="D2470" s="106" t="s">
        <v>9452</v>
      </c>
      <c r="E2470" s="106" t="s">
        <v>9453</v>
      </c>
      <c r="F2470" s="106" t="s">
        <v>227</v>
      </c>
      <c r="G2470" s="106" t="s">
        <v>221</v>
      </c>
      <c r="H2470" s="106"/>
      <c r="I2470" s="106"/>
    </row>
    <row r="2471" spans="1:9">
      <c r="A2471" s="108" t="s">
        <v>9454</v>
      </c>
      <c r="B2471" s="106" t="s">
        <v>9455</v>
      </c>
      <c r="C2471" s="106" t="s">
        <v>461</v>
      </c>
      <c r="D2471" s="106" t="s">
        <v>9456</v>
      </c>
      <c r="E2471" s="106" t="s">
        <v>9457</v>
      </c>
      <c r="F2471" s="106" t="s">
        <v>464</v>
      </c>
      <c r="G2471" s="106" t="s">
        <v>221</v>
      </c>
      <c r="H2471" s="106"/>
      <c r="I2471" s="106"/>
    </row>
    <row r="2472" spans="1:9">
      <c r="A2472" s="108" t="s">
        <v>9458</v>
      </c>
      <c r="B2472" s="106" t="s">
        <v>9459</v>
      </c>
      <c r="C2472" s="106" t="s">
        <v>9460</v>
      </c>
      <c r="D2472" s="106" t="s">
        <v>9461</v>
      </c>
      <c r="E2472" s="106" t="s">
        <v>9462</v>
      </c>
      <c r="F2472" s="106" t="s">
        <v>464</v>
      </c>
      <c r="G2472" s="106" t="s">
        <v>221</v>
      </c>
      <c r="H2472" s="106"/>
      <c r="I2472" s="106"/>
    </row>
    <row r="2473" spans="1:9">
      <c r="A2473" s="108" t="s">
        <v>9463</v>
      </c>
      <c r="B2473" s="106" t="s">
        <v>9464</v>
      </c>
      <c r="C2473" s="106" t="s">
        <v>461</v>
      </c>
      <c r="D2473" s="106" t="s">
        <v>9465</v>
      </c>
      <c r="E2473" s="106" t="s">
        <v>9466</v>
      </c>
      <c r="F2473" s="106" t="s">
        <v>464</v>
      </c>
      <c r="G2473" s="106" t="s">
        <v>221</v>
      </c>
      <c r="H2473" s="106"/>
      <c r="I2473" s="106"/>
    </row>
    <row r="2474" spans="1:9">
      <c r="A2474" s="108" t="s">
        <v>9467</v>
      </c>
      <c r="B2474" s="106" t="s">
        <v>9468</v>
      </c>
      <c r="C2474" s="106" t="s">
        <v>9469</v>
      </c>
      <c r="D2474" s="106" t="s">
        <v>9470</v>
      </c>
      <c r="E2474" s="106" t="s">
        <v>9471</v>
      </c>
      <c r="F2474" s="106" t="s">
        <v>4062</v>
      </c>
      <c r="G2474" s="106" t="s">
        <v>2221</v>
      </c>
      <c r="H2474" s="106"/>
      <c r="I2474" s="106"/>
    </row>
    <row r="2475" spans="1:9">
      <c r="A2475" s="108" t="s">
        <v>9472</v>
      </c>
      <c r="B2475" s="106" t="s">
        <v>9473</v>
      </c>
      <c r="C2475" s="106" t="s">
        <v>1098</v>
      </c>
      <c r="D2475" s="106" t="s">
        <v>9474</v>
      </c>
      <c r="E2475" s="106" t="s">
        <v>9475</v>
      </c>
      <c r="F2475" s="106" t="s">
        <v>233</v>
      </c>
      <c r="G2475" s="106" t="s">
        <v>221</v>
      </c>
      <c r="H2475" s="106"/>
      <c r="I2475" s="106"/>
    </row>
    <row r="2476" spans="1:9">
      <c r="A2476" s="108" t="s">
        <v>9476</v>
      </c>
      <c r="B2476" s="106" t="s">
        <v>9477</v>
      </c>
      <c r="C2476" s="106" t="s">
        <v>9478</v>
      </c>
      <c r="D2476" s="106" t="s">
        <v>9479</v>
      </c>
      <c r="E2476" s="106" t="s">
        <v>9480</v>
      </c>
      <c r="F2476" s="106" t="s">
        <v>4062</v>
      </c>
      <c r="G2476" s="106" t="s">
        <v>2221</v>
      </c>
      <c r="H2476" s="106"/>
      <c r="I2476" s="106"/>
    </row>
    <row r="2477" spans="1:9">
      <c r="A2477" s="108" t="s">
        <v>9481</v>
      </c>
      <c r="B2477" s="106" t="s">
        <v>9482</v>
      </c>
      <c r="C2477" s="106" t="s">
        <v>9483</v>
      </c>
      <c r="D2477" s="106" t="s">
        <v>9479</v>
      </c>
      <c r="E2477" s="106" t="s">
        <v>9480</v>
      </c>
      <c r="F2477" s="106" t="s">
        <v>4062</v>
      </c>
      <c r="G2477" s="106" t="s">
        <v>2221</v>
      </c>
      <c r="H2477" s="106"/>
      <c r="I2477" s="106"/>
    </row>
    <row r="2478" spans="1:9">
      <c r="A2478" s="108" t="s">
        <v>9484</v>
      </c>
      <c r="B2478" s="106" t="s">
        <v>9485</v>
      </c>
      <c r="C2478" s="106" t="s">
        <v>461</v>
      </c>
      <c r="D2478" s="106" t="s">
        <v>9486</v>
      </c>
      <c r="E2478" s="106" t="s">
        <v>9487</v>
      </c>
      <c r="F2478" s="106" t="s">
        <v>464</v>
      </c>
      <c r="G2478" s="106" t="s">
        <v>221</v>
      </c>
      <c r="H2478" s="106"/>
      <c r="I2478" s="106"/>
    </row>
    <row r="2479" spans="1:9">
      <c r="A2479" s="108" t="s">
        <v>9488</v>
      </c>
      <c r="B2479" s="106" t="s">
        <v>9489</v>
      </c>
      <c r="C2479" s="106" t="s">
        <v>510</v>
      </c>
      <c r="D2479" s="106" t="s">
        <v>9490</v>
      </c>
      <c r="E2479" s="106" t="s">
        <v>9491</v>
      </c>
      <c r="F2479" s="106" t="s">
        <v>233</v>
      </c>
      <c r="G2479" s="106" t="s">
        <v>221</v>
      </c>
      <c r="H2479" s="106"/>
      <c r="I2479" s="106"/>
    </row>
    <row r="2480" spans="1:9">
      <c r="A2480" s="108" t="s">
        <v>9492</v>
      </c>
      <c r="B2480" s="106" t="s">
        <v>9493</v>
      </c>
      <c r="C2480" s="106" t="s">
        <v>9494</v>
      </c>
      <c r="D2480" s="106" t="s">
        <v>9495</v>
      </c>
      <c r="E2480" s="106" t="s">
        <v>9496</v>
      </c>
      <c r="F2480" s="106" t="s">
        <v>742</v>
      </c>
      <c r="G2480" s="106" t="s">
        <v>221</v>
      </c>
      <c r="H2480" s="106"/>
      <c r="I2480" s="106"/>
    </row>
    <row r="2481" spans="1:9">
      <c r="A2481" s="108" t="s">
        <v>9497</v>
      </c>
      <c r="B2481" s="106" t="s">
        <v>9498</v>
      </c>
      <c r="C2481" s="106" t="s">
        <v>9499</v>
      </c>
      <c r="D2481" s="106" t="s">
        <v>9495</v>
      </c>
      <c r="E2481" s="106" t="s">
        <v>9496</v>
      </c>
      <c r="F2481" s="106" t="s">
        <v>742</v>
      </c>
      <c r="G2481" s="106" t="s">
        <v>221</v>
      </c>
      <c r="H2481" s="106"/>
      <c r="I2481" s="106"/>
    </row>
    <row r="2482" spans="1:9">
      <c r="A2482" s="108" t="s">
        <v>9500</v>
      </c>
      <c r="B2482" s="106" t="s">
        <v>9501</v>
      </c>
      <c r="C2482" s="106" t="s">
        <v>9502</v>
      </c>
      <c r="D2482" s="106" t="s">
        <v>9495</v>
      </c>
      <c r="E2482" s="106" t="s">
        <v>9496</v>
      </c>
      <c r="F2482" s="106" t="s">
        <v>742</v>
      </c>
      <c r="G2482" s="106" t="s">
        <v>221</v>
      </c>
      <c r="H2482" s="106"/>
      <c r="I2482" s="106"/>
    </row>
    <row r="2483" spans="1:9">
      <c r="A2483" s="108" t="s">
        <v>9503</v>
      </c>
      <c r="B2483" s="106" t="s">
        <v>9504</v>
      </c>
      <c r="C2483" s="106" t="s">
        <v>9505</v>
      </c>
      <c r="D2483" s="106" t="s">
        <v>9495</v>
      </c>
      <c r="E2483" s="106" t="s">
        <v>9496</v>
      </c>
      <c r="F2483" s="106" t="s">
        <v>742</v>
      </c>
      <c r="G2483" s="106" t="s">
        <v>221</v>
      </c>
      <c r="H2483" s="106"/>
      <c r="I2483" s="106"/>
    </row>
    <row r="2484" spans="1:9">
      <c r="A2484" s="108" t="s">
        <v>9506</v>
      </c>
      <c r="B2484" s="106" t="s">
        <v>9507</v>
      </c>
      <c r="C2484" s="106" t="s">
        <v>9508</v>
      </c>
      <c r="D2484" s="106" t="s">
        <v>9495</v>
      </c>
      <c r="E2484" s="106" t="s">
        <v>9496</v>
      </c>
      <c r="F2484" s="106" t="s">
        <v>742</v>
      </c>
      <c r="G2484" s="106" t="s">
        <v>221</v>
      </c>
      <c r="H2484" s="106"/>
      <c r="I2484" s="106"/>
    </row>
    <row r="2485" spans="1:9">
      <c r="A2485" s="108" t="s">
        <v>9509</v>
      </c>
      <c r="B2485" s="106" t="s">
        <v>9510</v>
      </c>
      <c r="C2485" s="106" t="s">
        <v>9511</v>
      </c>
      <c r="D2485" s="106" t="s">
        <v>9495</v>
      </c>
      <c r="E2485" s="106" t="s">
        <v>9496</v>
      </c>
      <c r="F2485" s="106" t="s">
        <v>742</v>
      </c>
      <c r="G2485" s="106" t="s">
        <v>221</v>
      </c>
      <c r="H2485" s="106"/>
      <c r="I2485" s="106"/>
    </row>
    <row r="2486" spans="1:9">
      <c r="A2486" s="108" t="s">
        <v>9512</v>
      </c>
      <c r="B2486" s="106" t="s">
        <v>9513</v>
      </c>
      <c r="C2486" s="106" t="s">
        <v>9514</v>
      </c>
      <c r="D2486" s="106" t="s">
        <v>9495</v>
      </c>
      <c r="E2486" s="106" t="s">
        <v>9496</v>
      </c>
      <c r="F2486" s="106" t="s">
        <v>742</v>
      </c>
      <c r="G2486" s="106" t="s">
        <v>221</v>
      </c>
      <c r="H2486" s="106"/>
      <c r="I2486" s="106"/>
    </row>
    <row r="2487" spans="1:9">
      <c r="A2487" s="108" t="s">
        <v>9515</v>
      </c>
      <c r="B2487" s="106" t="s">
        <v>9516</v>
      </c>
      <c r="C2487" s="106" t="s">
        <v>9517</v>
      </c>
      <c r="D2487" s="106" t="s">
        <v>9495</v>
      </c>
      <c r="E2487" s="106" t="s">
        <v>9496</v>
      </c>
      <c r="F2487" s="106" t="s">
        <v>742</v>
      </c>
      <c r="G2487" s="106" t="s">
        <v>221</v>
      </c>
      <c r="H2487" s="106"/>
      <c r="I2487" s="106"/>
    </row>
    <row r="2488" spans="1:9">
      <c r="A2488" s="108" t="s">
        <v>9518</v>
      </c>
      <c r="B2488" s="106" t="s">
        <v>9519</v>
      </c>
      <c r="C2488" s="106" t="s">
        <v>9520</v>
      </c>
      <c r="D2488" s="106" t="s">
        <v>9495</v>
      </c>
      <c r="E2488" s="106" t="s">
        <v>9496</v>
      </c>
      <c r="F2488" s="106" t="s">
        <v>742</v>
      </c>
      <c r="G2488" s="106" t="s">
        <v>221</v>
      </c>
      <c r="H2488" s="106"/>
      <c r="I2488" s="106"/>
    </row>
    <row r="2489" spans="1:9">
      <c r="A2489" s="108" t="s">
        <v>9521</v>
      </c>
      <c r="B2489" s="106" t="s">
        <v>9522</v>
      </c>
      <c r="C2489" s="106" t="s">
        <v>9523</v>
      </c>
      <c r="D2489" s="106" t="s">
        <v>9495</v>
      </c>
      <c r="E2489" s="106" t="s">
        <v>9496</v>
      </c>
      <c r="F2489" s="106" t="s">
        <v>742</v>
      </c>
      <c r="G2489" s="106" t="s">
        <v>221</v>
      </c>
      <c r="H2489" s="106"/>
      <c r="I2489" s="106"/>
    </row>
    <row r="2490" spans="1:9">
      <c r="A2490" s="108" t="s">
        <v>9524</v>
      </c>
      <c r="B2490" s="106" t="s">
        <v>9525</v>
      </c>
      <c r="C2490" s="106" t="s">
        <v>9526</v>
      </c>
      <c r="D2490" s="106" t="s">
        <v>9527</v>
      </c>
      <c r="E2490" s="106" t="s">
        <v>9528</v>
      </c>
      <c r="F2490" s="106" t="s">
        <v>4062</v>
      </c>
      <c r="G2490" s="106" t="s">
        <v>2221</v>
      </c>
      <c r="H2490" s="106"/>
      <c r="I2490" s="106"/>
    </row>
    <row r="2491" spans="1:9">
      <c r="A2491" s="108" t="s">
        <v>9529</v>
      </c>
      <c r="B2491" s="106" t="s">
        <v>9530</v>
      </c>
      <c r="C2491" s="106" t="s">
        <v>5439</v>
      </c>
      <c r="D2491" s="106" t="s">
        <v>9531</v>
      </c>
      <c r="E2491" s="106" t="s">
        <v>9532</v>
      </c>
      <c r="F2491" s="106" t="s">
        <v>4062</v>
      </c>
      <c r="G2491" s="106" t="s">
        <v>2221</v>
      </c>
      <c r="H2491" s="106"/>
      <c r="I2491" s="106"/>
    </row>
    <row r="2492" spans="1:9">
      <c r="A2492" s="108" t="s">
        <v>9533</v>
      </c>
      <c r="B2492" s="106" t="s">
        <v>9534</v>
      </c>
      <c r="C2492" s="106" t="s">
        <v>9535</v>
      </c>
      <c r="D2492" s="106" t="s">
        <v>9536</v>
      </c>
      <c r="E2492" s="106" t="s">
        <v>9537</v>
      </c>
      <c r="F2492" s="106" t="s">
        <v>322</v>
      </c>
      <c r="G2492" s="106" t="s">
        <v>221</v>
      </c>
      <c r="H2492" s="106"/>
      <c r="I2492" s="106"/>
    </row>
    <row r="2493" spans="1:9">
      <c r="A2493" s="108" t="s">
        <v>9538</v>
      </c>
      <c r="B2493" s="106" t="s">
        <v>9539</v>
      </c>
      <c r="C2493" s="106" t="s">
        <v>9540</v>
      </c>
      <c r="D2493" s="106" t="s">
        <v>9536</v>
      </c>
      <c r="E2493" s="106" t="s">
        <v>9537</v>
      </c>
      <c r="F2493" s="106" t="s">
        <v>322</v>
      </c>
      <c r="G2493" s="106" t="s">
        <v>221</v>
      </c>
      <c r="H2493" s="106"/>
      <c r="I2493" s="106"/>
    </row>
    <row r="2494" spans="1:9">
      <c r="A2494" s="108" t="s">
        <v>9541</v>
      </c>
      <c r="B2494" s="106" t="s">
        <v>9542</v>
      </c>
      <c r="C2494" s="106" t="s">
        <v>9543</v>
      </c>
      <c r="D2494" s="106" t="s">
        <v>9536</v>
      </c>
      <c r="E2494" s="106" t="s">
        <v>9537</v>
      </c>
      <c r="F2494" s="106" t="s">
        <v>322</v>
      </c>
      <c r="G2494" s="106" t="s">
        <v>221</v>
      </c>
      <c r="H2494" s="106"/>
      <c r="I2494" s="106"/>
    </row>
    <row r="2495" spans="1:9">
      <c r="A2495" s="108" t="s">
        <v>9544</v>
      </c>
      <c r="B2495" s="106" t="s">
        <v>9545</v>
      </c>
      <c r="C2495" s="106" t="s">
        <v>1962</v>
      </c>
      <c r="D2495" s="106" t="s">
        <v>9546</v>
      </c>
      <c r="E2495" s="106" t="s">
        <v>9547</v>
      </c>
      <c r="F2495" s="106" t="s">
        <v>1965</v>
      </c>
      <c r="G2495" s="106" t="s">
        <v>221</v>
      </c>
      <c r="H2495" s="106"/>
      <c r="I2495" s="106"/>
    </row>
    <row r="2496" spans="1:9">
      <c r="A2496" s="108" t="s">
        <v>9548</v>
      </c>
      <c r="B2496" s="106" t="s">
        <v>9549</v>
      </c>
      <c r="C2496" s="106" t="s">
        <v>361</v>
      </c>
      <c r="D2496" s="106" t="s">
        <v>9546</v>
      </c>
      <c r="E2496" s="106" t="s">
        <v>9547</v>
      </c>
      <c r="F2496" s="106" t="s">
        <v>322</v>
      </c>
      <c r="G2496" s="106" t="s">
        <v>221</v>
      </c>
      <c r="H2496" s="106"/>
      <c r="I2496" s="106"/>
    </row>
    <row r="2497" spans="1:9">
      <c r="A2497" s="108" t="s">
        <v>9550</v>
      </c>
      <c r="B2497" s="106" t="s">
        <v>9551</v>
      </c>
      <c r="C2497" s="106" t="s">
        <v>461</v>
      </c>
      <c r="D2497" s="106" t="s">
        <v>9546</v>
      </c>
      <c r="E2497" s="106" t="s">
        <v>9547</v>
      </c>
      <c r="F2497" s="106" t="s">
        <v>464</v>
      </c>
      <c r="G2497" s="106" t="s">
        <v>221</v>
      </c>
      <c r="H2497" s="106"/>
      <c r="I2497" s="106"/>
    </row>
    <row r="2498" spans="1:9">
      <c r="A2498" s="108" t="s">
        <v>9552</v>
      </c>
      <c r="B2498" s="106" t="s">
        <v>9553</v>
      </c>
      <c r="C2498" s="106" t="s">
        <v>1233</v>
      </c>
      <c r="D2498" s="106" t="s">
        <v>9554</v>
      </c>
      <c r="E2498" s="106" t="s">
        <v>9555</v>
      </c>
      <c r="F2498" s="106" t="s">
        <v>377</v>
      </c>
      <c r="G2498" s="106" t="s">
        <v>221</v>
      </c>
      <c r="H2498" s="106"/>
      <c r="I2498" s="106"/>
    </row>
    <row r="2499" spans="1:9">
      <c r="A2499" s="108" t="s">
        <v>9556</v>
      </c>
      <c r="B2499" s="106" t="s">
        <v>9557</v>
      </c>
      <c r="C2499" s="106" t="s">
        <v>450</v>
      </c>
      <c r="D2499" s="106" t="s">
        <v>9558</v>
      </c>
      <c r="E2499" s="106" t="s">
        <v>9559</v>
      </c>
      <c r="F2499" s="106" t="s">
        <v>453</v>
      </c>
      <c r="G2499" s="106" t="s">
        <v>221</v>
      </c>
      <c r="H2499" s="106"/>
      <c r="I2499" s="106"/>
    </row>
    <row r="2500" spans="1:9">
      <c r="A2500" s="108" t="s">
        <v>9560</v>
      </c>
      <c r="B2500" s="106" t="s">
        <v>9561</v>
      </c>
      <c r="C2500" s="106" t="s">
        <v>461</v>
      </c>
      <c r="D2500" s="106" t="s">
        <v>9562</v>
      </c>
      <c r="E2500" s="106" t="s">
        <v>9563</v>
      </c>
      <c r="F2500" s="106" t="s">
        <v>464</v>
      </c>
      <c r="G2500" s="106" t="s">
        <v>221</v>
      </c>
      <c r="H2500" s="106"/>
      <c r="I2500" s="106"/>
    </row>
    <row r="2501" spans="1:9">
      <c r="A2501" s="108" t="s">
        <v>9564</v>
      </c>
      <c r="B2501" s="106" t="s">
        <v>9565</v>
      </c>
      <c r="C2501" s="106" t="s">
        <v>9566</v>
      </c>
      <c r="D2501" s="106" t="s">
        <v>9567</v>
      </c>
      <c r="E2501" s="106" t="s">
        <v>9568</v>
      </c>
      <c r="F2501" s="106" t="s">
        <v>1965</v>
      </c>
      <c r="G2501" s="106" t="s">
        <v>221</v>
      </c>
      <c r="H2501" s="106"/>
      <c r="I2501" s="106"/>
    </row>
    <row r="2502" spans="1:9">
      <c r="A2502" s="108" t="s">
        <v>9569</v>
      </c>
      <c r="B2502" s="106" t="s">
        <v>9570</v>
      </c>
      <c r="C2502" s="106" t="s">
        <v>9571</v>
      </c>
      <c r="D2502" s="106" t="s">
        <v>9572</v>
      </c>
      <c r="E2502" s="106" t="s">
        <v>9573</v>
      </c>
      <c r="F2502" s="106" t="s">
        <v>907</v>
      </c>
      <c r="G2502" s="106" t="s">
        <v>221</v>
      </c>
      <c r="H2502" s="106"/>
      <c r="I2502" s="106"/>
    </row>
    <row r="2503" spans="1:9">
      <c r="A2503" s="108" t="s">
        <v>9574</v>
      </c>
      <c r="B2503" s="106" t="s">
        <v>9575</v>
      </c>
      <c r="C2503" s="106" t="s">
        <v>9576</v>
      </c>
      <c r="D2503" s="106" t="s">
        <v>9572</v>
      </c>
      <c r="E2503" s="106" t="s">
        <v>9573</v>
      </c>
      <c r="F2503" s="106" t="s">
        <v>227</v>
      </c>
      <c r="G2503" s="106" t="s">
        <v>221</v>
      </c>
      <c r="H2503" s="106"/>
      <c r="I2503" s="106"/>
    </row>
    <row r="2504" spans="1:9">
      <c r="A2504" s="108" t="s">
        <v>9577</v>
      </c>
      <c r="B2504" s="106" t="s">
        <v>9578</v>
      </c>
      <c r="C2504" s="106" t="s">
        <v>461</v>
      </c>
      <c r="D2504" s="106" t="s">
        <v>9579</v>
      </c>
      <c r="E2504" s="106" t="s">
        <v>9580</v>
      </c>
      <c r="F2504" s="106" t="s">
        <v>464</v>
      </c>
      <c r="G2504" s="106" t="s">
        <v>221</v>
      </c>
      <c r="H2504" s="106"/>
      <c r="I2504" s="106"/>
    </row>
    <row r="2505" spans="1:9">
      <c r="A2505" s="108" t="s">
        <v>9581</v>
      </c>
      <c r="B2505" s="106" t="s">
        <v>9582</v>
      </c>
      <c r="C2505" s="106" t="s">
        <v>1857</v>
      </c>
      <c r="D2505" s="106" t="s">
        <v>9583</v>
      </c>
      <c r="E2505" s="106" t="s">
        <v>9584</v>
      </c>
      <c r="F2505" s="106" t="s">
        <v>464</v>
      </c>
      <c r="G2505" s="106" t="s">
        <v>221</v>
      </c>
      <c r="H2505" s="106"/>
      <c r="I2505" s="106"/>
    </row>
    <row r="2506" spans="1:9">
      <c r="A2506" s="108" t="s">
        <v>9585</v>
      </c>
      <c r="B2506" s="106" t="s">
        <v>9586</v>
      </c>
      <c r="C2506" s="106" t="s">
        <v>9587</v>
      </c>
      <c r="D2506" s="106" t="s">
        <v>9588</v>
      </c>
      <c r="E2506" s="106" t="s">
        <v>9589</v>
      </c>
      <c r="F2506" s="106" t="s">
        <v>798</v>
      </c>
      <c r="G2506" s="106" t="s">
        <v>428</v>
      </c>
      <c r="H2506" s="106"/>
      <c r="I2506" s="106"/>
    </row>
    <row r="2507" spans="1:9">
      <c r="A2507" s="108" t="s">
        <v>9590</v>
      </c>
      <c r="B2507" s="106" t="s">
        <v>9591</v>
      </c>
      <c r="C2507" s="106" t="s">
        <v>9592</v>
      </c>
      <c r="D2507" s="106" t="s">
        <v>9593</v>
      </c>
      <c r="E2507" s="106" t="s">
        <v>9594</v>
      </c>
      <c r="F2507" s="106" t="s">
        <v>9595</v>
      </c>
      <c r="G2507" s="106" t="s">
        <v>243</v>
      </c>
      <c r="H2507" s="106"/>
      <c r="I2507" s="106"/>
    </row>
    <row r="2508" spans="1:9">
      <c r="A2508" s="108" t="s">
        <v>9596</v>
      </c>
      <c r="B2508" s="106" t="s">
        <v>9597</v>
      </c>
      <c r="C2508" s="106" t="s">
        <v>9598</v>
      </c>
      <c r="D2508" s="106" t="s">
        <v>9593</v>
      </c>
      <c r="E2508" s="106" t="s">
        <v>9594</v>
      </c>
      <c r="F2508" s="106" t="s">
        <v>9595</v>
      </c>
      <c r="G2508" s="106" t="s">
        <v>243</v>
      </c>
      <c r="H2508" s="106"/>
      <c r="I2508" s="106"/>
    </row>
    <row r="2509" spans="1:9">
      <c r="A2509" s="108" t="s">
        <v>9599</v>
      </c>
      <c r="B2509" s="106" t="s">
        <v>9600</v>
      </c>
      <c r="C2509" s="106" t="s">
        <v>1162</v>
      </c>
      <c r="D2509" s="106" t="s">
        <v>9601</v>
      </c>
      <c r="E2509" s="106" t="s">
        <v>9602</v>
      </c>
      <c r="F2509" s="106" t="s">
        <v>464</v>
      </c>
      <c r="G2509" s="106" t="s">
        <v>221</v>
      </c>
      <c r="H2509" s="106"/>
      <c r="I2509" s="106"/>
    </row>
    <row r="2510" spans="1:9">
      <c r="A2510" s="108" t="s">
        <v>9603</v>
      </c>
      <c r="B2510" s="106" t="s">
        <v>9604</v>
      </c>
      <c r="C2510" s="106" t="s">
        <v>9605</v>
      </c>
      <c r="D2510" s="106" t="s">
        <v>9606</v>
      </c>
      <c r="E2510" s="106" t="s">
        <v>9607</v>
      </c>
      <c r="F2510" s="106" t="s">
        <v>242</v>
      </c>
      <c r="G2510" s="106" t="s">
        <v>243</v>
      </c>
      <c r="H2510" s="106"/>
      <c r="I2510" s="106"/>
    </row>
    <row r="2511" spans="1:9">
      <c r="A2511" s="108" t="s">
        <v>9608</v>
      </c>
      <c r="B2511" s="106" t="s">
        <v>9609</v>
      </c>
      <c r="C2511" s="106" t="s">
        <v>9610</v>
      </c>
      <c r="D2511" s="106" t="s">
        <v>9606</v>
      </c>
      <c r="E2511" s="106" t="s">
        <v>9607</v>
      </c>
      <c r="F2511" s="106" t="s">
        <v>639</v>
      </c>
      <c r="G2511" s="106" t="s">
        <v>243</v>
      </c>
      <c r="H2511" s="106"/>
      <c r="I2511" s="106"/>
    </row>
    <row r="2512" spans="1:9">
      <c r="A2512" s="108" t="s">
        <v>9611</v>
      </c>
      <c r="B2512" s="106" t="s">
        <v>9612</v>
      </c>
      <c r="C2512" s="106" t="s">
        <v>9613</v>
      </c>
      <c r="D2512" s="106" t="s">
        <v>9614</v>
      </c>
      <c r="E2512" s="106" t="s">
        <v>9615</v>
      </c>
      <c r="F2512" s="106" t="s">
        <v>418</v>
      </c>
      <c r="G2512" s="106" t="s">
        <v>221</v>
      </c>
      <c r="H2512" s="106"/>
      <c r="I2512" s="106"/>
    </row>
    <row r="2513" spans="1:9">
      <c r="A2513" s="108" t="s">
        <v>9616</v>
      </c>
      <c r="B2513" s="106" t="s">
        <v>9617</v>
      </c>
      <c r="C2513" s="106" t="s">
        <v>9618</v>
      </c>
      <c r="D2513" s="106" t="s">
        <v>9614</v>
      </c>
      <c r="E2513" s="106" t="s">
        <v>9615</v>
      </c>
      <c r="F2513" s="106" t="s">
        <v>418</v>
      </c>
      <c r="G2513" s="106" t="s">
        <v>221</v>
      </c>
      <c r="H2513" s="106"/>
      <c r="I2513" s="106"/>
    </row>
    <row r="2514" spans="1:9">
      <c r="A2514" s="108" t="s">
        <v>9619</v>
      </c>
      <c r="B2514" s="106" t="s">
        <v>9620</v>
      </c>
      <c r="C2514" s="106" t="s">
        <v>7315</v>
      </c>
      <c r="D2514" s="106" t="s">
        <v>9621</v>
      </c>
      <c r="E2514" s="106" t="s">
        <v>9622</v>
      </c>
      <c r="F2514" s="106" t="s">
        <v>322</v>
      </c>
      <c r="G2514" s="106" t="s">
        <v>221</v>
      </c>
      <c r="H2514" s="106"/>
      <c r="I2514" s="106"/>
    </row>
    <row r="2515" spans="1:9">
      <c r="A2515" s="108" t="s">
        <v>9623</v>
      </c>
      <c r="B2515" s="106" t="s">
        <v>9624</v>
      </c>
      <c r="C2515" s="106" t="s">
        <v>461</v>
      </c>
      <c r="D2515" s="106" t="s">
        <v>9625</v>
      </c>
      <c r="E2515" s="106" t="s">
        <v>9626</v>
      </c>
      <c r="F2515" s="106" t="s">
        <v>464</v>
      </c>
      <c r="G2515" s="106" t="s">
        <v>221</v>
      </c>
      <c r="H2515" s="106"/>
      <c r="I2515" s="106"/>
    </row>
    <row r="2516" spans="1:9">
      <c r="A2516" s="108" t="s">
        <v>9627</v>
      </c>
      <c r="B2516" s="106" t="s">
        <v>9628</v>
      </c>
      <c r="C2516" s="106" t="s">
        <v>9629</v>
      </c>
      <c r="D2516" s="106" t="s">
        <v>9630</v>
      </c>
      <c r="E2516" s="106" t="s">
        <v>9631</v>
      </c>
      <c r="F2516" s="106" t="s">
        <v>242</v>
      </c>
      <c r="G2516" s="106" t="s">
        <v>243</v>
      </c>
      <c r="H2516" s="106"/>
      <c r="I2516" s="106"/>
    </row>
    <row r="2517" spans="1:9">
      <c r="A2517" s="108" t="s">
        <v>9632</v>
      </c>
      <c r="B2517" s="106" t="s">
        <v>9633</v>
      </c>
      <c r="C2517" s="106" t="s">
        <v>9634</v>
      </c>
      <c r="D2517" s="106" t="s">
        <v>9630</v>
      </c>
      <c r="E2517" s="106" t="s">
        <v>9631</v>
      </c>
      <c r="F2517" s="106" t="s">
        <v>242</v>
      </c>
      <c r="G2517" s="106" t="s">
        <v>243</v>
      </c>
      <c r="H2517" s="106"/>
      <c r="I2517" s="106"/>
    </row>
    <row r="2518" spans="1:9">
      <c r="A2518" s="108" t="s">
        <v>9635</v>
      </c>
      <c r="B2518" s="106" t="s">
        <v>9636</v>
      </c>
      <c r="C2518" s="106" t="s">
        <v>461</v>
      </c>
      <c r="D2518" s="106" t="s">
        <v>9637</v>
      </c>
      <c r="E2518" s="106" t="s">
        <v>9638</v>
      </c>
      <c r="F2518" s="106" t="s">
        <v>464</v>
      </c>
      <c r="G2518" s="106" t="s">
        <v>221</v>
      </c>
      <c r="H2518" s="106"/>
      <c r="I2518" s="106"/>
    </row>
    <row r="2519" spans="1:9">
      <c r="A2519" s="108" t="s">
        <v>9639</v>
      </c>
      <c r="B2519" s="106" t="s">
        <v>9640</v>
      </c>
      <c r="C2519" s="106" t="s">
        <v>1098</v>
      </c>
      <c r="D2519" s="106" t="s">
        <v>9641</v>
      </c>
      <c r="E2519" s="106" t="s">
        <v>9642</v>
      </c>
      <c r="F2519" s="106" t="s">
        <v>233</v>
      </c>
      <c r="G2519" s="106" t="s">
        <v>221</v>
      </c>
      <c r="H2519" s="106"/>
      <c r="I2519" s="106"/>
    </row>
    <row r="2520" spans="1:9">
      <c r="A2520" s="108" t="s">
        <v>9643</v>
      </c>
      <c r="B2520" s="106" t="s">
        <v>9644</v>
      </c>
      <c r="C2520" s="106" t="s">
        <v>9645</v>
      </c>
      <c r="D2520" s="106" t="s">
        <v>9641</v>
      </c>
      <c r="E2520" s="106" t="s">
        <v>9642</v>
      </c>
      <c r="F2520" s="106" t="s">
        <v>328</v>
      </c>
      <c r="G2520" s="106" t="s">
        <v>221</v>
      </c>
      <c r="H2520" s="106"/>
      <c r="I2520" s="106"/>
    </row>
    <row r="2521" spans="1:9">
      <c r="A2521" s="108" t="s">
        <v>9646</v>
      </c>
      <c r="B2521" s="106" t="s">
        <v>9647</v>
      </c>
      <c r="C2521" s="106" t="s">
        <v>1972</v>
      </c>
      <c r="D2521" s="106" t="s">
        <v>9648</v>
      </c>
      <c r="E2521" s="106" t="s">
        <v>9649</v>
      </c>
      <c r="F2521" s="106" t="s">
        <v>711</v>
      </c>
      <c r="G2521" s="106" t="s">
        <v>221</v>
      </c>
      <c r="H2521" s="106"/>
      <c r="I2521" s="106"/>
    </row>
    <row r="2522" spans="1:9">
      <c r="A2522" s="108" t="s">
        <v>9650</v>
      </c>
      <c r="B2522" s="106" t="s">
        <v>9651</v>
      </c>
      <c r="C2522" s="106" t="s">
        <v>461</v>
      </c>
      <c r="D2522" s="106" t="s">
        <v>9652</v>
      </c>
      <c r="E2522" s="106" t="s">
        <v>9653</v>
      </c>
      <c r="F2522" s="106" t="s">
        <v>464</v>
      </c>
      <c r="G2522" s="106" t="s">
        <v>221</v>
      </c>
      <c r="H2522" s="106"/>
      <c r="I2522" s="106"/>
    </row>
    <row r="2523" spans="1:9">
      <c r="A2523" s="108" t="s">
        <v>9654</v>
      </c>
      <c r="B2523" s="106" t="s">
        <v>9655</v>
      </c>
      <c r="C2523" s="106" t="s">
        <v>9656</v>
      </c>
      <c r="D2523" s="106" t="s">
        <v>9657</v>
      </c>
      <c r="E2523" s="106" t="s">
        <v>9658</v>
      </c>
      <c r="F2523" s="106" t="s">
        <v>1336</v>
      </c>
      <c r="G2523" s="106" t="s">
        <v>848</v>
      </c>
      <c r="H2523" s="106"/>
      <c r="I2523" s="106"/>
    </row>
    <row r="2524" spans="1:9">
      <c r="A2524" s="108" t="s">
        <v>9659</v>
      </c>
      <c r="B2524" s="106" t="s">
        <v>9660</v>
      </c>
      <c r="C2524" s="106" t="s">
        <v>9661</v>
      </c>
      <c r="D2524" s="106" t="s">
        <v>9662</v>
      </c>
      <c r="E2524" s="106" t="s">
        <v>9663</v>
      </c>
      <c r="F2524" s="106" t="s">
        <v>297</v>
      </c>
      <c r="G2524" s="106" t="s">
        <v>243</v>
      </c>
      <c r="H2524" s="106"/>
      <c r="I2524" s="106"/>
    </row>
    <row r="2525" spans="1:9">
      <c r="A2525" s="108" t="s">
        <v>9664</v>
      </c>
      <c r="B2525" s="106" t="s">
        <v>9665</v>
      </c>
      <c r="C2525" s="106" t="s">
        <v>9666</v>
      </c>
      <c r="D2525" s="106" t="s">
        <v>9662</v>
      </c>
      <c r="E2525" s="106" t="s">
        <v>9663</v>
      </c>
      <c r="F2525" s="106" t="s">
        <v>297</v>
      </c>
      <c r="G2525" s="106" t="s">
        <v>243</v>
      </c>
      <c r="H2525" s="106"/>
      <c r="I2525" s="106"/>
    </row>
    <row r="2526" spans="1:9">
      <c r="A2526" s="108" t="s">
        <v>9667</v>
      </c>
      <c r="B2526" s="106" t="s">
        <v>9668</v>
      </c>
      <c r="C2526" s="106" t="s">
        <v>9669</v>
      </c>
      <c r="D2526" s="106" t="s">
        <v>9662</v>
      </c>
      <c r="E2526" s="106" t="s">
        <v>9663</v>
      </c>
      <c r="F2526" s="106" t="s">
        <v>297</v>
      </c>
      <c r="G2526" s="106" t="s">
        <v>243</v>
      </c>
      <c r="H2526" s="106"/>
      <c r="I2526" s="106"/>
    </row>
    <row r="2527" spans="1:9">
      <c r="A2527" s="108" t="s">
        <v>9670</v>
      </c>
      <c r="B2527" s="106" t="s">
        <v>9671</v>
      </c>
      <c r="C2527" s="106" t="s">
        <v>1377</v>
      </c>
      <c r="D2527" s="106" t="s">
        <v>9672</v>
      </c>
      <c r="E2527" s="106" t="s">
        <v>9673</v>
      </c>
      <c r="F2527" s="106" t="s">
        <v>464</v>
      </c>
      <c r="G2527" s="106" t="s">
        <v>221</v>
      </c>
      <c r="H2527" s="106"/>
      <c r="I2527" s="106"/>
    </row>
    <row r="2528" spans="1:9">
      <c r="A2528" s="108" t="s">
        <v>9674</v>
      </c>
      <c r="B2528" s="106" t="s">
        <v>9675</v>
      </c>
      <c r="C2528" s="106" t="s">
        <v>461</v>
      </c>
      <c r="D2528" s="106" t="s">
        <v>9676</v>
      </c>
      <c r="E2528" s="106" t="s">
        <v>9677</v>
      </c>
      <c r="F2528" s="106" t="s">
        <v>464</v>
      </c>
      <c r="G2528" s="106" t="s">
        <v>221</v>
      </c>
      <c r="H2528" s="106"/>
      <c r="I2528" s="106"/>
    </row>
    <row r="2529" spans="1:9">
      <c r="A2529" s="108" t="s">
        <v>9678</v>
      </c>
      <c r="B2529" s="106" t="s">
        <v>9679</v>
      </c>
      <c r="C2529" s="106" t="s">
        <v>9680</v>
      </c>
      <c r="D2529" s="106" t="s">
        <v>9681</v>
      </c>
      <c r="E2529" s="106" t="s">
        <v>9682</v>
      </c>
      <c r="F2529" s="106" t="s">
        <v>2816</v>
      </c>
      <c r="G2529" s="106" t="s">
        <v>428</v>
      </c>
      <c r="H2529" s="106"/>
      <c r="I2529" s="106"/>
    </row>
    <row r="2530" spans="1:9">
      <c r="A2530" s="108" t="s">
        <v>9683</v>
      </c>
      <c r="B2530" s="106" t="s">
        <v>9684</v>
      </c>
      <c r="C2530" s="106" t="s">
        <v>9685</v>
      </c>
      <c r="D2530" s="106" t="s">
        <v>9686</v>
      </c>
      <c r="E2530" s="106" t="s">
        <v>9687</v>
      </c>
      <c r="F2530" s="106" t="s">
        <v>907</v>
      </c>
      <c r="G2530" s="106" t="s">
        <v>221</v>
      </c>
      <c r="H2530" s="106"/>
      <c r="I2530" s="106"/>
    </row>
    <row r="2531" spans="1:9">
      <c r="A2531" s="108" t="s">
        <v>9688</v>
      </c>
      <c r="B2531" s="106" t="s">
        <v>9689</v>
      </c>
      <c r="C2531" s="106" t="s">
        <v>5393</v>
      </c>
      <c r="D2531" s="106" t="s">
        <v>9686</v>
      </c>
      <c r="E2531" s="106" t="s">
        <v>9687</v>
      </c>
      <c r="F2531" s="106" t="s">
        <v>227</v>
      </c>
      <c r="G2531" s="106" t="s">
        <v>221</v>
      </c>
      <c r="H2531" s="106"/>
      <c r="I2531" s="106"/>
    </row>
    <row r="2532" spans="1:9">
      <c r="A2532" s="108" t="s">
        <v>9690</v>
      </c>
      <c r="B2532" s="106" t="s">
        <v>9691</v>
      </c>
      <c r="C2532" s="106" t="s">
        <v>1290</v>
      </c>
      <c r="D2532" s="106" t="s">
        <v>9686</v>
      </c>
      <c r="E2532" s="106" t="s">
        <v>9687</v>
      </c>
      <c r="F2532" s="106" t="s">
        <v>907</v>
      </c>
      <c r="G2532" s="106" t="s">
        <v>221</v>
      </c>
      <c r="H2532" s="106"/>
      <c r="I2532" s="106"/>
    </row>
    <row r="2533" spans="1:9">
      <c r="A2533" s="108" t="s">
        <v>9692</v>
      </c>
      <c r="B2533" s="106" t="s">
        <v>9693</v>
      </c>
      <c r="C2533" s="106" t="s">
        <v>1295</v>
      </c>
      <c r="D2533" s="106" t="s">
        <v>9686</v>
      </c>
      <c r="E2533" s="106" t="s">
        <v>9687</v>
      </c>
      <c r="F2533" s="106" t="s">
        <v>227</v>
      </c>
      <c r="G2533" s="106" t="s">
        <v>221</v>
      </c>
      <c r="H2533" s="106"/>
      <c r="I2533" s="106"/>
    </row>
    <row r="2534" spans="1:9">
      <c r="A2534" s="108" t="s">
        <v>9694</v>
      </c>
      <c r="B2534" s="106" t="s">
        <v>9695</v>
      </c>
      <c r="C2534" s="106" t="s">
        <v>7514</v>
      </c>
      <c r="D2534" s="106" t="s">
        <v>9696</v>
      </c>
      <c r="E2534" s="106" t="s">
        <v>9697</v>
      </c>
      <c r="F2534" s="106" t="s">
        <v>328</v>
      </c>
      <c r="G2534" s="106" t="s">
        <v>221</v>
      </c>
      <c r="H2534" s="106"/>
      <c r="I2534" s="106"/>
    </row>
    <row r="2535" spans="1:9">
      <c r="A2535" s="108" t="s">
        <v>9698</v>
      </c>
      <c r="B2535" s="106" t="s">
        <v>9699</v>
      </c>
      <c r="C2535" s="106" t="s">
        <v>781</v>
      </c>
      <c r="D2535" s="106" t="s">
        <v>9696</v>
      </c>
      <c r="E2535" s="106" t="s">
        <v>9697</v>
      </c>
      <c r="F2535" s="106" t="s">
        <v>233</v>
      </c>
      <c r="G2535" s="106" t="s">
        <v>221</v>
      </c>
      <c r="H2535" s="106"/>
      <c r="I2535" s="106"/>
    </row>
    <row r="2536" spans="1:9">
      <c r="A2536" s="108" t="s">
        <v>9700</v>
      </c>
      <c r="B2536" s="106" t="s">
        <v>9701</v>
      </c>
      <c r="C2536" s="106" t="s">
        <v>461</v>
      </c>
      <c r="D2536" s="106" t="s">
        <v>9702</v>
      </c>
      <c r="E2536" s="106" t="s">
        <v>9703</v>
      </c>
      <c r="F2536" s="106" t="s">
        <v>464</v>
      </c>
      <c r="G2536" s="106" t="s">
        <v>221</v>
      </c>
      <c r="H2536" s="106"/>
      <c r="I2536" s="106"/>
    </row>
    <row r="2537" spans="1:9">
      <c r="A2537" s="108" t="s">
        <v>9704</v>
      </c>
      <c r="B2537" s="106" t="s">
        <v>9705</v>
      </c>
      <c r="C2537" s="106" t="s">
        <v>4271</v>
      </c>
      <c r="D2537" s="106" t="s">
        <v>9706</v>
      </c>
      <c r="E2537" s="106" t="s">
        <v>9707</v>
      </c>
      <c r="F2537" s="106" t="s">
        <v>322</v>
      </c>
      <c r="G2537" s="106" t="s">
        <v>221</v>
      </c>
      <c r="H2537" s="106"/>
      <c r="I2537" s="106"/>
    </row>
    <row r="2538" spans="1:9">
      <c r="A2538" s="108" t="s">
        <v>9708</v>
      </c>
      <c r="B2538" s="106" t="s">
        <v>9709</v>
      </c>
      <c r="C2538" s="106" t="s">
        <v>9710</v>
      </c>
      <c r="D2538" s="106" t="s">
        <v>9706</v>
      </c>
      <c r="E2538" s="106" t="s">
        <v>9707</v>
      </c>
      <c r="F2538" s="106" t="s">
        <v>322</v>
      </c>
      <c r="G2538" s="106" t="s">
        <v>221</v>
      </c>
      <c r="H2538" s="106"/>
      <c r="I2538" s="106"/>
    </row>
    <row r="2539" spans="1:9">
      <c r="A2539" s="108" t="s">
        <v>9711</v>
      </c>
      <c r="B2539" s="106" t="s">
        <v>9712</v>
      </c>
      <c r="C2539" s="106" t="s">
        <v>9713</v>
      </c>
      <c r="D2539" s="106" t="s">
        <v>9706</v>
      </c>
      <c r="E2539" s="106" t="s">
        <v>9707</v>
      </c>
      <c r="F2539" s="106" t="s">
        <v>322</v>
      </c>
      <c r="G2539" s="106" t="s">
        <v>221</v>
      </c>
      <c r="H2539" s="106"/>
      <c r="I2539" s="106"/>
    </row>
    <row r="2540" spans="1:9">
      <c r="A2540" s="108" t="s">
        <v>9714</v>
      </c>
      <c r="B2540" s="106" t="s">
        <v>9715</v>
      </c>
      <c r="C2540" s="106" t="s">
        <v>361</v>
      </c>
      <c r="D2540" s="106" t="s">
        <v>9716</v>
      </c>
      <c r="E2540" s="106" t="s">
        <v>9717</v>
      </c>
      <c r="F2540" s="106" t="s">
        <v>322</v>
      </c>
      <c r="G2540" s="106" t="s">
        <v>221</v>
      </c>
      <c r="H2540" s="106"/>
      <c r="I2540" s="106"/>
    </row>
    <row r="2541" spans="1:9">
      <c r="A2541" s="108" t="s">
        <v>9718</v>
      </c>
      <c r="B2541" s="106" t="s">
        <v>9719</v>
      </c>
      <c r="C2541" s="106" t="s">
        <v>1886</v>
      </c>
      <c r="D2541" s="106" t="s">
        <v>9716</v>
      </c>
      <c r="E2541" s="106" t="s">
        <v>9717</v>
      </c>
      <c r="F2541" s="106" t="s">
        <v>233</v>
      </c>
      <c r="G2541" s="106" t="s">
        <v>221</v>
      </c>
      <c r="H2541" s="106"/>
      <c r="I2541" s="106"/>
    </row>
    <row r="2542" spans="1:9">
      <c r="A2542" s="108" t="s">
        <v>9720</v>
      </c>
      <c r="B2542" s="106" t="s">
        <v>9721</v>
      </c>
      <c r="C2542" s="106" t="s">
        <v>9722</v>
      </c>
      <c r="D2542" s="106" t="s">
        <v>9723</v>
      </c>
      <c r="E2542" s="106" t="s">
        <v>9724</v>
      </c>
      <c r="F2542" s="106" t="s">
        <v>6157</v>
      </c>
      <c r="G2542" s="106" t="s">
        <v>243</v>
      </c>
      <c r="H2542" s="106"/>
      <c r="I2542" s="106"/>
    </row>
    <row r="2543" spans="1:9">
      <c r="A2543" s="108" t="s">
        <v>9725</v>
      </c>
      <c r="B2543" s="106" t="s">
        <v>9726</v>
      </c>
      <c r="C2543" s="106" t="s">
        <v>9727</v>
      </c>
      <c r="D2543" s="106" t="s">
        <v>9723</v>
      </c>
      <c r="E2543" s="106" t="s">
        <v>9724</v>
      </c>
      <c r="F2543" s="106" t="s">
        <v>748</v>
      </c>
      <c r="G2543" s="106" t="s">
        <v>243</v>
      </c>
      <c r="H2543" s="106"/>
      <c r="I2543" s="106"/>
    </row>
    <row r="2544" spans="1:9">
      <c r="A2544" s="108" t="s">
        <v>9728</v>
      </c>
      <c r="B2544" s="106" t="s">
        <v>9729</v>
      </c>
      <c r="C2544" s="106" t="s">
        <v>6191</v>
      </c>
      <c r="D2544" s="106" t="s">
        <v>9723</v>
      </c>
      <c r="E2544" s="106" t="s">
        <v>9724</v>
      </c>
      <c r="F2544" s="106" t="s">
        <v>242</v>
      </c>
      <c r="G2544" s="106" t="s">
        <v>243</v>
      </c>
      <c r="H2544" s="106"/>
      <c r="I2544" s="106"/>
    </row>
    <row r="2545" spans="1:9">
      <c r="A2545" s="108" t="s">
        <v>9730</v>
      </c>
      <c r="B2545" s="106" t="s">
        <v>9731</v>
      </c>
      <c r="C2545" s="106" t="s">
        <v>9732</v>
      </c>
      <c r="D2545" s="106" t="s">
        <v>9723</v>
      </c>
      <c r="E2545" s="106" t="s">
        <v>9724</v>
      </c>
      <c r="F2545" s="106" t="s">
        <v>766</v>
      </c>
      <c r="G2545" s="106" t="s">
        <v>243</v>
      </c>
      <c r="H2545" s="106"/>
      <c r="I2545" s="106"/>
    </row>
    <row r="2546" spans="1:9">
      <c r="A2546" s="108" t="s">
        <v>9733</v>
      </c>
      <c r="B2546" s="106" t="s">
        <v>9734</v>
      </c>
      <c r="C2546" s="106" t="s">
        <v>9735</v>
      </c>
      <c r="D2546" s="106" t="s">
        <v>9723</v>
      </c>
      <c r="E2546" s="106" t="s">
        <v>9724</v>
      </c>
      <c r="F2546" s="106" t="s">
        <v>233</v>
      </c>
      <c r="G2546" s="106" t="s">
        <v>221</v>
      </c>
      <c r="H2546" s="106"/>
      <c r="I2546" s="106"/>
    </row>
    <row r="2547" spans="1:9">
      <c r="A2547" s="108" t="s">
        <v>9736</v>
      </c>
      <c r="B2547" s="106" t="s">
        <v>9737</v>
      </c>
      <c r="C2547" s="106" t="s">
        <v>3454</v>
      </c>
      <c r="D2547" s="106" t="s">
        <v>9738</v>
      </c>
      <c r="E2547" s="106" t="s">
        <v>9739</v>
      </c>
      <c r="F2547" s="106" t="s">
        <v>345</v>
      </c>
      <c r="G2547" s="106" t="s">
        <v>221</v>
      </c>
      <c r="H2547" s="106"/>
      <c r="I2547" s="106"/>
    </row>
    <row r="2548" spans="1:9">
      <c r="A2548" s="108" t="s">
        <v>9740</v>
      </c>
      <c r="B2548" s="106" t="s">
        <v>9741</v>
      </c>
      <c r="C2548" s="106" t="s">
        <v>989</v>
      </c>
      <c r="D2548" s="106" t="s">
        <v>9738</v>
      </c>
      <c r="E2548" s="106" t="s">
        <v>9739</v>
      </c>
      <c r="F2548" s="106" t="s">
        <v>567</v>
      </c>
      <c r="G2548" s="106" t="s">
        <v>221</v>
      </c>
      <c r="H2548" s="106"/>
      <c r="I2548" s="106"/>
    </row>
    <row r="2549" spans="1:9">
      <c r="A2549" s="108" t="s">
        <v>9742</v>
      </c>
      <c r="B2549" s="106" t="s">
        <v>9743</v>
      </c>
      <c r="C2549" s="106" t="s">
        <v>2420</v>
      </c>
      <c r="D2549" s="106" t="s">
        <v>9738</v>
      </c>
      <c r="E2549" s="106" t="s">
        <v>9739</v>
      </c>
      <c r="F2549" s="106" t="s">
        <v>328</v>
      </c>
      <c r="G2549" s="106" t="s">
        <v>221</v>
      </c>
      <c r="H2549" s="106"/>
      <c r="I2549" s="106"/>
    </row>
    <row r="2550" spans="1:9">
      <c r="A2550" s="108" t="s">
        <v>9744</v>
      </c>
      <c r="B2550" s="106" t="s">
        <v>9745</v>
      </c>
      <c r="C2550" s="106" t="s">
        <v>374</v>
      </c>
      <c r="D2550" s="106" t="s">
        <v>9746</v>
      </c>
      <c r="E2550" s="106" t="s">
        <v>9747</v>
      </c>
      <c r="F2550" s="106" t="s">
        <v>377</v>
      </c>
      <c r="G2550" s="106" t="s">
        <v>221</v>
      </c>
      <c r="H2550" s="106"/>
      <c r="I2550" s="106"/>
    </row>
    <row r="2551" spans="1:9">
      <c r="A2551" s="108" t="s">
        <v>9748</v>
      </c>
      <c r="B2551" s="106" t="s">
        <v>9749</v>
      </c>
      <c r="C2551" s="106" t="s">
        <v>461</v>
      </c>
      <c r="D2551" s="106" t="s">
        <v>9750</v>
      </c>
      <c r="E2551" s="106" t="s">
        <v>9751</v>
      </c>
      <c r="F2551" s="106" t="s">
        <v>464</v>
      </c>
      <c r="G2551" s="106" t="s">
        <v>221</v>
      </c>
      <c r="H2551" s="106"/>
      <c r="I2551" s="106"/>
    </row>
    <row r="2552" spans="1:9">
      <c r="A2552" s="108" t="s">
        <v>9752</v>
      </c>
      <c r="B2552" s="106" t="s">
        <v>9753</v>
      </c>
      <c r="C2552" s="106" t="s">
        <v>9754</v>
      </c>
      <c r="D2552" s="106" t="s">
        <v>9755</v>
      </c>
      <c r="E2552" s="106" t="s">
        <v>9756</v>
      </c>
      <c r="F2552" s="106" t="s">
        <v>464</v>
      </c>
      <c r="G2552" s="106" t="s">
        <v>221</v>
      </c>
      <c r="H2552" s="106"/>
      <c r="I2552" s="106"/>
    </row>
    <row r="2553" spans="1:9">
      <c r="A2553" s="108" t="s">
        <v>9757</v>
      </c>
      <c r="B2553" s="106" t="s">
        <v>9758</v>
      </c>
      <c r="C2553" s="106" t="s">
        <v>1729</v>
      </c>
      <c r="D2553" s="106" t="s">
        <v>9759</v>
      </c>
      <c r="E2553" s="106" t="s">
        <v>9760</v>
      </c>
      <c r="F2553" s="106" t="s">
        <v>227</v>
      </c>
      <c r="G2553" s="106" t="s">
        <v>221</v>
      </c>
      <c r="H2553" s="106"/>
      <c r="I2553" s="106"/>
    </row>
    <row r="2554" spans="1:9">
      <c r="A2554" s="108" t="s">
        <v>9761</v>
      </c>
      <c r="B2554" s="106" t="s">
        <v>9762</v>
      </c>
      <c r="C2554" s="106" t="s">
        <v>9763</v>
      </c>
      <c r="D2554" s="106" t="s">
        <v>9759</v>
      </c>
      <c r="E2554" s="106" t="s">
        <v>9760</v>
      </c>
      <c r="F2554" s="106" t="s">
        <v>907</v>
      </c>
      <c r="G2554" s="106" t="s">
        <v>221</v>
      </c>
      <c r="H2554" s="106"/>
      <c r="I2554" s="106"/>
    </row>
    <row r="2555" spans="1:9">
      <c r="A2555" s="108" t="s">
        <v>9764</v>
      </c>
      <c r="B2555" s="106" t="s">
        <v>9765</v>
      </c>
      <c r="C2555" s="106" t="s">
        <v>2284</v>
      </c>
      <c r="D2555" s="106" t="s">
        <v>9766</v>
      </c>
      <c r="E2555" s="106" t="s">
        <v>9767</v>
      </c>
      <c r="F2555" s="106" t="s">
        <v>711</v>
      </c>
      <c r="G2555" s="106" t="s">
        <v>221</v>
      </c>
      <c r="H2555" s="106"/>
      <c r="I2555" s="106"/>
    </row>
    <row r="2556" spans="1:9">
      <c r="A2556" s="108" t="s">
        <v>9768</v>
      </c>
      <c r="B2556" s="106" t="s">
        <v>9769</v>
      </c>
      <c r="C2556" s="106" t="s">
        <v>9770</v>
      </c>
      <c r="D2556" s="106" t="s">
        <v>9771</v>
      </c>
      <c r="E2556" s="106" t="s">
        <v>9772</v>
      </c>
      <c r="F2556" s="106" t="s">
        <v>242</v>
      </c>
      <c r="G2556" s="106" t="s">
        <v>243</v>
      </c>
      <c r="H2556" s="106"/>
      <c r="I2556" s="106"/>
    </row>
    <row r="2557" spans="1:9">
      <c r="A2557" s="108" t="s">
        <v>9773</v>
      </c>
      <c r="B2557" s="106" t="s">
        <v>9774</v>
      </c>
      <c r="C2557" s="106" t="s">
        <v>9775</v>
      </c>
      <c r="D2557" s="106" t="s">
        <v>9771</v>
      </c>
      <c r="E2557" s="106" t="s">
        <v>9772</v>
      </c>
      <c r="F2557" s="106" t="s">
        <v>297</v>
      </c>
      <c r="G2557" s="106" t="s">
        <v>243</v>
      </c>
      <c r="H2557" s="106"/>
      <c r="I2557" s="106"/>
    </row>
    <row r="2558" spans="1:9">
      <c r="A2558" s="108" t="s">
        <v>9776</v>
      </c>
      <c r="B2558" s="106" t="s">
        <v>9777</v>
      </c>
      <c r="C2558" s="106" t="s">
        <v>9778</v>
      </c>
      <c r="D2558" s="106" t="s">
        <v>9771</v>
      </c>
      <c r="E2558" s="106" t="s">
        <v>9772</v>
      </c>
      <c r="F2558" s="106" t="s">
        <v>297</v>
      </c>
      <c r="G2558" s="106" t="s">
        <v>243</v>
      </c>
      <c r="H2558" s="106"/>
      <c r="I2558" s="106"/>
    </row>
    <row r="2559" spans="1:9">
      <c r="A2559" s="108" t="s">
        <v>9779</v>
      </c>
      <c r="B2559" s="106" t="s">
        <v>9780</v>
      </c>
      <c r="C2559" s="106" t="s">
        <v>461</v>
      </c>
      <c r="D2559" s="106" t="s">
        <v>9781</v>
      </c>
      <c r="E2559" s="106" t="s">
        <v>9782</v>
      </c>
      <c r="F2559" s="106" t="s">
        <v>464</v>
      </c>
      <c r="G2559" s="106" t="s">
        <v>221</v>
      </c>
      <c r="H2559" s="106"/>
      <c r="I2559" s="106"/>
    </row>
    <row r="2560" spans="1:9">
      <c r="A2560" s="108" t="s">
        <v>9783</v>
      </c>
      <c r="B2560" s="106" t="s">
        <v>9784</v>
      </c>
      <c r="C2560" s="106" t="s">
        <v>9785</v>
      </c>
      <c r="D2560" s="106" t="s">
        <v>9781</v>
      </c>
      <c r="E2560" s="106" t="s">
        <v>9782</v>
      </c>
      <c r="F2560" s="106" t="s">
        <v>542</v>
      </c>
      <c r="G2560" s="106" t="s">
        <v>221</v>
      </c>
      <c r="H2560" s="106"/>
      <c r="I2560" s="106"/>
    </row>
    <row r="2561" spans="1:9">
      <c r="A2561" s="108" t="s">
        <v>9786</v>
      </c>
      <c r="B2561" s="106" t="s">
        <v>9787</v>
      </c>
      <c r="C2561" s="106" t="s">
        <v>1162</v>
      </c>
      <c r="D2561" s="106" t="s">
        <v>9788</v>
      </c>
      <c r="E2561" s="106" t="s">
        <v>9789</v>
      </c>
      <c r="F2561" s="106" t="s">
        <v>464</v>
      </c>
      <c r="G2561" s="106" t="s">
        <v>221</v>
      </c>
      <c r="H2561" s="106"/>
      <c r="I2561" s="106"/>
    </row>
    <row r="2562" spans="1:9">
      <c r="A2562" s="108" t="s">
        <v>9790</v>
      </c>
      <c r="B2562" s="106" t="s">
        <v>9791</v>
      </c>
      <c r="C2562" s="106" t="s">
        <v>918</v>
      </c>
      <c r="D2562" s="106" t="s">
        <v>9792</v>
      </c>
      <c r="E2562" s="106" t="s">
        <v>9793</v>
      </c>
      <c r="F2562" s="106" t="s">
        <v>377</v>
      </c>
      <c r="G2562" s="106" t="s">
        <v>221</v>
      </c>
      <c r="H2562" s="106"/>
      <c r="I2562" s="106"/>
    </row>
    <row r="2563" spans="1:9">
      <c r="A2563" s="108" t="s">
        <v>9794</v>
      </c>
      <c r="B2563" s="106" t="s">
        <v>9795</v>
      </c>
      <c r="C2563" s="106" t="s">
        <v>9796</v>
      </c>
      <c r="D2563" s="106" t="s">
        <v>9792</v>
      </c>
      <c r="E2563" s="106" t="s">
        <v>9793</v>
      </c>
      <c r="F2563" s="106" t="s">
        <v>1429</v>
      </c>
      <c r="G2563" s="106" t="s">
        <v>221</v>
      </c>
      <c r="H2563" s="106"/>
      <c r="I2563" s="106"/>
    </row>
    <row r="2564" spans="1:9">
      <c r="A2564" s="108" t="s">
        <v>9797</v>
      </c>
      <c r="B2564" s="106" t="s">
        <v>9798</v>
      </c>
      <c r="C2564" s="106" t="s">
        <v>9799</v>
      </c>
      <c r="D2564" s="106" t="s">
        <v>9792</v>
      </c>
      <c r="E2564" s="106" t="s">
        <v>9793</v>
      </c>
      <c r="F2564" s="106" t="s">
        <v>1429</v>
      </c>
      <c r="G2564" s="106" t="s">
        <v>221</v>
      </c>
      <c r="H2564" s="106"/>
      <c r="I2564" s="106"/>
    </row>
    <row r="2565" spans="1:9">
      <c r="A2565" s="108" t="s">
        <v>9800</v>
      </c>
      <c r="B2565" s="106" t="s">
        <v>9801</v>
      </c>
      <c r="C2565" s="106" t="s">
        <v>1962</v>
      </c>
      <c r="D2565" s="106" t="s">
        <v>9792</v>
      </c>
      <c r="E2565" s="106" t="s">
        <v>9793</v>
      </c>
      <c r="F2565" s="106" t="s">
        <v>1965</v>
      </c>
      <c r="G2565" s="106" t="s">
        <v>221</v>
      </c>
      <c r="H2565" s="106"/>
      <c r="I2565" s="106"/>
    </row>
    <row r="2566" spans="1:9">
      <c r="A2566" s="108" t="s">
        <v>9802</v>
      </c>
      <c r="B2566" s="106" t="s">
        <v>9803</v>
      </c>
      <c r="C2566" s="106" t="s">
        <v>342</v>
      </c>
      <c r="D2566" s="106" t="s">
        <v>9804</v>
      </c>
      <c r="E2566" s="106" t="s">
        <v>9805</v>
      </c>
      <c r="F2566" s="106" t="s">
        <v>345</v>
      </c>
      <c r="G2566" s="106" t="s">
        <v>221</v>
      </c>
      <c r="H2566" s="106"/>
      <c r="I2566" s="106"/>
    </row>
    <row r="2567" spans="1:9">
      <c r="A2567" s="108" t="s">
        <v>9806</v>
      </c>
      <c r="B2567" s="106" t="s">
        <v>9807</v>
      </c>
      <c r="C2567" s="106" t="s">
        <v>9808</v>
      </c>
      <c r="D2567" s="106" t="s">
        <v>9804</v>
      </c>
      <c r="E2567" s="106" t="s">
        <v>9805</v>
      </c>
      <c r="F2567" s="106" t="s">
        <v>639</v>
      </c>
      <c r="G2567" s="106" t="s">
        <v>243</v>
      </c>
      <c r="H2567" s="106"/>
      <c r="I2567" s="106"/>
    </row>
    <row r="2568" spans="1:9">
      <c r="A2568" s="108" t="s">
        <v>9809</v>
      </c>
      <c r="B2568" s="106" t="s">
        <v>9810</v>
      </c>
      <c r="C2568" s="106" t="s">
        <v>9811</v>
      </c>
      <c r="D2568" s="106" t="s">
        <v>9812</v>
      </c>
      <c r="E2568" s="106" t="s">
        <v>9813</v>
      </c>
      <c r="F2568" s="106" t="s">
        <v>233</v>
      </c>
      <c r="G2568" s="106" t="s">
        <v>221</v>
      </c>
      <c r="H2568" s="106"/>
      <c r="I2568" s="106"/>
    </row>
    <row r="2569" spans="1:9">
      <c r="A2569" s="108" t="s">
        <v>9814</v>
      </c>
      <c r="B2569" s="106" t="s">
        <v>9815</v>
      </c>
      <c r="C2569" s="106" t="s">
        <v>361</v>
      </c>
      <c r="D2569" s="106" t="s">
        <v>9812</v>
      </c>
      <c r="E2569" s="106" t="s">
        <v>9813</v>
      </c>
      <c r="F2569" s="106" t="s">
        <v>322</v>
      </c>
      <c r="G2569" s="106" t="s">
        <v>221</v>
      </c>
      <c r="H2569" s="106"/>
      <c r="I2569" s="106"/>
    </row>
    <row r="2570" spans="1:9">
      <c r="A2570" s="108" t="s">
        <v>9816</v>
      </c>
      <c r="B2570" s="106" t="s">
        <v>9817</v>
      </c>
      <c r="C2570" s="106" t="s">
        <v>9818</v>
      </c>
      <c r="D2570" s="106" t="s">
        <v>9819</v>
      </c>
      <c r="E2570" s="106" t="s">
        <v>9820</v>
      </c>
      <c r="F2570" s="106" t="s">
        <v>464</v>
      </c>
      <c r="G2570" s="106" t="s">
        <v>221</v>
      </c>
      <c r="H2570" s="106"/>
      <c r="I2570" s="106"/>
    </row>
    <row r="2571" spans="1:9">
      <c r="A2571" s="108" t="s">
        <v>9821</v>
      </c>
      <c r="B2571" s="106" t="s">
        <v>9822</v>
      </c>
      <c r="C2571" s="106" t="s">
        <v>9823</v>
      </c>
      <c r="D2571" s="106" t="s">
        <v>9824</v>
      </c>
      <c r="E2571" s="106" t="s">
        <v>9825</v>
      </c>
      <c r="F2571" s="106" t="s">
        <v>242</v>
      </c>
      <c r="G2571" s="106" t="s">
        <v>243</v>
      </c>
      <c r="H2571" s="106"/>
      <c r="I2571" s="106"/>
    </row>
    <row r="2572" spans="1:9">
      <c r="A2572" s="108" t="s">
        <v>9826</v>
      </c>
      <c r="B2572" s="106" t="s">
        <v>9827</v>
      </c>
      <c r="C2572" s="106" t="s">
        <v>6225</v>
      </c>
      <c r="D2572" s="106" t="s">
        <v>9824</v>
      </c>
      <c r="E2572" s="106" t="s">
        <v>9825</v>
      </c>
      <c r="F2572" s="106" t="s">
        <v>766</v>
      </c>
      <c r="G2572" s="106" t="s">
        <v>243</v>
      </c>
      <c r="H2572" s="106"/>
      <c r="I2572" s="106"/>
    </row>
    <row r="2573" spans="1:9">
      <c r="A2573" s="108" t="s">
        <v>9828</v>
      </c>
      <c r="B2573" s="106" t="s">
        <v>9829</v>
      </c>
      <c r="C2573" s="106" t="s">
        <v>9830</v>
      </c>
      <c r="D2573" s="106" t="s">
        <v>9824</v>
      </c>
      <c r="E2573" s="106" t="s">
        <v>9825</v>
      </c>
      <c r="F2573" s="106" t="s">
        <v>242</v>
      </c>
      <c r="G2573" s="106" t="s">
        <v>243</v>
      </c>
      <c r="H2573" s="106"/>
      <c r="I2573" s="106"/>
    </row>
    <row r="2574" spans="1:9">
      <c r="A2574" s="108" t="s">
        <v>9831</v>
      </c>
      <c r="B2574" s="106" t="s">
        <v>9832</v>
      </c>
      <c r="C2574" s="106" t="s">
        <v>9833</v>
      </c>
      <c r="D2574" s="106" t="s">
        <v>9824</v>
      </c>
      <c r="E2574" s="106" t="s">
        <v>9825</v>
      </c>
      <c r="F2574" s="106" t="s">
        <v>766</v>
      </c>
      <c r="G2574" s="106" t="s">
        <v>243</v>
      </c>
      <c r="H2574" s="106"/>
      <c r="I2574" s="106"/>
    </row>
    <row r="2575" spans="1:9">
      <c r="A2575" s="108" t="s">
        <v>9834</v>
      </c>
      <c r="B2575" s="106" t="s">
        <v>9835</v>
      </c>
      <c r="C2575" s="106" t="s">
        <v>9836</v>
      </c>
      <c r="D2575" s="106" t="s">
        <v>9824</v>
      </c>
      <c r="E2575" s="106" t="s">
        <v>9825</v>
      </c>
      <c r="F2575" s="106" t="s">
        <v>766</v>
      </c>
      <c r="G2575" s="106" t="s">
        <v>243</v>
      </c>
      <c r="H2575" s="106"/>
      <c r="I2575" s="106"/>
    </row>
    <row r="2576" spans="1:9">
      <c r="A2576" s="108" t="s">
        <v>9837</v>
      </c>
      <c r="B2576" s="106" t="s">
        <v>9838</v>
      </c>
      <c r="C2576" s="106" t="s">
        <v>9839</v>
      </c>
      <c r="D2576" s="106" t="s">
        <v>9824</v>
      </c>
      <c r="E2576" s="106" t="s">
        <v>9825</v>
      </c>
      <c r="F2576" s="106" t="s">
        <v>766</v>
      </c>
      <c r="G2576" s="106" t="s">
        <v>243</v>
      </c>
      <c r="H2576" s="106"/>
      <c r="I2576" s="106"/>
    </row>
    <row r="2577" spans="1:9">
      <c r="A2577" s="108" t="s">
        <v>9840</v>
      </c>
      <c r="B2577" s="106" t="s">
        <v>9841</v>
      </c>
      <c r="C2577" s="106" t="s">
        <v>9842</v>
      </c>
      <c r="D2577" s="106" t="s">
        <v>9824</v>
      </c>
      <c r="E2577" s="106" t="s">
        <v>9825</v>
      </c>
      <c r="F2577" s="106" t="s">
        <v>766</v>
      </c>
      <c r="G2577" s="106" t="s">
        <v>243</v>
      </c>
      <c r="H2577" s="106"/>
      <c r="I2577" s="106"/>
    </row>
    <row r="2578" spans="1:9">
      <c r="A2578" s="108" t="s">
        <v>9843</v>
      </c>
      <c r="B2578" s="106" t="s">
        <v>9844</v>
      </c>
      <c r="C2578" s="106" t="s">
        <v>6220</v>
      </c>
      <c r="D2578" s="106" t="s">
        <v>9824</v>
      </c>
      <c r="E2578" s="106" t="s">
        <v>9825</v>
      </c>
      <c r="F2578" s="106" t="s">
        <v>242</v>
      </c>
      <c r="G2578" s="106" t="s">
        <v>243</v>
      </c>
      <c r="H2578" s="106"/>
      <c r="I2578" s="106"/>
    </row>
    <row r="2579" spans="1:9">
      <c r="A2579" s="108" t="s">
        <v>9845</v>
      </c>
      <c r="B2579" s="106" t="s">
        <v>9846</v>
      </c>
      <c r="C2579" s="106" t="s">
        <v>9847</v>
      </c>
      <c r="D2579" s="106" t="s">
        <v>9848</v>
      </c>
      <c r="E2579" s="106" t="s">
        <v>9849</v>
      </c>
      <c r="F2579" s="106" t="s">
        <v>322</v>
      </c>
      <c r="G2579" s="106" t="s">
        <v>221</v>
      </c>
      <c r="H2579" s="106"/>
      <c r="I2579" s="106"/>
    </row>
    <row r="2580" spans="1:9">
      <c r="A2580" s="108" t="s">
        <v>9850</v>
      </c>
      <c r="B2580" s="106" t="s">
        <v>9851</v>
      </c>
      <c r="C2580" s="106" t="s">
        <v>9852</v>
      </c>
      <c r="D2580" s="106" t="s">
        <v>9853</v>
      </c>
      <c r="E2580" s="106" t="s">
        <v>9854</v>
      </c>
      <c r="F2580" s="106" t="s">
        <v>798</v>
      </c>
      <c r="G2580" s="106" t="s">
        <v>428</v>
      </c>
      <c r="H2580" s="106"/>
      <c r="I2580" s="106"/>
    </row>
    <row r="2581" spans="1:9">
      <c r="A2581" s="108" t="s">
        <v>9855</v>
      </c>
      <c r="B2581" s="106" t="s">
        <v>9856</v>
      </c>
      <c r="C2581" s="106" t="s">
        <v>9857</v>
      </c>
      <c r="D2581" s="106" t="s">
        <v>9858</v>
      </c>
      <c r="E2581" s="106" t="s">
        <v>9859</v>
      </c>
      <c r="F2581" s="106" t="s">
        <v>418</v>
      </c>
      <c r="G2581" s="106" t="s">
        <v>221</v>
      </c>
      <c r="H2581" s="106"/>
      <c r="I2581" s="106"/>
    </row>
    <row r="2582" spans="1:9">
      <c r="A2582" s="108" t="s">
        <v>9860</v>
      </c>
      <c r="B2582" s="106" t="s">
        <v>9861</v>
      </c>
      <c r="C2582" s="106" t="s">
        <v>461</v>
      </c>
      <c r="D2582" s="106" t="s">
        <v>9862</v>
      </c>
      <c r="E2582" s="106" t="s">
        <v>9863</v>
      </c>
      <c r="F2582" s="106" t="s">
        <v>464</v>
      </c>
      <c r="G2582" s="106" t="s">
        <v>221</v>
      </c>
      <c r="H2582" s="106"/>
      <c r="I2582" s="106"/>
    </row>
    <row r="2583" spans="1:9">
      <c r="A2583" s="108" t="s">
        <v>9864</v>
      </c>
      <c r="B2583" s="106" t="s">
        <v>9865</v>
      </c>
      <c r="C2583" s="106" t="s">
        <v>9866</v>
      </c>
      <c r="D2583" s="106" t="s">
        <v>9867</v>
      </c>
      <c r="E2583" s="106" t="s">
        <v>9868</v>
      </c>
      <c r="F2583" s="106" t="s">
        <v>438</v>
      </c>
      <c r="G2583" s="106" t="s">
        <v>243</v>
      </c>
      <c r="H2583" s="106"/>
      <c r="I2583" s="106"/>
    </row>
    <row r="2584" spans="1:9">
      <c r="A2584" s="108" t="s">
        <v>9869</v>
      </c>
      <c r="B2584" s="106" t="s">
        <v>9870</v>
      </c>
      <c r="C2584" s="106" t="s">
        <v>2415</v>
      </c>
      <c r="D2584" s="106" t="s">
        <v>9871</v>
      </c>
      <c r="E2584" s="106" t="s">
        <v>9872</v>
      </c>
      <c r="F2584" s="106" t="s">
        <v>766</v>
      </c>
      <c r="G2584" s="106" t="s">
        <v>243</v>
      </c>
      <c r="H2584" s="106"/>
      <c r="I2584" s="106"/>
    </row>
    <row r="2585" spans="1:9">
      <c r="A2585" s="108" t="s">
        <v>9873</v>
      </c>
      <c r="B2585" s="106" t="s">
        <v>9874</v>
      </c>
      <c r="C2585" s="106" t="s">
        <v>9875</v>
      </c>
      <c r="D2585" s="106" t="s">
        <v>9876</v>
      </c>
      <c r="E2585" s="106" t="s">
        <v>9877</v>
      </c>
      <c r="F2585" s="106" t="s">
        <v>304</v>
      </c>
      <c r="G2585" s="106" t="s">
        <v>243</v>
      </c>
      <c r="H2585" s="106"/>
      <c r="I2585" s="106"/>
    </row>
    <row r="2586" spans="1:9">
      <c r="A2586" s="108" t="s">
        <v>9878</v>
      </c>
      <c r="B2586" s="106" t="s">
        <v>9879</v>
      </c>
      <c r="C2586" s="106" t="s">
        <v>9880</v>
      </c>
      <c r="D2586" s="106" t="s">
        <v>9876</v>
      </c>
      <c r="E2586" s="106" t="s">
        <v>9877</v>
      </c>
      <c r="F2586" s="106" t="s">
        <v>766</v>
      </c>
      <c r="G2586" s="106" t="s">
        <v>243</v>
      </c>
      <c r="H2586" s="106"/>
      <c r="I2586" s="106"/>
    </row>
    <row r="2587" spans="1:9">
      <c r="A2587" s="108" t="s">
        <v>9881</v>
      </c>
      <c r="B2587" s="106" t="s">
        <v>9882</v>
      </c>
      <c r="C2587" s="106" t="s">
        <v>9883</v>
      </c>
      <c r="D2587" s="106" t="s">
        <v>9876</v>
      </c>
      <c r="E2587" s="106" t="s">
        <v>9877</v>
      </c>
      <c r="F2587" s="106" t="s">
        <v>438</v>
      </c>
      <c r="G2587" s="106" t="s">
        <v>243</v>
      </c>
      <c r="H2587" s="106"/>
      <c r="I2587" s="106"/>
    </row>
    <row r="2588" spans="1:9">
      <c r="A2588" s="108" t="s">
        <v>9884</v>
      </c>
      <c r="B2588" s="106" t="s">
        <v>9885</v>
      </c>
      <c r="C2588" s="106" t="s">
        <v>9886</v>
      </c>
      <c r="D2588" s="106" t="s">
        <v>9876</v>
      </c>
      <c r="E2588" s="106" t="s">
        <v>9877</v>
      </c>
      <c r="F2588" s="106" t="s">
        <v>308</v>
      </c>
      <c r="G2588" s="106" t="s">
        <v>243</v>
      </c>
      <c r="H2588" s="106"/>
      <c r="I2588" s="106"/>
    </row>
    <row r="2589" spans="1:9">
      <c r="A2589" s="108" t="s">
        <v>9887</v>
      </c>
      <c r="B2589" s="106" t="s">
        <v>9888</v>
      </c>
      <c r="C2589" s="106" t="s">
        <v>9889</v>
      </c>
      <c r="D2589" s="106" t="s">
        <v>9890</v>
      </c>
      <c r="E2589" s="106" t="s">
        <v>9891</v>
      </c>
      <c r="F2589" s="106" t="s">
        <v>328</v>
      </c>
      <c r="G2589" s="106" t="s">
        <v>221</v>
      </c>
      <c r="H2589" s="106"/>
      <c r="I2589" s="106"/>
    </row>
    <row r="2590" spans="1:9">
      <c r="A2590" s="108" t="s">
        <v>9892</v>
      </c>
      <c r="B2590" s="106" t="s">
        <v>9893</v>
      </c>
      <c r="C2590" s="106" t="s">
        <v>9894</v>
      </c>
      <c r="D2590" s="106" t="s">
        <v>9895</v>
      </c>
      <c r="E2590" s="106" t="s">
        <v>9896</v>
      </c>
      <c r="F2590" s="106" t="s">
        <v>1646</v>
      </c>
      <c r="G2590" s="106" t="s">
        <v>848</v>
      </c>
      <c r="H2590" s="106"/>
      <c r="I2590" s="106"/>
    </row>
    <row r="2591" spans="1:9">
      <c r="A2591" s="108" t="s">
        <v>9897</v>
      </c>
      <c r="B2591" s="106" t="s">
        <v>9898</v>
      </c>
      <c r="C2591" s="106" t="s">
        <v>9899</v>
      </c>
      <c r="D2591" s="106" t="s">
        <v>9895</v>
      </c>
      <c r="E2591" s="106" t="s">
        <v>9896</v>
      </c>
      <c r="F2591" s="106" t="s">
        <v>1646</v>
      </c>
      <c r="G2591" s="106" t="s">
        <v>848</v>
      </c>
      <c r="H2591" s="106"/>
      <c r="I2591" s="106"/>
    </row>
    <row r="2592" spans="1:9">
      <c r="A2592" s="108" t="s">
        <v>9900</v>
      </c>
      <c r="B2592" s="106" t="s">
        <v>9901</v>
      </c>
      <c r="C2592" s="106" t="s">
        <v>9902</v>
      </c>
      <c r="D2592" s="106" t="s">
        <v>9895</v>
      </c>
      <c r="E2592" s="106" t="s">
        <v>9896</v>
      </c>
      <c r="F2592" s="106" t="s">
        <v>1646</v>
      </c>
      <c r="G2592" s="106" t="s">
        <v>848</v>
      </c>
      <c r="H2592" s="106"/>
      <c r="I2592" s="106"/>
    </row>
    <row r="2593" spans="1:9">
      <c r="A2593" s="108" t="s">
        <v>9903</v>
      </c>
      <c r="B2593" s="106" t="s">
        <v>9904</v>
      </c>
      <c r="C2593" s="106" t="s">
        <v>9905</v>
      </c>
      <c r="D2593" s="106" t="s">
        <v>9895</v>
      </c>
      <c r="E2593" s="106" t="s">
        <v>9896</v>
      </c>
      <c r="F2593" s="106" t="s">
        <v>1646</v>
      </c>
      <c r="G2593" s="106" t="s">
        <v>848</v>
      </c>
      <c r="H2593" s="106"/>
      <c r="I2593" s="106"/>
    </row>
    <row r="2594" spans="1:9">
      <c r="A2594" s="108" t="s">
        <v>9906</v>
      </c>
      <c r="B2594" s="106" t="s">
        <v>9907</v>
      </c>
      <c r="C2594" s="106" t="s">
        <v>9908</v>
      </c>
      <c r="D2594" s="106" t="s">
        <v>9895</v>
      </c>
      <c r="E2594" s="106" t="s">
        <v>9896</v>
      </c>
      <c r="F2594" s="106" t="s">
        <v>1646</v>
      </c>
      <c r="G2594" s="106" t="s">
        <v>848</v>
      </c>
      <c r="H2594" s="106"/>
      <c r="I2594" s="106"/>
    </row>
    <row r="2595" spans="1:9">
      <c r="A2595" s="108" t="s">
        <v>9909</v>
      </c>
      <c r="B2595" s="106" t="s">
        <v>9910</v>
      </c>
      <c r="C2595" s="106" t="s">
        <v>9911</v>
      </c>
      <c r="D2595" s="106" t="s">
        <v>9895</v>
      </c>
      <c r="E2595" s="106" t="s">
        <v>9896</v>
      </c>
      <c r="F2595" s="106" t="s">
        <v>1336</v>
      </c>
      <c r="G2595" s="106" t="s">
        <v>848</v>
      </c>
      <c r="H2595" s="106"/>
      <c r="I2595" s="106"/>
    </row>
    <row r="2596" spans="1:9">
      <c r="A2596" s="108" t="s">
        <v>9912</v>
      </c>
      <c r="B2596" s="106" t="s">
        <v>9913</v>
      </c>
      <c r="C2596" s="106" t="s">
        <v>9914</v>
      </c>
      <c r="D2596" s="106" t="s">
        <v>9915</v>
      </c>
      <c r="E2596" s="106" t="s">
        <v>9916</v>
      </c>
      <c r="F2596" s="106" t="s">
        <v>322</v>
      </c>
      <c r="G2596" s="106" t="s">
        <v>221</v>
      </c>
      <c r="H2596" s="106"/>
      <c r="I2596" s="106"/>
    </row>
    <row r="2597" spans="1:9">
      <c r="A2597" s="108" t="s">
        <v>9917</v>
      </c>
      <c r="B2597" s="106" t="s">
        <v>9918</v>
      </c>
      <c r="C2597" s="106" t="s">
        <v>9919</v>
      </c>
      <c r="D2597" s="106" t="s">
        <v>9915</v>
      </c>
      <c r="E2597" s="106" t="s">
        <v>9916</v>
      </c>
      <c r="F2597" s="106" t="s">
        <v>322</v>
      </c>
      <c r="G2597" s="106" t="s">
        <v>221</v>
      </c>
      <c r="H2597" s="106"/>
      <c r="I2597" s="106"/>
    </row>
    <row r="2598" spans="1:9">
      <c r="A2598" s="108" t="s">
        <v>9920</v>
      </c>
      <c r="B2598" s="106" t="s">
        <v>9921</v>
      </c>
      <c r="C2598" s="106" t="s">
        <v>9922</v>
      </c>
      <c r="D2598" s="106" t="s">
        <v>9915</v>
      </c>
      <c r="E2598" s="106" t="s">
        <v>9916</v>
      </c>
      <c r="F2598" s="106" t="s">
        <v>322</v>
      </c>
      <c r="G2598" s="106" t="s">
        <v>221</v>
      </c>
      <c r="H2598" s="106"/>
      <c r="I2598" s="106"/>
    </row>
    <row r="2599" spans="1:9">
      <c r="A2599" s="108" t="s">
        <v>9923</v>
      </c>
      <c r="B2599" s="106" t="s">
        <v>9924</v>
      </c>
      <c r="C2599" s="106" t="s">
        <v>9925</v>
      </c>
      <c r="D2599" s="106" t="s">
        <v>9926</v>
      </c>
      <c r="E2599" s="106" t="s">
        <v>9927</v>
      </c>
      <c r="F2599" s="106" t="s">
        <v>322</v>
      </c>
      <c r="G2599" s="106" t="s">
        <v>221</v>
      </c>
      <c r="H2599" s="106"/>
      <c r="I2599" s="106"/>
    </row>
    <row r="2600" spans="1:9">
      <c r="A2600" s="108" t="s">
        <v>9928</v>
      </c>
      <c r="B2600" s="106" t="s">
        <v>9929</v>
      </c>
      <c r="C2600" s="106" t="s">
        <v>9930</v>
      </c>
      <c r="D2600" s="106" t="s">
        <v>9926</v>
      </c>
      <c r="E2600" s="106" t="s">
        <v>9927</v>
      </c>
      <c r="F2600" s="106" t="s">
        <v>322</v>
      </c>
      <c r="G2600" s="106" t="s">
        <v>221</v>
      </c>
      <c r="H2600" s="106"/>
      <c r="I2600" s="106"/>
    </row>
    <row r="2601" spans="1:9">
      <c r="A2601" s="108" t="s">
        <v>9931</v>
      </c>
      <c r="B2601" s="106" t="s">
        <v>9932</v>
      </c>
      <c r="C2601" s="106" t="s">
        <v>9933</v>
      </c>
      <c r="D2601" s="106" t="s">
        <v>9934</v>
      </c>
      <c r="E2601" s="106" t="s">
        <v>9935</v>
      </c>
      <c r="F2601" s="106" t="s">
        <v>9936</v>
      </c>
      <c r="G2601" s="106" t="s">
        <v>243</v>
      </c>
      <c r="H2601" s="106"/>
      <c r="I2601" s="106"/>
    </row>
    <row r="2602" spans="1:9">
      <c r="A2602" s="108" t="s">
        <v>9937</v>
      </c>
      <c r="B2602" s="106" t="s">
        <v>9938</v>
      </c>
      <c r="C2602" s="106" t="s">
        <v>859</v>
      </c>
      <c r="D2602" s="106" t="s">
        <v>9939</v>
      </c>
      <c r="E2602" s="106" t="s">
        <v>9940</v>
      </c>
      <c r="F2602" s="106" t="s">
        <v>453</v>
      </c>
      <c r="G2602" s="106" t="s">
        <v>221</v>
      </c>
      <c r="H2602" s="106"/>
      <c r="I2602" s="106"/>
    </row>
    <row r="2603" spans="1:9">
      <c r="A2603" s="108" t="s">
        <v>9941</v>
      </c>
      <c r="B2603" s="106" t="s">
        <v>9942</v>
      </c>
      <c r="C2603" s="106" t="s">
        <v>1377</v>
      </c>
      <c r="D2603" s="106" t="s">
        <v>9939</v>
      </c>
      <c r="E2603" s="106" t="s">
        <v>9940</v>
      </c>
      <c r="F2603" s="106" t="s">
        <v>464</v>
      </c>
      <c r="G2603" s="106" t="s">
        <v>221</v>
      </c>
      <c r="H2603" s="106"/>
      <c r="I2603" s="106"/>
    </row>
    <row r="2604" spans="1:9">
      <c r="A2604" s="108" t="s">
        <v>9943</v>
      </c>
      <c r="B2604" s="106" t="s">
        <v>9944</v>
      </c>
      <c r="C2604" s="106" t="s">
        <v>461</v>
      </c>
      <c r="D2604" s="106" t="s">
        <v>9945</v>
      </c>
      <c r="E2604" s="106" t="s">
        <v>9946</v>
      </c>
      <c r="F2604" s="106" t="s">
        <v>464</v>
      </c>
      <c r="G2604" s="106" t="s">
        <v>221</v>
      </c>
      <c r="H2604" s="106"/>
      <c r="I2604" s="106"/>
    </row>
    <row r="2605" spans="1:9">
      <c r="A2605" s="108" t="s">
        <v>9947</v>
      </c>
      <c r="B2605" s="106" t="s">
        <v>9948</v>
      </c>
      <c r="C2605" s="106" t="s">
        <v>361</v>
      </c>
      <c r="D2605" s="106" t="s">
        <v>9945</v>
      </c>
      <c r="E2605" s="106" t="s">
        <v>9946</v>
      </c>
      <c r="F2605" s="106" t="s">
        <v>322</v>
      </c>
      <c r="G2605" s="106" t="s">
        <v>221</v>
      </c>
      <c r="H2605" s="106"/>
      <c r="I2605" s="106"/>
    </row>
    <row r="2606" spans="1:9">
      <c r="A2606" s="108" t="s">
        <v>9949</v>
      </c>
      <c r="B2606" s="106" t="s">
        <v>9950</v>
      </c>
      <c r="C2606" s="106" t="s">
        <v>1819</v>
      </c>
      <c r="D2606" s="106" t="s">
        <v>9951</v>
      </c>
      <c r="E2606" s="106" t="s">
        <v>9952</v>
      </c>
      <c r="F2606" s="106" t="s">
        <v>322</v>
      </c>
      <c r="G2606" s="106" t="s">
        <v>221</v>
      </c>
      <c r="H2606" s="106"/>
      <c r="I2606" s="106"/>
    </row>
    <row r="2607" spans="1:9">
      <c r="A2607" s="108" t="s">
        <v>9953</v>
      </c>
      <c r="B2607" s="106" t="s">
        <v>9954</v>
      </c>
      <c r="C2607" s="106" t="s">
        <v>2481</v>
      </c>
      <c r="D2607" s="106" t="s">
        <v>9951</v>
      </c>
      <c r="E2607" s="106" t="s">
        <v>9952</v>
      </c>
      <c r="F2607" s="106" t="s">
        <v>322</v>
      </c>
      <c r="G2607" s="106" t="s">
        <v>221</v>
      </c>
      <c r="H2607" s="106"/>
      <c r="I2607" s="106"/>
    </row>
    <row r="2608" spans="1:9">
      <c r="A2608" s="108" t="s">
        <v>9955</v>
      </c>
      <c r="B2608" s="106" t="s">
        <v>9956</v>
      </c>
      <c r="C2608" s="106" t="s">
        <v>2700</v>
      </c>
      <c r="D2608" s="106" t="s">
        <v>9951</v>
      </c>
      <c r="E2608" s="106" t="s">
        <v>9952</v>
      </c>
      <c r="F2608" s="106" t="s">
        <v>322</v>
      </c>
      <c r="G2608" s="106" t="s">
        <v>221</v>
      </c>
      <c r="H2608" s="106"/>
      <c r="I2608" s="106"/>
    </row>
    <row r="2609" spans="1:9">
      <c r="A2609" s="108" t="s">
        <v>9957</v>
      </c>
      <c r="B2609" s="106" t="s">
        <v>9958</v>
      </c>
      <c r="C2609" s="106" t="s">
        <v>9959</v>
      </c>
      <c r="D2609" s="106" t="s">
        <v>9951</v>
      </c>
      <c r="E2609" s="106" t="s">
        <v>9952</v>
      </c>
      <c r="F2609" s="106" t="s">
        <v>322</v>
      </c>
      <c r="G2609" s="106" t="s">
        <v>221</v>
      </c>
      <c r="H2609" s="106"/>
      <c r="I2609" s="106"/>
    </row>
    <row r="2610" spans="1:9">
      <c r="A2610" s="108" t="s">
        <v>9960</v>
      </c>
      <c r="B2610" s="106" t="s">
        <v>9961</v>
      </c>
      <c r="C2610" s="106" t="s">
        <v>9962</v>
      </c>
      <c r="D2610" s="106" t="s">
        <v>9951</v>
      </c>
      <c r="E2610" s="106" t="s">
        <v>9952</v>
      </c>
      <c r="F2610" s="106" t="s">
        <v>322</v>
      </c>
      <c r="G2610" s="106" t="s">
        <v>221</v>
      </c>
      <c r="H2610" s="106"/>
      <c r="I2610" s="106"/>
    </row>
    <row r="2611" spans="1:9">
      <c r="A2611" s="108" t="s">
        <v>9963</v>
      </c>
      <c r="B2611" s="106" t="s">
        <v>9964</v>
      </c>
      <c r="C2611" s="106" t="s">
        <v>1377</v>
      </c>
      <c r="D2611" s="106" t="s">
        <v>9965</v>
      </c>
      <c r="E2611" s="106" t="s">
        <v>9966</v>
      </c>
      <c r="F2611" s="106" t="s">
        <v>464</v>
      </c>
      <c r="G2611" s="106" t="s">
        <v>221</v>
      </c>
      <c r="H2611" s="106"/>
      <c r="I2611" s="106"/>
    </row>
    <row r="2612" spans="1:9">
      <c r="A2612" s="108" t="s">
        <v>9967</v>
      </c>
      <c r="B2612" s="106" t="s">
        <v>9968</v>
      </c>
      <c r="C2612" s="106" t="s">
        <v>9969</v>
      </c>
      <c r="D2612" s="106" t="s">
        <v>9970</v>
      </c>
      <c r="E2612" s="106" t="s">
        <v>9971</v>
      </c>
      <c r="F2612" s="106" t="s">
        <v>775</v>
      </c>
      <c r="G2612" s="106" t="s">
        <v>428</v>
      </c>
      <c r="H2612" s="106"/>
      <c r="I2612" s="106"/>
    </row>
    <row r="2613" spans="1:9">
      <c r="A2613" s="108" t="s">
        <v>9972</v>
      </c>
      <c r="B2613" s="106" t="s">
        <v>9973</v>
      </c>
      <c r="C2613" s="106" t="s">
        <v>9974</v>
      </c>
      <c r="D2613" s="106" t="s">
        <v>9970</v>
      </c>
      <c r="E2613" s="106" t="s">
        <v>9971</v>
      </c>
      <c r="F2613" s="106" t="s">
        <v>775</v>
      </c>
      <c r="G2613" s="106" t="s">
        <v>428</v>
      </c>
      <c r="H2613" s="106"/>
      <c r="I2613" s="106"/>
    </row>
    <row r="2614" spans="1:9">
      <c r="A2614" s="108" t="s">
        <v>9975</v>
      </c>
      <c r="B2614" s="106" t="s">
        <v>9976</v>
      </c>
      <c r="C2614" s="106" t="s">
        <v>9977</v>
      </c>
      <c r="D2614" s="106" t="s">
        <v>9978</v>
      </c>
      <c r="E2614" s="106" t="s">
        <v>9979</v>
      </c>
      <c r="F2614" s="106" t="s">
        <v>322</v>
      </c>
      <c r="G2614" s="106" t="s">
        <v>221</v>
      </c>
      <c r="H2614" s="106"/>
      <c r="I2614" s="106"/>
    </row>
    <row r="2615" spans="1:9">
      <c r="A2615" s="108" t="s">
        <v>9980</v>
      </c>
      <c r="B2615" s="106" t="s">
        <v>9981</v>
      </c>
      <c r="C2615" s="106" t="s">
        <v>8867</v>
      </c>
      <c r="D2615" s="106" t="s">
        <v>9978</v>
      </c>
      <c r="E2615" s="106" t="s">
        <v>9979</v>
      </c>
      <c r="F2615" s="106" t="s">
        <v>322</v>
      </c>
      <c r="G2615" s="106" t="s">
        <v>221</v>
      </c>
      <c r="H2615" s="106"/>
      <c r="I2615" s="106"/>
    </row>
    <row r="2616" spans="1:9">
      <c r="A2616" s="108" t="s">
        <v>9982</v>
      </c>
      <c r="B2616" s="106" t="s">
        <v>9983</v>
      </c>
      <c r="C2616" s="106" t="s">
        <v>9984</v>
      </c>
      <c r="D2616" s="106" t="s">
        <v>9985</v>
      </c>
      <c r="E2616" s="106" t="s">
        <v>9986</v>
      </c>
      <c r="F2616" s="106" t="s">
        <v>464</v>
      </c>
      <c r="G2616" s="106" t="s">
        <v>221</v>
      </c>
      <c r="H2616" s="106"/>
      <c r="I2616" s="106"/>
    </row>
    <row r="2617" spans="1:9">
      <c r="A2617" s="108" t="s">
        <v>9987</v>
      </c>
      <c r="B2617" s="106" t="s">
        <v>9988</v>
      </c>
      <c r="C2617" s="106" t="s">
        <v>461</v>
      </c>
      <c r="D2617" s="106" t="s">
        <v>9989</v>
      </c>
      <c r="E2617" s="106" t="s">
        <v>9990</v>
      </c>
      <c r="F2617" s="106" t="s">
        <v>464</v>
      </c>
      <c r="G2617" s="106" t="s">
        <v>221</v>
      </c>
      <c r="H2617" s="106"/>
      <c r="I2617" s="106"/>
    </row>
    <row r="2618" spans="1:9">
      <c r="A2618" s="108" t="s">
        <v>9991</v>
      </c>
      <c r="B2618" s="106" t="s">
        <v>9992</v>
      </c>
      <c r="C2618" s="106" t="s">
        <v>816</v>
      </c>
      <c r="D2618" s="106" t="s">
        <v>9993</v>
      </c>
      <c r="E2618" s="106" t="s">
        <v>9994</v>
      </c>
      <c r="F2618" s="106" t="s">
        <v>377</v>
      </c>
      <c r="G2618" s="106" t="s">
        <v>221</v>
      </c>
      <c r="H2618" s="106"/>
      <c r="I2618" s="106"/>
    </row>
    <row r="2619" spans="1:9">
      <c r="A2619" s="108" t="s">
        <v>9995</v>
      </c>
      <c r="B2619" s="106" t="s">
        <v>9996</v>
      </c>
      <c r="C2619" s="106" t="s">
        <v>2121</v>
      </c>
      <c r="D2619" s="106" t="s">
        <v>9997</v>
      </c>
      <c r="E2619" s="106" t="s">
        <v>9998</v>
      </c>
      <c r="F2619" s="106" t="s">
        <v>542</v>
      </c>
      <c r="G2619" s="106" t="s">
        <v>221</v>
      </c>
      <c r="H2619" s="106"/>
      <c r="I2619" s="106"/>
    </row>
    <row r="2620" spans="1:9">
      <c r="A2620" s="108" t="s">
        <v>9999</v>
      </c>
      <c r="B2620" s="106" t="s">
        <v>10000</v>
      </c>
      <c r="C2620" s="106" t="s">
        <v>334</v>
      </c>
      <c r="D2620" s="106" t="s">
        <v>10001</v>
      </c>
      <c r="E2620" s="106" t="s">
        <v>10002</v>
      </c>
      <c r="F2620" s="106" t="s">
        <v>227</v>
      </c>
      <c r="G2620" s="106" t="s">
        <v>221</v>
      </c>
      <c r="H2620" s="106"/>
      <c r="I2620" s="106"/>
    </row>
    <row r="2621" spans="1:9">
      <c r="A2621" s="108" t="s">
        <v>10003</v>
      </c>
      <c r="B2621" s="106" t="s">
        <v>10004</v>
      </c>
      <c r="C2621" s="106" t="s">
        <v>2795</v>
      </c>
      <c r="D2621" s="106" t="s">
        <v>10005</v>
      </c>
      <c r="E2621" s="106" t="s">
        <v>10006</v>
      </c>
      <c r="F2621" s="106" t="s">
        <v>220</v>
      </c>
      <c r="G2621" s="106" t="s">
        <v>221</v>
      </c>
      <c r="H2621" s="106"/>
      <c r="I2621" s="106"/>
    </row>
    <row r="2622" spans="1:9">
      <c r="A2622" s="108" t="s">
        <v>10007</v>
      </c>
      <c r="B2622" s="106" t="s">
        <v>10008</v>
      </c>
      <c r="C2622" s="106" t="s">
        <v>10009</v>
      </c>
      <c r="D2622" s="106" t="s">
        <v>10010</v>
      </c>
      <c r="E2622" s="106" t="s">
        <v>10011</v>
      </c>
      <c r="F2622" s="106" t="s">
        <v>418</v>
      </c>
      <c r="G2622" s="106" t="s">
        <v>221</v>
      </c>
      <c r="H2622" s="106"/>
      <c r="I2622" s="106"/>
    </row>
    <row r="2623" spans="1:9">
      <c r="A2623" s="108" t="s">
        <v>10012</v>
      </c>
      <c r="B2623" s="106" t="s">
        <v>10013</v>
      </c>
      <c r="C2623" s="106" t="s">
        <v>10014</v>
      </c>
      <c r="D2623" s="106" t="s">
        <v>10010</v>
      </c>
      <c r="E2623" s="106" t="s">
        <v>10011</v>
      </c>
      <c r="F2623" s="106" t="s">
        <v>418</v>
      </c>
      <c r="G2623" s="106" t="s">
        <v>221</v>
      </c>
      <c r="H2623" s="106"/>
      <c r="I2623" s="106"/>
    </row>
    <row r="2624" spans="1:9">
      <c r="A2624" s="108" t="s">
        <v>10015</v>
      </c>
      <c r="B2624" s="106" t="s">
        <v>10016</v>
      </c>
      <c r="C2624" s="106" t="s">
        <v>10017</v>
      </c>
      <c r="D2624" s="106" t="s">
        <v>10018</v>
      </c>
      <c r="E2624" s="106" t="s">
        <v>10019</v>
      </c>
      <c r="F2624" s="106" t="s">
        <v>867</v>
      </c>
      <c r="G2624" s="106" t="s">
        <v>243</v>
      </c>
      <c r="H2624" s="106"/>
      <c r="I2624" s="106"/>
    </row>
    <row r="2625" spans="1:9">
      <c r="A2625" s="108" t="s">
        <v>10020</v>
      </c>
      <c r="B2625" s="106" t="s">
        <v>10021</v>
      </c>
      <c r="C2625" s="106" t="s">
        <v>10022</v>
      </c>
      <c r="D2625" s="106" t="s">
        <v>10018</v>
      </c>
      <c r="E2625" s="106" t="s">
        <v>10019</v>
      </c>
      <c r="F2625" s="106" t="s">
        <v>867</v>
      </c>
      <c r="G2625" s="106" t="s">
        <v>243</v>
      </c>
      <c r="H2625" s="106"/>
      <c r="I2625" s="106"/>
    </row>
    <row r="2626" spans="1:9">
      <c r="A2626" s="108" t="s">
        <v>10023</v>
      </c>
      <c r="B2626" s="106" t="s">
        <v>10024</v>
      </c>
      <c r="C2626" s="106" t="s">
        <v>10025</v>
      </c>
      <c r="D2626" s="106" t="s">
        <v>10018</v>
      </c>
      <c r="E2626" s="106" t="s">
        <v>10019</v>
      </c>
      <c r="F2626" s="106" t="s">
        <v>242</v>
      </c>
      <c r="G2626" s="106" t="s">
        <v>243</v>
      </c>
      <c r="H2626" s="106"/>
      <c r="I2626" s="106"/>
    </row>
    <row r="2627" spans="1:9">
      <c r="A2627" s="108" t="s">
        <v>10026</v>
      </c>
      <c r="B2627" s="106" t="s">
        <v>10027</v>
      </c>
      <c r="C2627" s="106" t="s">
        <v>757</v>
      </c>
      <c r="D2627" s="106" t="s">
        <v>10028</v>
      </c>
      <c r="E2627" s="106" t="s">
        <v>10029</v>
      </c>
      <c r="F2627" s="106" t="s">
        <v>766</v>
      </c>
      <c r="G2627" s="106" t="s">
        <v>243</v>
      </c>
      <c r="H2627" s="106"/>
      <c r="I2627" s="106"/>
    </row>
    <row r="2628" spans="1:9">
      <c r="A2628" s="108" t="s">
        <v>10030</v>
      </c>
      <c r="B2628" s="106" t="s">
        <v>10031</v>
      </c>
      <c r="C2628" s="106" t="s">
        <v>10032</v>
      </c>
      <c r="D2628" s="106" t="s">
        <v>10028</v>
      </c>
      <c r="E2628" s="106" t="s">
        <v>10029</v>
      </c>
      <c r="F2628" s="106" t="s">
        <v>766</v>
      </c>
      <c r="G2628" s="106" t="s">
        <v>243</v>
      </c>
      <c r="H2628" s="106"/>
      <c r="I2628" s="106"/>
    </row>
    <row r="2629" spans="1:9">
      <c r="A2629" s="108" t="s">
        <v>10033</v>
      </c>
      <c r="B2629" s="106" t="s">
        <v>10034</v>
      </c>
      <c r="C2629" s="106" t="s">
        <v>10035</v>
      </c>
      <c r="D2629" s="106" t="s">
        <v>10028</v>
      </c>
      <c r="E2629" s="106" t="s">
        <v>10029</v>
      </c>
      <c r="F2629" s="106" t="s">
        <v>766</v>
      </c>
      <c r="G2629" s="106" t="s">
        <v>243</v>
      </c>
      <c r="H2629" s="106"/>
      <c r="I2629" s="106"/>
    </row>
    <row r="2630" spans="1:9">
      <c r="A2630" s="108" t="s">
        <v>10036</v>
      </c>
      <c r="B2630" s="106" t="s">
        <v>10037</v>
      </c>
      <c r="C2630" s="106" t="s">
        <v>10022</v>
      </c>
      <c r="D2630" s="106" t="s">
        <v>10028</v>
      </c>
      <c r="E2630" s="106" t="s">
        <v>10029</v>
      </c>
      <c r="F2630" s="106" t="s">
        <v>766</v>
      </c>
      <c r="G2630" s="106" t="s">
        <v>243</v>
      </c>
      <c r="H2630" s="106"/>
      <c r="I2630" s="106"/>
    </row>
    <row r="2631" spans="1:9">
      <c r="A2631" s="108" t="s">
        <v>10038</v>
      </c>
      <c r="B2631" s="106" t="s">
        <v>10039</v>
      </c>
      <c r="C2631" s="106" t="s">
        <v>10040</v>
      </c>
      <c r="D2631" s="106" t="s">
        <v>10028</v>
      </c>
      <c r="E2631" s="106" t="s">
        <v>10029</v>
      </c>
      <c r="F2631" s="106" t="s">
        <v>766</v>
      </c>
      <c r="G2631" s="106" t="s">
        <v>243</v>
      </c>
      <c r="H2631" s="106"/>
      <c r="I2631" s="106"/>
    </row>
    <row r="2632" spans="1:9">
      <c r="A2632" s="108" t="s">
        <v>10041</v>
      </c>
      <c r="B2632" s="106" t="s">
        <v>10042</v>
      </c>
      <c r="C2632" s="106" t="s">
        <v>10043</v>
      </c>
      <c r="D2632" s="106" t="s">
        <v>10028</v>
      </c>
      <c r="E2632" s="106" t="s">
        <v>10029</v>
      </c>
      <c r="F2632" s="106" t="s">
        <v>766</v>
      </c>
      <c r="G2632" s="106" t="s">
        <v>243</v>
      </c>
      <c r="H2632" s="106"/>
      <c r="I2632" s="106"/>
    </row>
    <row r="2633" spans="1:9">
      <c r="A2633" s="108" t="s">
        <v>10044</v>
      </c>
      <c r="B2633" s="106" t="s">
        <v>10045</v>
      </c>
      <c r="C2633" s="106" t="s">
        <v>10046</v>
      </c>
      <c r="D2633" s="106" t="s">
        <v>10047</v>
      </c>
      <c r="E2633" s="106" t="s">
        <v>10048</v>
      </c>
      <c r="F2633" s="106" t="s">
        <v>418</v>
      </c>
      <c r="G2633" s="106" t="s">
        <v>221</v>
      </c>
      <c r="H2633" s="106"/>
      <c r="I2633" s="106"/>
    </row>
    <row r="2634" spans="1:9">
      <c r="A2634" s="108" t="s">
        <v>10049</v>
      </c>
      <c r="B2634" s="106" t="s">
        <v>10050</v>
      </c>
      <c r="C2634" s="106" t="s">
        <v>7315</v>
      </c>
      <c r="D2634" s="106" t="s">
        <v>10047</v>
      </c>
      <c r="E2634" s="106" t="s">
        <v>10048</v>
      </c>
      <c r="F2634" s="106" t="s">
        <v>322</v>
      </c>
      <c r="G2634" s="106" t="s">
        <v>221</v>
      </c>
      <c r="H2634" s="106"/>
      <c r="I2634" s="106"/>
    </row>
    <row r="2635" spans="1:9">
      <c r="A2635" s="108" t="s">
        <v>10051</v>
      </c>
      <c r="B2635" s="106" t="s">
        <v>10052</v>
      </c>
      <c r="C2635" s="106" t="s">
        <v>7320</v>
      </c>
      <c r="D2635" s="106" t="s">
        <v>10047</v>
      </c>
      <c r="E2635" s="106" t="s">
        <v>10048</v>
      </c>
      <c r="F2635" s="106" t="s">
        <v>418</v>
      </c>
      <c r="G2635" s="106" t="s">
        <v>221</v>
      </c>
      <c r="H2635" s="106"/>
      <c r="I2635" s="106"/>
    </row>
    <row r="2636" spans="1:9">
      <c r="A2636" s="108" t="s">
        <v>10053</v>
      </c>
      <c r="B2636" s="106" t="s">
        <v>10054</v>
      </c>
      <c r="C2636" s="106" t="s">
        <v>10055</v>
      </c>
      <c r="D2636" s="106" t="s">
        <v>10047</v>
      </c>
      <c r="E2636" s="106" t="s">
        <v>10048</v>
      </c>
      <c r="F2636" s="106" t="s">
        <v>1026</v>
      </c>
      <c r="G2636" s="106" t="s">
        <v>221</v>
      </c>
      <c r="H2636" s="106"/>
      <c r="I2636" s="106"/>
    </row>
    <row r="2637" spans="1:9">
      <c r="A2637" s="108" t="s">
        <v>10056</v>
      </c>
      <c r="B2637" s="106" t="s">
        <v>10057</v>
      </c>
      <c r="C2637" s="106" t="s">
        <v>10058</v>
      </c>
      <c r="D2637" s="106" t="s">
        <v>10047</v>
      </c>
      <c r="E2637" s="106" t="s">
        <v>10048</v>
      </c>
      <c r="F2637" s="106" t="s">
        <v>1026</v>
      </c>
      <c r="G2637" s="106" t="s">
        <v>221</v>
      </c>
      <c r="H2637" s="106"/>
      <c r="I2637" s="106"/>
    </row>
    <row r="2638" spans="1:9">
      <c r="A2638" s="108" t="s">
        <v>10059</v>
      </c>
      <c r="B2638" s="106" t="s">
        <v>10060</v>
      </c>
      <c r="C2638" s="106" t="s">
        <v>10061</v>
      </c>
      <c r="D2638" s="106" t="s">
        <v>10047</v>
      </c>
      <c r="E2638" s="106" t="s">
        <v>10048</v>
      </c>
      <c r="F2638" s="106" t="s">
        <v>418</v>
      </c>
      <c r="G2638" s="106" t="s">
        <v>221</v>
      </c>
      <c r="H2638" s="106"/>
      <c r="I2638" s="106"/>
    </row>
    <row r="2639" spans="1:9">
      <c r="A2639" s="108" t="s">
        <v>10062</v>
      </c>
      <c r="B2639" s="106" t="s">
        <v>10063</v>
      </c>
      <c r="C2639" s="106" t="s">
        <v>7339</v>
      </c>
      <c r="D2639" s="106" t="s">
        <v>10047</v>
      </c>
      <c r="E2639" s="106" t="s">
        <v>10048</v>
      </c>
      <c r="F2639" s="106" t="s">
        <v>418</v>
      </c>
      <c r="G2639" s="106" t="s">
        <v>221</v>
      </c>
      <c r="H2639" s="106"/>
      <c r="I2639" s="106"/>
    </row>
    <row r="2640" spans="1:9">
      <c r="A2640" s="108" t="s">
        <v>10064</v>
      </c>
      <c r="B2640" s="106" t="s">
        <v>10065</v>
      </c>
      <c r="C2640" s="106" t="s">
        <v>2556</v>
      </c>
      <c r="D2640" s="106" t="s">
        <v>10066</v>
      </c>
      <c r="E2640" s="106" t="s">
        <v>10067</v>
      </c>
      <c r="F2640" s="106" t="s">
        <v>464</v>
      </c>
      <c r="G2640" s="106" t="s">
        <v>221</v>
      </c>
      <c r="H2640" s="106"/>
      <c r="I2640" s="106"/>
    </row>
    <row r="2641" spans="1:9">
      <c r="A2641" s="108" t="s">
        <v>10068</v>
      </c>
      <c r="B2641" s="106" t="s">
        <v>10069</v>
      </c>
      <c r="C2641" s="106" t="s">
        <v>2561</v>
      </c>
      <c r="D2641" s="106" t="s">
        <v>10066</v>
      </c>
      <c r="E2641" s="106" t="s">
        <v>10067</v>
      </c>
      <c r="F2641" s="106" t="s">
        <v>464</v>
      </c>
      <c r="G2641" s="106" t="s">
        <v>221</v>
      </c>
      <c r="H2641" s="106"/>
      <c r="I2641" s="106"/>
    </row>
    <row r="2642" spans="1:9">
      <c r="A2642" s="108" t="s">
        <v>10070</v>
      </c>
      <c r="B2642" s="106" t="s">
        <v>10071</v>
      </c>
      <c r="C2642" s="106" t="s">
        <v>10072</v>
      </c>
      <c r="D2642" s="106" t="s">
        <v>10073</v>
      </c>
      <c r="E2642" s="106" t="s">
        <v>10074</v>
      </c>
      <c r="F2642" s="106" t="s">
        <v>322</v>
      </c>
      <c r="G2642" s="106" t="s">
        <v>221</v>
      </c>
      <c r="H2642" s="106"/>
      <c r="I2642" s="106"/>
    </row>
    <row r="2643" spans="1:9">
      <c r="A2643" s="108" t="s">
        <v>10075</v>
      </c>
      <c r="B2643" s="106" t="s">
        <v>10076</v>
      </c>
      <c r="C2643" s="106" t="s">
        <v>8241</v>
      </c>
      <c r="D2643" s="106" t="s">
        <v>10073</v>
      </c>
      <c r="E2643" s="106" t="s">
        <v>10074</v>
      </c>
      <c r="F2643" s="106" t="s">
        <v>322</v>
      </c>
      <c r="G2643" s="106" t="s">
        <v>221</v>
      </c>
      <c r="H2643" s="106"/>
      <c r="I2643" s="106"/>
    </row>
    <row r="2644" spans="1:9">
      <c r="A2644" s="108" t="s">
        <v>10077</v>
      </c>
      <c r="B2644" s="106" t="s">
        <v>10078</v>
      </c>
      <c r="C2644" s="106" t="s">
        <v>10079</v>
      </c>
      <c r="D2644" s="106" t="s">
        <v>10073</v>
      </c>
      <c r="E2644" s="106" t="s">
        <v>10074</v>
      </c>
      <c r="F2644" s="106" t="s">
        <v>322</v>
      </c>
      <c r="G2644" s="106" t="s">
        <v>221</v>
      </c>
      <c r="H2644" s="106"/>
      <c r="I2644" s="106"/>
    </row>
    <row r="2645" spans="1:9">
      <c r="A2645" s="108" t="s">
        <v>10080</v>
      </c>
      <c r="B2645" s="106" t="s">
        <v>10081</v>
      </c>
      <c r="C2645" s="106" t="s">
        <v>10082</v>
      </c>
      <c r="D2645" s="106" t="s">
        <v>10073</v>
      </c>
      <c r="E2645" s="106" t="s">
        <v>10074</v>
      </c>
      <c r="F2645" s="106" t="s">
        <v>322</v>
      </c>
      <c r="G2645" s="106" t="s">
        <v>221</v>
      </c>
      <c r="H2645" s="106"/>
      <c r="I2645" s="106"/>
    </row>
    <row r="2646" spans="1:9">
      <c r="A2646" s="108" t="s">
        <v>10083</v>
      </c>
      <c r="B2646" s="106" t="s">
        <v>10084</v>
      </c>
      <c r="C2646" s="106" t="s">
        <v>10085</v>
      </c>
      <c r="D2646" s="106" t="s">
        <v>10086</v>
      </c>
      <c r="E2646" s="106" t="s">
        <v>10087</v>
      </c>
      <c r="F2646" s="106" t="s">
        <v>464</v>
      </c>
      <c r="G2646" s="106" t="s">
        <v>221</v>
      </c>
      <c r="H2646" s="106"/>
      <c r="I2646" s="106"/>
    </row>
    <row r="2647" spans="1:9">
      <c r="A2647" s="108" t="s">
        <v>10088</v>
      </c>
      <c r="B2647" s="106" t="s">
        <v>10089</v>
      </c>
      <c r="C2647" s="106" t="s">
        <v>10090</v>
      </c>
      <c r="D2647" s="106" t="s">
        <v>10086</v>
      </c>
      <c r="E2647" s="106" t="s">
        <v>10087</v>
      </c>
      <c r="F2647" s="106" t="s">
        <v>464</v>
      </c>
      <c r="G2647" s="106" t="s">
        <v>221</v>
      </c>
      <c r="H2647" s="106"/>
      <c r="I2647" s="106"/>
    </row>
    <row r="2648" spans="1:9">
      <c r="A2648" s="108" t="s">
        <v>10091</v>
      </c>
      <c r="B2648" s="106" t="s">
        <v>10092</v>
      </c>
      <c r="C2648" s="106" t="s">
        <v>2556</v>
      </c>
      <c r="D2648" s="106" t="s">
        <v>10093</v>
      </c>
      <c r="E2648" s="106" t="s">
        <v>10094</v>
      </c>
      <c r="F2648" s="106" t="s">
        <v>464</v>
      </c>
      <c r="G2648" s="106" t="s">
        <v>221</v>
      </c>
      <c r="H2648" s="106"/>
      <c r="I2648" s="106"/>
    </row>
    <row r="2649" spans="1:9">
      <c r="A2649" s="108" t="s">
        <v>10095</v>
      </c>
      <c r="B2649" s="106" t="s">
        <v>10096</v>
      </c>
      <c r="C2649" s="106" t="s">
        <v>10097</v>
      </c>
      <c r="D2649" s="106" t="s">
        <v>10093</v>
      </c>
      <c r="E2649" s="106" t="s">
        <v>10094</v>
      </c>
      <c r="F2649" s="106" t="s">
        <v>464</v>
      </c>
      <c r="G2649" s="106" t="s">
        <v>221</v>
      </c>
      <c r="H2649" s="106"/>
      <c r="I2649" s="106"/>
    </row>
    <row r="2650" spans="1:9">
      <c r="A2650" s="108" t="s">
        <v>10098</v>
      </c>
      <c r="B2650" s="106" t="s">
        <v>10099</v>
      </c>
      <c r="C2650" s="106" t="s">
        <v>10100</v>
      </c>
      <c r="D2650" s="106" t="s">
        <v>10101</v>
      </c>
      <c r="E2650" s="106" t="s">
        <v>10102</v>
      </c>
      <c r="F2650" s="106" t="s">
        <v>345</v>
      </c>
      <c r="G2650" s="106" t="s">
        <v>221</v>
      </c>
      <c r="H2650" s="106"/>
      <c r="I2650" s="106"/>
    </row>
    <row r="2651" spans="1:9">
      <c r="A2651" s="108" t="s">
        <v>10103</v>
      </c>
      <c r="B2651" s="106" t="s">
        <v>10104</v>
      </c>
      <c r="C2651" s="106" t="s">
        <v>10105</v>
      </c>
      <c r="D2651" s="106" t="s">
        <v>10101</v>
      </c>
      <c r="E2651" s="106" t="s">
        <v>10102</v>
      </c>
      <c r="F2651" s="106" t="s">
        <v>639</v>
      </c>
      <c r="G2651" s="106" t="s">
        <v>243</v>
      </c>
      <c r="H2651" s="106"/>
      <c r="I2651" s="106"/>
    </row>
    <row r="2652" spans="1:9">
      <c r="A2652" s="108" t="s">
        <v>10106</v>
      </c>
      <c r="B2652" s="106" t="s">
        <v>10107</v>
      </c>
      <c r="C2652" s="106" t="s">
        <v>10108</v>
      </c>
      <c r="D2652" s="106" t="s">
        <v>10101</v>
      </c>
      <c r="E2652" s="106" t="s">
        <v>10102</v>
      </c>
      <c r="F2652" s="106" t="s">
        <v>639</v>
      </c>
      <c r="G2652" s="106" t="s">
        <v>243</v>
      </c>
      <c r="H2652" s="106"/>
      <c r="I2652" s="106"/>
    </row>
    <row r="2653" spans="1:9">
      <c r="A2653" s="108" t="s">
        <v>10109</v>
      </c>
      <c r="B2653" s="106" t="s">
        <v>10110</v>
      </c>
      <c r="C2653" s="106" t="s">
        <v>10111</v>
      </c>
      <c r="D2653" s="106" t="s">
        <v>10112</v>
      </c>
      <c r="E2653" s="106" t="s">
        <v>10113</v>
      </c>
      <c r="F2653" s="106" t="s">
        <v>242</v>
      </c>
      <c r="G2653" s="106" t="s">
        <v>243</v>
      </c>
      <c r="H2653" s="106"/>
      <c r="I2653" s="106"/>
    </row>
    <row r="2654" spans="1:9">
      <c r="A2654" s="108" t="s">
        <v>10114</v>
      </c>
      <c r="B2654" s="106" t="s">
        <v>10115</v>
      </c>
      <c r="C2654" s="106" t="s">
        <v>10116</v>
      </c>
      <c r="D2654" s="106" t="s">
        <v>10112</v>
      </c>
      <c r="E2654" s="106" t="s">
        <v>10113</v>
      </c>
      <c r="F2654" s="106" t="s">
        <v>242</v>
      </c>
      <c r="G2654" s="106" t="s">
        <v>243</v>
      </c>
      <c r="H2654" s="106"/>
      <c r="I2654" s="106"/>
    </row>
    <row r="2655" spans="1:9">
      <c r="A2655" s="108" t="s">
        <v>10117</v>
      </c>
      <c r="B2655" s="106" t="s">
        <v>10118</v>
      </c>
      <c r="C2655" s="106" t="s">
        <v>10119</v>
      </c>
      <c r="D2655" s="106" t="s">
        <v>10120</v>
      </c>
      <c r="E2655" s="106" t="s">
        <v>10121</v>
      </c>
      <c r="F2655" s="106" t="s">
        <v>304</v>
      </c>
      <c r="G2655" s="106" t="s">
        <v>243</v>
      </c>
      <c r="H2655" s="106"/>
      <c r="I2655" s="106"/>
    </row>
    <row r="2656" spans="1:9">
      <c r="A2656" s="108" t="s">
        <v>10122</v>
      </c>
      <c r="B2656" s="106" t="s">
        <v>10123</v>
      </c>
      <c r="C2656" s="106" t="s">
        <v>334</v>
      </c>
      <c r="D2656" s="106" t="s">
        <v>10124</v>
      </c>
      <c r="E2656" s="106" t="s">
        <v>10125</v>
      </c>
      <c r="F2656" s="106" t="s">
        <v>227</v>
      </c>
      <c r="G2656" s="106" t="s">
        <v>221</v>
      </c>
      <c r="H2656" s="106"/>
      <c r="I2656" s="106"/>
    </row>
    <row r="2657" spans="1:9">
      <c r="A2657" s="108" t="s">
        <v>10126</v>
      </c>
      <c r="B2657" s="106" t="s">
        <v>10127</v>
      </c>
      <c r="C2657" s="106" t="s">
        <v>10128</v>
      </c>
      <c r="D2657" s="106" t="s">
        <v>10124</v>
      </c>
      <c r="E2657" s="106" t="s">
        <v>10125</v>
      </c>
      <c r="F2657" s="106" t="s">
        <v>227</v>
      </c>
      <c r="G2657" s="106" t="s">
        <v>221</v>
      </c>
      <c r="H2657" s="106"/>
      <c r="I2657" s="106"/>
    </row>
    <row r="2658" spans="1:9">
      <c r="A2658" s="108" t="s">
        <v>10129</v>
      </c>
      <c r="B2658" s="106" t="s">
        <v>10130</v>
      </c>
      <c r="C2658" s="106" t="s">
        <v>10131</v>
      </c>
      <c r="D2658" s="106" t="s">
        <v>10124</v>
      </c>
      <c r="E2658" s="106" t="s">
        <v>10125</v>
      </c>
      <c r="F2658" s="106" t="s">
        <v>227</v>
      </c>
      <c r="G2658" s="106" t="s">
        <v>221</v>
      </c>
      <c r="H2658" s="106"/>
      <c r="I2658" s="106"/>
    </row>
    <row r="2659" spans="1:9">
      <c r="A2659" s="108" t="s">
        <v>10132</v>
      </c>
      <c r="B2659" s="106" t="s">
        <v>10133</v>
      </c>
      <c r="C2659" s="106" t="s">
        <v>10134</v>
      </c>
      <c r="D2659" s="106" t="s">
        <v>10135</v>
      </c>
      <c r="E2659" s="106" t="s">
        <v>10136</v>
      </c>
      <c r="F2659" s="106" t="s">
        <v>742</v>
      </c>
      <c r="G2659" s="106" t="s">
        <v>221</v>
      </c>
      <c r="H2659" s="106"/>
      <c r="I2659" s="106"/>
    </row>
    <row r="2660" spans="1:9">
      <c r="A2660" s="108" t="s">
        <v>10137</v>
      </c>
      <c r="B2660" s="106" t="s">
        <v>10138</v>
      </c>
      <c r="C2660" s="106" t="s">
        <v>10139</v>
      </c>
      <c r="D2660" s="106" t="s">
        <v>10135</v>
      </c>
      <c r="E2660" s="106" t="s">
        <v>10136</v>
      </c>
      <c r="F2660" s="106" t="s">
        <v>742</v>
      </c>
      <c r="G2660" s="106" t="s">
        <v>221</v>
      </c>
      <c r="H2660" s="106"/>
      <c r="I2660" s="106"/>
    </row>
    <row r="2661" spans="1:9">
      <c r="A2661" s="108" t="s">
        <v>10140</v>
      </c>
      <c r="B2661" s="106" t="s">
        <v>10141</v>
      </c>
      <c r="C2661" s="106" t="s">
        <v>10142</v>
      </c>
      <c r="D2661" s="106" t="s">
        <v>10143</v>
      </c>
      <c r="E2661" s="106" t="s">
        <v>10144</v>
      </c>
      <c r="F2661" s="106" t="s">
        <v>464</v>
      </c>
      <c r="G2661" s="106" t="s">
        <v>221</v>
      </c>
      <c r="H2661" s="106"/>
      <c r="I2661" s="106"/>
    </row>
    <row r="2662" spans="1:9">
      <c r="A2662" s="108" t="s">
        <v>10145</v>
      </c>
      <c r="B2662" s="106" t="s">
        <v>10146</v>
      </c>
      <c r="C2662" s="106" t="s">
        <v>714</v>
      </c>
      <c r="D2662" s="106" t="s">
        <v>10147</v>
      </c>
      <c r="E2662" s="106" t="s">
        <v>10148</v>
      </c>
      <c r="F2662" s="106" t="s">
        <v>233</v>
      </c>
      <c r="G2662" s="106" t="s">
        <v>221</v>
      </c>
      <c r="H2662" s="106"/>
      <c r="I2662" s="106"/>
    </row>
    <row r="2663" spans="1:9">
      <c r="A2663" s="108" t="s">
        <v>10149</v>
      </c>
      <c r="B2663" s="106" t="s">
        <v>10150</v>
      </c>
      <c r="C2663" s="106" t="s">
        <v>10151</v>
      </c>
      <c r="D2663" s="106" t="s">
        <v>10152</v>
      </c>
      <c r="E2663" s="106" t="s">
        <v>10153</v>
      </c>
      <c r="F2663" s="106" t="s">
        <v>4062</v>
      </c>
      <c r="G2663" s="106" t="s">
        <v>2221</v>
      </c>
      <c r="H2663" s="106"/>
      <c r="I2663" s="106"/>
    </row>
    <row r="2664" spans="1:9">
      <c r="A2664" s="108" t="s">
        <v>10154</v>
      </c>
      <c r="B2664" s="106" t="s">
        <v>10155</v>
      </c>
      <c r="C2664" s="106" t="s">
        <v>10156</v>
      </c>
      <c r="D2664" s="106" t="s">
        <v>10157</v>
      </c>
      <c r="E2664" s="106" t="s">
        <v>10158</v>
      </c>
      <c r="F2664" s="106" t="s">
        <v>1026</v>
      </c>
      <c r="G2664" s="106" t="s">
        <v>221</v>
      </c>
      <c r="H2664" s="106"/>
      <c r="I2664" s="106"/>
    </row>
    <row r="2665" spans="1:9">
      <c r="A2665" s="108" t="s">
        <v>10159</v>
      </c>
      <c r="B2665" s="106" t="s">
        <v>10160</v>
      </c>
      <c r="C2665" s="106" t="s">
        <v>10161</v>
      </c>
      <c r="D2665" s="106" t="s">
        <v>10157</v>
      </c>
      <c r="E2665" s="106" t="s">
        <v>10158</v>
      </c>
      <c r="F2665" s="106" t="s">
        <v>1026</v>
      </c>
      <c r="G2665" s="106" t="s">
        <v>221</v>
      </c>
      <c r="H2665" s="106"/>
      <c r="I2665" s="106"/>
    </row>
    <row r="2666" spans="1:9">
      <c r="A2666" s="108" t="s">
        <v>10162</v>
      </c>
      <c r="B2666" s="106" t="s">
        <v>10163</v>
      </c>
      <c r="C2666" s="106" t="s">
        <v>10164</v>
      </c>
      <c r="D2666" s="106" t="s">
        <v>10157</v>
      </c>
      <c r="E2666" s="106" t="s">
        <v>10158</v>
      </c>
      <c r="F2666" s="106" t="s">
        <v>418</v>
      </c>
      <c r="G2666" s="106" t="s">
        <v>221</v>
      </c>
      <c r="H2666" s="106"/>
      <c r="I2666" s="106"/>
    </row>
    <row r="2667" spans="1:9">
      <c r="A2667" s="108" t="s">
        <v>10165</v>
      </c>
      <c r="B2667" s="106" t="s">
        <v>10166</v>
      </c>
      <c r="C2667" s="106" t="s">
        <v>10167</v>
      </c>
      <c r="D2667" s="106" t="s">
        <v>10157</v>
      </c>
      <c r="E2667" s="106" t="s">
        <v>10158</v>
      </c>
      <c r="F2667" s="106" t="s">
        <v>1026</v>
      </c>
      <c r="G2667" s="106" t="s">
        <v>221</v>
      </c>
      <c r="H2667" s="106"/>
      <c r="I2667" s="106"/>
    </row>
    <row r="2668" spans="1:9">
      <c r="A2668" s="108" t="s">
        <v>10168</v>
      </c>
      <c r="B2668" s="106" t="s">
        <v>10169</v>
      </c>
      <c r="C2668" s="106" t="s">
        <v>10170</v>
      </c>
      <c r="D2668" s="106" t="s">
        <v>10157</v>
      </c>
      <c r="E2668" s="106" t="s">
        <v>10158</v>
      </c>
      <c r="F2668" s="106" t="s">
        <v>418</v>
      </c>
      <c r="G2668" s="106" t="s">
        <v>221</v>
      </c>
      <c r="H2668" s="106"/>
      <c r="I2668" s="106"/>
    </row>
    <row r="2669" spans="1:9">
      <c r="A2669" s="108" t="s">
        <v>10171</v>
      </c>
      <c r="B2669" s="106" t="s">
        <v>10172</v>
      </c>
      <c r="C2669" s="106" t="s">
        <v>10173</v>
      </c>
      <c r="D2669" s="106" t="s">
        <v>10174</v>
      </c>
      <c r="E2669" s="106" t="s">
        <v>10175</v>
      </c>
      <c r="F2669" s="106" t="s">
        <v>427</v>
      </c>
      <c r="G2669" s="106" t="s">
        <v>428</v>
      </c>
      <c r="H2669" s="106"/>
      <c r="I2669" s="106"/>
    </row>
    <row r="2670" spans="1:9">
      <c r="A2670" s="108" t="s">
        <v>10176</v>
      </c>
      <c r="B2670" s="106" t="s">
        <v>10177</v>
      </c>
      <c r="C2670" s="106" t="s">
        <v>10178</v>
      </c>
      <c r="D2670" s="106" t="s">
        <v>10179</v>
      </c>
      <c r="E2670" s="106" t="s">
        <v>10180</v>
      </c>
      <c r="F2670" s="106" t="s">
        <v>322</v>
      </c>
      <c r="G2670" s="106" t="s">
        <v>221</v>
      </c>
      <c r="H2670" s="106"/>
      <c r="I2670" s="106"/>
    </row>
    <row r="2671" spans="1:9">
      <c r="A2671" s="108" t="s">
        <v>10181</v>
      </c>
      <c r="B2671" s="106" t="s">
        <v>10182</v>
      </c>
      <c r="C2671" s="106" t="s">
        <v>9058</v>
      </c>
      <c r="D2671" s="106" t="s">
        <v>10179</v>
      </c>
      <c r="E2671" s="106" t="s">
        <v>10180</v>
      </c>
      <c r="F2671" s="106" t="s">
        <v>322</v>
      </c>
      <c r="G2671" s="106" t="s">
        <v>221</v>
      </c>
      <c r="H2671" s="106"/>
      <c r="I2671" s="106"/>
    </row>
    <row r="2672" spans="1:9">
      <c r="A2672" s="108" t="s">
        <v>10183</v>
      </c>
      <c r="B2672" s="106" t="s">
        <v>10184</v>
      </c>
      <c r="C2672" s="106" t="s">
        <v>9050</v>
      </c>
      <c r="D2672" s="106" t="s">
        <v>10179</v>
      </c>
      <c r="E2672" s="106" t="s">
        <v>10180</v>
      </c>
      <c r="F2672" s="106" t="s">
        <v>322</v>
      </c>
      <c r="G2672" s="106" t="s">
        <v>221</v>
      </c>
      <c r="H2672" s="106"/>
      <c r="I2672" s="106"/>
    </row>
    <row r="2673" spans="1:9">
      <c r="A2673" s="108" t="s">
        <v>10185</v>
      </c>
      <c r="B2673" s="106" t="s">
        <v>10186</v>
      </c>
      <c r="C2673" s="106" t="s">
        <v>10187</v>
      </c>
      <c r="D2673" s="106" t="s">
        <v>10188</v>
      </c>
      <c r="E2673" s="106" t="s">
        <v>10189</v>
      </c>
      <c r="F2673" s="106" t="s">
        <v>322</v>
      </c>
      <c r="G2673" s="106" t="s">
        <v>221</v>
      </c>
      <c r="H2673" s="106"/>
      <c r="I2673" s="106"/>
    </row>
    <row r="2674" spans="1:9">
      <c r="A2674" s="108" t="s">
        <v>10190</v>
      </c>
      <c r="B2674" s="106" t="s">
        <v>10191</v>
      </c>
      <c r="C2674" s="106" t="s">
        <v>10192</v>
      </c>
      <c r="D2674" s="106" t="s">
        <v>10188</v>
      </c>
      <c r="E2674" s="106" t="s">
        <v>10189</v>
      </c>
      <c r="F2674" s="106" t="s">
        <v>322</v>
      </c>
      <c r="G2674" s="106" t="s">
        <v>221</v>
      </c>
      <c r="H2674" s="106"/>
      <c r="I2674" s="106"/>
    </row>
    <row r="2675" spans="1:9">
      <c r="A2675" s="108" t="s">
        <v>10193</v>
      </c>
      <c r="B2675" s="106" t="s">
        <v>10194</v>
      </c>
      <c r="C2675" s="106" t="s">
        <v>10195</v>
      </c>
      <c r="D2675" s="106" t="s">
        <v>10188</v>
      </c>
      <c r="E2675" s="106" t="s">
        <v>10189</v>
      </c>
      <c r="F2675" s="106" t="s">
        <v>322</v>
      </c>
      <c r="G2675" s="106" t="s">
        <v>221</v>
      </c>
      <c r="H2675" s="106"/>
      <c r="I2675" s="106"/>
    </row>
    <row r="2676" spans="1:9">
      <c r="A2676" s="108" t="s">
        <v>10196</v>
      </c>
      <c r="B2676" s="106" t="s">
        <v>10197</v>
      </c>
      <c r="C2676" s="106" t="s">
        <v>10198</v>
      </c>
      <c r="D2676" s="106" t="s">
        <v>10199</v>
      </c>
      <c r="E2676" s="106" t="s">
        <v>10200</v>
      </c>
      <c r="F2676" s="106" t="s">
        <v>322</v>
      </c>
      <c r="G2676" s="106" t="s">
        <v>221</v>
      </c>
      <c r="H2676" s="106"/>
      <c r="I2676" s="106"/>
    </row>
    <row r="2677" spans="1:9">
      <c r="A2677" s="108" t="s">
        <v>10201</v>
      </c>
      <c r="B2677" s="106" t="s">
        <v>10202</v>
      </c>
      <c r="C2677" s="106" t="s">
        <v>10203</v>
      </c>
      <c r="D2677" s="106" t="s">
        <v>10199</v>
      </c>
      <c r="E2677" s="106" t="s">
        <v>10200</v>
      </c>
      <c r="F2677" s="106" t="s">
        <v>322</v>
      </c>
      <c r="G2677" s="106" t="s">
        <v>221</v>
      </c>
      <c r="H2677" s="106"/>
      <c r="I2677" s="106"/>
    </row>
    <row r="2678" spans="1:9">
      <c r="A2678" s="108" t="s">
        <v>10204</v>
      </c>
      <c r="B2678" s="106" t="s">
        <v>10205</v>
      </c>
      <c r="C2678" s="106" t="s">
        <v>10206</v>
      </c>
      <c r="D2678" s="106" t="s">
        <v>10199</v>
      </c>
      <c r="E2678" s="106" t="s">
        <v>10200</v>
      </c>
      <c r="F2678" s="106" t="s">
        <v>322</v>
      </c>
      <c r="G2678" s="106" t="s">
        <v>221</v>
      </c>
      <c r="H2678" s="106"/>
      <c r="I2678" s="106"/>
    </row>
    <row r="2679" spans="1:9">
      <c r="A2679" s="108" t="s">
        <v>10207</v>
      </c>
      <c r="B2679" s="106" t="s">
        <v>10208</v>
      </c>
      <c r="C2679" s="106" t="s">
        <v>8750</v>
      </c>
      <c r="D2679" s="106" t="s">
        <v>10209</v>
      </c>
      <c r="E2679" s="106" t="s">
        <v>10210</v>
      </c>
      <c r="F2679" s="106" t="s">
        <v>1965</v>
      </c>
      <c r="G2679" s="106" t="s">
        <v>221</v>
      </c>
      <c r="H2679" s="106"/>
      <c r="I2679" s="106"/>
    </row>
    <row r="2680" spans="1:9">
      <c r="A2680" s="108" t="s">
        <v>10211</v>
      </c>
      <c r="B2680" s="106" t="s">
        <v>10212</v>
      </c>
      <c r="C2680" s="106" t="s">
        <v>10213</v>
      </c>
      <c r="D2680" s="106" t="s">
        <v>10214</v>
      </c>
      <c r="E2680" s="106" t="s">
        <v>10215</v>
      </c>
      <c r="F2680" s="106" t="s">
        <v>322</v>
      </c>
      <c r="G2680" s="106" t="s">
        <v>221</v>
      </c>
      <c r="H2680" s="106"/>
      <c r="I2680" s="106"/>
    </row>
    <row r="2681" spans="1:9">
      <c r="A2681" s="108" t="s">
        <v>10216</v>
      </c>
      <c r="B2681" s="106" t="s">
        <v>10217</v>
      </c>
      <c r="C2681" s="106" t="s">
        <v>5726</v>
      </c>
      <c r="D2681" s="106" t="s">
        <v>10218</v>
      </c>
      <c r="E2681" s="106" t="s">
        <v>10219</v>
      </c>
      <c r="F2681" s="106" t="s">
        <v>233</v>
      </c>
      <c r="G2681" s="106" t="s">
        <v>221</v>
      </c>
      <c r="H2681" s="106"/>
      <c r="I2681" s="106"/>
    </row>
    <row r="2682" spans="1:9">
      <c r="A2682" s="108" t="s">
        <v>10220</v>
      </c>
      <c r="B2682" s="106" t="s">
        <v>10221</v>
      </c>
      <c r="C2682" s="106" t="s">
        <v>9248</v>
      </c>
      <c r="D2682" s="106" t="s">
        <v>10222</v>
      </c>
      <c r="E2682" s="106" t="s">
        <v>10223</v>
      </c>
      <c r="F2682" s="106" t="s">
        <v>464</v>
      </c>
      <c r="G2682" s="106" t="s">
        <v>221</v>
      </c>
      <c r="H2682" s="106"/>
      <c r="I2682" s="106"/>
    </row>
    <row r="2683" spans="1:9">
      <c r="A2683" s="108" t="s">
        <v>10224</v>
      </c>
      <c r="B2683" s="106" t="s">
        <v>10225</v>
      </c>
      <c r="C2683" s="106" t="s">
        <v>10226</v>
      </c>
      <c r="D2683" s="106" t="s">
        <v>10227</v>
      </c>
      <c r="E2683" s="106" t="s">
        <v>10228</v>
      </c>
      <c r="F2683" s="106" t="s">
        <v>227</v>
      </c>
      <c r="G2683" s="106" t="s">
        <v>221</v>
      </c>
      <c r="H2683" s="106"/>
      <c r="I2683" s="106"/>
    </row>
    <row r="2684" spans="1:9">
      <c r="A2684" s="108" t="s">
        <v>10229</v>
      </c>
      <c r="B2684" s="106" t="s">
        <v>10230</v>
      </c>
      <c r="C2684" s="106" t="s">
        <v>325</v>
      </c>
      <c r="D2684" s="106" t="s">
        <v>10231</v>
      </c>
      <c r="E2684" s="106" t="s">
        <v>10232</v>
      </c>
      <c r="F2684" s="106" t="s">
        <v>328</v>
      </c>
      <c r="G2684" s="106" t="s">
        <v>221</v>
      </c>
      <c r="H2684" s="106"/>
      <c r="I2684" s="106"/>
    </row>
    <row r="2685" spans="1:9">
      <c r="A2685" s="108" t="s">
        <v>10233</v>
      </c>
      <c r="B2685" s="106" t="s">
        <v>10234</v>
      </c>
      <c r="C2685" s="106" t="s">
        <v>331</v>
      </c>
      <c r="D2685" s="106" t="s">
        <v>10231</v>
      </c>
      <c r="E2685" s="106" t="s">
        <v>10232</v>
      </c>
      <c r="F2685" s="106" t="s">
        <v>233</v>
      </c>
      <c r="G2685" s="106" t="s">
        <v>221</v>
      </c>
      <c r="H2685" s="106"/>
      <c r="I2685" s="106"/>
    </row>
    <row r="2686" spans="1:9">
      <c r="A2686" s="108" t="s">
        <v>10235</v>
      </c>
      <c r="B2686" s="106" t="s">
        <v>10236</v>
      </c>
      <c r="C2686" s="106" t="s">
        <v>10237</v>
      </c>
      <c r="D2686" s="106" t="s">
        <v>10238</v>
      </c>
      <c r="E2686" s="106" t="s">
        <v>10239</v>
      </c>
      <c r="F2686" s="106" t="s">
        <v>484</v>
      </c>
      <c r="G2686" s="106" t="s">
        <v>221</v>
      </c>
      <c r="H2686" s="106"/>
      <c r="I2686" s="106"/>
    </row>
    <row r="2687" spans="1:9">
      <c r="A2687" s="108" t="s">
        <v>10240</v>
      </c>
      <c r="B2687" s="106" t="s">
        <v>10241</v>
      </c>
      <c r="C2687" s="106" t="s">
        <v>10242</v>
      </c>
      <c r="D2687" s="106" t="s">
        <v>10243</v>
      </c>
      <c r="E2687" s="106" t="s">
        <v>10244</v>
      </c>
      <c r="F2687" s="106" t="s">
        <v>775</v>
      </c>
      <c r="G2687" s="106" t="s">
        <v>428</v>
      </c>
      <c r="H2687" s="106"/>
      <c r="I2687" s="106"/>
    </row>
    <row r="2688" spans="1:9">
      <c r="A2688" s="108" t="s">
        <v>10245</v>
      </c>
      <c r="B2688" s="106" t="s">
        <v>10246</v>
      </c>
      <c r="C2688" s="106" t="s">
        <v>10247</v>
      </c>
      <c r="D2688" s="106" t="s">
        <v>10243</v>
      </c>
      <c r="E2688" s="106" t="s">
        <v>10244</v>
      </c>
      <c r="F2688" s="106" t="s">
        <v>775</v>
      </c>
      <c r="G2688" s="106" t="s">
        <v>428</v>
      </c>
      <c r="H2688" s="106"/>
      <c r="I2688" s="106"/>
    </row>
    <row r="2689" spans="1:9">
      <c r="A2689" s="108" t="s">
        <v>10248</v>
      </c>
      <c r="B2689" s="106" t="s">
        <v>10249</v>
      </c>
      <c r="C2689" s="106" t="s">
        <v>1729</v>
      </c>
      <c r="D2689" s="106" t="s">
        <v>10250</v>
      </c>
      <c r="E2689" s="106" t="s">
        <v>10251</v>
      </c>
      <c r="F2689" s="106" t="s">
        <v>227</v>
      </c>
      <c r="G2689" s="106" t="s">
        <v>221</v>
      </c>
      <c r="H2689" s="106"/>
      <c r="I2689" s="106"/>
    </row>
    <row r="2690" spans="1:9">
      <c r="A2690" s="108" t="s">
        <v>10252</v>
      </c>
      <c r="B2690" s="106" t="s">
        <v>10253</v>
      </c>
      <c r="C2690" s="106" t="s">
        <v>361</v>
      </c>
      <c r="D2690" s="106" t="s">
        <v>10254</v>
      </c>
      <c r="E2690" s="106" t="s">
        <v>10255</v>
      </c>
      <c r="F2690" s="106" t="s">
        <v>322</v>
      </c>
      <c r="G2690" s="106" t="s">
        <v>221</v>
      </c>
      <c r="H2690" s="106"/>
      <c r="I2690" s="106"/>
    </row>
    <row r="2691" spans="1:9">
      <c r="A2691" s="108" t="s">
        <v>10256</v>
      </c>
      <c r="B2691" s="106" t="s">
        <v>10257</v>
      </c>
      <c r="C2691" s="106" t="s">
        <v>10258</v>
      </c>
      <c r="D2691" s="106" t="s">
        <v>10254</v>
      </c>
      <c r="E2691" s="106" t="s">
        <v>10255</v>
      </c>
      <c r="F2691" s="106" t="s">
        <v>418</v>
      </c>
      <c r="G2691" s="106" t="s">
        <v>221</v>
      </c>
      <c r="H2691" s="106"/>
      <c r="I2691" s="106"/>
    </row>
    <row r="2692" spans="1:9">
      <c r="A2692" s="108" t="s">
        <v>10259</v>
      </c>
      <c r="B2692" s="106" t="s">
        <v>10260</v>
      </c>
      <c r="C2692" s="106" t="s">
        <v>10261</v>
      </c>
      <c r="D2692" s="106" t="s">
        <v>10254</v>
      </c>
      <c r="E2692" s="106" t="s">
        <v>10255</v>
      </c>
      <c r="F2692" s="106" t="s">
        <v>418</v>
      </c>
      <c r="G2692" s="106" t="s">
        <v>221</v>
      </c>
      <c r="H2692" s="106"/>
      <c r="I2692" s="106"/>
    </row>
    <row r="2693" spans="1:9">
      <c r="A2693" s="108" t="s">
        <v>10262</v>
      </c>
      <c r="B2693" s="106" t="s">
        <v>10263</v>
      </c>
      <c r="C2693" s="106" t="s">
        <v>10264</v>
      </c>
      <c r="D2693" s="106" t="s">
        <v>10265</v>
      </c>
      <c r="E2693" s="106" t="s">
        <v>10266</v>
      </c>
      <c r="F2693" s="106" t="s">
        <v>748</v>
      </c>
      <c r="G2693" s="106" t="s">
        <v>243</v>
      </c>
      <c r="H2693" s="106"/>
      <c r="I2693" s="106"/>
    </row>
    <row r="2694" spans="1:9">
      <c r="A2694" s="108" t="s">
        <v>10267</v>
      </c>
      <c r="B2694" s="106" t="s">
        <v>10268</v>
      </c>
      <c r="C2694" s="106" t="s">
        <v>10269</v>
      </c>
      <c r="D2694" s="106" t="s">
        <v>10265</v>
      </c>
      <c r="E2694" s="106" t="s">
        <v>10266</v>
      </c>
      <c r="F2694" s="106" t="s">
        <v>242</v>
      </c>
      <c r="G2694" s="106" t="s">
        <v>243</v>
      </c>
      <c r="H2694" s="106"/>
      <c r="I2694" s="106"/>
    </row>
    <row r="2695" spans="1:9">
      <c r="A2695" s="108" t="s">
        <v>10270</v>
      </c>
      <c r="B2695" s="106" t="s">
        <v>10271</v>
      </c>
      <c r="C2695" s="106" t="s">
        <v>6191</v>
      </c>
      <c r="D2695" s="106" t="s">
        <v>10265</v>
      </c>
      <c r="E2695" s="106" t="s">
        <v>10266</v>
      </c>
      <c r="F2695" s="106" t="s">
        <v>358</v>
      </c>
      <c r="G2695" s="106" t="s">
        <v>243</v>
      </c>
      <c r="H2695" s="106"/>
      <c r="I2695" s="106"/>
    </row>
    <row r="2696" spans="1:9">
      <c r="A2696" s="108" t="s">
        <v>10272</v>
      </c>
      <c r="B2696" s="106" t="s">
        <v>10273</v>
      </c>
      <c r="C2696" s="106" t="s">
        <v>10274</v>
      </c>
      <c r="D2696" s="106" t="s">
        <v>10265</v>
      </c>
      <c r="E2696" s="106" t="s">
        <v>10266</v>
      </c>
      <c r="F2696" s="106" t="s">
        <v>242</v>
      </c>
      <c r="G2696" s="106" t="s">
        <v>243</v>
      </c>
      <c r="H2696" s="106"/>
      <c r="I2696" s="106"/>
    </row>
    <row r="2697" spans="1:9">
      <c r="A2697" s="108" t="s">
        <v>10275</v>
      </c>
      <c r="B2697" s="106" t="s">
        <v>10276</v>
      </c>
      <c r="C2697" s="106" t="s">
        <v>3390</v>
      </c>
      <c r="D2697" s="106" t="s">
        <v>10277</v>
      </c>
      <c r="E2697" s="106" t="s">
        <v>10278</v>
      </c>
      <c r="F2697" s="106" t="s">
        <v>427</v>
      </c>
      <c r="G2697" s="106" t="s">
        <v>428</v>
      </c>
      <c r="H2697" s="106"/>
      <c r="I2697" s="106"/>
    </row>
    <row r="2698" spans="1:9">
      <c r="A2698" s="108" t="s">
        <v>10279</v>
      </c>
      <c r="B2698" s="106" t="s">
        <v>10280</v>
      </c>
      <c r="C2698" s="106" t="s">
        <v>938</v>
      </c>
      <c r="D2698" s="106" t="s">
        <v>10281</v>
      </c>
      <c r="E2698" s="106" t="s">
        <v>10282</v>
      </c>
      <c r="F2698" s="106" t="s">
        <v>453</v>
      </c>
      <c r="G2698" s="106" t="s">
        <v>221</v>
      </c>
      <c r="H2698" s="106"/>
      <c r="I2698" s="106"/>
    </row>
    <row r="2699" spans="1:9">
      <c r="A2699" s="108" t="s">
        <v>10283</v>
      </c>
      <c r="B2699" s="106" t="s">
        <v>10284</v>
      </c>
      <c r="C2699" s="106" t="s">
        <v>10285</v>
      </c>
      <c r="D2699" s="106" t="s">
        <v>10286</v>
      </c>
      <c r="E2699" s="106" t="s">
        <v>10287</v>
      </c>
      <c r="F2699" s="106" t="s">
        <v>345</v>
      </c>
      <c r="G2699" s="106" t="s">
        <v>221</v>
      </c>
      <c r="H2699" s="106"/>
      <c r="I2699" s="106"/>
    </row>
    <row r="2700" spans="1:9">
      <c r="A2700" s="108" t="s">
        <v>10288</v>
      </c>
      <c r="B2700" s="106" t="s">
        <v>10289</v>
      </c>
      <c r="C2700" s="106" t="s">
        <v>461</v>
      </c>
      <c r="D2700" s="106" t="s">
        <v>10290</v>
      </c>
      <c r="E2700" s="106" t="s">
        <v>10291</v>
      </c>
      <c r="F2700" s="106" t="s">
        <v>464</v>
      </c>
      <c r="G2700" s="106" t="s">
        <v>221</v>
      </c>
      <c r="H2700" s="106"/>
      <c r="I2700" s="106"/>
    </row>
    <row r="2701" spans="1:9">
      <c r="A2701" s="108" t="s">
        <v>10292</v>
      </c>
      <c r="B2701" s="106" t="s">
        <v>10293</v>
      </c>
      <c r="C2701" s="106" t="s">
        <v>325</v>
      </c>
      <c r="D2701" s="106" t="s">
        <v>10294</v>
      </c>
      <c r="E2701" s="106" t="s">
        <v>10295</v>
      </c>
      <c r="F2701" s="106" t="s">
        <v>328</v>
      </c>
      <c r="G2701" s="106" t="s">
        <v>221</v>
      </c>
      <c r="H2701" s="106"/>
      <c r="I2701" s="106"/>
    </row>
    <row r="2702" spans="1:9">
      <c r="A2702" s="108" t="s">
        <v>10296</v>
      </c>
      <c r="B2702" s="106" t="s">
        <v>10297</v>
      </c>
      <c r="C2702" s="106" t="s">
        <v>10298</v>
      </c>
      <c r="D2702" s="106" t="s">
        <v>10299</v>
      </c>
      <c r="E2702" s="106" t="s">
        <v>10300</v>
      </c>
      <c r="F2702" s="106" t="s">
        <v>464</v>
      </c>
      <c r="G2702" s="106" t="s">
        <v>221</v>
      </c>
      <c r="H2702" s="106"/>
      <c r="I2702" s="106"/>
    </row>
    <row r="2703" spans="1:9">
      <c r="A2703" s="108" t="s">
        <v>10301</v>
      </c>
      <c r="B2703" s="106" t="s">
        <v>10302</v>
      </c>
      <c r="C2703" s="106" t="s">
        <v>2556</v>
      </c>
      <c r="D2703" s="106" t="s">
        <v>10303</v>
      </c>
      <c r="E2703" s="106" t="s">
        <v>10304</v>
      </c>
      <c r="F2703" s="106" t="s">
        <v>464</v>
      </c>
      <c r="G2703" s="106" t="s">
        <v>221</v>
      </c>
      <c r="H2703" s="106"/>
      <c r="I2703" s="106"/>
    </row>
    <row r="2704" spans="1:9">
      <c r="A2704" s="108" t="s">
        <v>10305</v>
      </c>
      <c r="B2704" s="106" t="s">
        <v>10306</v>
      </c>
      <c r="C2704" s="106" t="s">
        <v>2561</v>
      </c>
      <c r="D2704" s="106" t="s">
        <v>10303</v>
      </c>
      <c r="E2704" s="106" t="s">
        <v>10304</v>
      </c>
      <c r="F2704" s="106" t="s">
        <v>464</v>
      </c>
      <c r="G2704" s="106" t="s">
        <v>221</v>
      </c>
      <c r="H2704" s="106"/>
      <c r="I2704" s="106"/>
    </row>
    <row r="2705" spans="1:9">
      <c r="A2705" s="108" t="s">
        <v>10307</v>
      </c>
      <c r="B2705" s="106" t="s">
        <v>10308</v>
      </c>
      <c r="C2705" s="106" t="s">
        <v>10309</v>
      </c>
      <c r="D2705" s="106" t="s">
        <v>10310</v>
      </c>
      <c r="E2705" s="106" t="s">
        <v>10311</v>
      </c>
      <c r="F2705" s="106" t="s">
        <v>1042</v>
      </c>
      <c r="G2705" s="106" t="s">
        <v>848</v>
      </c>
      <c r="H2705" s="106"/>
      <c r="I2705" s="106"/>
    </row>
    <row r="2706" spans="1:9">
      <c r="A2706" s="108" t="s">
        <v>10312</v>
      </c>
      <c r="B2706" s="106" t="s">
        <v>10313</v>
      </c>
      <c r="C2706" s="106" t="s">
        <v>374</v>
      </c>
      <c r="D2706" s="106" t="s">
        <v>10314</v>
      </c>
      <c r="E2706" s="106" t="s">
        <v>10315</v>
      </c>
      <c r="F2706" s="106" t="s">
        <v>377</v>
      </c>
      <c r="G2706" s="106" t="s">
        <v>221</v>
      </c>
      <c r="H2706" s="106"/>
      <c r="I2706" s="106"/>
    </row>
    <row r="2707" spans="1:9">
      <c r="A2707" s="108" t="s">
        <v>10316</v>
      </c>
      <c r="B2707" s="106" t="s">
        <v>10317</v>
      </c>
      <c r="C2707" s="106" t="s">
        <v>374</v>
      </c>
      <c r="D2707" s="106" t="s">
        <v>10318</v>
      </c>
      <c r="E2707" s="106" t="s">
        <v>10319</v>
      </c>
      <c r="F2707" s="106" t="s">
        <v>377</v>
      </c>
      <c r="G2707" s="106" t="s">
        <v>221</v>
      </c>
      <c r="H2707" s="106"/>
      <c r="I2707" s="106"/>
    </row>
    <row r="2708" spans="1:9">
      <c r="A2708" s="108" t="s">
        <v>10320</v>
      </c>
      <c r="B2708" s="106" t="s">
        <v>10321</v>
      </c>
      <c r="C2708" s="106" t="s">
        <v>10322</v>
      </c>
      <c r="D2708" s="106" t="s">
        <v>10323</v>
      </c>
      <c r="E2708" s="106" t="s">
        <v>10324</v>
      </c>
      <c r="F2708" s="106" t="s">
        <v>464</v>
      </c>
      <c r="G2708" s="106" t="s">
        <v>221</v>
      </c>
      <c r="H2708" s="106"/>
      <c r="I2708" s="106"/>
    </row>
    <row r="2709" spans="1:9">
      <c r="A2709" s="108" t="s">
        <v>10325</v>
      </c>
      <c r="B2709" s="106" t="s">
        <v>10326</v>
      </c>
      <c r="C2709" s="106" t="s">
        <v>2736</v>
      </c>
      <c r="D2709" s="106" t="s">
        <v>10327</v>
      </c>
      <c r="E2709" s="106" t="s">
        <v>10328</v>
      </c>
      <c r="F2709" s="106" t="s">
        <v>2538</v>
      </c>
      <c r="G2709" s="106" t="s">
        <v>221</v>
      </c>
      <c r="H2709" s="106"/>
      <c r="I2709" s="106"/>
    </row>
    <row r="2710" spans="1:9">
      <c r="A2710" s="108" t="s">
        <v>10329</v>
      </c>
      <c r="B2710" s="106" t="s">
        <v>10330</v>
      </c>
      <c r="C2710" s="106" t="s">
        <v>2741</v>
      </c>
      <c r="D2710" s="106" t="s">
        <v>10327</v>
      </c>
      <c r="E2710" s="106" t="s">
        <v>10328</v>
      </c>
      <c r="F2710" s="106" t="s">
        <v>538</v>
      </c>
      <c r="G2710" s="106" t="s">
        <v>221</v>
      </c>
      <c r="H2710" s="106"/>
      <c r="I2710" s="106"/>
    </row>
    <row r="2711" spans="1:9">
      <c r="A2711" s="108" t="s">
        <v>10331</v>
      </c>
      <c r="B2711" s="106" t="s">
        <v>10332</v>
      </c>
      <c r="C2711" s="106" t="s">
        <v>1962</v>
      </c>
      <c r="D2711" s="106" t="s">
        <v>10327</v>
      </c>
      <c r="E2711" s="106" t="s">
        <v>10328</v>
      </c>
      <c r="F2711" s="106" t="s">
        <v>1965</v>
      </c>
      <c r="G2711" s="106" t="s">
        <v>221</v>
      </c>
      <c r="H2711" s="106"/>
      <c r="I2711" s="106"/>
    </row>
    <row r="2712" spans="1:9">
      <c r="A2712" s="108" t="s">
        <v>10333</v>
      </c>
      <c r="B2712" s="106" t="s">
        <v>10334</v>
      </c>
      <c r="C2712" s="106" t="s">
        <v>461</v>
      </c>
      <c r="D2712" s="106" t="s">
        <v>10335</v>
      </c>
      <c r="E2712" s="106" t="s">
        <v>10336</v>
      </c>
      <c r="F2712" s="106" t="s">
        <v>464</v>
      </c>
      <c r="G2712" s="106" t="s">
        <v>221</v>
      </c>
      <c r="H2712" s="106"/>
      <c r="I2712" s="106"/>
    </row>
    <row r="2713" spans="1:9">
      <c r="A2713" s="108" t="s">
        <v>10337</v>
      </c>
      <c r="B2713" s="106" t="s">
        <v>10338</v>
      </c>
      <c r="C2713" s="106" t="s">
        <v>9770</v>
      </c>
      <c r="D2713" s="106" t="s">
        <v>10339</v>
      </c>
      <c r="E2713" s="106" t="s">
        <v>10340</v>
      </c>
      <c r="F2713" s="106" t="s">
        <v>6157</v>
      </c>
      <c r="G2713" s="106" t="s">
        <v>243</v>
      </c>
      <c r="H2713" s="106"/>
      <c r="I2713" s="106"/>
    </row>
    <row r="2714" spans="1:9">
      <c r="A2714" s="108" t="s">
        <v>10341</v>
      </c>
      <c r="B2714" s="106" t="s">
        <v>10342</v>
      </c>
      <c r="C2714" s="106" t="s">
        <v>10343</v>
      </c>
      <c r="D2714" s="106" t="s">
        <v>10339</v>
      </c>
      <c r="E2714" s="106" t="s">
        <v>10340</v>
      </c>
      <c r="F2714" s="106" t="s">
        <v>297</v>
      </c>
      <c r="G2714" s="106" t="s">
        <v>243</v>
      </c>
      <c r="H2714" s="106"/>
      <c r="I2714" s="106"/>
    </row>
    <row r="2715" spans="1:9">
      <c r="A2715" s="108" t="s">
        <v>10344</v>
      </c>
      <c r="B2715" s="106" t="s">
        <v>10345</v>
      </c>
      <c r="C2715" s="106" t="s">
        <v>10346</v>
      </c>
      <c r="D2715" s="106" t="s">
        <v>10339</v>
      </c>
      <c r="E2715" s="106" t="s">
        <v>10340</v>
      </c>
      <c r="F2715" s="106" t="s">
        <v>297</v>
      </c>
      <c r="G2715" s="106" t="s">
        <v>243</v>
      </c>
      <c r="H2715" s="106"/>
      <c r="I2715" s="106"/>
    </row>
    <row r="2716" spans="1:9">
      <c r="A2716" s="108" t="s">
        <v>10347</v>
      </c>
      <c r="B2716" s="106" t="s">
        <v>10348</v>
      </c>
      <c r="C2716" s="106" t="s">
        <v>461</v>
      </c>
      <c r="D2716" s="106" t="s">
        <v>10349</v>
      </c>
      <c r="E2716" s="106" t="s">
        <v>10350</v>
      </c>
      <c r="F2716" s="106" t="s">
        <v>464</v>
      </c>
      <c r="G2716" s="106" t="s">
        <v>221</v>
      </c>
      <c r="H2716" s="106"/>
      <c r="I2716" s="106"/>
    </row>
    <row r="2717" spans="1:9">
      <c r="A2717" s="108" t="s">
        <v>10351</v>
      </c>
      <c r="B2717" s="106" t="s">
        <v>10352</v>
      </c>
      <c r="C2717" s="106" t="s">
        <v>10353</v>
      </c>
      <c r="D2717" s="106" t="s">
        <v>10354</v>
      </c>
      <c r="E2717" s="106" t="s">
        <v>10355</v>
      </c>
      <c r="F2717" s="106" t="s">
        <v>233</v>
      </c>
      <c r="G2717" s="106" t="s">
        <v>221</v>
      </c>
      <c r="H2717" s="106"/>
      <c r="I2717" s="106"/>
    </row>
    <row r="2718" spans="1:9">
      <c r="A2718" s="108" t="s">
        <v>10356</v>
      </c>
      <c r="B2718" s="106" t="s">
        <v>10357</v>
      </c>
      <c r="C2718" s="106" t="s">
        <v>10358</v>
      </c>
      <c r="D2718" s="106" t="s">
        <v>10359</v>
      </c>
      <c r="E2718" s="106" t="s">
        <v>10360</v>
      </c>
      <c r="F2718" s="106" t="s">
        <v>639</v>
      </c>
      <c r="G2718" s="106" t="s">
        <v>243</v>
      </c>
      <c r="H2718" s="106"/>
      <c r="I2718" s="106"/>
    </row>
    <row r="2719" spans="1:9">
      <c r="A2719" s="108" t="s">
        <v>10361</v>
      </c>
      <c r="B2719" s="106" t="s">
        <v>10362</v>
      </c>
      <c r="C2719" s="106" t="s">
        <v>10363</v>
      </c>
      <c r="D2719" s="106" t="s">
        <v>10359</v>
      </c>
      <c r="E2719" s="106" t="s">
        <v>10360</v>
      </c>
      <c r="F2719" s="106" t="s">
        <v>277</v>
      </c>
      <c r="G2719" s="106" t="s">
        <v>243</v>
      </c>
      <c r="H2719" s="106"/>
      <c r="I2719" s="106"/>
    </row>
    <row r="2720" spans="1:9">
      <c r="A2720" s="108" t="s">
        <v>10364</v>
      </c>
      <c r="B2720" s="106" t="s">
        <v>10365</v>
      </c>
      <c r="C2720" s="106" t="s">
        <v>10366</v>
      </c>
      <c r="D2720" s="106" t="s">
        <v>10359</v>
      </c>
      <c r="E2720" s="106" t="s">
        <v>10360</v>
      </c>
      <c r="F2720" s="106" t="s">
        <v>639</v>
      </c>
      <c r="G2720" s="106" t="s">
        <v>243</v>
      </c>
      <c r="H2720" s="106"/>
      <c r="I2720" s="106"/>
    </row>
    <row r="2721" spans="1:9">
      <c r="A2721" s="108" t="s">
        <v>10367</v>
      </c>
      <c r="B2721" s="106" t="s">
        <v>10368</v>
      </c>
      <c r="C2721" s="106" t="s">
        <v>10369</v>
      </c>
      <c r="D2721" s="106" t="s">
        <v>10359</v>
      </c>
      <c r="E2721" s="106" t="s">
        <v>10360</v>
      </c>
      <c r="F2721" s="106" t="s">
        <v>233</v>
      </c>
      <c r="G2721" s="106" t="s">
        <v>221</v>
      </c>
      <c r="H2721" s="106"/>
      <c r="I2721" s="106"/>
    </row>
    <row r="2722" spans="1:9">
      <c r="A2722" s="108" t="s">
        <v>10370</v>
      </c>
      <c r="B2722" s="106" t="s">
        <v>10371</v>
      </c>
      <c r="C2722" s="106" t="s">
        <v>1233</v>
      </c>
      <c r="D2722" s="106" t="s">
        <v>10359</v>
      </c>
      <c r="E2722" s="106" t="s">
        <v>10360</v>
      </c>
      <c r="F2722" s="106" t="s">
        <v>377</v>
      </c>
      <c r="G2722" s="106" t="s">
        <v>221</v>
      </c>
      <c r="H2722" s="106"/>
      <c r="I2722" s="106"/>
    </row>
    <row r="2723" spans="1:9">
      <c r="A2723" s="108" t="s">
        <v>10372</v>
      </c>
      <c r="B2723" s="106" t="s">
        <v>10373</v>
      </c>
      <c r="C2723" s="106" t="s">
        <v>10374</v>
      </c>
      <c r="D2723" s="106" t="s">
        <v>10359</v>
      </c>
      <c r="E2723" s="106" t="s">
        <v>10360</v>
      </c>
      <c r="F2723" s="106" t="s">
        <v>242</v>
      </c>
      <c r="G2723" s="106" t="s">
        <v>243</v>
      </c>
      <c r="H2723" s="106"/>
      <c r="I2723" s="106"/>
    </row>
    <row r="2724" spans="1:9">
      <c r="A2724" s="108" t="s">
        <v>10375</v>
      </c>
      <c r="B2724" s="106" t="s">
        <v>10376</v>
      </c>
      <c r="C2724" s="106" t="s">
        <v>10022</v>
      </c>
      <c r="D2724" s="106" t="s">
        <v>10359</v>
      </c>
      <c r="E2724" s="106" t="s">
        <v>10360</v>
      </c>
      <c r="F2724" s="106" t="s">
        <v>867</v>
      </c>
      <c r="G2724" s="106" t="s">
        <v>243</v>
      </c>
      <c r="H2724" s="106"/>
      <c r="I2724" s="106"/>
    </row>
    <row r="2725" spans="1:9">
      <c r="A2725" s="108" t="s">
        <v>10377</v>
      </c>
      <c r="B2725" s="106" t="s">
        <v>10378</v>
      </c>
      <c r="C2725" s="106" t="s">
        <v>1729</v>
      </c>
      <c r="D2725" s="106" t="s">
        <v>10359</v>
      </c>
      <c r="E2725" s="106" t="s">
        <v>10360</v>
      </c>
      <c r="F2725" s="106" t="s">
        <v>639</v>
      </c>
      <c r="G2725" s="106" t="s">
        <v>243</v>
      </c>
      <c r="H2725" s="106"/>
      <c r="I2725" s="106"/>
    </row>
    <row r="2726" spans="1:9">
      <c r="A2726" s="108" t="s">
        <v>10379</v>
      </c>
      <c r="B2726" s="106" t="s">
        <v>10380</v>
      </c>
      <c r="C2726" s="106" t="s">
        <v>6078</v>
      </c>
      <c r="D2726" s="106" t="s">
        <v>10359</v>
      </c>
      <c r="E2726" s="106" t="s">
        <v>10360</v>
      </c>
      <c r="F2726" s="106" t="s">
        <v>242</v>
      </c>
      <c r="G2726" s="106" t="s">
        <v>243</v>
      </c>
      <c r="H2726" s="106"/>
      <c r="I2726" s="106"/>
    </row>
    <row r="2727" spans="1:9">
      <c r="A2727" s="108" t="s">
        <v>10381</v>
      </c>
      <c r="B2727" s="106" t="s">
        <v>10382</v>
      </c>
      <c r="C2727" s="106" t="s">
        <v>10383</v>
      </c>
      <c r="D2727" s="106" t="s">
        <v>10359</v>
      </c>
      <c r="E2727" s="106" t="s">
        <v>10360</v>
      </c>
      <c r="F2727" s="106" t="s">
        <v>242</v>
      </c>
      <c r="G2727" s="106" t="s">
        <v>243</v>
      </c>
      <c r="H2727" s="106"/>
      <c r="I2727" s="106"/>
    </row>
    <row r="2728" spans="1:9">
      <c r="A2728" s="108" t="s">
        <v>10384</v>
      </c>
      <c r="B2728" s="106" t="s">
        <v>10385</v>
      </c>
      <c r="C2728" s="106" t="s">
        <v>10386</v>
      </c>
      <c r="D2728" s="106" t="s">
        <v>10359</v>
      </c>
      <c r="E2728" s="106" t="s">
        <v>10360</v>
      </c>
      <c r="F2728" s="106" t="s">
        <v>277</v>
      </c>
      <c r="G2728" s="106" t="s">
        <v>243</v>
      </c>
      <c r="H2728" s="106"/>
      <c r="I2728" s="106"/>
    </row>
    <row r="2729" spans="1:9">
      <c r="A2729" s="108" t="s">
        <v>10387</v>
      </c>
      <c r="B2729" s="106" t="s">
        <v>10388</v>
      </c>
      <c r="C2729" s="106" t="s">
        <v>361</v>
      </c>
      <c r="D2729" s="106" t="s">
        <v>10359</v>
      </c>
      <c r="E2729" s="106" t="s">
        <v>10360</v>
      </c>
      <c r="F2729" s="106" t="s">
        <v>1022</v>
      </c>
      <c r="G2729" s="106" t="s">
        <v>243</v>
      </c>
      <c r="H2729" s="106"/>
      <c r="I2729" s="106"/>
    </row>
    <row r="2730" spans="1:9">
      <c r="A2730" s="108" t="s">
        <v>10389</v>
      </c>
      <c r="B2730" s="106" t="s">
        <v>10390</v>
      </c>
      <c r="C2730" s="106" t="s">
        <v>2561</v>
      </c>
      <c r="D2730" s="106" t="s">
        <v>10391</v>
      </c>
      <c r="E2730" s="106" t="s">
        <v>10392</v>
      </c>
      <c r="F2730" s="106" t="s">
        <v>464</v>
      </c>
      <c r="G2730" s="106" t="s">
        <v>221</v>
      </c>
      <c r="H2730" s="106"/>
      <c r="I2730" s="106"/>
    </row>
    <row r="2731" spans="1:9">
      <c r="A2731" s="108" t="s">
        <v>10393</v>
      </c>
      <c r="B2731" s="106" t="s">
        <v>10394</v>
      </c>
      <c r="C2731" s="106" t="s">
        <v>2556</v>
      </c>
      <c r="D2731" s="106" t="s">
        <v>10391</v>
      </c>
      <c r="E2731" s="106" t="s">
        <v>10392</v>
      </c>
      <c r="F2731" s="106" t="s">
        <v>464</v>
      </c>
      <c r="G2731" s="106" t="s">
        <v>221</v>
      </c>
      <c r="H2731" s="106"/>
      <c r="I2731" s="106"/>
    </row>
    <row r="2732" spans="1:9">
      <c r="A2732" s="108" t="s">
        <v>10395</v>
      </c>
      <c r="B2732" s="106" t="s">
        <v>10396</v>
      </c>
      <c r="C2732" s="106" t="s">
        <v>2284</v>
      </c>
      <c r="D2732" s="106" t="s">
        <v>10397</v>
      </c>
      <c r="E2732" s="106" t="s">
        <v>10398</v>
      </c>
      <c r="F2732" s="106" t="s">
        <v>711</v>
      </c>
      <c r="G2732" s="106" t="s">
        <v>221</v>
      </c>
      <c r="H2732" s="106"/>
      <c r="I2732" s="106"/>
    </row>
    <row r="2733" spans="1:9">
      <c r="A2733" s="108" t="s">
        <v>10399</v>
      </c>
      <c r="B2733" s="106" t="s">
        <v>10400</v>
      </c>
      <c r="C2733" s="106" t="s">
        <v>910</v>
      </c>
      <c r="D2733" s="106" t="s">
        <v>10401</v>
      </c>
      <c r="E2733" s="106" t="s">
        <v>10402</v>
      </c>
      <c r="F2733" s="106" t="s">
        <v>227</v>
      </c>
      <c r="G2733" s="106" t="s">
        <v>221</v>
      </c>
      <c r="H2733" s="106"/>
      <c r="I2733" s="106"/>
    </row>
    <row r="2734" spans="1:9">
      <c r="A2734" s="108" t="s">
        <v>10403</v>
      </c>
      <c r="B2734" s="106" t="s">
        <v>10404</v>
      </c>
      <c r="C2734" s="106" t="s">
        <v>331</v>
      </c>
      <c r="D2734" s="106" t="s">
        <v>10405</v>
      </c>
      <c r="E2734" s="106" t="s">
        <v>10406</v>
      </c>
      <c r="F2734" s="106" t="s">
        <v>233</v>
      </c>
      <c r="G2734" s="106" t="s">
        <v>221</v>
      </c>
      <c r="H2734" s="106"/>
      <c r="I2734" s="106"/>
    </row>
    <row r="2735" spans="1:9">
      <c r="A2735" s="108" t="s">
        <v>10407</v>
      </c>
      <c r="B2735" s="106" t="s">
        <v>10408</v>
      </c>
      <c r="C2735" s="106" t="s">
        <v>10409</v>
      </c>
      <c r="D2735" s="106" t="s">
        <v>10410</v>
      </c>
      <c r="E2735" s="106" t="s">
        <v>10411</v>
      </c>
      <c r="F2735" s="106" t="s">
        <v>798</v>
      </c>
      <c r="G2735" s="106" t="s">
        <v>428</v>
      </c>
      <c r="H2735" s="106"/>
      <c r="I2735" s="106"/>
    </row>
    <row r="2736" spans="1:9">
      <c r="A2736" s="108" t="s">
        <v>10412</v>
      </c>
      <c r="B2736" s="106" t="s">
        <v>10413</v>
      </c>
      <c r="C2736" s="106" t="s">
        <v>10414</v>
      </c>
      <c r="D2736" s="106" t="s">
        <v>10415</v>
      </c>
      <c r="E2736" s="106" t="s">
        <v>10416</v>
      </c>
      <c r="F2736" s="106" t="s">
        <v>847</v>
      </c>
      <c r="G2736" s="106" t="s">
        <v>848</v>
      </c>
      <c r="H2736" s="106"/>
      <c r="I2736" s="106"/>
    </row>
    <row r="2737" spans="1:9">
      <c r="A2737" s="108" t="s">
        <v>10417</v>
      </c>
      <c r="B2737" s="106" t="s">
        <v>10418</v>
      </c>
      <c r="C2737" s="106" t="s">
        <v>10419</v>
      </c>
      <c r="D2737" s="106" t="s">
        <v>10415</v>
      </c>
      <c r="E2737" s="106" t="s">
        <v>10416</v>
      </c>
      <c r="F2737" s="106" t="s">
        <v>1646</v>
      </c>
      <c r="G2737" s="106" t="s">
        <v>848</v>
      </c>
      <c r="H2737" s="106"/>
      <c r="I2737" s="106"/>
    </row>
    <row r="2738" spans="1:9">
      <c r="A2738" s="108" t="s">
        <v>10420</v>
      </c>
      <c r="B2738" s="106" t="s">
        <v>10421</v>
      </c>
      <c r="C2738" s="106" t="s">
        <v>374</v>
      </c>
      <c r="D2738" s="106" t="s">
        <v>10422</v>
      </c>
      <c r="E2738" s="106" t="s">
        <v>10423</v>
      </c>
      <c r="F2738" s="106" t="s">
        <v>377</v>
      </c>
      <c r="G2738" s="106" t="s">
        <v>221</v>
      </c>
      <c r="H2738" s="106"/>
      <c r="I2738" s="106"/>
    </row>
    <row r="2739" spans="1:9">
      <c r="A2739" s="108" t="s">
        <v>10424</v>
      </c>
      <c r="B2739" s="106" t="s">
        <v>10425</v>
      </c>
      <c r="C2739" s="106" t="s">
        <v>483</v>
      </c>
      <c r="D2739" s="106" t="s">
        <v>10426</v>
      </c>
      <c r="E2739" s="106" t="s">
        <v>10427</v>
      </c>
      <c r="F2739" s="106" t="s">
        <v>484</v>
      </c>
      <c r="G2739" s="106" t="s">
        <v>221</v>
      </c>
      <c r="H2739" s="106"/>
      <c r="I2739" s="106"/>
    </row>
    <row r="2740" spans="1:9">
      <c r="A2740" s="108" t="s">
        <v>10428</v>
      </c>
      <c r="B2740" s="106" t="s">
        <v>10429</v>
      </c>
      <c r="C2740" s="106" t="s">
        <v>374</v>
      </c>
      <c r="D2740" s="106" t="s">
        <v>10426</v>
      </c>
      <c r="E2740" s="106" t="s">
        <v>10427</v>
      </c>
      <c r="F2740" s="106" t="s">
        <v>377</v>
      </c>
      <c r="G2740" s="106" t="s">
        <v>221</v>
      </c>
      <c r="H2740" s="106"/>
      <c r="I2740" s="106"/>
    </row>
    <row r="2741" spans="1:9">
      <c r="A2741" s="108" t="s">
        <v>10430</v>
      </c>
      <c r="B2741" s="106" t="s">
        <v>10431</v>
      </c>
      <c r="C2741" s="106" t="s">
        <v>10432</v>
      </c>
      <c r="D2741" s="106" t="s">
        <v>10433</v>
      </c>
      <c r="E2741" s="106" t="s">
        <v>10434</v>
      </c>
      <c r="F2741" s="106" t="s">
        <v>358</v>
      </c>
      <c r="G2741" s="106" t="s">
        <v>243</v>
      </c>
      <c r="H2741" s="106"/>
      <c r="I2741" s="106"/>
    </row>
    <row r="2742" spans="1:9">
      <c r="A2742" s="108" t="s">
        <v>10435</v>
      </c>
      <c r="B2742" s="106" t="s">
        <v>10436</v>
      </c>
      <c r="C2742" s="106" t="s">
        <v>1463</v>
      </c>
      <c r="D2742" s="106" t="s">
        <v>10433</v>
      </c>
      <c r="E2742" s="106" t="s">
        <v>10434</v>
      </c>
      <c r="F2742" s="106" t="s">
        <v>464</v>
      </c>
      <c r="G2742" s="106" t="s">
        <v>221</v>
      </c>
      <c r="H2742" s="106"/>
      <c r="I2742" s="106"/>
    </row>
    <row r="2743" spans="1:9">
      <c r="A2743" s="108" t="s">
        <v>10437</v>
      </c>
      <c r="B2743" s="106" t="s">
        <v>10438</v>
      </c>
      <c r="C2743" s="106" t="s">
        <v>918</v>
      </c>
      <c r="D2743" s="106" t="s">
        <v>10433</v>
      </c>
      <c r="E2743" s="106" t="s">
        <v>10434</v>
      </c>
      <c r="F2743" s="106" t="s">
        <v>377</v>
      </c>
      <c r="G2743" s="106" t="s">
        <v>221</v>
      </c>
      <c r="H2743" s="106"/>
      <c r="I2743" s="106"/>
    </row>
    <row r="2744" spans="1:9">
      <c r="A2744" s="108" t="s">
        <v>10439</v>
      </c>
      <c r="B2744" s="106" t="s">
        <v>10440</v>
      </c>
      <c r="C2744" s="106" t="s">
        <v>10441</v>
      </c>
      <c r="D2744" s="106" t="s">
        <v>10442</v>
      </c>
      <c r="E2744" s="106" t="s">
        <v>10443</v>
      </c>
      <c r="F2744" s="106" t="s">
        <v>308</v>
      </c>
      <c r="G2744" s="106" t="s">
        <v>243</v>
      </c>
      <c r="H2744" s="106"/>
      <c r="I2744" s="106"/>
    </row>
    <row r="2745" spans="1:9">
      <c r="A2745" s="108" t="s">
        <v>10444</v>
      </c>
      <c r="B2745" s="106" t="s">
        <v>10445</v>
      </c>
      <c r="C2745" s="106" t="s">
        <v>6078</v>
      </c>
      <c r="D2745" s="106" t="s">
        <v>10446</v>
      </c>
      <c r="E2745" s="106" t="s">
        <v>10447</v>
      </c>
      <c r="F2745" s="106" t="s">
        <v>297</v>
      </c>
      <c r="G2745" s="106" t="s">
        <v>243</v>
      </c>
      <c r="H2745" s="106"/>
      <c r="I2745" s="106"/>
    </row>
    <row r="2746" spans="1:9">
      <c r="A2746" s="108" t="s">
        <v>10448</v>
      </c>
      <c r="B2746" s="106" t="s">
        <v>10449</v>
      </c>
      <c r="C2746" s="106" t="s">
        <v>10450</v>
      </c>
      <c r="D2746" s="106" t="s">
        <v>10446</v>
      </c>
      <c r="E2746" s="106" t="s">
        <v>10447</v>
      </c>
      <c r="F2746" s="106" t="s">
        <v>297</v>
      </c>
      <c r="G2746" s="106" t="s">
        <v>243</v>
      </c>
      <c r="H2746" s="106"/>
      <c r="I2746" s="106"/>
    </row>
    <row r="2747" spans="1:9">
      <c r="A2747" s="108" t="s">
        <v>10451</v>
      </c>
      <c r="B2747" s="106" t="s">
        <v>10452</v>
      </c>
      <c r="C2747" s="106" t="s">
        <v>10453</v>
      </c>
      <c r="D2747" s="106" t="s">
        <v>10454</v>
      </c>
      <c r="E2747" s="106" t="s">
        <v>10455</v>
      </c>
      <c r="F2747" s="106" t="s">
        <v>242</v>
      </c>
      <c r="G2747" s="106" t="s">
        <v>243</v>
      </c>
      <c r="H2747" s="106"/>
      <c r="I2747" s="106"/>
    </row>
    <row r="2748" spans="1:9">
      <c r="A2748" s="108" t="s">
        <v>10456</v>
      </c>
      <c r="B2748" s="106" t="s">
        <v>10457</v>
      </c>
      <c r="C2748" s="106" t="s">
        <v>10458</v>
      </c>
      <c r="D2748" s="106" t="s">
        <v>10459</v>
      </c>
      <c r="E2748" s="106" t="s">
        <v>10460</v>
      </c>
      <c r="F2748" s="106" t="s">
        <v>748</v>
      </c>
      <c r="G2748" s="106" t="s">
        <v>243</v>
      </c>
      <c r="H2748" s="106"/>
      <c r="I2748" s="106"/>
    </row>
    <row r="2749" spans="1:9">
      <c r="A2749" s="108" t="s">
        <v>10461</v>
      </c>
      <c r="B2749" s="106" t="s">
        <v>10462</v>
      </c>
      <c r="C2749" s="106" t="s">
        <v>10463</v>
      </c>
      <c r="D2749" s="106" t="s">
        <v>10459</v>
      </c>
      <c r="E2749" s="106" t="s">
        <v>10460</v>
      </c>
      <c r="F2749" s="106" t="s">
        <v>748</v>
      </c>
      <c r="G2749" s="106" t="s">
        <v>243</v>
      </c>
      <c r="H2749" s="106"/>
      <c r="I2749" s="106"/>
    </row>
    <row r="2750" spans="1:9">
      <c r="A2750" s="108" t="s">
        <v>10464</v>
      </c>
      <c r="B2750" s="106" t="s">
        <v>10465</v>
      </c>
      <c r="C2750" s="106" t="s">
        <v>10466</v>
      </c>
      <c r="D2750" s="106" t="s">
        <v>10467</v>
      </c>
      <c r="E2750" s="106" t="s">
        <v>10468</v>
      </c>
      <c r="F2750" s="106" t="s">
        <v>867</v>
      </c>
      <c r="G2750" s="106" t="s">
        <v>243</v>
      </c>
      <c r="H2750" s="106"/>
      <c r="I2750" s="106"/>
    </row>
    <row r="2751" spans="1:9">
      <c r="A2751" s="108" t="s">
        <v>10469</v>
      </c>
      <c r="B2751" s="106" t="s">
        <v>10470</v>
      </c>
      <c r="C2751" s="106" t="s">
        <v>10471</v>
      </c>
      <c r="D2751" s="106" t="s">
        <v>10467</v>
      </c>
      <c r="E2751" s="106" t="s">
        <v>10468</v>
      </c>
      <c r="F2751" s="106" t="s">
        <v>867</v>
      </c>
      <c r="G2751" s="106" t="s">
        <v>243</v>
      </c>
      <c r="H2751" s="106"/>
      <c r="I2751" s="106"/>
    </row>
    <row r="2752" spans="1:9">
      <c r="A2752" s="108" t="s">
        <v>10472</v>
      </c>
      <c r="B2752" s="106" t="s">
        <v>10473</v>
      </c>
      <c r="C2752" s="106" t="s">
        <v>10474</v>
      </c>
      <c r="D2752" s="106" t="s">
        <v>10467</v>
      </c>
      <c r="E2752" s="106" t="s">
        <v>10468</v>
      </c>
      <c r="F2752" s="106" t="s">
        <v>867</v>
      </c>
      <c r="G2752" s="106" t="s">
        <v>243</v>
      </c>
      <c r="H2752" s="106"/>
      <c r="I2752" s="106"/>
    </row>
    <row r="2753" spans="1:9">
      <c r="A2753" s="108" t="s">
        <v>10475</v>
      </c>
      <c r="B2753" s="106" t="s">
        <v>10476</v>
      </c>
      <c r="C2753" s="106" t="s">
        <v>10477</v>
      </c>
      <c r="D2753" s="106" t="s">
        <v>10467</v>
      </c>
      <c r="E2753" s="106" t="s">
        <v>10468</v>
      </c>
      <c r="F2753" s="106" t="s">
        <v>867</v>
      </c>
      <c r="G2753" s="106" t="s">
        <v>243</v>
      </c>
      <c r="H2753" s="106"/>
      <c r="I2753" s="106"/>
    </row>
    <row r="2754" spans="1:9">
      <c r="A2754" s="108" t="s">
        <v>10478</v>
      </c>
      <c r="B2754" s="106" t="s">
        <v>10479</v>
      </c>
      <c r="C2754" s="106" t="s">
        <v>10480</v>
      </c>
      <c r="D2754" s="106" t="s">
        <v>10467</v>
      </c>
      <c r="E2754" s="106" t="s">
        <v>10468</v>
      </c>
      <c r="F2754" s="106" t="s">
        <v>867</v>
      </c>
      <c r="G2754" s="106" t="s">
        <v>243</v>
      </c>
      <c r="H2754" s="106"/>
      <c r="I2754" s="106"/>
    </row>
    <row r="2755" spans="1:9">
      <c r="A2755" s="108" t="s">
        <v>10481</v>
      </c>
      <c r="B2755" s="106" t="s">
        <v>10482</v>
      </c>
      <c r="C2755" s="106" t="s">
        <v>10483</v>
      </c>
      <c r="D2755" s="106" t="s">
        <v>10467</v>
      </c>
      <c r="E2755" s="106" t="s">
        <v>10468</v>
      </c>
      <c r="F2755" s="106" t="s">
        <v>867</v>
      </c>
      <c r="G2755" s="106" t="s">
        <v>243</v>
      </c>
      <c r="H2755" s="106"/>
      <c r="I2755" s="106"/>
    </row>
    <row r="2756" spans="1:9">
      <c r="A2756" s="108" t="s">
        <v>10484</v>
      </c>
      <c r="B2756" s="106" t="s">
        <v>10485</v>
      </c>
      <c r="C2756" s="106" t="s">
        <v>10486</v>
      </c>
      <c r="D2756" s="106" t="s">
        <v>10487</v>
      </c>
      <c r="E2756" s="106" t="s">
        <v>10488</v>
      </c>
      <c r="F2756" s="106" t="s">
        <v>1084</v>
      </c>
      <c r="G2756" s="106" t="s">
        <v>221</v>
      </c>
      <c r="H2756" s="106"/>
      <c r="I2756" s="106"/>
    </row>
    <row r="2757" spans="1:9">
      <c r="A2757" s="108" t="s">
        <v>10489</v>
      </c>
      <c r="B2757" s="106" t="s">
        <v>10490</v>
      </c>
      <c r="C2757" s="106" t="s">
        <v>2800</v>
      </c>
      <c r="D2757" s="106" t="s">
        <v>10487</v>
      </c>
      <c r="E2757" s="106" t="s">
        <v>10488</v>
      </c>
      <c r="F2757" s="106" t="s">
        <v>1429</v>
      </c>
      <c r="G2757" s="106" t="s">
        <v>221</v>
      </c>
      <c r="H2757" s="106"/>
      <c r="I2757" s="106"/>
    </row>
    <row r="2758" spans="1:9">
      <c r="A2758" s="108" t="s">
        <v>10491</v>
      </c>
      <c r="B2758" s="106" t="s">
        <v>10492</v>
      </c>
      <c r="C2758" s="106" t="s">
        <v>2741</v>
      </c>
      <c r="D2758" s="106" t="s">
        <v>10487</v>
      </c>
      <c r="E2758" s="106" t="s">
        <v>10488</v>
      </c>
      <c r="F2758" s="106" t="s">
        <v>538</v>
      </c>
      <c r="G2758" s="106" t="s">
        <v>221</v>
      </c>
      <c r="H2758" s="106"/>
      <c r="I2758" s="106"/>
    </row>
    <row r="2759" spans="1:9">
      <c r="A2759" s="108" t="s">
        <v>10493</v>
      </c>
      <c r="B2759" s="106" t="s">
        <v>10494</v>
      </c>
      <c r="C2759" s="106" t="s">
        <v>461</v>
      </c>
      <c r="D2759" s="106" t="s">
        <v>10487</v>
      </c>
      <c r="E2759" s="106" t="s">
        <v>10488</v>
      </c>
      <c r="F2759" s="106" t="s">
        <v>464</v>
      </c>
      <c r="G2759" s="106" t="s">
        <v>221</v>
      </c>
      <c r="H2759" s="106"/>
      <c r="I2759" s="106"/>
    </row>
    <row r="2760" spans="1:9">
      <c r="A2760" s="108" t="s">
        <v>10495</v>
      </c>
      <c r="B2760" s="106" t="s">
        <v>10496</v>
      </c>
      <c r="C2760" s="106" t="s">
        <v>10497</v>
      </c>
      <c r="D2760" s="106" t="s">
        <v>10498</v>
      </c>
      <c r="E2760" s="106" t="s">
        <v>10499</v>
      </c>
      <c r="F2760" s="106" t="s">
        <v>711</v>
      </c>
      <c r="G2760" s="106" t="s">
        <v>221</v>
      </c>
      <c r="H2760" s="106"/>
      <c r="I2760" s="106"/>
    </row>
    <row r="2761" spans="1:9">
      <c r="A2761" s="108" t="s">
        <v>10500</v>
      </c>
      <c r="B2761" s="106" t="s">
        <v>10501</v>
      </c>
      <c r="C2761" s="106" t="s">
        <v>10502</v>
      </c>
      <c r="D2761" s="106" t="s">
        <v>10498</v>
      </c>
      <c r="E2761" s="106" t="s">
        <v>10499</v>
      </c>
      <c r="F2761" s="106" t="s">
        <v>464</v>
      </c>
      <c r="G2761" s="106" t="s">
        <v>221</v>
      </c>
      <c r="H2761" s="106"/>
      <c r="I2761" s="106"/>
    </row>
    <row r="2762" spans="1:9">
      <c r="A2762" s="108" t="s">
        <v>10503</v>
      </c>
      <c r="B2762" s="106" t="s">
        <v>10504</v>
      </c>
      <c r="C2762" s="106" t="s">
        <v>10505</v>
      </c>
      <c r="D2762" s="106" t="s">
        <v>10506</v>
      </c>
      <c r="E2762" s="106" t="s">
        <v>10507</v>
      </c>
      <c r="F2762" s="106" t="s">
        <v>847</v>
      </c>
      <c r="G2762" s="106" t="s">
        <v>848</v>
      </c>
      <c r="H2762" s="106"/>
      <c r="I2762" s="106"/>
    </row>
    <row r="2763" spans="1:9">
      <c r="A2763" s="108" t="s">
        <v>10508</v>
      </c>
      <c r="B2763" s="106" t="s">
        <v>10509</v>
      </c>
      <c r="C2763" s="106" t="s">
        <v>10510</v>
      </c>
      <c r="D2763" s="106" t="s">
        <v>10511</v>
      </c>
      <c r="E2763" s="106" t="s">
        <v>10512</v>
      </c>
      <c r="F2763" s="106" t="s">
        <v>1026</v>
      </c>
      <c r="G2763" s="106" t="s">
        <v>221</v>
      </c>
      <c r="H2763" s="106"/>
      <c r="I2763" s="106"/>
    </row>
    <row r="2764" spans="1:9">
      <c r="A2764" s="108" t="s">
        <v>10513</v>
      </c>
      <c r="B2764" s="106" t="s">
        <v>10514</v>
      </c>
      <c r="C2764" s="106" t="s">
        <v>10515</v>
      </c>
      <c r="D2764" s="106" t="s">
        <v>10511</v>
      </c>
      <c r="E2764" s="106" t="s">
        <v>10512</v>
      </c>
      <c r="F2764" s="106" t="s">
        <v>1026</v>
      </c>
      <c r="G2764" s="106" t="s">
        <v>221</v>
      </c>
      <c r="H2764" s="106"/>
      <c r="I2764" s="106"/>
    </row>
    <row r="2765" spans="1:9">
      <c r="A2765" s="108" t="s">
        <v>10516</v>
      </c>
      <c r="B2765" s="106" t="s">
        <v>10517</v>
      </c>
      <c r="C2765" s="106" t="s">
        <v>10518</v>
      </c>
      <c r="D2765" s="106" t="s">
        <v>10511</v>
      </c>
      <c r="E2765" s="106" t="s">
        <v>10512</v>
      </c>
      <c r="F2765" s="106" t="s">
        <v>1026</v>
      </c>
      <c r="G2765" s="106" t="s">
        <v>221</v>
      </c>
      <c r="H2765" s="106"/>
      <c r="I2765" s="106"/>
    </row>
    <row r="2766" spans="1:9">
      <c r="A2766" s="108" t="s">
        <v>10519</v>
      </c>
      <c r="B2766" s="106" t="s">
        <v>10520</v>
      </c>
      <c r="C2766" s="106" t="s">
        <v>10521</v>
      </c>
      <c r="D2766" s="106" t="s">
        <v>10511</v>
      </c>
      <c r="E2766" s="106" t="s">
        <v>10512</v>
      </c>
      <c r="F2766" s="106" t="s">
        <v>418</v>
      </c>
      <c r="G2766" s="106" t="s">
        <v>221</v>
      </c>
      <c r="H2766" s="106"/>
      <c r="I2766" s="106"/>
    </row>
    <row r="2767" spans="1:9">
      <c r="A2767" s="108" t="s">
        <v>10522</v>
      </c>
      <c r="B2767" s="106" t="s">
        <v>10523</v>
      </c>
      <c r="C2767" s="106" t="s">
        <v>10524</v>
      </c>
      <c r="D2767" s="106" t="s">
        <v>10511</v>
      </c>
      <c r="E2767" s="106" t="s">
        <v>10512</v>
      </c>
      <c r="F2767" s="106" t="s">
        <v>418</v>
      </c>
      <c r="G2767" s="106" t="s">
        <v>221</v>
      </c>
      <c r="H2767" s="106"/>
      <c r="I2767" s="106"/>
    </row>
    <row r="2768" spans="1:9">
      <c r="A2768" s="108" t="s">
        <v>10525</v>
      </c>
      <c r="B2768" s="106" t="s">
        <v>10526</v>
      </c>
      <c r="C2768" s="106" t="s">
        <v>10527</v>
      </c>
      <c r="D2768" s="106" t="s">
        <v>10511</v>
      </c>
      <c r="E2768" s="106" t="s">
        <v>10512</v>
      </c>
      <c r="F2768" s="106" t="s">
        <v>1026</v>
      </c>
      <c r="G2768" s="106" t="s">
        <v>221</v>
      </c>
      <c r="H2768" s="106"/>
      <c r="I2768" s="106"/>
    </row>
    <row r="2769" spans="1:9">
      <c r="A2769" s="108" t="s">
        <v>10528</v>
      </c>
      <c r="B2769" s="106" t="s">
        <v>10529</v>
      </c>
      <c r="C2769" s="106" t="s">
        <v>10530</v>
      </c>
      <c r="D2769" s="106" t="s">
        <v>10511</v>
      </c>
      <c r="E2769" s="106" t="s">
        <v>10512</v>
      </c>
      <c r="F2769" s="106" t="s">
        <v>1026</v>
      </c>
      <c r="G2769" s="106" t="s">
        <v>221</v>
      </c>
      <c r="H2769" s="106"/>
      <c r="I2769" s="106"/>
    </row>
    <row r="2770" spans="1:9">
      <c r="A2770" s="108" t="s">
        <v>10531</v>
      </c>
      <c r="B2770" s="106" t="s">
        <v>10532</v>
      </c>
      <c r="C2770" s="106" t="s">
        <v>10533</v>
      </c>
      <c r="D2770" s="106" t="s">
        <v>10534</v>
      </c>
      <c r="E2770" s="106" t="s">
        <v>10535</v>
      </c>
      <c r="F2770" s="106" t="s">
        <v>345</v>
      </c>
      <c r="G2770" s="106" t="s">
        <v>221</v>
      </c>
      <c r="H2770" s="106"/>
      <c r="I2770" s="106"/>
    </row>
    <row r="2771" spans="1:9">
      <c r="A2771" s="108" t="s">
        <v>10536</v>
      </c>
      <c r="B2771" s="106" t="s">
        <v>10537</v>
      </c>
      <c r="C2771" s="106" t="s">
        <v>10538</v>
      </c>
      <c r="D2771" s="106" t="s">
        <v>10539</v>
      </c>
      <c r="E2771" s="106" t="s">
        <v>10540</v>
      </c>
      <c r="F2771" s="106" t="s">
        <v>322</v>
      </c>
      <c r="G2771" s="106" t="s">
        <v>221</v>
      </c>
      <c r="H2771" s="106"/>
      <c r="I2771" s="106"/>
    </row>
    <row r="2772" spans="1:9">
      <c r="A2772" s="108" t="s">
        <v>10541</v>
      </c>
      <c r="B2772" s="106" t="s">
        <v>10542</v>
      </c>
      <c r="C2772" s="106" t="s">
        <v>325</v>
      </c>
      <c r="D2772" s="106" t="s">
        <v>10543</v>
      </c>
      <c r="E2772" s="106" t="s">
        <v>10544</v>
      </c>
      <c r="F2772" s="106" t="s">
        <v>328</v>
      </c>
      <c r="G2772" s="106" t="s">
        <v>221</v>
      </c>
      <c r="H2772" s="106"/>
      <c r="I2772" s="106"/>
    </row>
    <row r="2773" spans="1:9">
      <c r="A2773" s="108" t="s">
        <v>10545</v>
      </c>
      <c r="B2773" s="106" t="s">
        <v>10546</v>
      </c>
      <c r="C2773" s="106" t="s">
        <v>10547</v>
      </c>
      <c r="D2773" s="106" t="s">
        <v>10543</v>
      </c>
      <c r="E2773" s="106" t="s">
        <v>10544</v>
      </c>
      <c r="F2773" s="106" t="s">
        <v>233</v>
      </c>
      <c r="G2773" s="106" t="s">
        <v>221</v>
      </c>
      <c r="H2773" s="106"/>
      <c r="I2773" s="106"/>
    </row>
    <row r="2774" spans="1:9">
      <c r="A2774" s="108" t="s">
        <v>10548</v>
      </c>
      <c r="B2774" s="106" t="s">
        <v>10549</v>
      </c>
      <c r="C2774" s="106" t="s">
        <v>331</v>
      </c>
      <c r="D2774" s="106" t="s">
        <v>10550</v>
      </c>
      <c r="E2774" s="106" t="s">
        <v>10551</v>
      </c>
      <c r="F2774" s="106" t="s">
        <v>233</v>
      </c>
      <c r="G2774" s="106" t="s">
        <v>221</v>
      </c>
      <c r="H2774" s="106"/>
      <c r="I2774" s="106"/>
    </row>
    <row r="2775" spans="1:9">
      <c r="A2775" s="108" t="s">
        <v>10552</v>
      </c>
      <c r="B2775" s="106" t="s">
        <v>10553</v>
      </c>
      <c r="C2775" s="106" t="s">
        <v>10554</v>
      </c>
      <c r="D2775" s="106" t="s">
        <v>10555</v>
      </c>
      <c r="E2775" s="106" t="s">
        <v>10556</v>
      </c>
      <c r="F2775" s="106" t="s">
        <v>464</v>
      </c>
      <c r="G2775" s="106" t="s">
        <v>221</v>
      </c>
      <c r="H2775" s="106"/>
      <c r="I2775" s="106"/>
    </row>
    <row r="2776" spans="1:9">
      <c r="A2776" s="108" t="s">
        <v>10557</v>
      </c>
      <c r="B2776" s="106" t="s">
        <v>10558</v>
      </c>
      <c r="C2776" s="106" t="s">
        <v>6575</v>
      </c>
      <c r="D2776" s="106" t="s">
        <v>10555</v>
      </c>
      <c r="E2776" s="106" t="s">
        <v>10556</v>
      </c>
      <c r="F2776" s="106" t="s">
        <v>464</v>
      </c>
      <c r="G2776" s="106" t="s">
        <v>221</v>
      </c>
      <c r="H2776" s="106"/>
      <c r="I2776" s="106"/>
    </row>
    <row r="2777" spans="1:9">
      <c r="A2777" s="108" t="s">
        <v>10559</v>
      </c>
      <c r="B2777" s="106" t="s">
        <v>10560</v>
      </c>
      <c r="C2777" s="106" t="s">
        <v>10561</v>
      </c>
      <c r="D2777" s="106" t="s">
        <v>10562</v>
      </c>
      <c r="E2777" s="106" t="s">
        <v>10563</v>
      </c>
      <c r="F2777" s="106" t="s">
        <v>227</v>
      </c>
      <c r="G2777" s="106" t="s">
        <v>221</v>
      </c>
      <c r="H2777" s="106"/>
      <c r="I2777" s="106"/>
    </row>
    <row r="2778" spans="1:9">
      <c r="A2778" s="108" t="s">
        <v>10564</v>
      </c>
      <c r="B2778" s="106" t="s">
        <v>10565</v>
      </c>
      <c r="C2778" s="106" t="s">
        <v>10566</v>
      </c>
      <c r="D2778" s="106" t="s">
        <v>10562</v>
      </c>
      <c r="E2778" s="106" t="s">
        <v>10563</v>
      </c>
      <c r="F2778" s="106" t="s">
        <v>227</v>
      </c>
      <c r="G2778" s="106" t="s">
        <v>221</v>
      </c>
      <c r="H2778" s="106"/>
      <c r="I2778" s="106"/>
    </row>
    <row r="2779" spans="1:9">
      <c r="A2779" s="108" t="s">
        <v>10567</v>
      </c>
      <c r="B2779" s="106" t="s">
        <v>10568</v>
      </c>
      <c r="C2779" s="106" t="s">
        <v>10569</v>
      </c>
      <c r="D2779" s="106" t="s">
        <v>10570</v>
      </c>
      <c r="E2779" s="106" t="s">
        <v>10571</v>
      </c>
      <c r="F2779" s="106" t="s">
        <v>227</v>
      </c>
      <c r="G2779" s="106" t="s">
        <v>221</v>
      </c>
      <c r="H2779" s="106"/>
      <c r="I2779" s="106"/>
    </row>
    <row r="2780" spans="1:9">
      <c r="A2780" s="108" t="s">
        <v>10572</v>
      </c>
      <c r="B2780" s="106" t="s">
        <v>10573</v>
      </c>
      <c r="C2780" s="106" t="s">
        <v>10574</v>
      </c>
      <c r="D2780" s="106" t="s">
        <v>10570</v>
      </c>
      <c r="E2780" s="106" t="s">
        <v>10571</v>
      </c>
      <c r="F2780" s="106" t="s">
        <v>227</v>
      </c>
      <c r="G2780" s="106" t="s">
        <v>221</v>
      </c>
      <c r="H2780" s="106"/>
      <c r="I2780" s="106"/>
    </row>
    <row r="2781" spans="1:9">
      <c r="A2781" s="108" t="s">
        <v>10575</v>
      </c>
      <c r="B2781" s="106" t="s">
        <v>10576</v>
      </c>
      <c r="C2781" s="106" t="s">
        <v>10577</v>
      </c>
      <c r="D2781" s="106" t="s">
        <v>10578</v>
      </c>
      <c r="E2781" s="106" t="s">
        <v>10579</v>
      </c>
      <c r="F2781" s="106" t="s">
        <v>322</v>
      </c>
      <c r="G2781" s="106" t="s">
        <v>221</v>
      </c>
      <c r="H2781" s="106"/>
      <c r="I2781" s="106"/>
    </row>
    <row r="2782" spans="1:9">
      <c r="A2782" s="108" t="s">
        <v>10580</v>
      </c>
      <c r="B2782" s="106" t="s">
        <v>10581</v>
      </c>
      <c r="C2782" s="106" t="s">
        <v>10582</v>
      </c>
      <c r="D2782" s="106" t="s">
        <v>10578</v>
      </c>
      <c r="E2782" s="106" t="s">
        <v>10579</v>
      </c>
      <c r="F2782" s="106" t="s">
        <v>322</v>
      </c>
      <c r="G2782" s="106" t="s">
        <v>221</v>
      </c>
      <c r="H2782" s="106"/>
      <c r="I2782" s="106"/>
    </row>
    <row r="2783" spans="1:9">
      <c r="A2783" s="108" t="s">
        <v>10583</v>
      </c>
      <c r="B2783" s="106" t="s">
        <v>10584</v>
      </c>
      <c r="C2783" s="106" t="s">
        <v>10585</v>
      </c>
      <c r="D2783" s="106" t="s">
        <v>10578</v>
      </c>
      <c r="E2783" s="106" t="s">
        <v>10579</v>
      </c>
      <c r="F2783" s="106" t="s">
        <v>322</v>
      </c>
      <c r="G2783" s="106" t="s">
        <v>221</v>
      </c>
      <c r="H2783" s="106"/>
      <c r="I2783" s="106"/>
    </row>
    <row r="2784" spans="1:9">
      <c r="A2784" s="108" t="s">
        <v>10586</v>
      </c>
      <c r="B2784" s="106" t="s">
        <v>10587</v>
      </c>
      <c r="C2784" s="106" t="s">
        <v>10588</v>
      </c>
      <c r="D2784" s="106" t="s">
        <v>10589</v>
      </c>
      <c r="E2784" s="106" t="s">
        <v>10590</v>
      </c>
      <c r="F2784" s="106" t="s">
        <v>484</v>
      </c>
      <c r="G2784" s="106" t="s">
        <v>221</v>
      </c>
      <c r="H2784" s="106"/>
      <c r="I2784" s="106"/>
    </row>
    <row r="2785" spans="1:9">
      <c r="A2785" s="108" t="s">
        <v>10591</v>
      </c>
      <c r="B2785" s="106" t="s">
        <v>10592</v>
      </c>
      <c r="C2785" s="106" t="s">
        <v>8255</v>
      </c>
      <c r="D2785" s="106" t="s">
        <v>10589</v>
      </c>
      <c r="E2785" s="106" t="s">
        <v>10590</v>
      </c>
      <c r="F2785" s="106" t="s">
        <v>377</v>
      </c>
      <c r="G2785" s="106" t="s">
        <v>221</v>
      </c>
      <c r="H2785" s="106"/>
      <c r="I2785" s="106"/>
    </row>
    <row r="2786" spans="1:9">
      <c r="A2786" s="108" t="s">
        <v>10593</v>
      </c>
      <c r="B2786" s="106" t="s">
        <v>10594</v>
      </c>
      <c r="C2786" s="106" t="s">
        <v>10595</v>
      </c>
      <c r="D2786" s="106" t="s">
        <v>10596</v>
      </c>
      <c r="E2786" s="106" t="s">
        <v>10597</v>
      </c>
      <c r="F2786" s="106" t="s">
        <v>427</v>
      </c>
      <c r="G2786" s="106" t="s">
        <v>428</v>
      </c>
      <c r="H2786" s="106"/>
      <c r="I2786" s="106"/>
    </row>
    <row r="2787" spans="1:9">
      <c r="A2787" s="108" t="s">
        <v>10598</v>
      </c>
      <c r="B2787" s="106" t="s">
        <v>10599</v>
      </c>
      <c r="C2787" s="106" t="s">
        <v>1377</v>
      </c>
      <c r="D2787" s="106" t="s">
        <v>10600</v>
      </c>
      <c r="E2787" s="106" t="s">
        <v>10601</v>
      </c>
      <c r="F2787" s="106" t="s">
        <v>464</v>
      </c>
      <c r="G2787" s="106" t="s">
        <v>221</v>
      </c>
      <c r="H2787" s="106"/>
      <c r="I2787" s="106"/>
    </row>
    <row r="2788" spans="1:9">
      <c r="A2788" s="108" t="s">
        <v>10602</v>
      </c>
      <c r="B2788" s="106" t="s">
        <v>10603</v>
      </c>
      <c r="C2788" s="106" t="s">
        <v>10604</v>
      </c>
      <c r="D2788" s="106" t="s">
        <v>10605</v>
      </c>
      <c r="E2788" s="106" t="s">
        <v>10606</v>
      </c>
      <c r="F2788" s="106" t="s">
        <v>542</v>
      </c>
      <c r="G2788" s="106" t="s">
        <v>221</v>
      </c>
      <c r="H2788" s="106"/>
      <c r="I2788" s="106"/>
    </row>
    <row r="2789" spans="1:9">
      <c r="A2789" s="108" t="s">
        <v>10607</v>
      </c>
      <c r="B2789" s="106" t="s">
        <v>10608</v>
      </c>
      <c r="C2789" s="106" t="s">
        <v>6191</v>
      </c>
      <c r="D2789" s="106" t="s">
        <v>10605</v>
      </c>
      <c r="E2789" s="106" t="s">
        <v>10606</v>
      </c>
      <c r="F2789" s="106" t="s">
        <v>358</v>
      </c>
      <c r="G2789" s="106" t="s">
        <v>243</v>
      </c>
      <c r="H2789" s="106"/>
      <c r="I2789" s="106"/>
    </row>
    <row r="2790" spans="1:9">
      <c r="A2790" s="108" t="s">
        <v>10609</v>
      </c>
      <c r="B2790" s="106" t="s">
        <v>10610</v>
      </c>
      <c r="C2790" s="106" t="s">
        <v>325</v>
      </c>
      <c r="D2790" s="106" t="s">
        <v>10611</v>
      </c>
      <c r="E2790" s="106" t="s">
        <v>10612</v>
      </c>
      <c r="F2790" s="106" t="s">
        <v>328</v>
      </c>
      <c r="G2790" s="106" t="s">
        <v>221</v>
      </c>
      <c r="H2790" s="106"/>
      <c r="I2790" s="106"/>
    </row>
    <row r="2791" spans="1:9">
      <c r="A2791" s="108" t="s">
        <v>10613</v>
      </c>
      <c r="B2791" s="106" t="s">
        <v>10614</v>
      </c>
      <c r="C2791" s="106" t="s">
        <v>1098</v>
      </c>
      <c r="D2791" s="106" t="s">
        <v>10611</v>
      </c>
      <c r="E2791" s="106" t="s">
        <v>10612</v>
      </c>
      <c r="F2791" s="106" t="s">
        <v>233</v>
      </c>
      <c r="G2791" s="106" t="s">
        <v>221</v>
      </c>
      <c r="H2791" s="106"/>
      <c r="I2791" s="106"/>
    </row>
    <row r="2792" spans="1:9">
      <c r="A2792" s="108" t="s">
        <v>10615</v>
      </c>
      <c r="B2792" s="106" t="s">
        <v>10616</v>
      </c>
      <c r="C2792" s="106" t="s">
        <v>10617</v>
      </c>
      <c r="D2792" s="106" t="s">
        <v>10618</v>
      </c>
      <c r="E2792" s="106" t="s">
        <v>10619</v>
      </c>
      <c r="F2792" s="106" t="s">
        <v>220</v>
      </c>
      <c r="G2792" s="106" t="s">
        <v>221</v>
      </c>
      <c r="H2792" s="106"/>
      <c r="I2792" s="106"/>
    </row>
    <row r="2793" spans="1:9">
      <c r="A2793" s="108" t="s">
        <v>10620</v>
      </c>
      <c r="B2793" s="106" t="s">
        <v>10621</v>
      </c>
      <c r="C2793" s="106" t="s">
        <v>10622</v>
      </c>
      <c r="D2793" s="106" t="s">
        <v>10618</v>
      </c>
      <c r="E2793" s="106" t="s">
        <v>10619</v>
      </c>
      <c r="F2793" s="106" t="s">
        <v>233</v>
      </c>
      <c r="G2793" s="106" t="s">
        <v>221</v>
      </c>
      <c r="H2793" s="106"/>
      <c r="I2793" s="106"/>
    </row>
    <row r="2794" spans="1:9">
      <c r="A2794" s="108" t="s">
        <v>10623</v>
      </c>
      <c r="B2794" s="106" t="s">
        <v>10624</v>
      </c>
      <c r="C2794" s="106" t="s">
        <v>4130</v>
      </c>
      <c r="D2794" s="106" t="s">
        <v>10625</v>
      </c>
      <c r="E2794" s="106" t="s">
        <v>10626</v>
      </c>
      <c r="F2794" s="106" t="s">
        <v>484</v>
      </c>
      <c r="G2794" s="106" t="s">
        <v>221</v>
      </c>
      <c r="H2794" s="106"/>
      <c r="I2794" s="106"/>
    </row>
    <row r="2795" spans="1:9">
      <c r="A2795" s="108" t="s">
        <v>10627</v>
      </c>
      <c r="B2795" s="106" t="s">
        <v>10628</v>
      </c>
      <c r="C2795" s="106" t="s">
        <v>461</v>
      </c>
      <c r="D2795" s="106" t="s">
        <v>10625</v>
      </c>
      <c r="E2795" s="106" t="s">
        <v>10626</v>
      </c>
      <c r="F2795" s="106" t="s">
        <v>464</v>
      </c>
      <c r="G2795" s="106" t="s">
        <v>221</v>
      </c>
      <c r="H2795" s="106"/>
      <c r="I2795" s="106"/>
    </row>
    <row r="2796" spans="1:9">
      <c r="A2796" s="108" t="s">
        <v>10629</v>
      </c>
      <c r="B2796" s="106" t="s">
        <v>10630</v>
      </c>
      <c r="C2796" s="106" t="s">
        <v>918</v>
      </c>
      <c r="D2796" s="106" t="s">
        <v>10625</v>
      </c>
      <c r="E2796" s="106" t="s">
        <v>10626</v>
      </c>
      <c r="F2796" s="106" t="s">
        <v>377</v>
      </c>
      <c r="G2796" s="106" t="s">
        <v>221</v>
      </c>
      <c r="H2796" s="106"/>
      <c r="I2796" s="106"/>
    </row>
    <row r="2797" spans="1:9">
      <c r="A2797" s="108" t="s">
        <v>10631</v>
      </c>
      <c r="B2797" s="106" t="s">
        <v>10632</v>
      </c>
      <c r="C2797" s="106" t="s">
        <v>10633</v>
      </c>
      <c r="D2797" s="106" t="s">
        <v>10634</v>
      </c>
      <c r="E2797" s="106" t="s">
        <v>10635</v>
      </c>
      <c r="F2797" s="106" t="s">
        <v>1026</v>
      </c>
      <c r="G2797" s="106" t="s">
        <v>221</v>
      </c>
      <c r="H2797" s="106"/>
      <c r="I2797" s="106"/>
    </row>
    <row r="2798" spans="1:9">
      <c r="A2798" s="108" t="s">
        <v>10636</v>
      </c>
      <c r="B2798" s="106" t="s">
        <v>10637</v>
      </c>
      <c r="C2798" s="106" t="s">
        <v>461</v>
      </c>
      <c r="D2798" s="106" t="s">
        <v>10634</v>
      </c>
      <c r="E2798" s="106" t="s">
        <v>10635</v>
      </c>
      <c r="F2798" s="106" t="s">
        <v>464</v>
      </c>
      <c r="G2798" s="106" t="s">
        <v>221</v>
      </c>
      <c r="H2798" s="106"/>
      <c r="I2798" s="106"/>
    </row>
    <row r="2799" spans="1:9">
      <c r="A2799" s="108" t="s">
        <v>10638</v>
      </c>
      <c r="B2799" s="106" t="s">
        <v>10639</v>
      </c>
      <c r="C2799" s="106" t="s">
        <v>2741</v>
      </c>
      <c r="D2799" s="106" t="s">
        <v>10634</v>
      </c>
      <c r="E2799" s="106" t="s">
        <v>10635</v>
      </c>
      <c r="F2799" s="106" t="s">
        <v>538</v>
      </c>
      <c r="G2799" s="106" t="s">
        <v>221</v>
      </c>
      <c r="H2799" s="106"/>
      <c r="I2799" s="106"/>
    </row>
    <row r="2800" spans="1:9">
      <c r="A2800" s="108" t="s">
        <v>10640</v>
      </c>
      <c r="B2800" s="106" t="s">
        <v>10641</v>
      </c>
      <c r="C2800" s="106" t="s">
        <v>10642</v>
      </c>
      <c r="D2800" s="106" t="s">
        <v>10634</v>
      </c>
      <c r="E2800" s="106" t="s">
        <v>10635</v>
      </c>
      <c r="F2800" s="106" t="s">
        <v>1026</v>
      </c>
      <c r="G2800" s="106" t="s">
        <v>221</v>
      </c>
      <c r="H2800" s="106"/>
      <c r="I2800" s="106"/>
    </row>
    <row r="2801" spans="1:9">
      <c r="A2801" s="108" t="s">
        <v>10643</v>
      </c>
      <c r="B2801" s="106" t="s">
        <v>10644</v>
      </c>
      <c r="C2801" s="106" t="s">
        <v>1962</v>
      </c>
      <c r="D2801" s="106" t="s">
        <v>10634</v>
      </c>
      <c r="E2801" s="106" t="s">
        <v>10635</v>
      </c>
      <c r="F2801" s="106" t="s">
        <v>1965</v>
      </c>
      <c r="G2801" s="106" t="s">
        <v>221</v>
      </c>
      <c r="H2801" s="106"/>
      <c r="I2801" s="106"/>
    </row>
    <row r="2802" spans="1:9">
      <c r="A2802" s="108" t="s">
        <v>10645</v>
      </c>
      <c r="B2802" s="106" t="s">
        <v>10646</v>
      </c>
      <c r="C2802" s="106" t="s">
        <v>10647</v>
      </c>
      <c r="D2802" s="106" t="s">
        <v>10648</v>
      </c>
      <c r="E2802" s="106" t="s">
        <v>10649</v>
      </c>
      <c r="F2802" s="106" t="s">
        <v>867</v>
      </c>
      <c r="G2802" s="106" t="s">
        <v>243</v>
      </c>
      <c r="H2802" s="106"/>
      <c r="I2802" s="106"/>
    </row>
    <row r="2803" spans="1:9">
      <c r="A2803" s="108" t="s">
        <v>10650</v>
      </c>
      <c r="B2803" s="106" t="s">
        <v>10651</v>
      </c>
      <c r="C2803" s="106" t="s">
        <v>10652</v>
      </c>
      <c r="D2803" s="106" t="s">
        <v>10648</v>
      </c>
      <c r="E2803" s="106" t="s">
        <v>10649</v>
      </c>
      <c r="F2803" s="106" t="s">
        <v>867</v>
      </c>
      <c r="G2803" s="106" t="s">
        <v>243</v>
      </c>
      <c r="H2803" s="106"/>
      <c r="I2803" s="106"/>
    </row>
    <row r="2804" spans="1:9">
      <c r="A2804" s="108" t="s">
        <v>10653</v>
      </c>
      <c r="B2804" s="106" t="s">
        <v>10654</v>
      </c>
      <c r="C2804" s="106" t="s">
        <v>10655</v>
      </c>
      <c r="D2804" s="106" t="s">
        <v>10648</v>
      </c>
      <c r="E2804" s="106" t="s">
        <v>10649</v>
      </c>
      <c r="F2804" s="106" t="s">
        <v>867</v>
      </c>
      <c r="G2804" s="106" t="s">
        <v>243</v>
      </c>
      <c r="H2804" s="106"/>
      <c r="I2804" s="106"/>
    </row>
    <row r="2805" spans="1:9">
      <c r="A2805" s="108" t="s">
        <v>10656</v>
      </c>
      <c r="B2805" s="106" t="s">
        <v>10657</v>
      </c>
      <c r="C2805" s="106" t="s">
        <v>10658</v>
      </c>
      <c r="D2805" s="106" t="s">
        <v>10648</v>
      </c>
      <c r="E2805" s="106" t="s">
        <v>10649</v>
      </c>
      <c r="F2805" s="106" t="s">
        <v>867</v>
      </c>
      <c r="G2805" s="106" t="s">
        <v>243</v>
      </c>
      <c r="H2805" s="106"/>
      <c r="I2805" s="106"/>
    </row>
    <row r="2806" spans="1:9">
      <c r="A2806" s="108" t="s">
        <v>10659</v>
      </c>
      <c r="B2806" s="106" t="s">
        <v>10660</v>
      </c>
      <c r="C2806" s="106" t="s">
        <v>1729</v>
      </c>
      <c r="D2806" s="106" t="s">
        <v>10661</v>
      </c>
      <c r="E2806" s="106" t="s">
        <v>10662</v>
      </c>
      <c r="F2806" s="106" t="s">
        <v>227</v>
      </c>
      <c r="G2806" s="106" t="s">
        <v>221</v>
      </c>
      <c r="H2806" s="106"/>
      <c r="I2806" s="106"/>
    </row>
    <row r="2807" spans="1:9">
      <c r="A2807" s="108" t="s">
        <v>10663</v>
      </c>
      <c r="B2807" s="106" t="s">
        <v>10664</v>
      </c>
      <c r="C2807" s="106" t="s">
        <v>1724</v>
      </c>
      <c r="D2807" s="106" t="s">
        <v>10661</v>
      </c>
      <c r="E2807" s="106" t="s">
        <v>10662</v>
      </c>
      <c r="F2807" s="106" t="s">
        <v>907</v>
      </c>
      <c r="G2807" s="106" t="s">
        <v>221</v>
      </c>
      <c r="H2807" s="106"/>
      <c r="I2807" s="106"/>
    </row>
    <row r="2808" spans="1:9">
      <c r="A2808" s="108" t="s">
        <v>10665</v>
      </c>
      <c r="B2808" s="106" t="s">
        <v>10666</v>
      </c>
      <c r="C2808" s="106" t="s">
        <v>10667</v>
      </c>
      <c r="D2808" s="106" t="s">
        <v>10661</v>
      </c>
      <c r="E2808" s="106" t="s">
        <v>10662</v>
      </c>
      <c r="F2808" s="106" t="s">
        <v>907</v>
      </c>
      <c r="G2808" s="106" t="s">
        <v>221</v>
      </c>
      <c r="H2808" s="106"/>
      <c r="I2808" s="106"/>
    </row>
    <row r="2809" spans="1:9">
      <c r="A2809" s="108" t="s">
        <v>10668</v>
      </c>
      <c r="B2809" s="106" t="s">
        <v>10669</v>
      </c>
      <c r="C2809" s="106" t="s">
        <v>10670</v>
      </c>
      <c r="D2809" s="106" t="s">
        <v>10661</v>
      </c>
      <c r="E2809" s="106" t="s">
        <v>10662</v>
      </c>
      <c r="F2809" s="106" t="s">
        <v>227</v>
      </c>
      <c r="G2809" s="106" t="s">
        <v>221</v>
      </c>
      <c r="H2809" s="106"/>
      <c r="I2809" s="106"/>
    </row>
    <row r="2810" spans="1:9">
      <c r="A2810" s="108" t="s">
        <v>10671</v>
      </c>
      <c r="B2810" s="106" t="s">
        <v>10672</v>
      </c>
      <c r="C2810" s="106" t="s">
        <v>1264</v>
      </c>
      <c r="D2810" s="106" t="s">
        <v>10673</v>
      </c>
      <c r="E2810" s="106" t="s">
        <v>10674</v>
      </c>
      <c r="F2810" s="106" t="s">
        <v>242</v>
      </c>
      <c r="G2810" s="106" t="s">
        <v>243</v>
      </c>
      <c r="H2810" s="106"/>
      <c r="I2810" s="106"/>
    </row>
    <row r="2811" spans="1:9">
      <c r="A2811" s="108" t="s">
        <v>10675</v>
      </c>
      <c r="B2811" s="106" t="s">
        <v>10676</v>
      </c>
      <c r="C2811" s="106" t="s">
        <v>10677</v>
      </c>
      <c r="D2811" s="106" t="s">
        <v>10678</v>
      </c>
      <c r="E2811" s="106" t="s">
        <v>10679</v>
      </c>
      <c r="F2811" s="106" t="s">
        <v>297</v>
      </c>
      <c r="G2811" s="106" t="s">
        <v>243</v>
      </c>
      <c r="H2811" s="106"/>
      <c r="I2811" s="106"/>
    </row>
    <row r="2812" spans="1:9">
      <c r="A2812" s="108" t="s">
        <v>10680</v>
      </c>
      <c r="B2812" s="106" t="s">
        <v>10681</v>
      </c>
      <c r="C2812" s="106" t="s">
        <v>10264</v>
      </c>
      <c r="D2812" s="106" t="s">
        <v>10682</v>
      </c>
      <c r="E2812" s="106" t="s">
        <v>10683</v>
      </c>
      <c r="F2812" s="106" t="s">
        <v>748</v>
      </c>
      <c r="G2812" s="106" t="s">
        <v>243</v>
      </c>
      <c r="H2812" s="106"/>
      <c r="I2812" s="106"/>
    </row>
    <row r="2813" spans="1:9">
      <c r="A2813" s="108" t="s">
        <v>10684</v>
      </c>
      <c r="B2813" s="106" t="s">
        <v>10685</v>
      </c>
      <c r="C2813" s="106" t="s">
        <v>10686</v>
      </c>
      <c r="D2813" s="106" t="s">
        <v>10682</v>
      </c>
      <c r="E2813" s="106" t="s">
        <v>10683</v>
      </c>
      <c r="F2813" s="106" t="s">
        <v>748</v>
      </c>
      <c r="G2813" s="106" t="s">
        <v>243</v>
      </c>
      <c r="H2813" s="106"/>
      <c r="I2813" s="106"/>
    </row>
    <row r="2814" spans="1:9">
      <c r="A2814" s="108" t="s">
        <v>10687</v>
      </c>
      <c r="B2814" s="106" t="s">
        <v>10688</v>
      </c>
      <c r="C2814" s="106" t="s">
        <v>10689</v>
      </c>
      <c r="D2814" s="106" t="s">
        <v>10690</v>
      </c>
      <c r="E2814" s="106" t="s">
        <v>10691</v>
      </c>
      <c r="F2814" s="106" t="s">
        <v>242</v>
      </c>
      <c r="G2814" s="106" t="s">
        <v>243</v>
      </c>
      <c r="H2814" s="106"/>
      <c r="I2814" s="106"/>
    </row>
    <row r="2815" spans="1:9">
      <c r="A2815" s="108" t="s">
        <v>10692</v>
      </c>
      <c r="B2815" s="106" t="s">
        <v>10693</v>
      </c>
      <c r="C2815" s="106" t="s">
        <v>450</v>
      </c>
      <c r="D2815" s="106" t="s">
        <v>10694</v>
      </c>
      <c r="E2815" s="106" t="s">
        <v>10695</v>
      </c>
      <c r="F2815" s="106" t="s">
        <v>453</v>
      </c>
      <c r="G2815" s="106" t="s">
        <v>221</v>
      </c>
      <c r="H2815" s="106"/>
      <c r="I2815" s="106"/>
    </row>
    <row r="2816" spans="1:9">
      <c r="A2816" s="108" t="s">
        <v>10696</v>
      </c>
      <c r="B2816" s="106" t="s">
        <v>10697</v>
      </c>
      <c r="C2816" s="106" t="s">
        <v>10698</v>
      </c>
      <c r="D2816" s="106" t="s">
        <v>10699</v>
      </c>
      <c r="E2816" s="106" t="s">
        <v>10700</v>
      </c>
      <c r="F2816" s="106" t="s">
        <v>464</v>
      </c>
      <c r="G2816" s="106" t="s">
        <v>221</v>
      </c>
      <c r="H2816" s="106"/>
      <c r="I2816" s="106"/>
    </row>
    <row r="2817" spans="1:9">
      <c r="A2817" s="108" t="s">
        <v>10701</v>
      </c>
      <c r="B2817" s="106" t="s">
        <v>10702</v>
      </c>
      <c r="C2817" s="106" t="s">
        <v>10703</v>
      </c>
      <c r="D2817" s="106" t="s">
        <v>10699</v>
      </c>
      <c r="E2817" s="106" t="s">
        <v>10700</v>
      </c>
      <c r="F2817" s="106" t="s">
        <v>464</v>
      </c>
      <c r="G2817" s="106" t="s">
        <v>221</v>
      </c>
      <c r="H2817" s="106"/>
      <c r="I2817" s="106"/>
    </row>
    <row r="2818" spans="1:9">
      <c r="A2818" s="108" t="s">
        <v>10704</v>
      </c>
      <c r="B2818" s="106" t="s">
        <v>10705</v>
      </c>
      <c r="C2818" s="106" t="s">
        <v>461</v>
      </c>
      <c r="D2818" s="106" t="s">
        <v>10706</v>
      </c>
      <c r="E2818" s="106" t="s">
        <v>10707</v>
      </c>
      <c r="F2818" s="106" t="s">
        <v>464</v>
      </c>
      <c r="G2818" s="106" t="s">
        <v>221</v>
      </c>
      <c r="H2818" s="106"/>
      <c r="I2818" s="106"/>
    </row>
    <row r="2819" spans="1:9">
      <c r="A2819" s="108" t="s">
        <v>10708</v>
      </c>
      <c r="B2819" s="106" t="s">
        <v>10709</v>
      </c>
      <c r="C2819" s="106" t="s">
        <v>10710</v>
      </c>
      <c r="D2819" s="106" t="s">
        <v>10711</v>
      </c>
      <c r="E2819" s="106" t="s">
        <v>10712</v>
      </c>
      <c r="F2819" s="106" t="s">
        <v>345</v>
      </c>
      <c r="G2819" s="106" t="s">
        <v>221</v>
      </c>
      <c r="H2819" s="106"/>
      <c r="I2819" s="106"/>
    </row>
    <row r="2820" spans="1:9">
      <c r="A2820" s="108" t="s">
        <v>10713</v>
      </c>
      <c r="B2820" s="106" t="s">
        <v>10714</v>
      </c>
      <c r="C2820" s="106" t="s">
        <v>6940</v>
      </c>
      <c r="D2820" s="106" t="s">
        <v>10715</v>
      </c>
      <c r="E2820" s="106" t="s">
        <v>10716</v>
      </c>
      <c r="F2820" s="106" t="s">
        <v>227</v>
      </c>
      <c r="G2820" s="106" t="s">
        <v>221</v>
      </c>
      <c r="H2820" s="106"/>
      <c r="I2820" s="106"/>
    </row>
    <row r="2821" spans="1:9">
      <c r="A2821" s="108" t="s">
        <v>10717</v>
      </c>
      <c r="B2821" s="106" t="s">
        <v>10718</v>
      </c>
      <c r="C2821" s="106" t="s">
        <v>1744</v>
      </c>
      <c r="D2821" s="106" t="s">
        <v>10719</v>
      </c>
      <c r="E2821" s="106" t="s">
        <v>10720</v>
      </c>
      <c r="F2821" s="106" t="s">
        <v>308</v>
      </c>
      <c r="G2821" s="106" t="s">
        <v>243</v>
      </c>
      <c r="H2821" s="106"/>
      <c r="I2821" s="106"/>
    </row>
    <row r="2822" spans="1:9">
      <c r="A2822" s="108" t="s">
        <v>10721</v>
      </c>
      <c r="B2822" s="106" t="s">
        <v>10722</v>
      </c>
      <c r="C2822" s="106" t="s">
        <v>10723</v>
      </c>
      <c r="D2822" s="106" t="s">
        <v>10724</v>
      </c>
      <c r="E2822" s="106" t="s">
        <v>10725</v>
      </c>
      <c r="F2822" s="106" t="s">
        <v>322</v>
      </c>
      <c r="G2822" s="106" t="s">
        <v>221</v>
      </c>
      <c r="H2822" s="106"/>
      <c r="I2822" s="106"/>
    </row>
    <row r="2823" spans="1:9">
      <c r="A2823" s="108" t="s">
        <v>10726</v>
      </c>
      <c r="B2823" s="106" t="s">
        <v>10727</v>
      </c>
      <c r="C2823" s="106" t="s">
        <v>10728</v>
      </c>
      <c r="D2823" s="106" t="s">
        <v>10724</v>
      </c>
      <c r="E2823" s="106" t="s">
        <v>10725</v>
      </c>
      <c r="F2823" s="106" t="s">
        <v>322</v>
      </c>
      <c r="G2823" s="106" t="s">
        <v>221</v>
      </c>
      <c r="H2823" s="106"/>
      <c r="I2823" s="106"/>
    </row>
    <row r="2824" spans="1:9">
      <c r="A2824" s="108" t="s">
        <v>10729</v>
      </c>
      <c r="B2824" s="106" t="s">
        <v>10730</v>
      </c>
      <c r="C2824" s="106" t="s">
        <v>1819</v>
      </c>
      <c r="D2824" s="106" t="s">
        <v>10724</v>
      </c>
      <c r="E2824" s="106" t="s">
        <v>10725</v>
      </c>
      <c r="F2824" s="106" t="s">
        <v>322</v>
      </c>
      <c r="G2824" s="106" t="s">
        <v>221</v>
      </c>
      <c r="H2824" s="106"/>
      <c r="I2824" s="106"/>
    </row>
    <row r="2825" spans="1:9">
      <c r="A2825" s="108" t="s">
        <v>10731</v>
      </c>
      <c r="B2825" s="106" t="s">
        <v>10732</v>
      </c>
      <c r="C2825" s="106" t="s">
        <v>10733</v>
      </c>
      <c r="D2825" s="106" t="s">
        <v>10724</v>
      </c>
      <c r="E2825" s="106" t="s">
        <v>10725</v>
      </c>
      <c r="F2825" s="106" t="s">
        <v>322</v>
      </c>
      <c r="G2825" s="106" t="s">
        <v>221</v>
      </c>
      <c r="H2825" s="106"/>
      <c r="I2825" s="106"/>
    </row>
    <row r="2826" spans="1:9">
      <c r="A2826" s="108" t="s">
        <v>10734</v>
      </c>
      <c r="B2826" s="106" t="s">
        <v>10735</v>
      </c>
      <c r="C2826" s="106" t="s">
        <v>10736</v>
      </c>
      <c r="D2826" s="106" t="s">
        <v>10724</v>
      </c>
      <c r="E2826" s="106" t="s">
        <v>10725</v>
      </c>
      <c r="F2826" s="106" t="s">
        <v>322</v>
      </c>
      <c r="G2826" s="106" t="s">
        <v>221</v>
      </c>
      <c r="H2826" s="106"/>
      <c r="I2826" s="106"/>
    </row>
    <row r="2827" spans="1:9">
      <c r="A2827" s="108" t="s">
        <v>10737</v>
      </c>
      <c r="B2827" s="106" t="s">
        <v>10738</v>
      </c>
      <c r="C2827" s="106" t="s">
        <v>10739</v>
      </c>
      <c r="D2827" s="106" t="s">
        <v>10740</v>
      </c>
      <c r="E2827" s="106" t="s">
        <v>10741</v>
      </c>
      <c r="F2827" s="106" t="s">
        <v>322</v>
      </c>
      <c r="G2827" s="106" t="s">
        <v>221</v>
      </c>
      <c r="H2827" s="106"/>
      <c r="I2827" s="106"/>
    </row>
    <row r="2828" spans="1:9">
      <c r="A2828" s="108" t="s">
        <v>10742</v>
      </c>
      <c r="B2828" s="106" t="s">
        <v>10743</v>
      </c>
      <c r="C2828" s="106" t="s">
        <v>10744</v>
      </c>
      <c r="D2828" s="106" t="s">
        <v>10740</v>
      </c>
      <c r="E2828" s="106" t="s">
        <v>10741</v>
      </c>
      <c r="F2828" s="106" t="s">
        <v>322</v>
      </c>
      <c r="G2828" s="106" t="s">
        <v>221</v>
      </c>
      <c r="H2828" s="106"/>
      <c r="I2828" s="106"/>
    </row>
    <row r="2829" spans="1:9">
      <c r="A2829" s="108" t="s">
        <v>10745</v>
      </c>
      <c r="B2829" s="106" t="s">
        <v>10746</v>
      </c>
      <c r="C2829" s="106" t="s">
        <v>10747</v>
      </c>
      <c r="D2829" s="106" t="s">
        <v>10748</v>
      </c>
      <c r="E2829" s="106" t="s">
        <v>10749</v>
      </c>
      <c r="F2829" s="106" t="s">
        <v>3540</v>
      </c>
      <c r="G2829" s="106" t="s">
        <v>848</v>
      </c>
      <c r="H2829" s="106"/>
      <c r="I2829" s="106"/>
    </row>
    <row r="2830" spans="1:9">
      <c r="A2830" s="108" t="s">
        <v>10750</v>
      </c>
      <c r="B2830" s="106" t="s">
        <v>10751</v>
      </c>
      <c r="C2830" s="106" t="s">
        <v>10752</v>
      </c>
      <c r="D2830" s="106" t="s">
        <v>10753</v>
      </c>
      <c r="E2830" s="106" t="s">
        <v>10754</v>
      </c>
      <c r="F2830" s="106" t="s">
        <v>322</v>
      </c>
      <c r="G2830" s="106" t="s">
        <v>221</v>
      </c>
      <c r="H2830" s="106"/>
      <c r="I2830" s="106"/>
    </row>
    <row r="2831" spans="1:9">
      <c r="A2831" s="108" t="s">
        <v>10755</v>
      </c>
      <c r="B2831" s="106" t="s">
        <v>10756</v>
      </c>
      <c r="C2831" s="106" t="s">
        <v>9058</v>
      </c>
      <c r="D2831" s="106" t="s">
        <v>10753</v>
      </c>
      <c r="E2831" s="106" t="s">
        <v>10754</v>
      </c>
      <c r="F2831" s="106" t="s">
        <v>322</v>
      </c>
      <c r="G2831" s="106" t="s">
        <v>221</v>
      </c>
      <c r="H2831" s="106"/>
      <c r="I2831" s="106"/>
    </row>
    <row r="2832" spans="1:9">
      <c r="A2832" s="108" t="s">
        <v>10757</v>
      </c>
      <c r="B2832" s="106" t="s">
        <v>10758</v>
      </c>
      <c r="C2832" s="106" t="s">
        <v>9050</v>
      </c>
      <c r="D2832" s="106" t="s">
        <v>10753</v>
      </c>
      <c r="E2832" s="106" t="s">
        <v>10754</v>
      </c>
      <c r="F2832" s="106" t="s">
        <v>322</v>
      </c>
      <c r="G2832" s="106" t="s">
        <v>221</v>
      </c>
      <c r="H2832" s="106"/>
      <c r="I2832" s="106"/>
    </row>
    <row r="2833" spans="1:9">
      <c r="A2833" s="108" t="s">
        <v>10759</v>
      </c>
      <c r="B2833" s="106" t="s">
        <v>10760</v>
      </c>
      <c r="C2833" s="106" t="s">
        <v>10761</v>
      </c>
      <c r="D2833" s="106" t="s">
        <v>10762</v>
      </c>
      <c r="E2833" s="106" t="s">
        <v>10763</v>
      </c>
      <c r="F2833" s="106" t="s">
        <v>242</v>
      </c>
      <c r="G2833" s="106" t="s">
        <v>243</v>
      </c>
      <c r="H2833" s="106"/>
      <c r="I2833" s="106"/>
    </row>
    <row r="2834" spans="1:9">
      <c r="A2834" s="108" t="s">
        <v>10764</v>
      </c>
      <c r="B2834" s="106" t="s">
        <v>10765</v>
      </c>
      <c r="C2834" s="106" t="s">
        <v>10766</v>
      </c>
      <c r="D2834" s="106" t="s">
        <v>10762</v>
      </c>
      <c r="E2834" s="106" t="s">
        <v>10763</v>
      </c>
      <c r="F2834" s="106" t="s">
        <v>242</v>
      </c>
      <c r="G2834" s="106" t="s">
        <v>243</v>
      </c>
      <c r="H2834" s="106"/>
      <c r="I2834" s="106"/>
    </row>
    <row r="2835" spans="1:9">
      <c r="A2835" s="108" t="s">
        <v>10767</v>
      </c>
      <c r="B2835" s="106" t="s">
        <v>10768</v>
      </c>
      <c r="C2835" s="106" t="s">
        <v>10769</v>
      </c>
      <c r="D2835" s="106" t="s">
        <v>10762</v>
      </c>
      <c r="E2835" s="106" t="s">
        <v>10763</v>
      </c>
      <c r="F2835" s="106" t="s">
        <v>639</v>
      </c>
      <c r="G2835" s="106" t="s">
        <v>243</v>
      </c>
      <c r="H2835" s="106"/>
      <c r="I2835" s="106"/>
    </row>
    <row r="2836" spans="1:9">
      <c r="A2836" s="108" t="s">
        <v>10770</v>
      </c>
      <c r="B2836" s="106" t="s">
        <v>10771</v>
      </c>
      <c r="C2836" s="106" t="s">
        <v>10772</v>
      </c>
      <c r="D2836" s="106" t="s">
        <v>10762</v>
      </c>
      <c r="E2836" s="106" t="s">
        <v>10763</v>
      </c>
      <c r="F2836" s="106" t="s">
        <v>277</v>
      </c>
      <c r="G2836" s="106" t="s">
        <v>243</v>
      </c>
      <c r="H2836" s="106"/>
      <c r="I2836" s="106"/>
    </row>
    <row r="2837" spans="1:9">
      <c r="A2837" s="108" t="s">
        <v>10773</v>
      </c>
      <c r="B2837" s="106" t="s">
        <v>10774</v>
      </c>
      <c r="C2837" s="106" t="s">
        <v>10775</v>
      </c>
      <c r="D2837" s="106" t="s">
        <v>10762</v>
      </c>
      <c r="E2837" s="106" t="s">
        <v>10763</v>
      </c>
      <c r="F2837" s="106" t="s">
        <v>358</v>
      </c>
      <c r="G2837" s="106" t="s">
        <v>243</v>
      </c>
      <c r="H2837" s="106"/>
      <c r="I2837" s="106"/>
    </row>
    <row r="2838" spans="1:9">
      <c r="A2838" s="108" t="s">
        <v>10776</v>
      </c>
      <c r="B2838" s="106" t="s">
        <v>10777</v>
      </c>
      <c r="C2838" s="106" t="s">
        <v>1055</v>
      </c>
      <c r="D2838" s="106" t="s">
        <v>10778</v>
      </c>
      <c r="E2838" s="106" t="s">
        <v>10779</v>
      </c>
      <c r="F2838" s="106" t="s">
        <v>742</v>
      </c>
      <c r="G2838" s="106" t="s">
        <v>221</v>
      </c>
      <c r="H2838" s="106"/>
      <c r="I2838" s="106"/>
    </row>
    <row r="2839" spans="1:9">
      <c r="A2839" s="108" t="s">
        <v>10780</v>
      </c>
      <c r="B2839" s="106" t="s">
        <v>10781</v>
      </c>
      <c r="C2839" s="106" t="s">
        <v>10782</v>
      </c>
      <c r="D2839" s="106" t="s">
        <v>10783</v>
      </c>
      <c r="E2839" s="106" t="s">
        <v>10784</v>
      </c>
      <c r="F2839" s="106" t="s">
        <v>4062</v>
      </c>
      <c r="G2839" s="106" t="s">
        <v>2221</v>
      </c>
      <c r="H2839" s="106"/>
      <c r="I2839" s="106"/>
    </row>
    <row r="2840" spans="1:9">
      <c r="A2840" s="108" t="s">
        <v>10785</v>
      </c>
      <c r="B2840" s="106" t="s">
        <v>10786</v>
      </c>
      <c r="C2840" s="106" t="s">
        <v>10787</v>
      </c>
      <c r="D2840" s="106" t="s">
        <v>10783</v>
      </c>
      <c r="E2840" s="106" t="s">
        <v>10784</v>
      </c>
      <c r="F2840" s="106" t="s">
        <v>4062</v>
      </c>
      <c r="G2840" s="106" t="s">
        <v>2221</v>
      </c>
      <c r="H2840" s="106"/>
      <c r="I2840" s="106"/>
    </row>
    <row r="2841" spans="1:9">
      <c r="A2841" s="108" t="s">
        <v>10788</v>
      </c>
      <c r="B2841" s="106" t="s">
        <v>10789</v>
      </c>
      <c r="C2841" s="106" t="s">
        <v>10790</v>
      </c>
      <c r="D2841" s="106" t="s">
        <v>10791</v>
      </c>
      <c r="E2841" s="106" t="s">
        <v>10792</v>
      </c>
      <c r="F2841" s="106" t="s">
        <v>798</v>
      </c>
      <c r="G2841" s="106" t="s">
        <v>428</v>
      </c>
      <c r="H2841" s="106"/>
      <c r="I2841" s="106"/>
    </row>
    <row r="2842" spans="1:9">
      <c r="A2842" s="108" t="s">
        <v>10793</v>
      </c>
      <c r="B2842" s="106" t="s">
        <v>10794</v>
      </c>
      <c r="C2842" s="106" t="s">
        <v>10795</v>
      </c>
      <c r="D2842" s="106" t="s">
        <v>10791</v>
      </c>
      <c r="E2842" s="106" t="s">
        <v>10792</v>
      </c>
      <c r="F2842" s="106" t="s">
        <v>798</v>
      </c>
      <c r="G2842" s="106" t="s">
        <v>428</v>
      </c>
      <c r="H2842" s="106"/>
      <c r="I2842" s="106"/>
    </row>
    <row r="2843" spans="1:9">
      <c r="A2843" s="108" t="s">
        <v>10796</v>
      </c>
      <c r="B2843" s="106" t="s">
        <v>10797</v>
      </c>
      <c r="C2843" s="106" t="s">
        <v>10798</v>
      </c>
      <c r="D2843" s="106" t="s">
        <v>10791</v>
      </c>
      <c r="E2843" s="106" t="s">
        <v>10792</v>
      </c>
      <c r="F2843" s="106" t="s">
        <v>798</v>
      </c>
      <c r="G2843" s="106" t="s">
        <v>428</v>
      </c>
      <c r="H2843" s="106"/>
      <c r="I2843" s="106"/>
    </row>
    <row r="2844" spans="1:9">
      <c r="A2844" s="108" t="s">
        <v>10799</v>
      </c>
      <c r="B2844" s="106" t="s">
        <v>10800</v>
      </c>
      <c r="C2844" s="106" t="s">
        <v>10801</v>
      </c>
      <c r="D2844" s="106" t="s">
        <v>10791</v>
      </c>
      <c r="E2844" s="106" t="s">
        <v>10792</v>
      </c>
      <c r="F2844" s="106" t="s">
        <v>798</v>
      </c>
      <c r="G2844" s="106" t="s">
        <v>428</v>
      </c>
      <c r="H2844" s="106"/>
      <c r="I2844" s="106"/>
    </row>
    <row r="2845" spans="1:9">
      <c r="A2845" s="108" t="s">
        <v>10802</v>
      </c>
      <c r="B2845" s="106" t="s">
        <v>10803</v>
      </c>
      <c r="C2845" s="106" t="s">
        <v>10804</v>
      </c>
      <c r="D2845" s="106" t="s">
        <v>10791</v>
      </c>
      <c r="E2845" s="106" t="s">
        <v>10792</v>
      </c>
      <c r="F2845" s="106" t="s">
        <v>798</v>
      </c>
      <c r="G2845" s="106" t="s">
        <v>428</v>
      </c>
      <c r="H2845" s="106"/>
      <c r="I2845" s="106"/>
    </row>
    <row r="2846" spans="1:9">
      <c r="A2846" s="108" t="s">
        <v>10805</v>
      </c>
      <c r="B2846" s="106" t="s">
        <v>10806</v>
      </c>
      <c r="C2846" s="106" t="s">
        <v>9386</v>
      </c>
      <c r="D2846" s="106" t="s">
        <v>10807</v>
      </c>
      <c r="E2846" s="106" t="s">
        <v>10808</v>
      </c>
      <c r="F2846" s="106" t="s">
        <v>464</v>
      </c>
      <c r="G2846" s="106" t="s">
        <v>221</v>
      </c>
      <c r="H2846" s="106"/>
      <c r="I2846" s="106"/>
    </row>
    <row r="2847" spans="1:9">
      <c r="A2847" s="108" t="s">
        <v>10809</v>
      </c>
      <c r="B2847" s="106" t="s">
        <v>10810</v>
      </c>
      <c r="C2847" s="106" t="s">
        <v>6177</v>
      </c>
      <c r="D2847" s="106" t="s">
        <v>10811</v>
      </c>
      <c r="E2847" s="106" t="s">
        <v>10812</v>
      </c>
      <c r="F2847" s="106" t="s">
        <v>464</v>
      </c>
      <c r="G2847" s="106" t="s">
        <v>221</v>
      </c>
      <c r="H2847" s="106"/>
      <c r="I2847" s="106"/>
    </row>
    <row r="2848" spans="1:9">
      <c r="A2848" s="108" t="s">
        <v>10813</v>
      </c>
      <c r="B2848" s="106" t="s">
        <v>10814</v>
      </c>
      <c r="C2848" s="106" t="s">
        <v>342</v>
      </c>
      <c r="D2848" s="106" t="s">
        <v>10815</v>
      </c>
      <c r="E2848" s="106" t="s">
        <v>10816</v>
      </c>
      <c r="F2848" s="106" t="s">
        <v>345</v>
      </c>
      <c r="G2848" s="106" t="s">
        <v>221</v>
      </c>
      <c r="H2848" s="106"/>
      <c r="I2848" s="106"/>
    </row>
    <row r="2849" spans="1:9">
      <c r="A2849" s="108" t="s">
        <v>10817</v>
      </c>
      <c r="B2849" s="106" t="s">
        <v>10818</v>
      </c>
      <c r="C2849" s="106" t="s">
        <v>6225</v>
      </c>
      <c r="D2849" s="106" t="s">
        <v>10819</v>
      </c>
      <c r="E2849" s="106" t="s">
        <v>10820</v>
      </c>
      <c r="F2849" s="106" t="s">
        <v>297</v>
      </c>
      <c r="G2849" s="106" t="s">
        <v>243</v>
      </c>
      <c r="H2849" s="106"/>
      <c r="I2849" s="106"/>
    </row>
    <row r="2850" spans="1:9">
      <c r="A2850" s="108" t="s">
        <v>10821</v>
      </c>
      <c r="B2850" s="106" t="s">
        <v>10822</v>
      </c>
      <c r="C2850" s="106" t="s">
        <v>10823</v>
      </c>
      <c r="D2850" s="106" t="s">
        <v>10819</v>
      </c>
      <c r="E2850" s="106" t="s">
        <v>10820</v>
      </c>
      <c r="F2850" s="106" t="s">
        <v>242</v>
      </c>
      <c r="G2850" s="106" t="s">
        <v>243</v>
      </c>
      <c r="H2850" s="106"/>
      <c r="I2850" s="106"/>
    </row>
    <row r="2851" spans="1:9">
      <c r="A2851" s="108" t="s">
        <v>10824</v>
      </c>
      <c r="B2851" s="106" t="s">
        <v>10825</v>
      </c>
      <c r="C2851" s="106" t="s">
        <v>1608</v>
      </c>
      <c r="D2851" s="106" t="s">
        <v>10819</v>
      </c>
      <c r="E2851" s="106" t="s">
        <v>10820</v>
      </c>
      <c r="F2851" s="106" t="s">
        <v>639</v>
      </c>
      <c r="G2851" s="106" t="s">
        <v>243</v>
      </c>
      <c r="H2851" s="106"/>
      <c r="I2851" s="106"/>
    </row>
    <row r="2852" spans="1:9">
      <c r="A2852" s="108" t="s">
        <v>10826</v>
      </c>
      <c r="B2852" s="106" t="s">
        <v>10827</v>
      </c>
      <c r="C2852" s="106" t="s">
        <v>10828</v>
      </c>
      <c r="D2852" s="106" t="s">
        <v>10819</v>
      </c>
      <c r="E2852" s="106" t="s">
        <v>10820</v>
      </c>
      <c r="F2852" s="106" t="s">
        <v>766</v>
      </c>
      <c r="G2852" s="106" t="s">
        <v>243</v>
      </c>
      <c r="H2852" s="106"/>
      <c r="I2852" s="106"/>
    </row>
    <row r="2853" spans="1:9">
      <c r="A2853" s="108" t="s">
        <v>10829</v>
      </c>
      <c r="B2853" s="106" t="s">
        <v>10830</v>
      </c>
      <c r="C2853" s="106" t="s">
        <v>10831</v>
      </c>
      <c r="D2853" s="106" t="s">
        <v>10819</v>
      </c>
      <c r="E2853" s="106" t="s">
        <v>10820</v>
      </c>
      <c r="F2853" s="106" t="s">
        <v>242</v>
      </c>
      <c r="G2853" s="106" t="s">
        <v>243</v>
      </c>
      <c r="H2853" s="106"/>
      <c r="I2853" s="106"/>
    </row>
    <row r="2854" spans="1:9">
      <c r="A2854" s="108" t="s">
        <v>10832</v>
      </c>
      <c r="B2854" s="106" t="s">
        <v>10833</v>
      </c>
      <c r="C2854" s="106" t="s">
        <v>10834</v>
      </c>
      <c r="D2854" s="106" t="s">
        <v>10819</v>
      </c>
      <c r="E2854" s="106" t="s">
        <v>10820</v>
      </c>
      <c r="F2854" s="106" t="s">
        <v>242</v>
      </c>
      <c r="G2854" s="106" t="s">
        <v>243</v>
      </c>
      <c r="H2854" s="106"/>
      <c r="I2854" s="106"/>
    </row>
    <row r="2855" spans="1:9">
      <c r="A2855" s="108" t="s">
        <v>10835</v>
      </c>
      <c r="B2855" s="106" t="s">
        <v>10836</v>
      </c>
      <c r="C2855" s="106" t="s">
        <v>10837</v>
      </c>
      <c r="D2855" s="106" t="s">
        <v>10819</v>
      </c>
      <c r="E2855" s="106" t="s">
        <v>10820</v>
      </c>
      <c r="F2855" s="106" t="s">
        <v>639</v>
      </c>
      <c r="G2855" s="106" t="s">
        <v>243</v>
      </c>
      <c r="H2855" s="106"/>
      <c r="I2855" s="106"/>
    </row>
    <row r="2856" spans="1:9">
      <c r="A2856" s="108" t="s">
        <v>10838</v>
      </c>
      <c r="B2856" s="106" t="s">
        <v>10839</v>
      </c>
      <c r="C2856" s="106" t="s">
        <v>461</v>
      </c>
      <c r="D2856" s="106" t="s">
        <v>10840</v>
      </c>
      <c r="E2856" s="106" t="s">
        <v>10841</v>
      </c>
      <c r="F2856" s="106" t="s">
        <v>464</v>
      </c>
      <c r="G2856" s="106" t="s">
        <v>221</v>
      </c>
      <c r="H2856" s="106"/>
      <c r="I2856" s="106"/>
    </row>
    <row r="2857" spans="1:9">
      <c r="A2857" s="108" t="s">
        <v>10842</v>
      </c>
      <c r="B2857" s="106" t="s">
        <v>10843</v>
      </c>
      <c r="C2857" s="106" t="s">
        <v>10844</v>
      </c>
      <c r="D2857" s="106" t="s">
        <v>10840</v>
      </c>
      <c r="E2857" s="106" t="s">
        <v>10841</v>
      </c>
      <c r="F2857" s="106" t="s">
        <v>1022</v>
      </c>
      <c r="G2857" s="106" t="s">
        <v>243</v>
      </c>
      <c r="H2857" s="106"/>
      <c r="I2857" s="106"/>
    </row>
    <row r="2858" spans="1:9">
      <c r="A2858" s="108" t="s">
        <v>10845</v>
      </c>
      <c r="B2858" s="106" t="s">
        <v>10846</v>
      </c>
      <c r="C2858" s="106" t="s">
        <v>10847</v>
      </c>
      <c r="D2858" s="106" t="s">
        <v>10840</v>
      </c>
      <c r="E2858" s="106" t="s">
        <v>10841</v>
      </c>
      <c r="F2858" s="106" t="s">
        <v>358</v>
      </c>
      <c r="G2858" s="106" t="s">
        <v>243</v>
      </c>
      <c r="H2858" s="106"/>
      <c r="I2858" s="106"/>
    </row>
    <row r="2859" spans="1:9">
      <c r="A2859" s="108" t="s">
        <v>10848</v>
      </c>
      <c r="B2859" s="106" t="s">
        <v>10849</v>
      </c>
      <c r="C2859" s="106" t="s">
        <v>9332</v>
      </c>
      <c r="D2859" s="106" t="s">
        <v>10850</v>
      </c>
      <c r="E2859" s="106" t="s">
        <v>10851</v>
      </c>
      <c r="F2859" s="106" t="s">
        <v>308</v>
      </c>
      <c r="G2859" s="106" t="s">
        <v>243</v>
      </c>
      <c r="H2859" s="106"/>
      <c r="I2859" s="106"/>
    </row>
    <row r="2860" spans="1:9">
      <c r="A2860" s="108" t="s">
        <v>10852</v>
      </c>
      <c r="B2860" s="106" t="s">
        <v>10853</v>
      </c>
      <c r="C2860" s="106" t="s">
        <v>10022</v>
      </c>
      <c r="D2860" s="106" t="s">
        <v>10850</v>
      </c>
      <c r="E2860" s="106" t="s">
        <v>10851</v>
      </c>
      <c r="F2860" s="106" t="s">
        <v>766</v>
      </c>
      <c r="G2860" s="106" t="s">
        <v>243</v>
      </c>
      <c r="H2860" s="106"/>
      <c r="I2860" s="106"/>
    </row>
    <row r="2861" spans="1:9">
      <c r="A2861" s="108" t="s">
        <v>10854</v>
      </c>
      <c r="B2861" s="106" t="s">
        <v>10855</v>
      </c>
      <c r="C2861" s="106" t="s">
        <v>10856</v>
      </c>
      <c r="D2861" s="106" t="s">
        <v>10850</v>
      </c>
      <c r="E2861" s="106" t="s">
        <v>10851</v>
      </c>
      <c r="F2861" s="106" t="s">
        <v>227</v>
      </c>
      <c r="G2861" s="106" t="s">
        <v>221</v>
      </c>
      <c r="H2861" s="106"/>
      <c r="I2861" s="106"/>
    </row>
    <row r="2862" spans="1:9">
      <c r="A2862" s="108" t="s">
        <v>10857</v>
      </c>
      <c r="B2862" s="106" t="s">
        <v>10858</v>
      </c>
      <c r="C2862" s="106" t="s">
        <v>10859</v>
      </c>
      <c r="D2862" s="106" t="s">
        <v>10850</v>
      </c>
      <c r="E2862" s="106" t="s">
        <v>10851</v>
      </c>
      <c r="F2862" s="106" t="s">
        <v>227</v>
      </c>
      <c r="G2862" s="106" t="s">
        <v>221</v>
      </c>
      <c r="H2862" s="106"/>
      <c r="I2862" s="106"/>
    </row>
    <row r="2863" spans="1:9">
      <c r="A2863" s="108" t="s">
        <v>10860</v>
      </c>
      <c r="B2863" s="106" t="s">
        <v>10861</v>
      </c>
      <c r="C2863" s="106" t="s">
        <v>10862</v>
      </c>
      <c r="D2863" s="106" t="s">
        <v>10850</v>
      </c>
      <c r="E2863" s="106" t="s">
        <v>10851</v>
      </c>
      <c r="F2863" s="106" t="s">
        <v>227</v>
      </c>
      <c r="G2863" s="106" t="s">
        <v>221</v>
      </c>
      <c r="H2863" s="106"/>
      <c r="I2863" s="106"/>
    </row>
    <row r="2864" spans="1:9">
      <c r="A2864" s="108" t="s">
        <v>10863</v>
      </c>
      <c r="B2864" s="106" t="s">
        <v>10864</v>
      </c>
      <c r="C2864" s="106" t="s">
        <v>10865</v>
      </c>
      <c r="D2864" s="106" t="s">
        <v>10850</v>
      </c>
      <c r="E2864" s="106" t="s">
        <v>10851</v>
      </c>
      <c r="F2864" s="106" t="s">
        <v>227</v>
      </c>
      <c r="G2864" s="106" t="s">
        <v>221</v>
      </c>
      <c r="H2864" s="106"/>
      <c r="I2864" s="106"/>
    </row>
    <row r="2865" spans="1:9">
      <c r="A2865" s="108" t="s">
        <v>10866</v>
      </c>
      <c r="B2865" s="106" t="s">
        <v>10867</v>
      </c>
      <c r="C2865" s="106" t="s">
        <v>10868</v>
      </c>
      <c r="D2865" s="106" t="s">
        <v>10850</v>
      </c>
      <c r="E2865" s="106" t="s">
        <v>10851</v>
      </c>
      <c r="F2865" s="106" t="s">
        <v>227</v>
      </c>
      <c r="G2865" s="106" t="s">
        <v>221</v>
      </c>
      <c r="H2865" s="106"/>
      <c r="I2865" s="106"/>
    </row>
    <row r="2866" spans="1:9">
      <c r="A2866" s="108" t="s">
        <v>10869</v>
      </c>
      <c r="B2866" s="106" t="s">
        <v>10870</v>
      </c>
      <c r="C2866" s="106" t="s">
        <v>10871</v>
      </c>
      <c r="D2866" s="106" t="s">
        <v>10872</v>
      </c>
      <c r="E2866" s="106" t="s">
        <v>10873</v>
      </c>
      <c r="F2866" s="106" t="s">
        <v>322</v>
      </c>
      <c r="G2866" s="106" t="s">
        <v>221</v>
      </c>
      <c r="H2866" s="106"/>
      <c r="I2866" s="106"/>
    </row>
    <row r="2867" spans="1:9">
      <c r="A2867" s="108" t="s">
        <v>10874</v>
      </c>
      <c r="B2867" s="106" t="s">
        <v>10875</v>
      </c>
      <c r="C2867" s="106" t="s">
        <v>461</v>
      </c>
      <c r="D2867" s="106" t="s">
        <v>10876</v>
      </c>
      <c r="E2867" s="106" t="s">
        <v>10877</v>
      </c>
      <c r="F2867" s="106" t="s">
        <v>464</v>
      </c>
      <c r="G2867" s="106" t="s">
        <v>221</v>
      </c>
      <c r="H2867" s="106"/>
      <c r="I2867" s="106"/>
    </row>
    <row r="2868" spans="1:9">
      <c r="A2868" s="108" t="s">
        <v>10878</v>
      </c>
      <c r="B2868" s="106" t="s">
        <v>10879</v>
      </c>
      <c r="C2868" s="106" t="s">
        <v>10880</v>
      </c>
      <c r="D2868" s="106" t="s">
        <v>10876</v>
      </c>
      <c r="E2868" s="106" t="s">
        <v>10877</v>
      </c>
      <c r="F2868" s="106" t="s">
        <v>297</v>
      </c>
      <c r="G2868" s="106" t="s">
        <v>243</v>
      </c>
      <c r="H2868" s="106"/>
      <c r="I2868" s="106"/>
    </row>
    <row r="2869" spans="1:9">
      <c r="A2869" s="108" t="s">
        <v>10881</v>
      </c>
      <c r="B2869" s="106" t="s">
        <v>10882</v>
      </c>
      <c r="C2869" s="106" t="s">
        <v>461</v>
      </c>
      <c r="D2869" s="106" t="s">
        <v>10883</v>
      </c>
      <c r="E2869" s="106" t="s">
        <v>10884</v>
      </c>
      <c r="F2869" s="106" t="s">
        <v>464</v>
      </c>
      <c r="G2869" s="106" t="s">
        <v>221</v>
      </c>
      <c r="H2869" s="106"/>
      <c r="I2869" s="106"/>
    </row>
    <row r="2870" spans="1:9">
      <c r="A2870" s="108" t="s">
        <v>10885</v>
      </c>
      <c r="B2870" s="106" t="s">
        <v>10886</v>
      </c>
      <c r="C2870" s="106" t="s">
        <v>10887</v>
      </c>
      <c r="D2870" s="106" t="s">
        <v>10888</v>
      </c>
      <c r="E2870" s="106" t="s">
        <v>10889</v>
      </c>
      <c r="F2870" s="106" t="s">
        <v>847</v>
      </c>
      <c r="G2870" s="106" t="s">
        <v>848</v>
      </c>
      <c r="H2870" s="106"/>
      <c r="I2870" s="106"/>
    </row>
    <row r="2871" spans="1:9">
      <c r="A2871" s="108" t="s">
        <v>10890</v>
      </c>
      <c r="B2871" s="106" t="s">
        <v>10891</v>
      </c>
      <c r="C2871" s="106" t="s">
        <v>10892</v>
      </c>
      <c r="D2871" s="106" t="s">
        <v>10888</v>
      </c>
      <c r="E2871" s="106" t="s">
        <v>10889</v>
      </c>
      <c r="F2871" s="106" t="s">
        <v>1336</v>
      </c>
      <c r="G2871" s="106" t="s">
        <v>848</v>
      </c>
      <c r="H2871" s="106"/>
      <c r="I2871" s="106"/>
    </row>
    <row r="2872" spans="1:9">
      <c r="A2872" s="108" t="s">
        <v>10893</v>
      </c>
      <c r="B2872" s="106" t="s">
        <v>10894</v>
      </c>
      <c r="C2872" s="106" t="s">
        <v>10604</v>
      </c>
      <c r="D2872" s="106" t="s">
        <v>10895</v>
      </c>
      <c r="E2872" s="106" t="s">
        <v>10896</v>
      </c>
      <c r="F2872" s="106" t="s">
        <v>542</v>
      </c>
      <c r="G2872" s="106" t="s">
        <v>221</v>
      </c>
      <c r="H2872" s="106"/>
      <c r="I2872" s="106"/>
    </row>
    <row r="2873" spans="1:9">
      <c r="A2873" s="108" t="s">
        <v>10897</v>
      </c>
      <c r="B2873" s="106" t="s">
        <v>10898</v>
      </c>
      <c r="C2873" s="106" t="s">
        <v>361</v>
      </c>
      <c r="D2873" s="106" t="s">
        <v>10899</v>
      </c>
      <c r="E2873" s="106" t="s">
        <v>10900</v>
      </c>
      <c r="F2873" s="106" t="s">
        <v>1022</v>
      </c>
      <c r="G2873" s="106" t="s">
        <v>243</v>
      </c>
      <c r="H2873" s="106"/>
      <c r="I2873" s="106"/>
    </row>
    <row r="2874" spans="1:9">
      <c r="A2874" s="108" t="s">
        <v>10901</v>
      </c>
      <c r="B2874" s="106" t="s">
        <v>10902</v>
      </c>
      <c r="C2874" s="106" t="s">
        <v>10903</v>
      </c>
      <c r="D2874" s="106" t="s">
        <v>10899</v>
      </c>
      <c r="E2874" s="106" t="s">
        <v>10900</v>
      </c>
      <c r="F2874" s="106" t="s">
        <v>1022</v>
      </c>
      <c r="G2874" s="106" t="s">
        <v>243</v>
      </c>
      <c r="H2874" s="106"/>
      <c r="I2874" s="106"/>
    </row>
    <row r="2875" spans="1:9">
      <c r="A2875" s="108" t="s">
        <v>10904</v>
      </c>
      <c r="B2875" s="106" t="s">
        <v>10905</v>
      </c>
      <c r="C2875" s="106" t="s">
        <v>10906</v>
      </c>
      <c r="D2875" s="106" t="s">
        <v>10899</v>
      </c>
      <c r="E2875" s="106" t="s">
        <v>10900</v>
      </c>
      <c r="F2875" s="106" t="s">
        <v>1022</v>
      </c>
      <c r="G2875" s="106" t="s">
        <v>243</v>
      </c>
      <c r="H2875" s="106"/>
      <c r="I2875" s="106"/>
    </row>
    <row r="2876" spans="1:9">
      <c r="A2876" s="108" t="s">
        <v>10907</v>
      </c>
      <c r="B2876" s="106" t="s">
        <v>10908</v>
      </c>
      <c r="C2876" s="106" t="s">
        <v>10909</v>
      </c>
      <c r="D2876" s="106" t="s">
        <v>10910</v>
      </c>
      <c r="E2876" s="106" t="s">
        <v>10911</v>
      </c>
      <c r="F2876" s="106" t="s">
        <v>308</v>
      </c>
      <c r="G2876" s="106" t="s">
        <v>243</v>
      </c>
      <c r="H2876" s="106"/>
      <c r="I2876" s="106"/>
    </row>
    <row r="2877" spans="1:9">
      <c r="A2877" s="108" t="s">
        <v>10912</v>
      </c>
      <c r="B2877" s="106" t="s">
        <v>10913</v>
      </c>
      <c r="C2877" s="106" t="s">
        <v>2736</v>
      </c>
      <c r="D2877" s="106" t="s">
        <v>10914</v>
      </c>
      <c r="E2877" s="106" t="s">
        <v>10915</v>
      </c>
      <c r="F2877" s="106" t="s">
        <v>2538</v>
      </c>
      <c r="G2877" s="106" t="s">
        <v>221</v>
      </c>
      <c r="H2877" s="106"/>
      <c r="I2877" s="106"/>
    </row>
    <row r="2878" spans="1:9">
      <c r="A2878" s="108" t="s">
        <v>10916</v>
      </c>
      <c r="B2878" s="106" t="s">
        <v>10917</v>
      </c>
      <c r="C2878" s="106" t="s">
        <v>2741</v>
      </c>
      <c r="D2878" s="106" t="s">
        <v>10914</v>
      </c>
      <c r="E2878" s="106" t="s">
        <v>10915</v>
      </c>
      <c r="F2878" s="106" t="s">
        <v>538</v>
      </c>
      <c r="G2878" s="106" t="s">
        <v>221</v>
      </c>
      <c r="H2878" s="106"/>
      <c r="I2878" s="106"/>
    </row>
    <row r="2879" spans="1:9">
      <c r="A2879" s="108" t="s">
        <v>10918</v>
      </c>
      <c r="B2879" s="106" t="s">
        <v>10919</v>
      </c>
      <c r="C2879" s="106" t="s">
        <v>1962</v>
      </c>
      <c r="D2879" s="106" t="s">
        <v>10914</v>
      </c>
      <c r="E2879" s="106" t="s">
        <v>10915</v>
      </c>
      <c r="F2879" s="106" t="s">
        <v>1965</v>
      </c>
      <c r="G2879" s="106" t="s">
        <v>221</v>
      </c>
      <c r="H2879" s="106"/>
      <c r="I2879" s="106"/>
    </row>
    <row r="2880" spans="1:9">
      <c r="A2880" s="108" t="s">
        <v>10920</v>
      </c>
      <c r="B2880" s="106" t="s">
        <v>10921</v>
      </c>
      <c r="C2880" s="106" t="s">
        <v>10922</v>
      </c>
      <c r="D2880" s="106" t="s">
        <v>10914</v>
      </c>
      <c r="E2880" s="106" t="s">
        <v>10915</v>
      </c>
      <c r="F2880" s="106" t="s">
        <v>1965</v>
      </c>
      <c r="G2880" s="106" t="s">
        <v>221</v>
      </c>
      <c r="H2880" s="106"/>
      <c r="I2880" s="106"/>
    </row>
    <row r="2881" spans="1:9">
      <c r="A2881" s="108" t="s">
        <v>10923</v>
      </c>
      <c r="B2881" s="106" t="s">
        <v>10924</v>
      </c>
      <c r="C2881" s="106" t="s">
        <v>339</v>
      </c>
      <c r="D2881" s="106" t="s">
        <v>10925</v>
      </c>
      <c r="E2881" s="106" t="s">
        <v>10926</v>
      </c>
      <c r="F2881" s="106" t="s">
        <v>227</v>
      </c>
      <c r="G2881" s="106" t="s">
        <v>221</v>
      </c>
      <c r="H2881" s="106"/>
      <c r="I2881" s="106"/>
    </row>
    <row r="2882" spans="1:9">
      <c r="A2882" s="108" t="s">
        <v>10927</v>
      </c>
      <c r="B2882" s="106" t="s">
        <v>10928</v>
      </c>
      <c r="C2882" s="106" t="s">
        <v>461</v>
      </c>
      <c r="D2882" s="106" t="s">
        <v>10929</v>
      </c>
      <c r="E2882" s="106" t="s">
        <v>10930</v>
      </c>
      <c r="F2882" s="106" t="s">
        <v>464</v>
      </c>
      <c r="G2882" s="106" t="s">
        <v>221</v>
      </c>
      <c r="H2882" s="106"/>
      <c r="I2882" s="106"/>
    </row>
    <row r="2883" spans="1:9">
      <c r="A2883" s="108" t="s">
        <v>10931</v>
      </c>
      <c r="B2883" s="106" t="s">
        <v>10932</v>
      </c>
      <c r="C2883" s="106" t="s">
        <v>10933</v>
      </c>
      <c r="D2883" s="106" t="s">
        <v>10934</v>
      </c>
      <c r="E2883" s="106" t="s">
        <v>10935</v>
      </c>
      <c r="F2883" s="106" t="s">
        <v>220</v>
      </c>
      <c r="G2883" s="106" t="s">
        <v>221</v>
      </c>
      <c r="H2883" s="106"/>
      <c r="I2883" s="106"/>
    </row>
    <row r="2884" spans="1:9">
      <c r="A2884" s="108" t="s">
        <v>10936</v>
      </c>
      <c r="B2884" s="106" t="s">
        <v>10937</v>
      </c>
      <c r="C2884" s="106" t="s">
        <v>10938</v>
      </c>
      <c r="D2884" s="106" t="s">
        <v>10939</v>
      </c>
      <c r="E2884" s="106" t="s">
        <v>10940</v>
      </c>
      <c r="F2884" s="106" t="s">
        <v>227</v>
      </c>
      <c r="G2884" s="106" t="s">
        <v>221</v>
      </c>
      <c r="H2884" s="106"/>
      <c r="I2884" s="106"/>
    </row>
    <row r="2885" spans="1:9">
      <c r="A2885" s="108" t="s">
        <v>10941</v>
      </c>
      <c r="B2885" s="106" t="s">
        <v>10942</v>
      </c>
      <c r="C2885" s="106" t="s">
        <v>10943</v>
      </c>
      <c r="D2885" s="106" t="s">
        <v>10939</v>
      </c>
      <c r="E2885" s="106" t="s">
        <v>10940</v>
      </c>
      <c r="F2885" s="106" t="s">
        <v>227</v>
      </c>
      <c r="G2885" s="106" t="s">
        <v>221</v>
      </c>
      <c r="H2885" s="106"/>
      <c r="I2885" s="106"/>
    </row>
    <row r="2886" spans="1:9">
      <c r="A2886" s="108" t="s">
        <v>10944</v>
      </c>
      <c r="B2886" s="106" t="s">
        <v>10945</v>
      </c>
      <c r="C2886" s="106" t="s">
        <v>10946</v>
      </c>
      <c r="D2886" s="106" t="s">
        <v>10939</v>
      </c>
      <c r="E2886" s="106" t="s">
        <v>10940</v>
      </c>
      <c r="F2886" s="106" t="s">
        <v>227</v>
      </c>
      <c r="G2886" s="106" t="s">
        <v>221</v>
      </c>
      <c r="H2886" s="106"/>
      <c r="I2886" s="106"/>
    </row>
    <row r="2887" spans="1:9">
      <c r="A2887" s="108" t="s">
        <v>10947</v>
      </c>
      <c r="B2887" s="106" t="s">
        <v>10948</v>
      </c>
      <c r="C2887" s="106" t="s">
        <v>10949</v>
      </c>
      <c r="D2887" s="106" t="s">
        <v>10950</v>
      </c>
      <c r="E2887" s="106" t="s">
        <v>10951</v>
      </c>
      <c r="F2887" s="106" t="s">
        <v>1397</v>
      </c>
      <c r="G2887" s="106" t="s">
        <v>243</v>
      </c>
      <c r="H2887" s="106"/>
      <c r="I2887" s="106"/>
    </row>
    <row r="2888" spans="1:9">
      <c r="A2888" s="108" t="s">
        <v>10952</v>
      </c>
      <c r="B2888" s="106" t="s">
        <v>10953</v>
      </c>
      <c r="C2888" s="106" t="s">
        <v>10954</v>
      </c>
      <c r="D2888" s="106" t="s">
        <v>10955</v>
      </c>
      <c r="E2888" s="106" t="s">
        <v>10956</v>
      </c>
      <c r="F2888" s="106" t="s">
        <v>1429</v>
      </c>
      <c r="G2888" s="106" t="s">
        <v>221</v>
      </c>
      <c r="H2888" s="106"/>
      <c r="I2888" s="106"/>
    </row>
    <row r="2889" spans="1:9">
      <c r="A2889" s="108" t="s">
        <v>10957</v>
      </c>
      <c r="B2889" s="106" t="s">
        <v>10958</v>
      </c>
      <c r="C2889" s="106" t="s">
        <v>10959</v>
      </c>
      <c r="D2889" s="106" t="s">
        <v>10955</v>
      </c>
      <c r="E2889" s="106" t="s">
        <v>10956</v>
      </c>
      <c r="F2889" s="106" t="s">
        <v>220</v>
      </c>
      <c r="G2889" s="106" t="s">
        <v>221</v>
      </c>
      <c r="H2889" s="106"/>
      <c r="I2889" s="106"/>
    </row>
    <row r="2890" spans="1:9">
      <c r="A2890" s="108" t="s">
        <v>10960</v>
      </c>
      <c r="B2890" s="106" t="s">
        <v>10961</v>
      </c>
      <c r="C2890" s="106" t="s">
        <v>2741</v>
      </c>
      <c r="D2890" s="106" t="s">
        <v>10955</v>
      </c>
      <c r="E2890" s="106" t="s">
        <v>10956</v>
      </c>
      <c r="F2890" s="106" t="s">
        <v>538</v>
      </c>
      <c r="G2890" s="106" t="s">
        <v>221</v>
      </c>
      <c r="H2890" s="106"/>
      <c r="I2890" s="106"/>
    </row>
    <row r="2891" spans="1:9">
      <c r="A2891" s="108" t="s">
        <v>10962</v>
      </c>
      <c r="B2891" s="106" t="s">
        <v>10963</v>
      </c>
      <c r="C2891" s="106" t="s">
        <v>918</v>
      </c>
      <c r="D2891" s="106" t="s">
        <v>10955</v>
      </c>
      <c r="E2891" s="106" t="s">
        <v>10956</v>
      </c>
      <c r="F2891" s="106" t="s">
        <v>377</v>
      </c>
      <c r="G2891" s="106" t="s">
        <v>221</v>
      </c>
      <c r="H2891" s="106"/>
      <c r="I2891" s="106"/>
    </row>
    <row r="2892" spans="1:9">
      <c r="A2892" s="108" t="s">
        <v>10964</v>
      </c>
      <c r="B2892" s="106" t="s">
        <v>10965</v>
      </c>
      <c r="C2892" s="106" t="s">
        <v>10966</v>
      </c>
      <c r="D2892" s="106" t="s">
        <v>10955</v>
      </c>
      <c r="E2892" s="106" t="s">
        <v>10956</v>
      </c>
      <c r="F2892" s="106" t="s">
        <v>220</v>
      </c>
      <c r="G2892" s="106" t="s">
        <v>221</v>
      </c>
      <c r="H2892" s="106"/>
      <c r="I2892" s="106"/>
    </row>
    <row r="2893" spans="1:9">
      <c r="A2893" s="108" t="s">
        <v>10967</v>
      </c>
      <c r="B2893" s="106" t="s">
        <v>10968</v>
      </c>
      <c r="C2893" s="106" t="s">
        <v>10969</v>
      </c>
      <c r="D2893" s="106" t="s">
        <v>10970</v>
      </c>
      <c r="E2893" s="106" t="s">
        <v>10971</v>
      </c>
      <c r="F2893" s="106" t="s">
        <v>322</v>
      </c>
      <c r="G2893" s="106" t="s">
        <v>221</v>
      </c>
      <c r="H2893" s="106"/>
      <c r="I2893" s="106"/>
    </row>
    <row r="2894" spans="1:9">
      <c r="A2894" s="108" t="s">
        <v>10972</v>
      </c>
      <c r="B2894" s="106" t="s">
        <v>10973</v>
      </c>
      <c r="C2894" s="106" t="s">
        <v>10974</v>
      </c>
      <c r="D2894" s="106" t="s">
        <v>10975</v>
      </c>
      <c r="E2894" s="106" t="s">
        <v>10976</v>
      </c>
      <c r="F2894" s="106" t="s">
        <v>427</v>
      </c>
      <c r="G2894" s="106" t="s">
        <v>428</v>
      </c>
      <c r="H2894" s="106"/>
      <c r="I2894" s="106"/>
    </row>
    <row r="2895" spans="1:9">
      <c r="A2895" s="108" t="s">
        <v>10977</v>
      </c>
      <c r="B2895" s="106" t="s">
        <v>10978</v>
      </c>
      <c r="C2895" s="106" t="s">
        <v>10979</v>
      </c>
      <c r="D2895" s="106" t="s">
        <v>10975</v>
      </c>
      <c r="E2895" s="106" t="s">
        <v>10976</v>
      </c>
      <c r="F2895" s="106" t="s">
        <v>775</v>
      </c>
      <c r="G2895" s="106" t="s">
        <v>428</v>
      </c>
      <c r="H2895" s="106"/>
      <c r="I2895" s="106"/>
    </row>
    <row r="2896" spans="1:9">
      <c r="A2896" s="108" t="s">
        <v>10980</v>
      </c>
      <c r="B2896" s="106" t="s">
        <v>10981</v>
      </c>
      <c r="C2896" s="106" t="s">
        <v>10982</v>
      </c>
      <c r="D2896" s="106" t="s">
        <v>10975</v>
      </c>
      <c r="E2896" s="106" t="s">
        <v>10976</v>
      </c>
      <c r="F2896" s="106" t="s">
        <v>775</v>
      </c>
      <c r="G2896" s="106" t="s">
        <v>428</v>
      </c>
      <c r="H2896" s="106"/>
      <c r="I2896" s="106"/>
    </row>
    <row r="2897" spans="1:9">
      <c r="A2897" s="108" t="s">
        <v>10983</v>
      </c>
      <c r="B2897" s="106" t="s">
        <v>10984</v>
      </c>
      <c r="C2897" s="106" t="s">
        <v>10985</v>
      </c>
      <c r="D2897" s="106" t="s">
        <v>10986</v>
      </c>
      <c r="E2897" s="106" t="s">
        <v>10987</v>
      </c>
      <c r="F2897" s="106" t="s">
        <v>464</v>
      </c>
      <c r="G2897" s="106" t="s">
        <v>221</v>
      </c>
      <c r="H2897" s="106"/>
      <c r="I2897" s="106"/>
    </row>
    <row r="2898" spans="1:9">
      <c r="A2898" s="108" t="s">
        <v>10988</v>
      </c>
      <c r="B2898" s="106" t="s">
        <v>10989</v>
      </c>
      <c r="C2898" s="106" t="s">
        <v>7315</v>
      </c>
      <c r="D2898" s="106" t="s">
        <v>10990</v>
      </c>
      <c r="E2898" s="106" t="s">
        <v>10991</v>
      </c>
      <c r="F2898" s="106" t="s">
        <v>322</v>
      </c>
      <c r="G2898" s="106" t="s">
        <v>221</v>
      </c>
      <c r="H2898" s="106"/>
      <c r="I2898" s="106"/>
    </row>
    <row r="2899" spans="1:9">
      <c r="A2899" s="108" t="s">
        <v>10992</v>
      </c>
      <c r="B2899" s="106" t="s">
        <v>10993</v>
      </c>
      <c r="C2899" s="106" t="s">
        <v>461</v>
      </c>
      <c r="D2899" s="106" t="s">
        <v>10994</v>
      </c>
      <c r="E2899" s="106" t="s">
        <v>10995</v>
      </c>
      <c r="F2899" s="106" t="s">
        <v>464</v>
      </c>
      <c r="G2899" s="106" t="s">
        <v>221</v>
      </c>
      <c r="H2899" s="106"/>
      <c r="I2899" s="106"/>
    </row>
    <row r="2900" spans="1:9">
      <c r="A2900" s="108" t="s">
        <v>10996</v>
      </c>
      <c r="B2900" s="106" t="s">
        <v>10997</v>
      </c>
      <c r="C2900" s="106" t="s">
        <v>319</v>
      </c>
      <c r="D2900" s="106" t="s">
        <v>10998</v>
      </c>
      <c r="E2900" s="106" t="s">
        <v>10999</v>
      </c>
      <c r="F2900" s="106" t="s">
        <v>322</v>
      </c>
      <c r="G2900" s="106" t="s">
        <v>221</v>
      </c>
      <c r="H2900" s="106"/>
      <c r="I2900" s="106"/>
    </row>
    <row r="2901" spans="1:9">
      <c r="A2901" s="108" t="s">
        <v>11000</v>
      </c>
      <c r="B2901" s="106" t="s">
        <v>11001</v>
      </c>
      <c r="C2901" s="106" t="s">
        <v>11002</v>
      </c>
      <c r="D2901" s="106" t="s">
        <v>10998</v>
      </c>
      <c r="E2901" s="106" t="s">
        <v>10999</v>
      </c>
      <c r="F2901" s="106" t="s">
        <v>418</v>
      </c>
      <c r="G2901" s="106" t="s">
        <v>221</v>
      </c>
      <c r="H2901" s="106"/>
      <c r="I2901" s="106"/>
    </row>
    <row r="2902" spans="1:9">
      <c r="A2902" s="108" t="s">
        <v>11003</v>
      </c>
      <c r="B2902" s="106" t="s">
        <v>11004</v>
      </c>
      <c r="C2902" s="106" t="s">
        <v>2114</v>
      </c>
      <c r="D2902" s="106" t="s">
        <v>10998</v>
      </c>
      <c r="E2902" s="106" t="s">
        <v>10999</v>
      </c>
      <c r="F2902" s="106" t="s">
        <v>1026</v>
      </c>
      <c r="G2902" s="106" t="s">
        <v>221</v>
      </c>
      <c r="H2902" s="106"/>
      <c r="I2902" s="106"/>
    </row>
    <row r="2903" spans="1:9">
      <c r="A2903" s="108" t="s">
        <v>11005</v>
      </c>
      <c r="B2903" s="106" t="s">
        <v>11006</v>
      </c>
      <c r="C2903" s="106" t="s">
        <v>11007</v>
      </c>
      <c r="D2903" s="106" t="s">
        <v>10998</v>
      </c>
      <c r="E2903" s="106" t="s">
        <v>10999</v>
      </c>
      <c r="F2903" s="106" t="s">
        <v>418</v>
      </c>
      <c r="G2903" s="106" t="s">
        <v>221</v>
      </c>
      <c r="H2903" s="106"/>
      <c r="I2903" s="106"/>
    </row>
    <row r="2904" spans="1:9">
      <c r="A2904" s="108" t="s">
        <v>11008</v>
      </c>
      <c r="B2904" s="106" t="s">
        <v>11009</v>
      </c>
      <c r="C2904" s="106" t="s">
        <v>2109</v>
      </c>
      <c r="D2904" s="106" t="s">
        <v>10998</v>
      </c>
      <c r="E2904" s="106" t="s">
        <v>10999</v>
      </c>
      <c r="F2904" s="106" t="s">
        <v>1026</v>
      </c>
      <c r="G2904" s="106" t="s">
        <v>221</v>
      </c>
      <c r="H2904" s="106"/>
      <c r="I2904" s="106"/>
    </row>
    <row r="2905" spans="1:9">
      <c r="A2905" s="108" t="s">
        <v>11010</v>
      </c>
      <c r="B2905" s="106" t="s">
        <v>11011</v>
      </c>
      <c r="C2905" s="106" t="s">
        <v>11012</v>
      </c>
      <c r="D2905" s="106" t="s">
        <v>11013</v>
      </c>
      <c r="E2905" s="106" t="s">
        <v>11014</v>
      </c>
      <c r="F2905" s="106" t="s">
        <v>438</v>
      </c>
      <c r="G2905" s="106" t="s">
        <v>243</v>
      </c>
      <c r="H2905" s="106"/>
      <c r="I2905" s="106"/>
    </row>
    <row r="2906" spans="1:9">
      <c r="A2906" s="108" t="s">
        <v>11015</v>
      </c>
      <c r="B2906" s="106" t="s">
        <v>11016</v>
      </c>
      <c r="C2906" s="106" t="s">
        <v>11017</v>
      </c>
      <c r="D2906" s="106" t="s">
        <v>11013</v>
      </c>
      <c r="E2906" s="106" t="s">
        <v>11014</v>
      </c>
      <c r="F2906" s="106" t="s">
        <v>766</v>
      </c>
      <c r="G2906" s="106" t="s">
        <v>243</v>
      </c>
      <c r="H2906" s="106"/>
      <c r="I2906" s="106"/>
    </row>
    <row r="2907" spans="1:9">
      <c r="A2907" s="108" t="s">
        <v>11018</v>
      </c>
      <c r="B2907" s="106" t="s">
        <v>11019</v>
      </c>
      <c r="C2907" s="106" t="s">
        <v>11020</v>
      </c>
      <c r="D2907" s="106" t="s">
        <v>11013</v>
      </c>
      <c r="E2907" s="106" t="s">
        <v>11014</v>
      </c>
      <c r="F2907" s="106" t="s">
        <v>438</v>
      </c>
      <c r="G2907" s="106" t="s">
        <v>243</v>
      </c>
      <c r="H2907" s="106"/>
      <c r="I2907" s="106"/>
    </row>
    <row r="2908" spans="1:9">
      <c r="A2908" s="108" t="s">
        <v>11021</v>
      </c>
      <c r="B2908" s="106" t="s">
        <v>11022</v>
      </c>
      <c r="C2908" s="106" t="s">
        <v>11023</v>
      </c>
      <c r="D2908" s="106" t="s">
        <v>11013</v>
      </c>
      <c r="E2908" s="106" t="s">
        <v>11014</v>
      </c>
      <c r="F2908" s="106" t="s">
        <v>438</v>
      </c>
      <c r="G2908" s="106" t="s">
        <v>243</v>
      </c>
      <c r="H2908" s="106"/>
      <c r="I2908" s="106"/>
    </row>
    <row r="2909" spans="1:9">
      <c r="A2909" s="108" t="s">
        <v>11024</v>
      </c>
      <c r="B2909" s="106" t="s">
        <v>11025</v>
      </c>
      <c r="C2909" s="106" t="s">
        <v>11026</v>
      </c>
      <c r="D2909" s="106" t="s">
        <v>11013</v>
      </c>
      <c r="E2909" s="106" t="s">
        <v>11014</v>
      </c>
      <c r="F2909" s="106" t="s">
        <v>766</v>
      </c>
      <c r="G2909" s="106" t="s">
        <v>243</v>
      </c>
      <c r="H2909" s="106"/>
      <c r="I2909" s="106"/>
    </row>
    <row r="2910" spans="1:9">
      <c r="A2910" s="108" t="s">
        <v>11027</v>
      </c>
      <c r="B2910" s="106" t="s">
        <v>11028</v>
      </c>
      <c r="C2910" s="106" t="s">
        <v>11029</v>
      </c>
      <c r="D2910" s="106" t="s">
        <v>11013</v>
      </c>
      <c r="E2910" s="106" t="s">
        <v>11014</v>
      </c>
      <c r="F2910" s="106" t="s">
        <v>766</v>
      </c>
      <c r="G2910" s="106" t="s">
        <v>243</v>
      </c>
      <c r="H2910" s="106"/>
      <c r="I2910" s="106"/>
    </row>
    <row r="2911" spans="1:9">
      <c r="A2911" s="108" t="s">
        <v>11030</v>
      </c>
      <c r="B2911" s="106" t="s">
        <v>11031</v>
      </c>
      <c r="C2911" s="106" t="s">
        <v>11032</v>
      </c>
      <c r="D2911" s="106" t="s">
        <v>11033</v>
      </c>
      <c r="E2911" s="106" t="s">
        <v>11034</v>
      </c>
      <c r="F2911" s="106" t="s">
        <v>297</v>
      </c>
      <c r="G2911" s="106" t="s">
        <v>243</v>
      </c>
      <c r="H2911" s="106"/>
      <c r="I2911" s="106"/>
    </row>
    <row r="2912" spans="1:9">
      <c r="A2912" s="108" t="s">
        <v>11035</v>
      </c>
      <c r="B2912" s="106" t="s">
        <v>11036</v>
      </c>
      <c r="C2912" s="106" t="s">
        <v>11037</v>
      </c>
      <c r="D2912" s="106" t="s">
        <v>11033</v>
      </c>
      <c r="E2912" s="106" t="s">
        <v>11034</v>
      </c>
      <c r="F2912" s="106" t="s">
        <v>3387</v>
      </c>
      <c r="G2912" s="106" t="s">
        <v>243</v>
      </c>
      <c r="H2912" s="106"/>
      <c r="I2912" s="106"/>
    </row>
    <row r="2913" spans="1:9">
      <c r="A2913" s="108" t="s">
        <v>11038</v>
      </c>
      <c r="B2913" s="106" t="s">
        <v>11039</v>
      </c>
      <c r="C2913" s="106" t="s">
        <v>11040</v>
      </c>
      <c r="D2913" s="106" t="s">
        <v>11033</v>
      </c>
      <c r="E2913" s="106" t="s">
        <v>11034</v>
      </c>
      <c r="F2913" s="106" t="s">
        <v>1397</v>
      </c>
      <c r="G2913" s="106" t="s">
        <v>243</v>
      </c>
      <c r="H2913" s="106"/>
      <c r="I2913" s="106"/>
    </row>
    <row r="2914" spans="1:9">
      <c r="A2914" s="108" t="s">
        <v>11041</v>
      </c>
      <c r="B2914" s="106" t="s">
        <v>11042</v>
      </c>
      <c r="C2914" s="106" t="s">
        <v>10269</v>
      </c>
      <c r="D2914" s="106" t="s">
        <v>11033</v>
      </c>
      <c r="E2914" s="106" t="s">
        <v>11034</v>
      </c>
      <c r="F2914" s="106" t="s">
        <v>1397</v>
      </c>
      <c r="G2914" s="106" t="s">
        <v>243</v>
      </c>
      <c r="H2914" s="106"/>
      <c r="I2914" s="106"/>
    </row>
    <row r="2915" spans="1:9">
      <c r="A2915" s="108" t="s">
        <v>11043</v>
      </c>
      <c r="B2915" s="106" t="s">
        <v>11044</v>
      </c>
      <c r="C2915" s="106" t="s">
        <v>11045</v>
      </c>
      <c r="D2915" s="106" t="s">
        <v>11033</v>
      </c>
      <c r="E2915" s="106" t="s">
        <v>11034</v>
      </c>
      <c r="F2915" s="106" t="s">
        <v>242</v>
      </c>
      <c r="G2915" s="106" t="s">
        <v>243</v>
      </c>
      <c r="H2915" s="106"/>
      <c r="I2915" s="106"/>
    </row>
    <row r="2916" spans="1:9">
      <c r="A2916" s="108" t="s">
        <v>11046</v>
      </c>
      <c r="B2916" s="106" t="s">
        <v>11047</v>
      </c>
      <c r="C2916" s="106" t="s">
        <v>461</v>
      </c>
      <c r="D2916" s="106" t="s">
        <v>11048</v>
      </c>
      <c r="E2916" s="106" t="s">
        <v>11049</v>
      </c>
      <c r="F2916" s="106" t="s">
        <v>464</v>
      </c>
      <c r="G2916" s="106" t="s">
        <v>221</v>
      </c>
      <c r="H2916" s="106"/>
      <c r="I2916" s="106"/>
    </row>
    <row r="2917" spans="1:9">
      <c r="A2917" s="108" t="s">
        <v>11050</v>
      </c>
      <c r="B2917" s="106" t="s">
        <v>11051</v>
      </c>
      <c r="C2917" s="106" t="s">
        <v>859</v>
      </c>
      <c r="D2917" s="106" t="s">
        <v>11048</v>
      </c>
      <c r="E2917" s="106" t="s">
        <v>11049</v>
      </c>
      <c r="F2917" s="106" t="s">
        <v>453</v>
      </c>
      <c r="G2917" s="106" t="s">
        <v>221</v>
      </c>
      <c r="H2917" s="106"/>
      <c r="I2917" s="106"/>
    </row>
    <row r="2918" spans="1:9">
      <c r="A2918" s="108" t="s">
        <v>11052</v>
      </c>
      <c r="B2918" s="106" t="s">
        <v>11053</v>
      </c>
      <c r="C2918" s="106" t="s">
        <v>11054</v>
      </c>
      <c r="D2918" s="106" t="s">
        <v>11055</v>
      </c>
      <c r="E2918" s="106" t="s">
        <v>11056</v>
      </c>
      <c r="F2918" s="106" t="s">
        <v>766</v>
      </c>
      <c r="G2918" s="106" t="s">
        <v>243</v>
      </c>
      <c r="H2918" s="106"/>
      <c r="I2918" s="106"/>
    </row>
    <row r="2919" spans="1:9">
      <c r="A2919" s="108" t="s">
        <v>11057</v>
      </c>
      <c r="B2919" s="106" t="s">
        <v>11058</v>
      </c>
      <c r="C2919" s="106" t="s">
        <v>11059</v>
      </c>
      <c r="D2919" s="106" t="s">
        <v>11055</v>
      </c>
      <c r="E2919" s="106" t="s">
        <v>11056</v>
      </c>
      <c r="F2919" s="106" t="s">
        <v>766</v>
      </c>
      <c r="G2919" s="106" t="s">
        <v>243</v>
      </c>
      <c r="H2919" s="106"/>
      <c r="I2919" s="106"/>
    </row>
    <row r="2920" spans="1:9">
      <c r="A2920" s="108" t="s">
        <v>11060</v>
      </c>
      <c r="B2920" s="106" t="s">
        <v>11061</v>
      </c>
      <c r="C2920" s="106" t="s">
        <v>11062</v>
      </c>
      <c r="D2920" s="106" t="s">
        <v>11055</v>
      </c>
      <c r="E2920" s="106" t="s">
        <v>11056</v>
      </c>
      <c r="F2920" s="106" t="s">
        <v>434</v>
      </c>
      <c r="G2920" s="106" t="s">
        <v>221</v>
      </c>
      <c r="H2920" s="106"/>
      <c r="I2920" s="106"/>
    </row>
    <row r="2921" spans="1:9">
      <c r="A2921" s="108" t="s">
        <v>11063</v>
      </c>
      <c r="B2921" s="106" t="s">
        <v>11064</v>
      </c>
      <c r="C2921" s="106" t="s">
        <v>11065</v>
      </c>
      <c r="D2921" s="106" t="s">
        <v>11066</v>
      </c>
      <c r="E2921" s="106" t="s">
        <v>11067</v>
      </c>
      <c r="F2921" s="106" t="s">
        <v>308</v>
      </c>
      <c r="G2921" s="106" t="s">
        <v>243</v>
      </c>
      <c r="H2921" s="106"/>
      <c r="I2921" s="106"/>
    </row>
    <row r="2922" spans="1:9">
      <c r="A2922" s="108" t="s">
        <v>11068</v>
      </c>
      <c r="B2922" s="106" t="s">
        <v>11069</v>
      </c>
      <c r="C2922" s="106" t="s">
        <v>541</v>
      </c>
      <c r="D2922" s="106" t="s">
        <v>11070</v>
      </c>
      <c r="E2922" s="106" t="s">
        <v>11071</v>
      </c>
      <c r="F2922" s="106" t="s">
        <v>542</v>
      </c>
      <c r="G2922" s="106" t="s">
        <v>221</v>
      </c>
      <c r="H2922" s="106"/>
      <c r="I2922" s="106"/>
    </row>
    <row r="2923" spans="1:9">
      <c r="A2923" s="108" t="s">
        <v>11072</v>
      </c>
      <c r="B2923" s="106" t="s">
        <v>11073</v>
      </c>
      <c r="C2923" s="106" t="s">
        <v>374</v>
      </c>
      <c r="D2923" s="106" t="s">
        <v>11070</v>
      </c>
      <c r="E2923" s="106" t="s">
        <v>11071</v>
      </c>
      <c r="F2923" s="106" t="s">
        <v>377</v>
      </c>
      <c r="G2923" s="106" t="s">
        <v>221</v>
      </c>
      <c r="H2923" s="106"/>
      <c r="I2923" s="106"/>
    </row>
    <row r="2924" spans="1:9">
      <c r="A2924" s="108" t="s">
        <v>11074</v>
      </c>
      <c r="B2924" s="106" t="s">
        <v>11075</v>
      </c>
      <c r="C2924" s="106" t="s">
        <v>483</v>
      </c>
      <c r="D2924" s="106" t="s">
        <v>11070</v>
      </c>
      <c r="E2924" s="106" t="s">
        <v>11071</v>
      </c>
      <c r="F2924" s="106" t="s">
        <v>484</v>
      </c>
      <c r="G2924" s="106" t="s">
        <v>221</v>
      </c>
      <c r="H2924" s="106"/>
      <c r="I2924" s="106"/>
    </row>
    <row r="2925" spans="1:9">
      <c r="A2925" s="108" t="s">
        <v>11076</v>
      </c>
      <c r="B2925" s="106" t="s">
        <v>11077</v>
      </c>
      <c r="C2925" s="106" t="s">
        <v>708</v>
      </c>
      <c r="D2925" s="106" t="s">
        <v>11078</v>
      </c>
      <c r="E2925" s="106" t="s">
        <v>11079</v>
      </c>
      <c r="F2925" s="106" t="s">
        <v>711</v>
      </c>
      <c r="G2925" s="106" t="s">
        <v>221</v>
      </c>
      <c r="H2925" s="106"/>
      <c r="I2925" s="106"/>
    </row>
    <row r="2926" spans="1:9">
      <c r="A2926" s="108" t="s">
        <v>11080</v>
      </c>
      <c r="B2926" s="106" t="s">
        <v>11081</v>
      </c>
      <c r="C2926" s="106" t="s">
        <v>11082</v>
      </c>
      <c r="D2926" s="106" t="s">
        <v>11083</v>
      </c>
      <c r="E2926" s="106" t="s">
        <v>11084</v>
      </c>
      <c r="F2926" s="106" t="s">
        <v>233</v>
      </c>
      <c r="G2926" s="106" t="s">
        <v>221</v>
      </c>
      <c r="H2926" s="106"/>
      <c r="I2926" s="106"/>
    </row>
    <row r="2927" spans="1:9">
      <c r="A2927" s="108" t="s">
        <v>11085</v>
      </c>
      <c r="B2927" s="106" t="s">
        <v>11086</v>
      </c>
      <c r="C2927" s="106" t="s">
        <v>11087</v>
      </c>
      <c r="D2927" s="106" t="s">
        <v>11083</v>
      </c>
      <c r="E2927" s="106" t="s">
        <v>11084</v>
      </c>
      <c r="F2927" s="106" t="s">
        <v>322</v>
      </c>
      <c r="G2927" s="106" t="s">
        <v>221</v>
      </c>
      <c r="H2927" s="106"/>
      <c r="I2927" s="106"/>
    </row>
    <row r="2928" spans="1:9">
      <c r="A2928" s="108" t="s">
        <v>11088</v>
      </c>
      <c r="B2928" s="106" t="s">
        <v>11089</v>
      </c>
      <c r="C2928" s="106" t="s">
        <v>11090</v>
      </c>
      <c r="D2928" s="106" t="s">
        <v>11083</v>
      </c>
      <c r="E2928" s="106" t="s">
        <v>11084</v>
      </c>
      <c r="F2928" s="106" t="s">
        <v>418</v>
      </c>
      <c r="G2928" s="106" t="s">
        <v>221</v>
      </c>
      <c r="H2928" s="106"/>
      <c r="I2928" s="106"/>
    </row>
    <row r="2929" spans="1:9">
      <c r="A2929" s="108" t="s">
        <v>11091</v>
      </c>
      <c r="B2929" s="106" t="s">
        <v>11092</v>
      </c>
      <c r="C2929" s="106" t="s">
        <v>4208</v>
      </c>
      <c r="D2929" s="106" t="s">
        <v>11083</v>
      </c>
      <c r="E2929" s="106" t="s">
        <v>11084</v>
      </c>
      <c r="F2929" s="106" t="s">
        <v>322</v>
      </c>
      <c r="G2929" s="106" t="s">
        <v>221</v>
      </c>
      <c r="H2929" s="106"/>
      <c r="I2929" s="106"/>
    </row>
    <row r="2930" spans="1:9">
      <c r="A2930" s="108" t="s">
        <v>11093</v>
      </c>
      <c r="B2930" s="106" t="s">
        <v>11094</v>
      </c>
      <c r="C2930" s="106" t="s">
        <v>11095</v>
      </c>
      <c r="D2930" s="106" t="s">
        <v>11083</v>
      </c>
      <c r="E2930" s="106" t="s">
        <v>11084</v>
      </c>
      <c r="F2930" s="106" t="s">
        <v>322</v>
      </c>
      <c r="G2930" s="106" t="s">
        <v>221</v>
      </c>
      <c r="H2930" s="106"/>
      <c r="I2930" s="106"/>
    </row>
    <row r="2931" spans="1:9">
      <c r="A2931" s="108" t="s">
        <v>11096</v>
      </c>
      <c r="B2931" s="106" t="s">
        <v>11097</v>
      </c>
      <c r="C2931" s="106" t="s">
        <v>4216</v>
      </c>
      <c r="D2931" s="106" t="s">
        <v>11083</v>
      </c>
      <c r="E2931" s="106" t="s">
        <v>11084</v>
      </c>
      <c r="F2931" s="106" t="s">
        <v>322</v>
      </c>
      <c r="G2931" s="106" t="s">
        <v>221</v>
      </c>
      <c r="H2931" s="106"/>
      <c r="I2931" s="106"/>
    </row>
    <row r="2932" spans="1:9">
      <c r="A2932" s="108" t="s">
        <v>11098</v>
      </c>
      <c r="B2932" s="106" t="s">
        <v>11099</v>
      </c>
      <c r="C2932" s="106" t="s">
        <v>4219</v>
      </c>
      <c r="D2932" s="106" t="s">
        <v>11083</v>
      </c>
      <c r="E2932" s="106" t="s">
        <v>11084</v>
      </c>
      <c r="F2932" s="106" t="s">
        <v>322</v>
      </c>
      <c r="G2932" s="106" t="s">
        <v>221</v>
      </c>
      <c r="H2932" s="106"/>
      <c r="I2932" s="106"/>
    </row>
    <row r="2933" spans="1:9">
      <c r="A2933" s="108" t="s">
        <v>11100</v>
      </c>
      <c r="B2933" s="106" t="s">
        <v>11101</v>
      </c>
      <c r="C2933" s="106" t="s">
        <v>11102</v>
      </c>
      <c r="D2933" s="106" t="s">
        <v>11083</v>
      </c>
      <c r="E2933" s="106" t="s">
        <v>11084</v>
      </c>
      <c r="F2933" s="106" t="s">
        <v>322</v>
      </c>
      <c r="G2933" s="106" t="s">
        <v>221</v>
      </c>
      <c r="H2933" s="106"/>
      <c r="I2933" s="106"/>
    </row>
    <row r="2934" spans="1:9">
      <c r="A2934" s="108" t="s">
        <v>11103</v>
      </c>
      <c r="B2934" s="106" t="s">
        <v>11104</v>
      </c>
      <c r="C2934" s="106" t="s">
        <v>421</v>
      </c>
      <c r="D2934" s="106" t="s">
        <v>11083</v>
      </c>
      <c r="E2934" s="106" t="s">
        <v>11084</v>
      </c>
      <c r="F2934" s="106" t="s">
        <v>418</v>
      </c>
      <c r="G2934" s="106" t="s">
        <v>221</v>
      </c>
      <c r="H2934" s="106"/>
      <c r="I2934" s="106"/>
    </row>
    <row r="2935" spans="1:9">
      <c r="A2935" s="108" t="s">
        <v>11105</v>
      </c>
      <c r="B2935" s="106" t="s">
        <v>11106</v>
      </c>
      <c r="C2935" s="106" t="s">
        <v>11107</v>
      </c>
      <c r="D2935" s="106" t="s">
        <v>11108</v>
      </c>
      <c r="E2935" s="106" t="s">
        <v>11109</v>
      </c>
      <c r="F2935" s="106" t="s">
        <v>345</v>
      </c>
      <c r="G2935" s="106" t="s">
        <v>221</v>
      </c>
      <c r="H2935" s="106"/>
      <c r="I2935" s="106"/>
    </row>
    <row r="2936" spans="1:9">
      <c r="A2936" s="108" t="s">
        <v>11110</v>
      </c>
      <c r="B2936" s="106" t="s">
        <v>11111</v>
      </c>
      <c r="C2936" s="106" t="s">
        <v>11112</v>
      </c>
      <c r="D2936" s="106" t="s">
        <v>11108</v>
      </c>
      <c r="E2936" s="106" t="s">
        <v>11109</v>
      </c>
      <c r="F2936" s="106" t="s">
        <v>639</v>
      </c>
      <c r="G2936" s="106" t="s">
        <v>243</v>
      </c>
      <c r="H2936" s="106"/>
      <c r="I2936" s="106"/>
    </row>
    <row r="2937" spans="1:9">
      <c r="A2937" s="108" t="s">
        <v>11113</v>
      </c>
      <c r="B2937" s="106" t="s">
        <v>11114</v>
      </c>
      <c r="C2937" s="106" t="s">
        <v>11115</v>
      </c>
      <c r="D2937" s="106" t="s">
        <v>11108</v>
      </c>
      <c r="E2937" s="106" t="s">
        <v>11109</v>
      </c>
      <c r="F2937" s="106" t="s">
        <v>639</v>
      </c>
      <c r="G2937" s="106" t="s">
        <v>243</v>
      </c>
      <c r="H2937" s="106"/>
      <c r="I2937" s="106"/>
    </row>
    <row r="2938" spans="1:9">
      <c r="A2938" s="108" t="s">
        <v>11116</v>
      </c>
      <c r="B2938" s="106" t="s">
        <v>11117</v>
      </c>
      <c r="C2938" s="106" t="s">
        <v>935</v>
      </c>
      <c r="D2938" s="106" t="s">
        <v>11118</v>
      </c>
      <c r="E2938" s="106" t="s">
        <v>11119</v>
      </c>
      <c r="F2938" s="106" t="s">
        <v>233</v>
      </c>
      <c r="G2938" s="106" t="s">
        <v>221</v>
      </c>
      <c r="H2938" s="106"/>
      <c r="I2938" s="106"/>
    </row>
    <row r="2939" spans="1:9">
      <c r="A2939" s="108" t="s">
        <v>11120</v>
      </c>
      <c r="B2939" s="106" t="s">
        <v>11121</v>
      </c>
      <c r="C2939" s="106" t="s">
        <v>582</v>
      </c>
      <c r="D2939" s="106" t="s">
        <v>11122</v>
      </c>
      <c r="E2939" s="106" t="s">
        <v>11123</v>
      </c>
      <c r="F2939" s="106" t="s">
        <v>308</v>
      </c>
      <c r="G2939" s="106" t="s">
        <v>243</v>
      </c>
      <c r="H2939" s="106"/>
      <c r="I2939" s="106"/>
    </row>
    <row r="2940" spans="1:9">
      <c r="A2940" s="108" t="s">
        <v>11124</v>
      </c>
      <c r="B2940" s="106" t="s">
        <v>11125</v>
      </c>
      <c r="C2940" s="106" t="s">
        <v>11126</v>
      </c>
      <c r="D2940" s="106" t="s">
        <v>11127</v>
      </c>
      <c r="E2940" s="106" t="s">
        <v>11128</v>
      </c>
      <c r="F2940" s="106" t="s">
        <v>242</v>
      </c>
      <c r="G2940" s="106" t="s">
        <v>243</v>
      </c>
      <c r="H2940" s="106"/>
      <c r="I2940" s="106"/>
    </row>
    <row r="2941" spans="1:9">
      <c r="A2941" s="108" t="s">
        <v>11129</v>
      </c>
      <c r="B2941" s="106" t="s">
        <v>11130</v>
      </c>
      <c r="C2941" s="106" t="s">
        <v>11131</v>
      </c>
      <c r="D2941" s="106" t="s">
        <v>11127</v>
      </c>
      <c r="E2941" s="106" t="s">
        <v>11128</v>
      </c>
      <c r="F2941" s="106" t="s">
        <v>242</v>
      </c>
      <c r="G2941" s="106" t="s">
        <v>243</v>
      </c>
      <c r="H2941" s="106"/>
      <c r="I2941" s="106"/>
    </row>
    <row r="2942" spans="1:9">
      <c r="A2942" s="108" t="s">
        <v>11132</v>
      </c>
      <c r="B2942" s="106" t="s">
        <v>11133</v>
      </c>
      <c r="C2942" s="106" t="s">
        <v>11134</v>
      </c>
      <c r="D2942" s="106" t="s">
        <v>11127</v>
      </c>
      <c r="E2942" s="106" t="s">
        <v>11128</v>
      </c>
      <c r="F2942" s="106" t="s">
        <v>242</v>
      </c>
      <c r="G2942" s="106" t="s">
        <v>243</v>
      </c>
      <c r="H2942" s="106"/>
      <c r="I2942" s="106"/>
    </row>
    <row r="2943" spans="1:9">
      <c r="A2943" s="108" t="s">
        <v>11135</v>
      </c>
      <c r="B2943" s="106" t="s">
        <v>11136</v>
      </c>
      <c r="C2943" s="106" t="s">
        <v>11137</v>
      </c>
      <c r="D2943" s="106" t="s">
        <v>11138</v>
      </c>
      <c r="E2943" s="106" t="s">
        <v>11139</v>
      </c>
      <c r="F2943" s="106" t="s">
        <v>711</v>
      </c>
      <c r="G2943" s="106" t="s">
        <v>221</v>
      </c>
      <c r="H2943" s="106"/>
      <c r="I2943" s="106"/>
    </row>
    <row r="2944" spans="1:9">
      <c r="A2944" s="108" t="s">
        <v>11140</v>
      </c>
      <c r="B2944" s="106" t="s">
        <v>11141</v>
      </c>
      <c r="C2944" s="106" t="s">
        <v>11142</v>
      </c>
      <c r="D2944" s="106" t="s">
        <v>11143</v>
      </c>
      <c r="E2944" s="106" t="s">
        <v>11144</v>
      </c>
      <c r="F2944" s="106" t="s">
        <v>418</v>
      </c>
      <c r="G2944" s="106" t="s">
        <v>221</v>
      </c>
      <c r="H2944" s="106"/>
      <c r="I2944" s="106"/>
    </row>
    <row r="2945" spans="1:9">
      <c r="A2945" s="108" t="s">
        <v>11145</v>
      </c>
      <c r="B2945" s="106" t="s">
        <v>11146</v>
      </c>
      <c r="C2945" s="106" t="s">
        <v>11147</v>
      </c>
      <c r="D2945" s="106" t="s">
        <v>11143</v>
      </c>
      <c r="E2945" s="106" t="s">
        <v>11144</v>
      </c>
      <c r="F2945" s="106" t="s">
        <v>418</v>
      </c>
      <c r="G2945" s="106" t="s">
        <v>221</v>
      </c>
      <c r="H2945" s="106"/>
      <c r="I2945" s="106"/>
    </row>
    <row r="2946" spans="1:9">
      <c r="A2946" s="108" t="s">
        <v>11148</v>
      </c>
      <c r="B2946" s="106" t="s">
        <v>11149</v>
      </c>
      <c r="C2946" s="106" t="s">
        <v>11150</v>
      </c>
      <c r="D2946" s="106" t="s">
        <v>11143</v>
      </c>
      <c r="E2946" s="106" t="s">
        <v>11144</v>
      </c>
      <c r="F2946" s="106" t="s">
        <v>418</v>
      </c>
      <c r="G2946" s="106" t="s">
        <v>221</v>
      </c>
      <c r="H2946" s="106"/>
      <c r="I2946" s="106"/>
    </row>
    <row r="2947" spans="1:9">
      <c r="A2947" s="108" t="s">
        <v>11151</v>
      </c>
      <c r="B2947" s="106" t="s">
        <v>11152</v>
      </c>
      <c r="C2947" s="106" t="s">
        <v>11153</v>
      </c>
      <c r="D2947" s="106" t="s">
        <v>11143</v>
      </c>
      <c r="E2947" s="106" t="s">
        <v>11144</v>
      </c>
      <c r="F2947" s="106" t="s">
        <v>418</v>
      </c>
      <c r="G2947" s="106" t="s">
        <v>221</v>
      </c>
      <c r="H2947" s="106"/>
      <c r="I2947" s="106"/>
    </row>
    <row r="2948" spans="1:9">
      <c r="A2948" s="108" t="s">
        <v>11154</v>
      </c>
      <c r="B2948" s="106" t="s">
        <v>11155</v>
      </c>
      <c r="C2948" s="106" t="s">
        <v>11156</v>
      </c>
      <c r="D2948" s="106" t="s">
        <v>11143</v>
      </c>
      <c r="E2948" s="106" t="s">
        <v>11144</v>
      </c>
      <c r="F2948" s="106" t="s">
        <v>1026</v>
      </c>
      <c r="G2948" s="106" t="s">
        <v>221</v>
      </c>
      <c r="H2948" s="106"/>
      <c r="I2948" s="106"/>
    </row>
    <row r="2949" spans="1:9">
      <c r="A2949" s="108" t="s">
        <v>11157</v>
      </c>
      <c r="B2949" s="106" t="s">
        <v>11158</v>
      </c>
      <c r="C2949" s="106" t="s">
        <v>11159</v>
      </c>
      <c r="D2949" s="106" t="s">
        <v>11143</v>
      </c>
      <c r="E2949" s="106" t="s">
        <v>11144</v>
      </c>
      <c r="F2949" s="106" t="s">
        <v>1026</v>
      </c>
      <c r="G2949" s="106" t="s">
        <v>221</v>
      </c>
      <c r="H2949" s="106"/>
      <c r="I2949" s="106"/>
    </row>
    <row r="2950" spans="1:9">
      <c r="A2950" s="108" t="s">
        <v>11160</v>
      </c>
      <c r="B2950" s="106" t="s">
        <v>11161</v>
      </c>
      <c r="C2950" s="106" t="s">
        <v>11162</v>
      </c>
      <c r="D2950" s="106" t="s">
        <v>11143</v>
      </c>
      <c r="E2950" s="106" t="s">
        <v>11144</v>
      </c>
      <c r="F2950" s="106" t="s">
        <v>1026</v>
      </c>
      <c r="G2950" s="106" t="s">
        <v>221</v>
      </c>
      <c r="H2950" s="106"/>
      <c r="I2950" s="106"/>
    </row>
    <row r="2951" spans="1:9">
      <c r="A2951" s="108" t="s">
        <v>11163</v>
      </c>
      <c r="B2951" s="106" t="s">
        <v>11164</v>
      </c>
      <c r="C2951" s="106" t="s">
        <v>11165</v>
      </c>
      <c r="D2951" s="106" t="s">
        <v>11143</v>
      </c>
      <c r="E2951" s="106" t="s">
        <v>11144</v>
      </c>
      <c r="F2951" s="106" t="s">
        <v>1026</v>
      </c>
      <c r="G2951" s="106" t="s">
        <v>221</v>
      </c>
      <c r="H2951" s="106"/>
      <c r="I2951" s="106"/>
    </row>
    <row r="2952" spans="1:9">
      <c r="A2952" s="108" t="s">
        <v>11166</v>
      </c>
      <c r="B2952" s="106" t="s">
        <v>11167</v>
      </c>
      <c r="C2952" s="106" t="s">
        <v>461</v>
      </c>
      <c r="D2952" s="106" t="s">
        <v>11168</v>
      </c>
      <c r="E2952" s="106" t="s">
        <v>11169</v>
      </c>
      <c r="F2952" s="106" t="s">
        <v>464</v>
      </c>
      <c r="G2952" s="106" t="s">
        <v>221</v>
      </c>
      <c r="H2952" s="106"/>
      <c r="I2952" s="106"/>
    </row>
    <row r="2953" spans="1:9">
      <c r="A2953" s="108" t="s">
        <v>11170</v>
      </c>
      <c r="B2953" s="106" t="s">
        <v>11171</v>
      </c>
      <c r="C2953" s="106" t="s">
        <v>2089</v>
      </c>
      <c r="D2953" s="106" t="s">
        <v>11172</v>
      </c>
      <c r="E2953" s="106" t="s">
        <v>11173</v>
      </c>
      <c r="F2953" s="106" t="s">
        <v>464</v>
      </c>
      <c r="G2953" s="106" t="s">
        <v>221</v>
      </c>
      <c r="H2953" s="106"/>
      <c r="I2953" s="106"/>
    </row>
    <row r="2954" spans="1:9">
      <c r="A2954" s="108" t="s">
        <v>11174</v>
      </c>
      <c r="B2954" s="106" t="s">
        <v>11175</v>
      </c>
      <c r="C2954" s="106" t="s">
        <v>461</v>
      </c>
      <c r="D2954" s="106" t="s">
        <v>11176</v>
      </c>
      <c r="E2954" s="106" t="s">
        <v>11177</v>
      </c>
      <c r="F2954" s="106" t="s">
        <v>464</v>
      </c>
      <c r="G2954" s="106" t="s">
        <v>221</v>
      </c>
      <c r="H2954" s="106"/>
      <c r="I2954" s="106"/>
    </row>
    <row r="2955" spans="1:9">
      <c r="A2955" s="108" t="s">
        <v>11178</v>
      </c>
      <c r="B2955" s="106" t="s">
        <v>11179</v>
      </c>
      <c r="C2955" s="106" t="s">
        <v>11180</v>
      </c>
      <c r="D2955" s="106" t="s">
        <v>11181</v>
      </c>
      <c r="E2955" s="106" t="s">
        <v>11182</v>
      </c>
      <c r="F2955" s="106" t="s">
        <v>427</v>
      </c>
      <c r="G2955" s="106" t="s">
        <v>428</v>
      </c>
      <c r="H2955" s="106"/>
      <c r="I2955" s="106"/>
    </row>
    <row r="2956" spans="1:9">
      <c r="A2956" s="108" t="s">
        <v>11183</v>
      </c>
      <c r="B2956" s="106" t="s">
        <v>11184</v>
      </c>
      <c r="C2956" s="106" t="s">
        <v>1233</v>
      </c>
      <c r="D2956" s="106" t="s">
        <v>11185</v>
      </c>
      <c r="E2956" s="106" t="s">
        <v>11186</v>
      </c>
      <c r="F2956" s="106" t="s">
        <v>377</v>
      </c>
      <c r="G2956" s="106" t="s">
        <v>221</v>
      </c>
      <c r="H2956" s="106"/>
      <c r="I2956" s="106"/>
    </row>
    <row r="2957" spans="1:9">
      <c r="A2957" s="108" t="s">
        <v>11187</v>
      </c>
      <c r="B2957" s="106" t="s">
        <v>11188</v>
      </c>
      <c r="C2957" s="106" t="s">
        <v>11189</v>
      </c>
      <c r="D2957" s="106" t="s">
        <v>11190</v>
      </c>
      <c r="E2957" s="106" t="s">
        <v>11191</v>
      </c>
      <c r="F2957" s="106" t="s">
        <v>3843</v>
      </c>
      <c r="G2957" s="106" t="s">
        <v>428</v>
      </c>
      <c r="H2957" s="106"/>
      <c r="I2957" s="106"/>
    </row>
    <row r="2958" spans="1:9">
      <c r="A2958" s="108" t="s">
        <v>11192</v>
      </c>
      <c r="B2958" s="106" t="s">
        <v>11193</v>
      </c>
      <c r="C2958" s="106" t="s">
        <v>461</v>
      </c>
      <c r="D2958" s="106" t="s">
        <v>11194</v>
      </c>
      <c r="E2958" s="106" t="s">
        <v>11195</v>
      </c>
      <c r="F2958" s="106" t="s">
        <v>464</v>
      </c>
      <c r="G2958" s="106" t="s">
        <v>221</v>
      </c>
      <c r="H2958" s="106"/>
      <c r="I2958" s="106"/>
    </row>
    <row r="2959" spans="1:9">
      <c r="A2959" s="108" t="s">
        <v>11196</v>
      </c>
      <c r="B2959" s="106" t="s">
        <v>11197</v>
      </c>
      <c r="C2959" s="106" t="s">
        <v>11198</v>
      </c>
      <c r="D2959" s="106" t="s">
        <v>11199</v>
      </c>
      <c r="E2959" s="106" t="s">
        <v>11200</v>
      </c>
      <c r="F2959" s="106" t="s">
        <v>233</v>
      </c>
      <c r="G2959" s="106" t="s">
        <v>221</v>
      </c>
      <c r="H2959" s="106"/>
      <c r="I2959" s="106"/>
    </row>
    <row r="2960" spans="1:9">
      <c r="A2960" s="108" t="s">
        <v>11201</v>
      </c>
      <c r="B2960" s="106" t="s">
        <v>11202</v>
      </c>
      <c r="C2960" s="106" t="s">
        <v>11203</v>
      </c>
      <c r="D2960" s="106" t="s">
        <v>11204</v>
      </c>
      <c r="E2960" s="106" t="s">
        <v>11205</v>
      </c>
      <c r="F2960" s="106" t="s">
        <v>345</v>
      </c>
      <c r="G2960" s="106" t="s">
        <v>221</v>
      </c>
      <c r="H2960" s="106"/>
      <c r="I2960" s="106"/>
    </row>
    <row r="2961" spans="1:9">
      <c r="A2961" s="108" t="s">
        <v>11206</v>
      </c>
      <c r="B2961" s="106" t="s">
        <v>11207</v>
      </c>
      <c r="C2961" s="106" t="s">
        <v>11208</v>
      </c>
      <c r="D2961" s="106" t="s">
        <v>11204</v>
      </c>
      <c r="E2961" s="106" t="s">
        <v>11205</v>
      </c>
      <c r="F2961" s="106" t="s">
        <v>345</v>
      </c>
      <c r="G2961" s="106" t="s">
        <v>221</v>
      </c>
      <c r="H2961" s="106"/>
      <c r="I2961" s="106"/>
    </row>
    <row r="2962" spans="1:9">
      <c r="A2962" s="108" t="s">
        <v>11209</v>
      </c>
      <c r="B2962" s="106" t="s">
        <v>11210</v>
      </c>
      <c r="C2962" s="106" t="s">
        <v>11211</v>
      </c>
      <c r="D2962" s="106" t="s">
        <v>11204</v>
      </c>
      <c r="E2962" s="106" t="s">
        <v>11205</v>
      </c>
      <c r="F2962" s="106" t="s">
        <v>639</v>
      </c>
      <c r="G2962" s="106" t="s">
        <v>243</v>
      </c>
      <c r="H2962" s="106"/>
      <c r="I2962" s="106"/>
    </row>
    <row r="2963" spans="1:9">
      <c r="A2963" s="108" t="s">
        <v>11212</v>
      </c>
      <c r="B2963" s="106" t="s">
        <v>11213</v>
      </c>
      <c r="C2963" s="106" t="s">
        <v>1259</v>
      </c>
      <c r="D2963" s="106" t="s">
        <v>11214</v>
      </c>
      <c r="E2963" s="106" t="s">
        <v>11215</v>
      </c>
      <c r="F2963" s="106" t="s">
        <v>345</v>
      </c>
      <c r="G2963" s="106" t="s">
        <v>221</v>
      </c>
      <c r="H2963" s="106"/>
      <c r="I2963" s="106"/>
    </row>
    <row r="2964" spans="1:9">
      <c r="A2964" s="108" t="s">
        <v>11216</v>
      </c>
      <c r="B2964" s="106" t="s">
        <v>11217</v>
      </c>
      <c r="C2964" s="106" t="s">
        <v>2420</v>
      </c>
      <c r="D2964" s="106" t="s">
        <v>11218</v>
      </c>
      <c r="E2964" s="106" t="s">
        <v>11219</v>
      </c>
      <c r="F2964" s="106" t="s">
        <v>328</v>
      </c>
      <c r="G2964" s="106" t="s">
        <v>221</v>
      </c>
      <c r="H2964" s="106"/>
      <c r="I2964" s="106"/>
    </row>
    <row r="2965" spans="1:9">
      <c r="A2965" s="108" t="s">
        <v>11220</v>
      </c>
      <c r="B2965" s="106" t="s">
        <v>11221</v>
      </c>
      <c r="C2965" s="106" t="s">
        <v>790</v>
      </c>
      <c r="D2965" s="106" t="s">
        <v>11222</v>
      </c>
      <c r="E2965" s="106" t="s">
        <v>11223</v>
      </c>
      <c r="F2965" s="106" t="s">
        <v>464</v>
      </c>
      <c r="G2965" s="106" t="s">
        <v>221</v>
      </c>
      <c r="H2965" s="106"/>
      <c r="I2965" s="106"/>
    </row>
    <row r="2966" spans="1:9">
      <c r="A2966" s="108" t="s">
        <v>11224</v>
      </c>
      <c r="B2966" s="106" t="s">
        <v>11225</v>
      </c>
      <c r="C2966" s="106" t="s">
        <v>790</v>
      </c>
      <c r="D2966" s="106" t="s">
        <v>11226</v>
      </c>
      <c r="E2966" s="106" t="s">
        <v>11227</v>
      </c>
      <c r="F2966" s="106" t="s">
        <v>464</v>
      </c>
      <c r="G2966" s="106" t="s">
        <v>221</v>
      </c>
      <c r="H2966" s="106"/>
      <c r="I2966" s="106"/>
    </row>
    <row r="2967" spans="1:9">
      <c r="A2967" s="108" t="s">
        <v>11228</v>
      </c>
      <c r="B2967" s="106" t="s">
        <v>11229</v>
      </c>
      <c r="C2967" s="106" t="s">
        <v>11230</v>
      </c>
      <c r="D2967" s="106" t="s">
        <v>11231</v>
      </c>
      <c r="E2967" s="106" t="s">
        <v>11232</v>
      </c>
      <c r="F2967" s="106" t="s">
        <v>464</v>
      </c>
      <c r="G2967" s="106" t="s">
        <v>221</v>
      </c>
      <c r="H2967" s="106"/>
      <c r="I2967" s="106"/>
    </row>
    <row r="2968" spans="1:9">
      <c r="A2968" s="108" t="s">
        <v>11233</v>
      </c>
      <c r="B2968" s="106" t="s">
        <v>11234</v>
      </c>
      <c r="C2968" s="106" t="s">
        <v>11235</v>
      </c>
      <c r="D2968" s="106" t="s">
        <v>11236</v>
      </c>
      <c r="E2968" s="106" t="s">
        <v>11237</v>
      </c>
      <c r="F2968" s="106" t="s">
        <v>464</v>
      </c>
      <c r="G2968" s="106" t="s">
        <v>221</v>
      </c>
      <c r="H2968" s="106"/>
      <c r="I2968" s="106"/>
    </row>
    <row r="2969" spans="1:9">
      <c r="A2969" s="108" t="s">
        <v>11238</v>
      </c>
      <c r="B2969" s="106" t="s">
        <v>11239</v>
      </c>
      <c r="C2969" s="106" t="s">
        <v>11240</v>
      </c>
      <c r="D2969" s="106" t="s">
        <v>11236</v>
      </c>
      <c r="E2969" s="106" t="s">
        <v>11237</v>
      </c>
      <c r="F2969" s="106" t="s">
        <v>464</v>
      </c>
      <c r="G2969" s="106" t="s">
        <v>221</v>
      </c>
      <c r="H2969" s="106"/>
      <c r="I2969" s="106"/>
    </row>
    <row r="2970" spans="1:9">
      <c r="A2970" s="108" t="s">
        <v>11241</v>
      </c>
      <c r="B2970" s="106" t="s">
        <v>11242</v>
      </c>
      <c r="C2970" s="106" t="s">
        <v>1098</v>
      </c>
      <c r="D2970" s="106" t="s">
        <v>11243</v>
      </c>
      <c r="E2970" s="106" t="s">
        <v>11244</v>
      </c>
      <c r="F2970" s="106" t="s">
        <v>233</v>
      </c>
      <c r="G2970" s="106" t="s">
        <v>221</v>
      </c>
      <c r="H2970" s="106"/>
      <c r="I2970" s="106"/>
    </row>
    <row r="2971" spans="1:9">
      <c r="A2971" s="108" t="s">
        <v>11245</v>
      </c>
      <c r="B2971" s="106" t="s">
        <v>11246</v>
      </c>
      <c r="C2971" s="106" t="s">
        <v>11247</v>
      </c>
      <c r="D2971" s="106" t="s">
        <v>11248</v>
      </c>
      <c r="E2971" s="106" t="s">
        <v>11249</v>
      </c>
      <c r="F2971" s="106" t="s">
        <v>464</v>
      </c>
      <c r="G2971" s="106" t="s">
        <v>221</v>
      </c>
      <c r="H2971" s="106"/>
      <c r="I2971" s="106"/>
    </row>
    <row r="2972" spans="1:9">
      <c r="A2972" s="108" t="s">
        <v>11250</v>
      </c>
      <c r="B2972" s="106" t="s">
        <v>11251</v>
      </c>
      <c r="C2972" s="106" t="s">
        <v>790</v>
      </c>
      <c r="D2972" s="106" t="s">
        <v>11248</v>
      </c>
      <c r="E2972" s="106" t="s">
        <v>11249</v>
      </c>
      <c r="F2972" s="106" t="s">
        <v>464</v>
      </c>
      <c r="G2972" s="106" t="s">
        <v>221</v>
      </c>
      <c r="H2972" s="106"/>
      <c r="I2972" s="106"/>
    </row>
    <row r="2973" spans="1:9">
      <c r="A2973" s="108" t="s">
        <v>11252</v>
      </c>
      <c r="B2973" s="106" t="s">
        <v>11253</v>
      </c>
      <c r="C2973" s="106" t="s">
        <v>461</v>
      </c>
      <c r="D2973" s="106" t="s">
        <v>11254</v>
      </c>
      <c r="E2973" s="106" t="s">
        <v>11255</v>
      </c>
      <c r="F2973" s="106" t="s">
        <v>464</v>
      </c>
      <c r="G2973" s="106" t="s">
        <v>221</v>
      </c>
      <c r="H2973" s="106"/>
      <c r="I2973" s="106"/>
    </row>
    <row r="2974" spans="1:9">
      <c r="A2974" s="108" t="s">
        <v>11256</v>
      </c>
      <c r="B2974" s="106" t="s">
        <v>11257</v>
      </c>
      <c r="C2974" s="106" t="s">
        <v>11258</v>
      </c>
      <c r="D2974" s="106" t="s">
        <v>11259</v>
      </c>
      <c r="E2974" s="106" t="s">
        <v>11260</v>
      </c>
      <c r="F2974" s="106" t="s">
        <v>1646</v>
      </c>
      <c r="G2974" s="106" t="s">
        <v>848</v>
      </c>
      <c r="H2974" s="106"/>
      <c r="I2974" s="106"/>
    </row>
    <row r="2975" spans="1:9">
      <c r="A2975" s="108" t="s">
        <v>11261</v>
      </c>
      <c r="B2975" s="106" t="s">
        <v>11262</v>
      </c>
      <c r="C2975" s="106" t="s">
        <v>11263</v>
      </c>
      <c r="D2975" s="106" t="s">
        <v>11259</v>
      </c>
      <c r="E2975" s="106" t="s">
        <v>11260</v>
      </c>
      <c r="F2975" s="106" t="s">
        <v>1646</v>
      </c>
      <c r="G2975" s="106" t="s">
        <v>848</v>
      </c>
      <c r="H2975" s="106"/>
      <c r="I2975" s="106"/>
    </row>
    <row r="2976" spans="1:9">
      <c r="A2976" s="108" t="s">
        <v>11264</v>
      </c>
      <c r="B2976" s="106" t="s">
        <v>11265</v>
      </c>
      <c r="C2976" s="106" t="s">
        <v>11266</v>
      </c>
      <c r="D2976" s="106" t="s">
        <v>11267</v>
      </c>
      <c r="E2976" s="106" t="s">
        <v>11268</v>
      </c>
      <c r="F2976" s="106" t="s">
        <v>8579</v>
      </c>
      <c r="G2976" s="106" t="s">
        <v>221</v>
      </c>
      <c r="H2976" s="106"/>
      <c r="I2976" s="106"/>
    </row>
    <row r="2977" spans="1:9">
      <c r="A2977" s="108" t="s">
        <v>11269</v>
      </c>
      <c r="B2977" s="106" t="s">
        <v>11270</v>
      </c>
      <c r="C2977" s="106" t="s">
        <v>11271</v>
      </c>
      <c r="D2977" s="106" t="s">
        <v>11267</v>
      </c>
      <c r="E2977" s="106" t="s">
        <v>11268</v>
      </c>
      <c r="F2977" s="106" t="s">
        <v>8579</v>
      </c>
      <c r="G2977" s="106" t="s">
        <v>221</v>
      </c>
      <c r="H2977" s="106"/>
      <c r="I2977" s="106"/>
    </row>
    <row r="2978" spans="1:9">
      <c r="A2978" s="108" t="s">
        <v>11272</v>
      </c>
      <c r="B2978" s="106" t="s">
        <v>11273</v>
      </c>
      <c r="C2978" s="106" t="s">
        <v>11274</v>
      </c>
      <c r="D2978" s="106" t="s">
        <v>11267</v>
      </c>
      <c r="E2978" s="106" t="s">
        <v>11268</v>
      </c>
      <c r="F2978" s="106" t="s">
        <v>304</v>
      </c>
      <c r="G2978" s="106" t="s">
        <v>243</v>
      </c>
      <c r="H2978" s="106"/>
      <c r="I2978" s="106"/>
    </row>
    <row r="2979" spans="1:9">
      <c r="A2979" s="108" t="s">
        <v>11275</v>
      </c>
      <c r="B2979" s="106" t="s">
        <v>11276</v>
      </c>
      <c r="C2979" s="106" t="s">
        <v>11277</v>
      </c>
      <c r="D2979" s="106" t="s">
        <v>11267</v>
      </c>
      <c r="E2979" s="106" t="s">
        <v>11268</v>
      </c>
      <c r="F2979" s="106" t="s">
        <v>304</v>
      </c>
      <c r="G2979" s="106" t="s">
        <v>243</v>
      </c>
      <c r="H2979" s="106"/>
      <c r="I2979" s="106"/>
    </row>
    <row r="2980" spans="1:9">
      <c r="A2980" s="108" t="s">
        <v>11278</v>
      </c>
      <c r="B2980" s="106" t="s">
        <v>11279</v>
      </c>
      <c r="C2980" s="106" t="s">
        <v>1744</v>
      </c>
      <c r="D2980" s="106" t="s">
        <v>11280</v>
      </c>
      <c r="E2980" s="106" t="s">
        <v>11281</v>
      </c>
      <c r="F2980" s="106" t="s">
        <v>308</v>
      </c>
      <c r="G2980" s="106" t="s">
        <v>243</v>
      </c>
      <c r="H2980" s="106"/>
      <c r="I2980" s="106"/>
    </row>
    <row r="2981" spans="1:9">
      <c r="A2981" s="108" t="s">
        <v>11282</v>
      </c>
      <c r="B2981" s="106" t="s">
        <v>11283</v>
      </c>
      <c r="C2981" s="106" t="s">
        <v>9889</v>
      </c>
      <c r="D2981" s="106" t="s">
        <v>11284</v>
      </c>
      <c r="E2981" s="106" t="s">
        <v>11285</v>
      </c>
      <c r="F2981" s="106" t="s">
        <v>328</v>
      </c>
      <c r="G2981" s="106" t="s">
        <v>221</v>
      </c>
      <c r="H2981" s="106"/>
      <c r="I2981" s="106"/>
    </row>
    <row r="2982" spans="1:9">
      <c r="A2982" s="108" t="s">
        <v>11286</v>
      </c>
      <c r="B2982" s="106" t="s">
        <v>11287</v>
      </c>
      <c r="C2982" s="106" t="s">
        <v>708</v>
      </c>
      <c r="D2982" s="106" t="s">
        <v>11288</v>
      </c>
      <c r="E2982" s="106" t="s">
        <v>11289</v>
      </c>
      <c r="F2982" s="106" t="s">
        <v>711</v>
      </c>
      <c r="G2982" s="106" t="s">
        <v>221</v>
      </c>
      <c r="H2982" s="106"/>
      <c r="I2982" s="106"/>
    </row>
    <row r="2983" spans="1:9">
      <c r="A2983" s="108" t="s">
        <v>11290</v>
      </c>
      <c r="B2983" s="106" t="s">
        <v>11291</v>
      </c>
      <c r="C2983" s="106" t="s">
        <v>11292</v>
      </c>
      <c r="D2983" s="106" t="s">
        <v>11293</v>
      </c>
      <c r="E2983" s="106" t="s">
        <v>11294</v>
      </c>
      <c r="F2983" s="106" t="s">
        <v>308</v>
      </c>
      <c r="G2983" s="106" t="s">
        <v>243</v>
      </c>
      <c r="H2983" s="106"/>
      <c r="I2983" s="106"/>
    </row>
    <row r="2984" spans="1:9">
      <c r="A2984" s="108" t="s">
        <v>11295</v>
      </c>
      <c r="B2984" s="106" t="s">
        <v>11296</v>
      </c>
      <c r="C2984" s="106" t="s">
        <v>1214</v>
      </c>
      <c r="D2984" s="106" t="s">
        <v>11297</v>
      </c>
      <c r="E2984" s="106" t="s">
        <v>11298</v>
      </c>
      <c r="F2984" s="106" t="s">
        <v>242</v>
      </c>
      <c r="G2984" s="106" t="s">
        <v>243</v>
      </c>
      <c r="H2984" s="106"/>
      <c r="I2984" s="106"/>
    </row>
    <row r="2985" spans="1:9">
      <c r="A2985" s="108" t="s">
        <v>11299</v>
      </c>
      <c r="B2985" s="106" t="s">
        <v>11300</v>
      </c>
      <c r="C2985" s="106" t="s">
        <v>1219</v>
      </c>
      <c r="D2985" s="106" t="s">
        <v>11297</v>
      </c>
      <c r="E2985" s="106" t="s">
        <v>11298</v>
      </c>
      <c r="F2985" s="106" t="s">
        <v>242</v>
      </c>
      <c r="G2985" s="106" t="s">
        <v>243</v>
      </c>
      <c r="H2985" s="106"/>
      <c r="I2985" s="106"/>
    </row>
    <row r="2986" spans="1:9">
      <c r="A2986" s="108" t="s">
        <v>11301</v>
      </c>
      <c r="B2986" s="106" t="s">
        <v>11302</v>
      </c>
      <c r="C2986" s="106" t="s">
        <v>1222</v>
      </c>
      <c r="D2986" s="106" t="s">
        <v>11297</v>
      </c>
      <c r="E2986" s="106" t="s">
        <v>11298</v>
      </c>
      <c r="F2986" s="106" t="s">
        <v>242</v>
      </c>
      <c r="G2986" s="106" t="s">
        <v>243</v>
      </c>
      <c r="H2986" s="106"/>
      <c r="I2986" s="106"/>
    </row>
    <row r="2987" spans="1:9">
      <c r="A2987" s="108" t="s">
        <v>11303</v>
      </c>
      <c r="B2987" s="106" t="s">
        <v>11304</v>
      </c>
      <c r="C2987" s="106" t="s">
        <v>1225</v>
      </c>
      <c r="D2987" s="106" t="s">
        <v>11297</v>
      </c>
      <c r="E2987" s="106" t="s">
        <v>11298</v>
      </c>
      <c r="F2987" s="106" t="s">
        <v>242</v>
      </c>
      <c r="G2987" s="106" t="s">
        <v>243</v>
      </c>
      <c r="H2987" s="106"/>
      <c r="I2987" s="106"/>
    </row>
    <row r="2988" spans="1:9">
      <c r="A2988" s="108" t="s">
        <v>11305</v>
      </c>
      <c r="B2988" s="106" t="s">
        <v>11306</v>
      </c>
      <c r="C2988" s="106" t="s">
        <v>1819</v>
      </c>
      <c r="D2988" s="106" t="s">
        <v>11307</v>
      </c>
      <c r="E2988" s="106" t="s">
        <v>11308</v>
      </c>
      <c r="F2988" s="106" t="s">
        <v>322</v>
      </c>
      <c r="G2988" s="106" t="s">
        <v>221</v>
      </c>
      <c r="H2988" s="106"/>
      <c r="I2988" s="106"/>
    </row>
    <row r="2989" spans="1:9">
      <c r="A2989" s="108" t="s">
        <v>11309</v>
      </c>
      <c r="B2989" s="106" t="s">
        <v>11310</v>
      </c>
      <c r="C2989" s="106" t="s">
        <v>10723</v>
      </c>
      <c r="D2989" s="106" t="s">
        <v>11307</v>
      </c>
      <c r="E2989" s="106" t="s">
        <v>11308</v>
      </c>
      <c r="F2989" s="106" t="s">
        <v>322</v>
      </c>
      <c r="G2989" s="106" t="s">
        <v>221</v>
      </c>
      <c r="H2989" s="106"/>
      <c r="I2989" s="106"/>
    </row>
    <row r="2990" spans="1:9">
      <c r="A2990" s="108" t="s">
        <v>11311</v>
      </c>
      <c r="B2990" s="106" t="s">
        <v>11312</v>
      </c>
      <c r="C2990" s="106" t="s">
        <v>11313</v>
      </c>
      <c r="D2990" s="106" t="s">
        <v>11307</v>
      </c>
      <c r="E2990" s="106" t="s">
        <v>11308</v>
      </c>
      <c r="F2990" s="106" t="s">
        <v>322</v>
      </c>
      <c r="G2990" s="106" t="s">
        <v>221</v>
      </c>
      <c r="H2990" s="106"/>
      <c r="I2990" s="106"/>
    </row>
    <row r="2991" spans="1:9">
      <c r="A2991" s="108" t="s">
        <v>11314</v>
      </c>
      <c r="B2991" s="106" t="s">
        <v>11315</v>
      </c>
      <c r="C2991" s="106" t="s">
        <v>224</v>
      </c>
      <c r="D2991" s="106" t="s">
        <v>11316</v>
      </c>
      <c r="E2991" s="106" t="s">
        <v>11317</v>
      </c>
      <c r="F2991" s="106" t="s">
        <v>227</v>
      </c>
      <c r="G2991" s="106" t="s">
        <v>221</v>
      </c>
      <c r="H2991" s="106"/>
      <c r="I2991" s="106"/>
    </row>
    <row r="2992" spans="1:9">
      <c r="A2992" s="108" t="s">
        <v>11318</v>
      </c>
      <c r="B2992" s="106" t="s">
        <v>11319</v>
      </c>
      <c r="C2992" s="106" t="s">
        <v>11320</v>
      </c>
      <c r="D2992" s="106" t="s">
        <v>11321</v>
      </c>
      <c r="E2992" s="106" t="s">
        <v>11322</v>
      </c>
      <c r="F2992" s="106" t="s">
        <v>322</v>
      </c>
      <c r="G2992" s="106" t="s">
        <v>221</v>
      </c>
      <c r="H2992" s="106"/>
      <c r="I2992" s="106"/>
    </row>
    <row r="2993" spans="1:9">
      <c r="A2993" s="108" t="s">
        <v>11323</v>
      </c>
      <c r="B2993" s="106" t="s">
        <v>11324</v>
      </c>
      <c r="C2993" s="106" t="s">
        <v>11325</v>
      </c>
      <c r="D2993" s="106" t="s">
        <v>11321</v>
      </c>
      <c r="E2993" s="106" t="s">
        <v>11322</v>
      </c>
      <c r="F2993" s="106" t="s">
        <v>322</v>
      </c>
      <c r="G2993" s="106" t="s">
        <v>221</v>
      </c>
      <c r="H2993" s="106"/>
      <c r="I2993" s="106"/>
    </row>
    <row r="2994" spans="1:9">
      <c r="A2994" s="108" t="s">
        <v>11326</v>
      </c>
      <c r="B2994" s="106" t="s">
        <v>11327</v>
      </c>
      <c r="C2994" s="106" t="s">
        <v>11328</v>
      </c>
      <c r="D2994" s="106" t="s">
        <v>11321</v>
      </c>
      <c r="E2994" s="106" t="s">
        <v>11322</v>
      </c>
      <c r="F2994" s="106" t="s">
        <v>322</v>
      </c>
      <c r="G2994" s="106" t="s">
        <v>221</v>
      </c>
      <c r="H2994" s="106"/>
      <c r="I2994" s="106"/>
    </row>
    <row r="2995" spans="1:9">
      <c r="A2995" s="108" t="s">
        <v>11329</v>
      </c>
      <c r="B2995" s="106" t="s">
        <v>11330</v>
      </c>
      <c r="C2995" s="106" t="s">
        <v>2652</v>
      </c>
      <c r="D2995" s="106" t="s">
        <v>11331</v>
      </c>
      <c r="E2995" s="106" t="s">
        <v>11332</v>
      </c>
      <c r="F2995" s="106" t="s">
        <v>2538</v>
      </c>
      <c r="G2995" s="106" t="s">
        <v>221</v>
      </c>
      <c r="H2995" s="106"/>
      <c r="I2995" s="106"/>
    </row>
    <row r="2996" spans="1:9">
      <c r="A2996" s="108" t="s">
        <v>11333</v>
      </c>
      <c r="B2996" s="106" t="s">
        <v>11334</v>
      </c>
      <c r="C2996" s="106" t="s">
        <v>2657</v>
      </c>
      <c r="D2996" s="106" t="s">
        <v>11331</v>
      </c>
      <c r="E2996" s="106" t="s">
        <v>11332</v>
      </c>
      <c r="F2996" s="106" t="s">
        <v>538</v>
      </c>
      <c r="G2996" s="106" t="s">
        <v>221</v>
      </c>
      <c r="H2996" s="106"/>
      <c r="I2996" s="106"/>
    </row>
    <row r="2997" spans="1:9">
      <c r="A2997" s="108" t="s">
        <v>11335</v>
      </c>
      <c r="B2997" s="106" t="s">
        <v>11336</v>
      </c>
      <c r="C2997" s="106" t="s">
        <v>11337</v>
      </c>
      <c r="D2997" s="106" t="s">
        <v>11338</v>
      </c>
      <c r="E2997" s="106" t="s">
        <v>11339</v>
      </c>
      <c r="F2997" s="106" t="s">
        <v>277</v>
      </c>
      <c r="G2997" s="106" t="s">
        <v>243</v>
      </c>
      <c r="H2997" s="106"/>
      <c r="I2997" s="106"/>
    </row>
    <row r="2998" spans="1:9">
      <c r="A2998" s="108" t="s">
        <v>11340</v>
      </c>
      <c r="B2998" s="106" t="s">
        <v>11341</v>
      </c>
      <c r="C2998" s="106" t="s">
        <v>8163</v>
      </c>
      <c r="D2998" s="106" t="s">
        <v>11342</v>
      </c>
      <c r="E2998" s="106" t="s">
        <v>11343</v>
      </c>
      <c r="F2998" s="106" t="s">
        <v>220</v>
      </c>
      <c r="G2998" s="106" t="s">
        <v>221</v>
      </c>
      <c r="H2998" s="106"/>
      <c r="I2998" s="106"/>
    </row>
    <row r="2999" spans="1:9">
      <c r="A2999" s="108" t="s">
        <v>11344</v>
      </c>
      <c r="B2999" s="106" t="s">
        <v>11345</v>
      </c>
      <c r="C2999" s="106" t="s">
        <v>5726</v>
      </c>
      <c r="D2999" s="106" t="s">
        <v>11346</v>
      </c>
      <c r="E2999" s="106" t="s">
        <v>11347</v>
      </c>
      <c r="F2999" s="106" t="s">
        <v>233</v>
      </c>
      <c r="G2999" s="106" t="s">
        <v>221</v>
      </c>
      <c r="H2999" s="106"/>
      <c r="I2999" s="106"/>
    </row>
    <row r="3000" spans="1:9">
      <c r="A3000" s="108" t="s">
        <v>11348</v>
      </c>
      <c r="B3000" s="106" t="s">
        <v>11349</v>
      </c>
      <c r="C3000" s="106" t="s">
        <v>2741</v>
      </c>
      <c r="D3000" s="106" t="s">
        <v>11350</v>
      </c>
      <c r="E3000" s="106" t="s">
        <v>11351</v>
      </c>
      <c r="F3000" s="106" t="s">
        <v>538</v>
      </c>
      <c r="G3000" s="106" t="s">
        <v>221</v>
      </c>
      <c r="H3000" s="106"/>
      <c r="I3000" s="106"/>
    </row>
    <row r="3001" spans="1:9">
      <c r="A3001" s="108" t="s">
        <v>11352</v>
      </c>
      <c r="B3001" s="106" t="s">
        <v>11353</v>
      </c>
      <c r="C3001" s="106" t="s">
        <v>11354</v>
      </c>
      <c r="D3001" s="106" t="s">
        <v>11355</v>
      </c>
      <c r="E3001" s="106" t="s">
        <v>11356</v>
      </c>
      <c r="F3001" s="106" t="s">
        <v>711</v>
      </c>
      <c r="G3001" s="106" t="s">
        <v>221</v>
      </c>
      <c r="H3001" s="106"/>
      <c r="I3001" s="106"/>
    </row>
    <row r="3002" spans="1:9">
      <c r="A3002" s="108" t="s">
        <v>11357</v>
      </c>
      <c r="B3002" s="106" t="s">
        <v>11358</v>
      </c>
      <c r="C3002" s="106" t="s">
        <v>483</v>
      </c>
      <c r="D3002" s="106" t="s">
        <v>11359</v>
      </c>
      <c r="E3002" s="106" t="s">
        <v>11360</v>
      </c>
      <c r="F3002" s="106" t="s">
        <v>358</v>
      </c>
      <c r="G3002" s="106" t="s">
        <v>243</v>
      </c>
      <c r="H3002" s="106"/>
      <c r="I3002" s="106"/>
    </row>
    <row r="3003" spans="1:9">
      <c r="A3003" s="108" t="s">
        <v>11361</v>
      </c>
      <c r="B3003" s="106" t="s">
        <v>11362</v>
      </c>
      <c r="C3003" s="106" t="s">
        <v>11363</v>
      </c>
      <c r="D3003" s="106" t="s">
        <v>11364</v>
      </c>
      <c r="E3003" s="106" t="s">
        <v>11365</v>
      </c>
      <c r="F3003" s="106" t="s">
        <v>2858</v>
      </c>
      <c r="G3003" s="106" t="s">
        <v>848</v>
      </c>
      <c r="H3003" s="106"/>
      <c r="I3003" s="106"/>
    </row>
    <row r="3004" spans="1:9">
      <c r="A3004" s="108" t="s">
        <v>11366</v>
      </c>
      <c r="B3004" s="106" t="s">
        <v>11367</v>
      </c>
      <c r="C3004" s="106" t="s">
        <v>11368</v>
      </c>
      <c r="D3004" s="106" t="s">
        <v>11364</v>
      </c>
      <c r="E3004" s="106" t="s">
        <v>11365</v>
      </c>
      <c r="F3004" s="106" t="s">
        <v>11369</v>
      </c>
      <c r="G3004" s="106" t="s">
        <v>848</v>
      </c>
      <c r="H3004" s="106"/>
      <c r="I3004" s="106"/>
    </row>
    <row r="3005" spans="1:9">
      <c r="A3005" s="108" t="s">
        <v>11370</v>
      </c>
      <c r="B3005" s="106" t="s">
        <v>11371</v>
      </c>
      <c r="C3005" s="106" t="s">
        <v>11372</v>
      </c>
      <c r="D3005" s="106" t="s">
        <v>11364</v>
      </c>
      <c r="E3005" s="106" t="s">
        <v>11365</v>
      </c>
      <c r="F3005" s="106" t="s">
        <v>11369</v>
      </c>
      <c r="G3005" s="106" t="s">
        <v>848</v>
      </c>
      <c r="H3005" s="106"/>
      <c r="I3005" s="106"/>
    </row>
    <row r="3006" spans="1:9">
      <c r="A3006" s="108" t="s">
        <v>11373</v>
      </c>
      <c r="B3006" s="106" t="s">
        <v>11374</v>
      </c>
      <c r="C3006" s="106" t="s">
        <v>11375</v>
      </c>
      <c r="D3006" s="106" t="s">
        <v>11364</v>
      </c>
      <c r="E3006" s="106" t="s">
        <v>11365</v>
      </c>
      <c r="F3006" s="106" t="s">
        <v>11369</v>
      </c>
      <c r="G3006" s="106" t="s">
        <v>848</v>
      </c>
      <c r="H3006" s="106"/>
      <c r="I3006" s="106"/>
    </row>
    <row r="3007" spans="1:9">
      <c r="A3007" s="108" t="s">
        <v>11376</v>
      </c>
      <c r="B3007" s="106" t="s">
        <v>11377</v>
      </c>
      <c r="C3007" s="106" t="s">
        <v>4271</v>
      </c>
      <c r="D3007" s="106" t="s">
        <v>11378</v>
      </c>
      <c r="E3007" s="106" t="s">
        <v>11379</v>
      </c>
      <c r="F3007" s="106" t="s">
        <v>322</v>
      </c>
      <c r="G3007" s="106" t="s">
        <v>221</v>
      </c>
      <c r="H3007" s="106"/>
      <c r="I3007" s="106"/>
    </row>
    <row r="3008" spans="1:9">
      <c r="A3008" s="108" t="s">
        <v>11380</v>
      </c>
      <c r="B3008" s="106" t="s">
        <v>11381</v>
      </c>
      <c r="C3008" s="106" t="s">
        <v>11382</v>
      </c>
      <c r="D3008" s="106" t="s">
        <v>11378</v>
      </c>
      <c r="E3008" s="106" t="s">
        <v>11379</v>
      </c>
      <c r="F3008" s="106" t="s">
        <v>322</v>
      </c>
      <c r="G3008" s="106" t="s">
        <v>221</v>
      </c>
      <c r="H3008" s="106"/>
      <c r="I3008" s="106"/>
    </row>
    <row r="3009" spans="1:9">
      <c r="A3009" s="108" t="s">
        <v>11383</v>
      </c>
      <c r="B3009" s="106" t="s">
        <v>11384</v>
      </c>
      <c r="C3009" s="106" t="s">
        <v>11385</v>
      </c>
      <c r="D3009" s="106" t="s">
        <v>11386</v>
      </c>
      <c r="E3009" s="106" t="s">
        <v>11387</v>
      </c>
      <c r="F3009" s="106" t="s">
        <v>227</v>
      </c>
      <c r="G3009" s="106" t="s">
        <v>221</v>
      </c>
      <c r="H3009" s="106"/>
      <c r="I3009" s="106"/>
    </row>
    <row r="3010" spans="1:9">
      <c r="A3010" s="108" t="s">
        <v>11388</v>
      </c>
      <c r="B3010" s="106" t="s">
        <v>11389</v>
      </c>
      <c r="C3010" s="106" t="s">
        <v>11390</v>
      </c>
      <c r="D3010" s="106" t="s">
        <v>11386</v>
      </c>
      <c r="E3010" s="106" t="s">
        <v>11387</v>
      </c>
      <c r="F3010" s="106" t="s">
        <v>907</v>
      </c>
      <c r="G3010" s="106" t="s">
        <v>221</v>
      </c>
      <c r="H3010" s="106"/>
      <c r="I3010" s="106"/>
    </row>
    <row r="3011" spans="1:9">
      <c r="A3011" s="108" t="s">
        <v>11391</v>
      </c>
      <c r="B3011" s="106" t="s">
        <v>11392</v>
      </c>
      <c r="C3011" s="106" t="s">
        <v>11393</v>
      </c>
      <c r="D3011" s="106" t="s">
        <v>11386</v>
      </c>
      <c r="E3011" s="106" t="s">
        <v>11387</v>
      </c>
      <c r="F3011" s="106" t="s">
        <v>907</v>
      </c>
      <c r="G3011" s="106" t="s">
        <v>221</v>
      </c>
      <c r="H3011" s="106"/>
      <c r="I3011" s="106"/>
    </row>
    <row r="3012" spans="1:9">
      <c r="A3012" s="108" t="s">
        <v>11394</v>
      </c>
      <c r="B3012" s="106" t="s">
        <v>11395</v>
      </c>
      <c r="C3012" s="106" t="s">
        <v>461</v>
      </c>
      <c r="D3012" s="106" t="s">
        <v>11396</v>
      </c>
      <c r="E3012" s="106" t="s">
        <v>11397</v>
      </c>
      <c r="F3012" s="106" t="s">
        <v>464</v>
      </c>
      <c r="G3012" s="106" t="s">
        <v>221</v>
      </c>
      <c r="H3012" s="106"/>
      <c r="I3012" s="106"/>
    </row>
    <row r="3013" spans="1:9">
      <c r="A3013" s="108" t="s">
        <v>11398</v>
      </c>
      <c r="B3013" s="106" t="s">
        <v>11399</v>
      </c>
      <c r="C3013" s="106" t="s">
        <v>2089</v>
      </c>
      <c r="D3013" s="106" t="s">
        <v>11400</v>
      </c>
      <c r="E3013" s="106" t="s">
        <v>11401</v>
      </c>
      <c r="F3013" s="106" t="s">
        <v>464</v>
      </c>
      <c r="G3013" s="106" t="s">
        <v>221</v>
      </c>
      <c r="H3013" s="106"/>
      <c r="I3013" s="106"/>
    </row>
    <row r="3014" spans="1:9">
      <c r="A3014" s="108" t="s">
        <v>11402</v>
      </c>
      <c r="B3014" s="106" t="s">
        <v>11403</v>
      </c>
      <c r="C3014" s="106" t="s">
        <v>11404</v>
      </c>
      <c r="D3014" s="106" t="s">
        <v>11405</v>
      </c>
      <c r="E3014" s="106" t="s">
        <v>11406</v>
      </c>
      <c r="F3014" s="106" t="s">
        <v>1646</v>
      </c>
      <c r="G3014" s="106" t="s">
        <v>848</v>
      </c>
      <c r="H3014" s="106"/>
      <c r="I3014" s="106"/>
    </row>
    <row r="3015" spans="1:9">
      <c r="A3015" s="108" t="s">
        <v>11407</v>
      </c>
      <c r="B3015" s="106" t="s">
        <v>11408</v>
      </c>
      <c r="C3015" s="106" t="s">
        <v>11409</v>
      </c>
      <c r="D3015" s="106" t="s">
        <v>11405</v>
      </c>
      <c r="E3015" s="106" t="s">
        <v>11406</v>
      </c>
      <c r="F3015" s="106" t="s">
        <v>1646</v>
      </c>
      <c r="G3015" s="106" t="s">
        <v>848</v>
      </c>
      <c r="H3015" s="106"/>
      <c r="I3015" s="106"/>
    </row>
    <row r="3016" spans="1:9">
      <c r="A3016" s="108" t="s">
        <v>11410</v>
      </c>
      <c r="B3016" s="106" t="s">
        <v>11411</v>
      </c>
      <c r="C3016" s="106" t="s">
        <v>11412</v>
      </c>
      <c r="D3016" s="106" t="s">
        <v>11405</v>
      </c>
      <c r="E3016" s="106" t="s">
        <v>11406</v>
      </c>
      <c r="F3016" s="106" t="s">
        <v>1646</v>
      </c>
      <c r="G3016" s="106" t="s">
        <v>848</v>
      </c>
      <c r="H3016" s="106"/>
      <c r="I3016" s="106"/>
    </row>
    <row r="3017" spans="1:9">
      <c r="A3017" s="108" t="s">
        <v>11413</v>
      </c>
      <c r="B3017" s="106" t="s">
        <v>11414</v>
      </c>
      <c r="C3017" s="106" t="s">
        <v>7791</v>
      </c>
      <c r="D3017" s="106" t="s">
        <v>11415</v>
      </c>
      <c r="E3017" s="106" t="s">
        <v>11416</v>
      </c>
      <c r="F3017" s="106" t="s">
        <v>227</v>
      </c>
      <c r="G3017" s="106" t="s">
        <v>221</v>
      </c>
      <c r="H3017" s="106"/>
      <c r="I3017" s="106"/>
    </row>
    <row r="3018" spans="1:9">
      <c r="A3018" s="108" t="s">
        <v>11417</v>
      </c>
      <c r="B3018" s="106" t="s">
        <v>11418</v>
      </c>
      <c r="C3018" s="106" t="s">
        <v>11419</v>
      </c>
      <c r="D3018" s="106" t="s">
        <v>11420</v>
      </c>
      <c r="E3018" s="106" t="s">
        <v>11421</v>
      </c>
      <c r="F3018" s="106" t="s">
        <v>4062</v>
      </c>
      <c r="G3018" s="106" t="s">
        <v>2221</v>
      </c>
      <c r="H3018" s="106"/>
      <c r="I3018" s="106"/>
    </row>
    <row r="3019" spans="1:9">
      <c r="A3019" s="108" t="s">
        <v>11422</v>
      </c>
      <c r="B3019" s="106" t="s">
        <v>11423</v>
      </c>
      <c r="C3019" s="106" t="s">
        <v>11424</v>
      </c>
      <c r="D3019" s="106" t="s">
        <v>11420</v>
      </c>
      <c r="E3019" s="106" t="s">
        <v>11421</v>
      </c>
      <c r="F3019" s="106" t="s">
        <v>4062</v>
      </c>
      <c r="G3019" s="106" t="s">
        <v>2221</v>
      </c>
      <c r="H3019" s="106"/>
      <c r="I3019" s="106"/>
    </row>
    <row r="3020" spans="1:9">
      <c r="A3020" s="108" t="s">
        <v>11425</v>
      </c>
      <c r="B3020" s="106" t="s">
        <v>11426</v>
      </c>
      <c r="C3020" s="106" t="s">
        <v>2795</v>
      </c>
      <c r="D3020" s="106" t="s">
        <v>11427</v>
      </c>
      <c r="E3020" s="106" t="s">
        <v>11428</v>
      </c>
      <c r="F3020" s="106" t="s">
        <v>220</v>
      </c>
      <c r="G3020" s="106" t="s">
        <v>221</v>
      </c>
      <c r="H3020" s="106"/>
      <c r="I3020" s="106"/>
    </row>
    <row r="3021" spans="1:9">
      <c r="A3021" s="108" t="s">
        <v>11429</v>
      </c>
      <c r="B3021" s="106" t="s">
        <v>11430</v>
      </c>
      <c r="C3021" s="106" t="s">
        <v>11431</v>
      </c>
      <c r="D3021" s="106" t="s">
        <v>11432</v>
      </c>
      <c r="E3021" s="106" t="s">
        <v>11433</v>
      </c>
      <c r="F3021" s="106" t="s">
        <v>11434</v>
      </c>
      <c r="G3021" s="106" t="s">
        <v>221</v>
      </c>
      <c r="H3021" s="106"/>
      <c r="I3021" s="106"/>
    </row>
    <row r="3022" spans="1:9">
      <c r="A3022" s="108" t="s">
        <v>11435</v>
      </c>
      <c r="B3022" s="106" t="s">
        <v>11436</v>
      </c>
      <c r="C3022" s="106" t="s">
        <v>334</v>
      </c>
      <c r="D3022" s="106" t="s">
        <v>11437</v>
      </c>
      <c r="E3022" s="106" t="s">
        <v>11438</v>
      </c>
      <c r="F3022" s="106" t="s">
        <v>227</v>
      </c>
      <c r="G3022" s="106" t="s">
        <v>221</v>
      </c>
      <c r="H3022" s="106"/>
      <c r="I3022" s="106"/>
    </row>
    <row r="3023" spans="1:9">
      <c r="A3023" s="108" t="s">
        <v>11439</v>
      </c>
      <c r="B3023" s="106" t="s">
        <v>11440</v>
      </c>
      <c r="C3023" s="106" t="s">
        <v>1295</v>
      </c>
      <c r="D3023" s="106" t="s">
        <v>11441</v>
      </c>
      <c r="E3023" s="106" t="s">
        <v>11442</v>
      </c>
      <c r="F3023" s="106" t="s">
        <v>227</v>
      </c>
      <c r="G3023" s="106" t="s">
        <v>221</v>
      </c>
      <c r="H3023" s="106"/>
      <c r="I3023" s="106"/>
    </row>
    <row r="3024" spans="1:9">
      <c r="A3024" s="108" t="s">
        <v>11443</v>
      </c>
      <c r="B3024" s="106" t="s">
        <v>11444</v>
      </c>
      <c r="C3024" s="106" t="s">
        <v>11445</v>
      </c>
      <c r="D3024" s="106" t="s">
        <v>11446</v>
      </c>
      <c r="E3024" s="106" t="s">
        <v>11447</v>
      </c>
      <c r="F3024" s="106" t="s">
        <v>798</v>
      </c>
      <c r="G3024" s="106" t="s">
        <v>428</v>
      </c>
      <c r="H3024" s="106"/>
      <c r="I3024" s="106"/>
    </row>
    <row r="3025" spans="1:9">
      <c r="A3025" s="108" t="s">
        <v>11448</v>
      </c>
      <c r="B3025" s="106" t="s">
        <v>11449</v>
      </c>
      <c r="C3025" s="106" t="s">
        <v>11450</v>
      </c>
      <c r="D3025" s="106" t="s">
        <v>11446</v>
      </c>
      <c r="E3025" s="106" t="s">
        <v>11447</v>
      </c>
      <c r="F3025" s="106" t="s">
        <v>798</v>
      </c>
      <c r="G3025" s="106" t="s">
        <v>428</v>
      </c>
      <c r="H3025" s="106"/>
      <c r="I3025" s="106"/>
    </row>
    <row r="3026" spans="1:9">
      <c r="A3026" s="108" t="s">
        <v>11451</v>
      </c>
      <c r="B3026" s="106" t="s">
        <v>11452</v>
      </c>
      <c r="C3026" s="106" t="s">
        <v>461</v>
      </c>
      <c r="D3026" s="106" t="s">
        <v>11453</v>
      </c>
      <c r="E3026" s="106" t="s">
        <v>11454</v>
      </c>
      <c r="F3026" s="106" t="s">
        <v>464</v>
      </c>
      <c r="G3026" s="106" t="s">
        <v>221</v>
      </c>
      <c r="H3026" s="106"/>
      <c r="I3026" s="106"/>
    </row>
    <row r="3027" spans="1:9">
      <c r="A3027" s="108" t="s">
        <v>11455</v>
      </c>
      <c r="B3027" s="106" t="s">
        <v>11456</v>
      </c>
      <c r="C3027" s="106" t="s">
        <v>4163</v>
      </c>
      <c r="D3027" s="106" t="s">
        <v>11457</v>
      </c>
      <c r="E3027" s="106" t="s">
        <v>11458</v>
      </c>
      <c r="F3027" s="106" t="s">
        <v>322</v>
      </c>
      <c r="G3027" s="106" t="s">
        <v>221</v>
      </c>
      <c r="H3027" s="106"/>
      <c r="I3027" s="106"/>
    </row>
    <row r="3028" spans="1:9">
      <c r="A3028" s="108" t="s">
        <v>11459</v>
      </c>
      <c r="B3028" s="106" t="s">
        <v>11460</v>
      </c>
      <c r="C3028" s="106" t="s">
        <v>11461</v>
      </c>
      <c r="D3028" s="106" t="s">
        <v>11457</v>
      </c>
      <c r="E3028" s="106" t="s">
        <v>11458</v>
      </c>
      <c r="F3028" s="106" t="s">
        <v>322</v>
      </c>
      <c r="G3028" s="106" t="s">
        <v>221</v>
      </c>
      <c r="H3028" s="106"/>
      <c r="I3028" s="106"/>
    </row>
    <row r="3029" spans="1:9">
      <c r="A3029" s="108" t="s">
        <v>11462</v>
      </c>
      <c r="B3029" s="106" t="s">
        <v>11463</v>
      </c>
      <c r="C3029" s="106" t="s">
        <v>1295</v>
      </c>
      <c r="D3029" s="106" t="s">
        <v>11464</v>
      </c>
      <c r="E3029" s="106" t="s">
        <v>11465</v>
      </c>
      <c r="F3029" s="106" t="s">
        <v>227</v>
      </c>
      <c r="G3029" s="106" t="s">
        <v>221</v>
      </c>
      <c r="H3029" s="106"/>
      <c r="I3029" s="106"/>
    </row>
    <row r="3030" spans="1:9">
      <c r="A3030" s="108" t="s">
        <v>11466</v>
      </c>
      <c r="B3030" s="106" t="s">
        <v>11467</v>
      </c>
      <c r="C3030" s="106" t="s">
        <v>4995</v>
      </c>
      <c r="D3030" s="106" t="s">
        <v>11464</v>
      </c>
      <c r="E3030" s="106" t="s">
        <v>11465</v>
      </c>
      <c r="F3030" s="106" t="s">
        <v>227</v>
      </c>
      <c r="G3030" s="106" t="s">
        <v>221</v>
      </c>
      <c r="H3030" s="106"/>
      <c r="I3030" s="106"/>
    </row>
    <row r="3031" spans="1:9">
      <c r="A3031" s="108" t="s">
        <v>11468</v>
      </c>
      <c r="B3031" s="106" t="s">
        <v>11469</v>
      </c>
      <c r="C3031" s="106" t="s">
        <v>11470</v>
      </c>
      <c r="D3031" s="106" t="s">
        <v>11471</v>
      </c>
      <c r="E3031" s="106" t="s">
        <v>11472</v>
      </c>
      <c r="F3031" s="106" t="s">
        <v>464</v>
      </c>
      <c r="G3031" s="106" t="s">
        <v>221</v>
      </c>
      <c r="H3031" s="106"/>
      <c r="I3031" s="106"/>
    </row>
    <row r="3032" spans="1:9">
      <c r="A3032" s="108" t="s">
        <v>11473</v>
      </c>
      <c r="B3032" s="106" t="s">
        <v>11474</v>
      </c>
      <c r="C3032" s="106" t="s">
        <v>11475</v>
      </c>
      <c r="D3032" s="106" t="s">
        <v>11471</v>
      </c>
      <c r="E3032" s="106" t="s">
        <v>11472</v>
      </c>
      <c r="F3032" s="106" t="s">
        <v>711</v>
      </c>
      <c r="G3032" s="106" t="s">
        <v>221</v>
      </c>
      <c r="H3032" s="106"/>
      <c r="I3032" s="106"/>
    </row>
    <row r="3033" spans="1:9">
      <c r="A3033" s="108" t="s">
        <v>11476</v>
      </c>
      <c r="B3033" s="106" t="s">
        <v>11477</v>
      </c>
      <c r="C3033" s="106" t="s">
        <v>11478</v>
      </c>
      <c r="D3033" s="106" t="s">
        <v>11479</v>
      </c>
      <c r="E3033" s="106" t="s">
        <v>11480</v>
      </c>
      <c r="F3033" s="106" t="s">
        <v>464</v>
      </c>
      <c r="G3033" s="106" t="s">
        <v>221</v>
      </c>
      <c r="H3033" s="106"/>
      <c r="I3033" s="106"/>
    </row>
    <row r="3034" spans="1:9">
      <c r="A3034" s="108" t="s">
        <v>11481</v>
      </c>
      <c r="B3034" s="106" t="s">
        <v>11482</v>
      </c>
      <c r="C3034" s="106" t="s">
        <v>374</v>
      </c>
      <c r="D3034" s="106" t="s">
        <v>11483</v>
      </c>
      <c r="E3034" s="106" t="s">
        <v>11484</v>
      </c>
      <c r="F3034" s="106" t="s">
        <v>377</v>
      </c>
      <c r="G3034" s="106" t="s">
        <v>221</v>
      </c>
      <c r="H3034" s="106"/>
      <c r="I3034" s="106"/>
    </row>
    <row r="3035" spans="1:9">
      <c r="A3035" s="108" t="s">
        <v>11485</v>
      </c>
      <c r="B3035" s="106" t="s">
        <v>11486</v>
      </c>
      <c r="C3035" s="106" t="s">
        <v>11487</v>
      </c>
      <c r="D3035" s="106" t="s">
        <v>11488</v>
      </c>
      <c r="E3035" s="106" t="s">
        <v>11489</v>
      </c>
      <c r="F3035" s="106" t="s">
        <v>464</v>
      </c>
      <c r="G3035" s="106" t="s">
        <v>221</v>
      </c>
      <c r="H3035" s="106"/>
      <c r="I3035" s="106"/>
    </row>
    <row r="3036" spans="1:9">
      <c r="A3036" s="108" t="s">
        <v>11490</v>
      </c>
      <c r="B3036" s="106" t="s">
        <v>11491</v>
      </c>
      <c r="C3036" s="106" t="s">
        <v>2736</v>
      </c>
      <c r="D3036" s="106" t="s">
        <v>11488</v>
      </c>
      <c r="E3036" s="106" t="s">
        <v>11489</v>
      </c>
      <c r="F3036" s="106" t="s">
        <v>2538</v>
      </c>
      <c r="G3036" s="106" t="s">
        <v>221</v>
      </c>
      <c r="H3036" s="106"/>
      <c r="I3036" s="106"/>
    </row>
    <row r="3037" spans="1:9">
      <c r="A3037" s="108" t="s">
        <v>11492</v>
      </c>
      <c r="B3037" s="106" t="s">
        <v>11493</v>
      </c>
      <c r="C3037" s="106" t="s">
        <v>2741</v>
      </c>
      <c r="D3037" s="106" t="s">
        <v>11488</v>
      </c>
      <c r="E3037" s="106" t="s">
        <v>11489</v>
      </c>
      <c r="F3037" s="106" t="s">
        <v>538</v>
      </c>
      <c r="G3037" s="106" t="s">
        <v>221</v>
      </c>
      <c r="H3037" s="106"/>
      <c r="I3037" s="106"/>
    </row>
    <row r="3038" spans="1:9">
      <c r="A3038" s="108" t="s">
        <v>11494</v>
      </c>
      <c r="B3038" s="106" t="s">
        <v>11495</v>
      </c>
      <c r="C3038" s="106" t="s">
        <v>11496</v>
      </c>
      <c r="D3038" s="106" t="s">
        <v>11488</v>
      </c>
      <c r="E3038" s="106" t="s">
        <v>11489</v>
      </c>
      <c r="F3038" s="106" t="s">
        <v>464</v>
      </c>
      <c r="G3038" s="106" t="s">
        <v>221</v>
      </c>
      <c r="H3038" s="106"/>
      <c r="I3038" s="106"/>
    </row>
    <row r="3039" spans="1:9">
      <c r="A3039" s="108" t="s">
        <v>11497</v>
      </c>
      <c r="B3039" s="106" t="s">
        <v>11498</v>
      </c>
      <c r="C3039" s="106" t="s">
        <v>11499</v>
      </c>
      <c r="D3039" s="106" t="s">
        <v>11500</v>
      </c>
      <c r="E3039" s="106" t="s">
        <v>11501</v>
      </c>
      <c r="F3039" s="106" t="s">
        <v>418</v>
      </c>
      <c r="G3039" s="106" t="s">
        <v>221</v>
      </c>
      <c r="H3039" s="106"/>
      <c r="I3039" s="106"/>
    </row>
    <row r="3040" spans="1:9">
      <c r="A3040" s="108" t="s">
        <v>11502</v>
      </c>
      <c r="B3040" s="106" t="s">
        <v>11503</v>
      </c>
      <c r="C3040" s="106" t="s">
        <v>11504</v>
      </c>
      <c r="D3040" s="106" t="s">
        <v>11500</v>
      </c>
      <c r="E3040" s="106" t="s">
        <v>11501</v>
      </c>
      <c r="F3040" s="106" t="s">
        <v>1026</v>
      </c>
      <c r="G3040" s="106" t="s">
        <v>221</v>
      </c>
      <c r="H3040" s="106"/>
      <c r="I3040" s="106"/>
    </row>
    <row r="3041" spans="1:9">
      <c r="A3041" s="108" t="s">
        <v>11505</v>
      </c>
      <c r="B3041" s="106" t="s">
        <v>11506</v>
      </c>
      <c r="C3041" s="106" t="s">
        <v>11507</v>
      </c>
      <c r="D3041" s="106" t="s">
        <v>11500</v>
      </c>
      <c r="E3041" s="106" t="s">
        <v>11501</v>
      </c>
      <c r="F3041" s="106" t="s">
        <v>1026</v>
      </c>
      <c r="G3041" s="106" t="s">
        <v>221</v>
      </c>
      <c r="H3041" s="106"/>
      <c r="I3041" s="106"/>
    </row>
    <row r="3042" spans="1:9">
      <c r="A3042" s="108" t="s">
        <v>11508</v>
      </c>
      <c r="B3042" s="106" t="s">
        <v>11509</v>
      </c>
      <c r="C3042" s="106" t="s">
        <v>11510</v>
      </c>
      <c r="D3042" s="106" t="s">
        <v>11500</v>
      </c>
      <c r="E3042" s="106" t="s">
        <v>11501</v>
      </c>
      <c r="F3042" s="106" t="s">
        <v>1026</v>
      </c>
      <c r="G3042" s="106" t="s">
        <v>221</v>
      </c>
      <c r="H3042" s="106"/>
      <c r="I3042" s="106"/>
    </row>
    <row r="3043" spans="1:9">
      <c r="A3043" s="108" t="s">
        <v>11511</v>
      </c>
      <c r="B3043" s="106" t="s">
        <v>11512</v>
      </c>
      <c r="C3043" s="106" t="s">
        <v>11513</v>
      </c>
      <c r="D3043" s="106" t="s">
        <v>11500</v>
      </c>
      <c r="E3043" s="106" t="s">
        <v>11501</v>
      </c>
      <c r="F3043" s="106" t="s">
        <v>1026</v>
      </c>
      <c r="G3043" s="106" t="s">
        <v>221</v>
      </c>
      <c r="H3043" s="106"/>
      <c r="I3043" s="106"/>
    </row>
    <row r="3044" spans="1:9">
      <c r="A3044" s="108" t="s">
        <v>11514</v>
      </c>
      <c r="B3044" s="106" t="s">
        <v>11515</v>
      </c>
      <c r="C3044" s="106" t="s">
        <v>11516</v>
      </c>
      <c r="D3044" s="106" t="s">
        <v>11500</v>
      </c>
      <c r="E3044" s="106" t="s">
        <v>11501</v>
      </c>
      <c r="F3044" s="106" t="s">
        <v>418</v>
      </c>
      <c r="G3044" s="106" t="s">
        <v>221</v>
      </c>
      <c r="H3044" s="106"/>
      <c r="I3044" s="106"/>
    </row>
    <row r="3045" spans="1:9">
      <c r="A3045" s="108" t="s">
        <v>11517</v>
      </c>
      <c r="B3045" s="106" t="s">
        <v>11518</v>
      </c>
      <c r="C3045" s="106" t="s">
        <v>374</v>
      </c>
      <c r="D3045" s="106" t="s">
        <v>11500</v>
      </c>
      <c r="E3045" s="106" t="s">
        <v>11501</v>
      </c>
      <c r="F3045" s="106" t="s">
        <v>377</v>
      </c>
      <c r="G3045" s="106" t="s">
        <v>221</v>
      </c>
      <c r="H3045" s="106"/>
      <c r="I3045" s="106"/>
    </row>
    <row r="3046" spans="1:9">
      <c r="A3046" s="108" t="s">
        <v>11519</v>
      </c>
      <c r="B3046" s="106" t="s">
        <v>11520</v>
      </c>
      <c r="C3046" s="106" t="s">
        <v>11521</v>
      </c>
      <c r="D3046" s="106" t="s">
        <v>11500</v>
      </c>
      <c r="E3046" s="106" t="s">
        <v>11501</v>
      </c>
      <c r="F3046" s="106" t="s">
        <v>1026</v>
      </c>
      <c r="G3046" s="106" t="s">
        <v>221</v>
      </c>
      <c r="H3046" s="106"/>
      <c r="I3046" s="106"/>
    </row>
    <row r="3047" spans="1:9">
      <c r="A3047" s="108" t="s">
        <v>11522</v>
      </c>
      <c r="B3047" s="106" t="s">
        <v>11523</v>
      </c>
      <c r="C3047" s="106" t="s">
        <v>1972</v>
      </c>
      <c r="D3047" s="106" t="s">
        <v>11524</v>
      </c>
      <c r="E3047" s="106" t="s">
        <v>11525</v>
      </c>
      <c r="F3047" s="106" t="s">
        <v>711</v>
      </c>
      <c r="G3047" s="106" t="s">
        <v>221</v>
      </c>
      <c r="H3047" s="106"/>
      <c r="I3047" s="106"/>
    </row>
    <row r="3048" spans="1:9">
      <c r="A3048" s="108" t="s">
        <v>11526</v>
      </c>
      <c r="B3048" s="106" t="s">
        <v>11527</v>
      </c>
      <c r="C3048" s="106" t="s">
        <v>11528</v>
      </c>
      <c r="D3048" s="106" t="s">
        <v>11529</v>
      </c>
      <c r="E3048" s="106" t="s">
        <v>11530</v>
      </c>
      <c r="F3048" s="106" t="s">
        <v>711</v>
      </c>
      <c r="G3048" s="106" t="s">
        <v>221</v>
      </c>
      <c r="H3048" s="106"/>
      <c r="I3048" s="106"/>
    </row>
    <row r="3049" spans="1:9">
      <c r="A3049" s="108" t="s">
        <v>11531</v>
      </c>
      <c r="B3049" s="106" t="s">
        <v>11532</v>
      </c>
      <c r="C3049" s="106" t="s">
        <v>9433</v>
      </c>
      <c r="D3049" s="106" t="s">
        <v>11529</v>
      </c>
      <c r="E3049" s="106" t="s">
        <v>11530</v>
      </c>
      <c r="F3049" s="106" t="s">
        <v>464</v>
      </c>
      <c r="G3049" s="106" t="s">
        <v>221</v>
      </c>
      <c r="H3049" s="106"/>
      <c r="I3049" s="106"/>
    </row>
    <row r="3050" spans="1:9">
      <c r="A3050" s="108" t="s">
        <v>11533</v>
      </c>
      <c r="B3050" s="106" t="s">
        <v>11534</v>
      </c>
      <c r="C3050" s="106" t="s">
        <v>1036</v>
      </c>
      <c r="D3050" s="106" t="s">
        <v>11535</v>
      </c>
      <c r="E3050" s="106" t="s">
        <v>11536</v>
      </c>
      <c r="F3050" s="106" t="s">
        <v>907</v>
      </c>
      <c r="G3050" s="106" t="s">
        <v>221</v>
      </c>
      <c r="H3050" s="106"/>
      <c r="I3050" s="106"/>
    </row>
    <row r="3051" spans="1:9">
      <c r="A3051" s="108" t="s">
        <v>11537</v>
      </c>
      <c r="B3051" s="106" t="s">
        <v>11538</v>
      </c>
      <c r="C3051" s="106" t="s">
        <v>334</v>
      </c>
      <c r="D3051" s="106" t="s">
        <v>11535</v>
      </c>
      <c r="E3051" s="106" t="s">
        <v>11536</v>
      </c>
      <c r="F3051" s="106" t="s">
        <v>227</v>
      </c>
      <c r="G3051" s="106" t="s">
        <v>221</v>
      </c>
      <c r="H3051" s="106"/>
      <c r="I3051" s="106"/>
    </row>
    <row r="3052" spans="1:9">
      <c r="A3052" s="108" t="s">
        <v>11539</v>
      </c>
      <c r="B3052" s="106" t="s">
        <v>11540</v>
      </c>
      <c r="C3052" s="106" t="s">
        <v>11541</v>
      </c>
      <c r="D3052" s="106" t="s">
        <v>11542</v>
      </c>
      <c r="E3052" s="106" t="s">
        <v>11543</v>
      </c>
      <c r="F3052" s="106" t="s">
        <v>464</v>
      </c>
      <c r="G3052" s="106" t="s">
        <v>221</v>
      </c>
      <c r="H3052" s="106"/>
      <c r="I3052" s="106"/>
    </row>
    <row r="3053" spans="1:9">
      <c r="A3053" s="108" t="s">
        <v>11544</v>
      </c>
      <c r="B3053" s="106" t="s">
        <v>11545</v>
      </c>
      <c r="C3053" s="106" t="s">
        <v>461</v>
      </c>
      <c r="D3053" s="106" t="s">
        <v>11546</v>
      </c>
      <c r="E3053" s="106" t="s">
        <v>11547</v>
      </c>
      <c r="F3053" s="106" t="s">
        <v>464</v>
      </c>
      <c r="G3053" s="106" t="s">
        <v>221</v>
      </c>
      <c r="H3053" s="106"/>
      <c r="I3053" s="106"/>
    </row>
    <row r="3054" spans="1:9">
      <c r="A3054" s="108" t="s">
        <v>11548</v>
      </c>
      <c r="B3054" s="106" t="s">
        <v>11549</v>
      </c>
      <c r="C3054" s="106" t="s">
        <v>2736</v>
      </c>
      <c r="D3054" s="106" t="s">
        <v>11546</v>
      </c>
      <c r="E3054" s="106" t="s">
        <v>11547</v>
      </c>
      <c r="F3054" s="106" t="s">
        <v>2538</v>
      </c>
      <c r="G3054" s="106" t="s">
        <v>221</v>
      </c>
      <c r="H3054" s="106"/>
      <c r="I3054" s="106"/>
    </row>
    <row r="3055" spans="1:9">
      <c r="A3055" s="108" t="s">
        <v>11550</v>
      </c>
      <c r="B3055" s="106" t="s">
        <v>11551</v>
      </c>
      <c r="C3055" s="106" t="s">
        <v>11552</v>
      </c>
      <c r="D3055" s="106" t="s">
        <v>11553</v>
      </c>
      <c r="E3055" s="106" t="s">
        <v>11554</v>
      </c>
      <c r="F3055" s="106" t="s">
        <v>322</v>
      </c>
      <c r="G3055" s="106" t="s">
        <v>221</v>
      </c>
      <c r="H3055" s="106"/>
      <c r="I3055" s="106"/>
    </row>
    <row r="3056" spans="1:9">
      <c r="A3056" s="108" t="s">
        <v>11555</v>
      </c>
      <c r="B3056" s="106" t="s">
        <v>11556</v>
      </c>
      <c r="C3056" s="106" t="s">
        <v>11557</v>
      </c>
      <c r="D3056" s="106" t="s">
        <v>11553</v>
      </c>
      <c r="E3056" s="106" t="s">
        <v>11554</v>
      </c>
      <c r="F3056" s="106" t="s">
        <v>322</v>
      </c>
      <c r="G3056" s="106" t="s">
        <v>221</v>
      </c>
      <c r="H3056" s="106"/>
      <c r="I3056" s="106"/>
    </row>
    <row r="3057" spans="1:9">
      <c r="A3057" s="108" t="s">
        <v>11558</v>
      </c>
      <c r="B3057" s="106" t="s">
        <v>11559</v>
      </c>
      <c r="C3057" s="106" t="s">
        <v>11560</v>
      </c>
      <c r="D3057" s="106" t="s">
        <v>11553</v>
      </c>
      <c r="E3057" s="106" t="s">
        <v>11554</v>
      </c>
      <c r="F3057" s="106" t="s">
        <v>322</v>
      </c>
      <c r="G3057" s="106" t="s">
        <v>221</v>
      </c>
      <c r="H3057" s="106"/>
      <c r="I3057" s="106"/>
    </row>
    <row r="3058" spans="1:9">
      <c r="A3058" s="108" t="s">
        <v>11561</v>
      </c>
      <c r="B3058" s="106" t="s">
        <v>11562</v>
      </c>
      <c r="C3058" s="106" t="s">
        <v>859</v>
      </c>
      <c r="D3058" s="106" t="s">
        <v>11563</v>
      </c>
      <c r="E3058" s="106" t="s">
        <v>11564</v>
      </c>
      <c r="F3058" s="106" t="s">
        <v>453</v>
      </c>
      <c r="G3058" s="106" t="s">
        <v>221</v>
      </c>
      <c r="H3058" s="106"/>
      <c r="I3058" s="106"/>
    </row>
    <row r="3059" spans="1:9">
      <c r="A3059" s="108" t="s">
        <v>11565</v>
      </c>
      <c r="B3059" s="106" t="s">
        <v>11566</v>
      </c>
      <c r="C3059" s="106" t="s">
        <v>374</v>
      </c>
      <c r="D3059" s="106" t="s">
        <v>11567</v>
      </c>
      <c r="E3059" s="106" t="s">
        <v>11568</v>
      </c>
      <c r="F3059" s="106" t="s">
        <v>377</v>
      </c>
      <c r="G3059" s="106" t="s">
        <v>221</v>
      </c>
      <c r="H3059" s="106"/>
      <c r="I3059" s="106"/>
    </row>
    <row r="3060" spans="1:9">
      <c r="A3060" s="108" t="s">
        <v>11569</v>
      </c>
      <c r="B3060" s="106" t="s">
        <v>11570</v>
      </c>
      <c r="C3060" s="106" t="s">
        <v>1447</v>
      </c>
      <c r="D3060" s="106" t="s">
        <v>11571</v>
      </c>
      <c r="E3060" s="106" t="s">
        <v>11572</v>
      </c>
      <c r="F3060" s="106" t="s">
        <v>220</v>
      </c>
      <c r="G3060" s="106" t="s">
        <v>221</v>
      </c>
      <c r="H3060" s="106"/>
      <c r="I3060" s="106"/>
    </row>
    <row r="3061" spans="1:9">
      <c r="A3061" s="108" t="s">
        <v>11573</v>
      </c>
      <c r="B3061" s="106" t="s">
        <v>11574</v>
      </c>
      <c r="C3061" s="106" t="s">
        <v>1377</v>
      </c>
      <c r="D3061" s="106" t="s">
        <v>11575</v>
      </c>
      <c r="E3061" s="106" t="s">
        <v>11576</v>
      </c>
      <c r="F3061" s="106" t="s">
        <v>464</v>
      </c>
      <c r="G3061" s="106" t="s">
        <v>221</v>
      </c>
      <c r="H3061" s="106"/>
      <c r="I3061" s="106"/>
    </row>
    <row r="3062" spans="1:9">
      <c r="A3062" s="108" t="s">
        <v>11577</v>
      </c>
      <c r="B3062" s="106" t="s">
        <v>11578</v>
      </c>
      <c r="C3062" s="106" t="s">
        <v>8123</v>
      </c>
      <c r="D3062" s="106" t="s">
        <v>11579</v>
      </c>
      <c r="E3062" s="106" t="s">
        <v>11580</v>
      </c>
      <c r="F3062" s="106" t="s">
        <v>227</v>
      </c>
      <c r="G3062" s="106" t="s">
        <v>221</v>
      </c>
      <c r="H3062" s="106"/>
      <c r="I3062" s="106"/>
    </row>
    <row r="3063" spans="1:9">
      <c r="A3063" s="108" t="s">
        <v>11581</v>
      </c>
      <c r="B3063" s="106" t="s">
        <v>11582</v>
      </c>
      <c r="C3063" s="106" t="s">
        <v>331</v>
      </c>
      <c r="D3063" s="106" t="s">
        <v>11583</v>
      </c>
      <c r="E3063" s="106" t="s">
        <v>11584</v>
      </c>
      <c r="F3063" s="106" t="s">
        <v>233</v>
      </c>
      <c r="G3063" s="106" t="s">
        <v>221</v>
      </c>
      <c r="H3063" s="106"/>
      <c r="I3063" s="106"/>
    </row>
    <row r="3064" spans="1:9">
      <c r="A3064" s="108" t="s">
        <v>11585</v>
      </c>
      <c r="B3064" s="106" t="s">
        <v>11586</v>
      </c>
      <c r="C3064" s="106" t="s">
        <v>11587</v>
      </c>
      <c r="D3064" s="106" t="s">
        <v>11583</v>
      </c>
      <c r="E3064" s="106" t="s">
        <v>11584</v>
      </c>
      <c r="F3064" s="106" t="s">
        <v>328</v>
      </c>
      <c r="G3064" s="106" t="s">
        <v>221</v>
      </c>
      <c r="H3064" s="106"/>
      <c r="I3064" s="106"/>
    </row>
    <row r="3065" spans="1:9">
      <c r="A3065" s="108" t="s">
        <v>11588</v>
      </c>
      <c r="B3065" s="106" t="s">
        <v>11589</v>
      </c>
      <c r="C3065" s="106" t="s">
        <v>6575</v>
      </c>
      <c r="D3065" s="106" t="s">
        <v>11590</v>
      </c>
      <c r="E3065" s="106" t="s">
        <v>11591</v>
      </c>
      <c r="F3065" s="106" t="s">
        <v>464</v>
      </c>
      <c r="G3065" s="106" t="s">
        <v>221</v>
      </c>
      <c r="H3065" s="106"/>
      <c r="I3065" s="106"/>
    </row>
    <row r="3066" spans="1:9">
      <c r="A3066" s="108" t="s">
        <v>11592</v>
      </c>
      <c r="B3066" s="106" t="s">
        <v>11593</v>
      </c>
      <c r="C3066" s="106" t="s">
        <v>10554</v>
      </c>
      <c r="D3066" s="106" t="s">
        <v>11590</v>
      </c>
      <c r="E3066" s="106" t="s">
        <v>11591</v>
      </c>
      <c r="F3066" s="106" t="s">
        <v>464</v>
      </c>
      <c r="G3066" s="106" t="s">
        <v>221</v>
      </c>
      <c r="H3066" s="106"/>
      <c r="I3066" s="106"/>
    </row>
    <row r="3067" spans="1:9">
      <c r="A3067" s="108" t="s">
        <v>11594</v>
      </c>
      <c r="B3067" s="106" t="s">
        <v>11595</v>
      </c>
      <c r="C3067" s="106" t="s">
        <v>2284</v>
      </c>
      <c r="D3067" s="106" t="s">
        <v>11590</v>
      </c>
      <c r="E3067" s="106" t="s">
        <v>11591</v>
      </c>
      <c r="F3067" s="106" t="s">
        <v>711</v>
      </c>
      <c r="G3067" s="106" t="s">
        <v>221</v>
      </c>
      <c r="H3067" s="106"/>
      <c r="I3067" s="106"/>
    </row>
    <row r="3068" spans="1:9">
      <c r="A3068" s="108" t="s">
        <v>11596</v>
      </c>
      <c r="B3068" s="106" t="s">
        <v>11597</v>
      </c>
      <c r="C3068" s="106" t="s">
        <v>314</v>
      </c>
      <c r="D3068" s="106" t="s">
        <v>11598</v>
      </c>
      <c r="E3068" s="106" t="s">
        <v>11599</v>
      </c>
      <c r="F3068" s="106" t="s">
        <v>233</v>
      </c>
      <c r="G3068" s="106" t="s">
        <v>221</v>
      </c>
      <c r="H3068" s="106"/>
      <c r="I3068" s="106"/>
    </row>
    <row r="3069" spans="1:9">
      <c r="A3069" s="108" t="s">
        <v>11600</v>
      </c>
      <c r="B3069" s="106" t="s">
        <v>11601</v>
      </c>
      <c r="C3069" s="106" t="s">
        <v>11602</v>
      </c>
      <c r="D3069" s="106" t="s">
        <v>11598</v>
      </c>
      <c r="E3069" s="106" t="s">
        <v>11599</v>
      </c>
      <c r="F3069" s="106" t="s">
        <v>328</v>
      </c>
      <c r="G3069" s="106" t="s">
        <v>221</v>
      </c>
      <c r="H3069" s="106"/>
      <c r="I3069" s="106"/>
    </row>
    <row r="3070" spans="1:9">
      <c r="A3070" s="108" t="s">
        <v>11603</v>
      </c>
      <c r="B3070" s="106" t="s">
        <v>11604</v>
      </c>
      <c r="C3070" s="106" t="s">
        <v>374</v>
      </c>
      <c r="D3070" s="106" t="s">
        <v>11605</v>
      </c>
      <c r="E3070" s="106" t="s">
        <v>11606</v>
      </c>
      <c r="F3070" s="106" t="s">
        <v>377</v>
      </c>
      <c r="G3070" s="106" t="s">
        <v>221</v>
      </c>
      <c r="H3070" s="106"/>
      <c r="I3070" s="106"/>
    </row>
    <row r="3071" spans="1:9">
      <c r="A3071" s="108" t="s">
        <v>11607</v>
      </c>
      <c r="B3071" s="106" t="s">
        <v>11608</v>
      </c>
      <c r="C3071" s="106" t="s">
        <v>2736</v>
      </c>
      <c r="D3071" s="106" t="s">
        <v>11609</v>
      </c>
      <c r="E3071" s="106" t="s">
        <v>11610</v>
      </c>
      <c r="F3071" s="106" t="s">
        <v>2538</v>
      </c>
      <c r="G3071" s="106" t="s">
        <v>221</v>
      </c>
      <c r="H3071" s="106"/>
      <c r="I3071" s="106"/>
    </row>
    <row r="3072" spans="1:9">
      <c r="A3072" s="108" t="s">
        <v>11611</v>
      </c>
      <c r="B3072" s="106" t="s">
        <v>11612</v>
      </c>
      <c r="C3072" s="106" t="s">
        <v>11613</v>
      </c>
      <c r="D3072" s="106" t="s">
        <v>11614</v>
      </c>
      <c r="E3072" s="106" t="s">
        <v>11615</v>
      </c>
      <c r="F3072" s="106" t="s">
        <v>322</v>
      </c>
      <c r="G3072" s="106" t="s">
        <v>221</v>
      </c>
      <c r="H3072" s="106"/>
      <c r="I3072" s="106"/>
    </row>
    <row r="3073" spans="1:9">
      <c r="A3073" s="108" t="s">
        <v>11616</v>
      </c>
      <c r="B3073" s="106" t="s">
        <v>11617</v>
      </c>
      <c r="C3073" s="106" t="s">
        <v>11618</v>
      </c>
      <c r="D3073" s="106" t="s">
        <v>11614</v>
      </c>
      <c r="E3073" s="106" t="s">
        <v>11615</v>
      </c>
      <c r="F3073" s="106" t="s">
        <v>322</v>
      </c>
      <c r="G3073" s="106" t="s">
        <v>221</v>
      </c>
      <c r="H3073" s="106"/>
      <c r="I3073" s="106"/>
    </row>
    <row r="3074" spans="1:9">
      <c r="A3074" s="108" t="s">
        <v>11619</v>
      </c>
      <c r="B3074" s="106" t="s">
        <v>11620</v>
      </c>
      <c r="C3074" s="106" t="s">
        <v>11621</v>
      </c>
      <c r="D3074" s="106" t="s">
        <v>11614</v>
      </c>
      <c r="E3074" s="106" t="s">
        <v>11615</v>
      </c>
      <c r="F3074" s="106" t="s">
        <v>322</v>
      </c>
      <c r="G3074" s="106" t="s">
        <v>221</v>
      </c>
      <c r="H3074" s="106"/>
      <c r="I3074" s="106"/>
    </row>
    <row r="3075" spans="1:9">
      <c r="A3075" s="108" t="s">
        <v>11622</v>
      </c>
      <c r="B3075" s="106" t="s">
        <v>11623</v>
      </c>
      <c r="C3075" s="106" t="s">
        <v>11624</v>
      </c>
      <c r="D3075" s="106" t="s">
        <v>11625</v>
      </c>
      <c r="E3075" s="106" t="s">
        <v>11626</v>
      </c>
      <c r="F3075" s="106" t="s">
        <v>1965</v>
      </c>
      <c r="G3075" s="106" t="s">
        <v>221</v>
      </c>
      <c r="H3075" s="106"/>
      <c r="I3075" s="106"/>
    </row>
    <row r="3076" spans="1:9">
      <c r="A3076" s="108" t="s">
        <v>11627</v>
      </c>
      <c r="B3076" s="106" t="s">
        <v>11628</v>
      </c>
      <c r="C3076" s="106" t="s">
        <v>2736</v>
      </c>
      <c r="D3076" s="106" t="s">
        <v>11625</v>
      </c>
      <c r="E3076" s="106" t="s">
        <v>11626</v>
      </c>
      <c r="F3076" s="106" t="s">
        <v>2538</v>
      </c>
      <c r="G3076" s="106" t="s">
        <v>221</v>
      </c>
      <c r="H3076" s="106"/>
      <c r="I3076" s="106"/>
    </row>
    <row r="3077" spans="1:9">
      <c r="A3077" s="108" t="s">
        <v>11629</v>
      </c>
      <c r="B3077" s="106" t="s">
        <v>11630</v>
      </c>
      <c r="C3077" s="106" t="s">
        <v>11631</v>
      </c>
      <c r="D3077" s="106" t="s">
        <v>11632</v>
      </c>
      <c r="E3077" s="106" t="s">
        <v>11633</v>
      </c>
      <c r="F3077" s="106" t="s">
        <v>322</v>
      </c>
      <c r="G3077" s="106" t="s">
        <v>221</v>
      </c>
      <c r="H3077" s="106"/>
      <c r="I3077" s="106"/>
    </row>
    <row r="3078" spans="1:9">
      <c r="A3078" s="108" t="s">
        <v>11634</v>
      </c>
      <c r="B3078" s="106" t="s">
        <v>11635</v>
      </c>
      <c r="C3078" s="106" t="s">
        <v>11636</v>
      </c>
      <c r="D3078" s="106" t="s">
        <v>11632</v>
      </c>
      <c r="E3078" s="106" t="s">
        <v>11633</v>
      </c>
      <c r="F3078" s="106" t="s">
        <v>322</v>
      </c>
      <c r="G3078" s="106" t="s">
        <v>221</v>
      </c>
      <c r="H3078" s="106"/>
      <c r="I3078" s="106"/>
    </row>
    <row r="3079" spans="1:9">
      <c r="A3079" s="108" t="s">
        <v>11637</v>
      </c>
      <c r="B3079" s="106" t="s">
        <v>11638</v>
      </c>
      <c r="C3079" s="106" t="s">
        <v>11639</v>
      </c>
      <c r="D3079" s="106" t="s">
        <v>11632</v>
      </c>
      <c r="E3079" s="106" t="s">
        <v>11633</v>
      </c>
      <c r="F3079" s="106" t="s">
        <v>322</v>
      </c>
      <c r="G3079" s="106" t="s">
        <v>221</v>
      </c>
      <c r="H3079" s="106"/>
      <c r="I3079" s="106"/>
    </row>
    <row r="3080" spans="1:9">
      <c r="A3080" s="108" t="s">
        <v>11640</v>
      </c>
      <c r="B3080" s="106" t="s">
        <v>11641</v>
      </c>
      <c r="C3080" s="106" t="s">
        <v>461</v>
      </c>
      <c r="D3080" s="106" t="s">
        <v>11642</v>
      </c>
      <c r="E3080" s="106" t="s">
        <v>11643</v>
      </c>
      <c r="F3080" s="106" t="s">
        <v>464</v>
      </c>
      <c r="G3080" s="106" t="s">
        <v>221</v>
      </c>
      <c r="H3080" s="106"/>
      <c r="I3080" s="106"/>
    </row>
    <row r="3081" spans="1:9">
      <c r="A3081" s="108" t="s">
        <v>11644</v>
      </c>
      <c r="B3081" s="106" t="s">
        <v>11645</v>
      </c>
      <c r="C3081" s="106" t="s">
        <v>11646</v>
      </c>
      <c r="D3081" s="106" t="s">
        <v>11647</v>
      </c>
      <c r="E3081" s="106" t="s">
        <v>11648</v>
      </c>
      <c r="F3081" s="106" t="s">
        <v>345</v>
      </c>
      <c r="G3081" s="106" t="s">
        <v>221</v>
      </c>
      <c r="H3081" s="106"/>
      <c r="I3081" s="106"/>
    </row>
    <row r="3082" spans="1:9">
      <c r="A3082" s="108" t="s">
        <v>11649</v>
      </c>
      <c r="B3082" s="106" t="s">
        <v>11650</v>
      </c>
      <c r="C3082" s="106" t="s">
        <v>1744</v>
      </c>
      <c r="D3082" s="106" t="s">
        <v>11651</v>
      </c>
      <c r="E3082" s="106" t="s">
        <v>11652</v>
      </c>
      <c r="F3082" s="106" t="s">
        <v>308</v>
      </c>
      <c r="G3082" s="106" t="s">
        <v>243</v>
      </c>
      <c r="H3082" s="106"/>
      <c r="I3082" s="106"/>
    </row>
    <row r="3083" spans="1:9">
      <c r="A3083" s="108" t="s">
        <v>11653</v>
      </c>
      <c r="B3083" s="106" t="s">
        <v>11654</v>
      </c>
      <c r="C3083" s="106" t="s">
        <v>11655</v>
      </c>
      <c r="D3083" s="106" t="s">
        <v>11656</v>
      </c>
      <c r="E3083" s="106" t="s">
        <v>11657</v>
      </c>
      <c r="F3083" s="106" t="s">
        <v>464</v>
      </c>
      <c r="G3083" s="106" t="s">
        <v>221</v>
      </c>
      <c r="H3083" s="106"/>
      <c r="I3083" s="106"/>
    </row>
    <row r="3084" spans="1:9">
      <c r="A3084" s="108" t="s">
        <v>11658</v>
      </c>
      <c r="B3084" s="106" t="s">
        <v>11659</v>
      </c>
      <c r="C3084" s="106" t="s">
        <v>11660</v>
      </c>
      <c r="D3084" s="106" t="s">
        <v>11656</v>
      </c>
      <c r="E3084" s="106" t="s">
        <v>11657</v>
      </c>
      <c r="F3084" s="106" t="s">
        <v>464</v>
      </c>
      <c r="G3084" s="106" t="s">
        <v>221</v>
      </c>
      <c r="H3084" s="106"/>
      <c r="I3084" s="106"/>
    </row>
    <row r="3085" spans="1:9">
      <c r="A3085" s="108" t="s">
        <v>11661</v>
      </c>
      <c r="B3085" s="106" t="s">
        <v>11662</v>
      </c>
      <c r="C3085" s="106" t="s">
        <v>2342</v>
      </c>
      <c r="D3085" s="106" t="s">
        <v>11663</v>
      </c>
      <c r="E3085" s="106" t="s">
        <v>11664</v>
      </c>
      <c r="F3085" s="106" t="s">
        <v>464</v>
      </c>
      <c r="G3085" s="106" t="s">
        <v>221</v>
      </c>
      <c r="H3085" s="106"/>
      <c r="I3085" s="106"/>
    </row>
    <row r="3086" spans="1:9">
      <c r="A3086" s="108" t="s">
        <v>11665</v>
      </c>
      <c r="B3086" s="106" t="s">
        <v>11666</v>
      </c>
      <c r="C3086" s="106" t="s">
        <v>708</v>
      </c>
      <c r="D3086" s="106" t="s">
        <v>11663</v>
      </c>
      <c r="E3086" s="106" t="s">
        <v>11664</v>
      </c>
      <c r="F3086" s="106" t="s">
        <v>711</v>
      </c>
      <c r="G3086" s="106" t="s">
        <v>221</v>
      </c>
      <c r="H3086" s="106"/>
      <c r="I3086" s="106"/>
    </row>
    <row r="3087" spans="1:9">
      <c r="A3087" s="108" t="s">
        <v>11667</v>
      </c>
      <c r="B3087" s="106" t="s">
        <v>11668</v>
      </c>
      <c r="C3087" s="106" t="s">
        <v>2284</v>
      </c>
      <c r="D3087" s="106" t="s">
        <v>11669</v>
      </c>
      <c r="E3087" s="106" t="s">
        <v>11670</v>
      </c>
      <c r="F3087" s="106" t="s">
        <v>711</v>
      </c>
      <c r="G3087" s="106" t="s">
        <v>221</v>
      </c>
      <c r="H3087" s="106"/>
      <c r="I3087" s="106"/>
    </row>
    <row r="3088" spans="1:9">
      <c r="A3088" s="108" t="s">
        <v>11671</v>
      </c>
      <c r="B3088" s="106" t="s">
        <v>11672</v>
      </c>
      <c r="C3088" s="106" t="s">
        <v>10604</v>
      </c>
      <c r="D3088" s="106" t="s">
        <v>11673</v>
      </c>
      <c r="E3088" s="106" t="s">
        <v>11674</v>
      </c>
      <c r="F3088" s="106" t="s">
        <v>542</v>
      </c>
      <c r="G3088" s="106" t="s">
        <v>221</v>
      </c>
      <c r="H3088" s="106"/>
      <c r="I3088" s="106"/>
    </row>
    <row r="3089" spans="1:9">
      <c r="A3089" s="108" t="s">
        <v>11675</v>
      </c>
      <c r="B3089" s="106" t="s">
        <v>11676</v>
      </c>
      <c r="C3089" s="106" t="s">
        <v>2736</v>
      </c>
      <c r="D3089" s="106" t="s">
        <v>11673</v>
      </c>
      <c r="E3089" s="106" t="s">
        <v>11674</v>
      </c>
      <c r="F3089" s="106" t="s">
        <v>2538</v>
      </c>
      <c r="G3089" s="106" t="s">
        <v>221</v>
      </c>
      <c r="H3089" s="106"/>
      <c r="I3089" s="106"/>
    </row>
    <row r="3090" spans="1:9">
      <c r="A3090" s="108" t="s">
        <v>11677</v>
      </c>
      <c r="B3090" s="106" t="s">
        <v>11678</v>
      </c>
      <c r="C3090" s="106" t="s">
        <v>11679</v>
      </c>
      <c r="D3090" s="106" t="s">
        <v>11680</v>
      </c>
      <c r="E3090" s="106" t="s">
        <v>11681</v>
      </c>
      <c r="F3090" s="106" t="s">
        <v>711</v>
      </c>
      <c r="G3090" s="106" t="s">
        <v>221</v>
      </c>
      <c r="H3090" s="106"/>
      <c r="I3090" s="106"/>
    </row>
    <row r="3091" spans="1:9">
      <c r="A3091" s="108" t="s">
        <v>11682</v>
      </c>
      <c r="B3091" s="106" t="s">
        <v>11683</v>
      </c>
      <c r="C3091" s="106" t="s">
        <v>11684</v>
      </c>
      <c r="D3091" s="106" t="s">
        <v>11685</v>
      </c>
      <c r="E3091" s="106" t="s">
        <v>11686</v>
      </c>
      <c r="F3091" s="106" t="s">
        <v>711</v>
      </c>
      <c r="G3091" s="106" t="s">
        <v>221</v>
      </c>
      <c r="H3091" s="106"/>
      <c r="I3091" s="106"/>
    </row>
    <row r="3092" spans="1:9">
      <c r="A3092" s="108" t="s">
        <v>11687</v>
      </c>
      <c r="B3092" s="106" t="s">
        <v>11688</v>
      </c>
      <c r="C3092" s="106" t="s">
        <v>11689</v>
      </c>
      <c r="D3092" s="106" t="s">
        <v>11690</v>
      </c>
      <c r="E3092" s="106" t="s">
        <v>11691</v>
      </c>
      <c r="F3092" s="106" t="s">
        <v>573</v>
      </c>
      <c r="G3092" s="106" t="s">
        <v>243</v>
      </c>
      <c r="H3092" s="106"/>
      <c r="I3092" s="106"/>
    </row>
    <row r="3093" spans="1:9">
      <c r="A3093" s="108" t="s">
        <v>11692</v>
      </c>
      <c r="B3093" s="106" t="s">
        <v>11693</v>
      </c>
      <c r="C3093" s="106" t="s">
        <v>2071</v>
      </c>
      <c r="D3093" s="106" t="s">
        <v>11690</v>
      </c>
      <c r="E3093" s="106" t="s">
        <v>11691</v>
      </c>
      <c r="F3093" s="106" t="s">
        <v>438</v>
      </c>
      <c r="G3093" s="106" t="s">
        <v>243</v>
      </c>
      <c r="H3093" s="106"/>
      <c r="I3093" s="106"/>
    </row>
    <row r="3094" spans="1:9">
      <c r="A3094" s="108" t="s">
        <v>11694</v>
      </c>
      <c r="B3094" s="106" t="s">
        <v>11695</v>
      </c>
      <c r="C3094" s="106" t="s">
        <v>11696</v>
      </c>
      <c r="D3094" s="106" t="s">
        <v>11690</v>
      </c>
      <c r="E3094" s="106" t="s">
        <v>11691</v>
      </c>
      <c r="F3094" s="106" t="s">
        <v>242</v>
      </c>
      <c r="G3094" s="106" t="s">
        <v>243</v>
      </c>
      <c r="H3094" s="106"/>
      <c r="I3094" s="106"/>
    </row>
    <row r="3095" spans="1:9">
      <c r="A3095" s="108" t="s">
        <v>11697</v>
      </c>
      <c r="B3095" s="106" t="s">
        <v>11698</v>
      </c>
      <c r="C3095" s="106" t="s">
        <v>11699</v>
      </c>
      <c r="D3095" s="106" t="s">
        <v>11690</v>
      </c>
      <c r="E3095" s="106" t="s">
        <v>11691</v>
      </c>
      <c r="F3095" s="106" t="s">
        <v>242</v>
      </c>
      <c r="G3095" s="106" t="s">
        <v>243</v>
      </c>
      <c r="H3095" s="106"/>
      <c r="I3095" s="106"/>
    </row>
    <row r="3096" spans="1:9">
      <c r="A3096" s="108" t="s">
        <v>11700</v>
      </c>
      <c r="B3096" s="106" t="s">
        <v>11701</v>
      </c>
      <c r="C3096" s="106" t="s">
        <v>11702</v>
      </c>
      <c r="D3096" s="106" t="s">
        <v>11703</v>
      </c>
      <c r="E3096" s="106" t="s">
        <v>11704</v>
      </c>
      <c r="F3096" s="106" t="s">
        <v>766</v>
      </c>
      <c r="G3096" s="106" t="s">
        <v>243</v>
      </c>
      <c r="H3096" s="106"/>
      <c r="I3096" s="106"/>
    </row>
    <row r="3097" spans="1:9">
      <c r="A3097" s="108" t="s">
        <v>11705</v>
      </c>
      <c r="B3097" s="106" t="s">
        <v>11706</v>
      </c>
      <c r="C3097" s="106" t="s">
        <v>9332</v>
      </c>
      <c r="D3097" s="106" t="s">
        <v>11703</v>
      </c>
      <c r="E3097" s="106" t="s">
        <v>11704</v>
      </c>
      <c r="F3097" s="106" t="s">
        <v>308</v>
      </c>
      <c r="G3097" s="106" t="s">
        <v>243</v>
      </c>
      <c r="H3097" s="106"/>
      <c r="I3097" s="106"/>
    </row>
    <row r="3098" spans="1:9">
      <c r="A3098" s="108" t="s">
        <v>11707</v>
      </c>
      <c r="B3098" s="106" t="s">
        <v>11708</v>
      </c>
      <c r="C3098" s="106" t="s">
        <v>11709</v>
      </c>
      <c r="D3098" s="106" t="s">
        <v>11710</v>
      </c>
      <c r="E3098" s="106" t="s">
        <v>11711</v>
      </c>
      <c r="F3098" s="106" t="s">
        <v>297</v>
      </c>
      <c r="G3098" s="106" t="s">
        <v>243</v>
      </c>
      <c r="H3098" s="106"/>
      <c r="I3098" s="106"/>
    </row>
    <row r="3099" spans="1:9">
      <c r="A3099" s="108" t="s">
        <v>11712</v>
      </c>
      <c r="B3099" s="106" t="s">
        <v>11713</v>
      </c>
      <c r="C3099" s="106" t="s">
        <v>11714</v>
      </c>
      <c r="D3099" s="106" t="s">
        <v>11710</v>
      </c>
      <c r="E3099" s="106" t="s">
        <v>11711</v>
      </c>
      <c r="F3099" s="106" t="s">
        <v>867</v>
      </c>
      <c r="G3099" s="106" t="s">
        <v>243</v>
      </c>
      <c r="H3099" s="106"/>
      <c r="I3099" s="106"/>
    </row>
    <row r="3100" spans="1:9">
      <c r="A3100" s="108" t="s">
        <v>11715</v>
      </c>
      <c r="B3100" s="106" t="s">
        <v>11716</v>
      </c>
      <c r="C3100" s="106" t="s">
        <v>11717</v>
      </c>
      <c r="D3100" s="106" t="s">
        <v>11710</v>
      </c>
      <c r="E3100" s="106" t="s">
        <v>11711</v>
      </c>
      <c r="F3100" s="106" t="s">
        <v>297</v>
      </c>
      <c r="G3100" s="106" t="s">
        <v>243</v>
      </c>
      <c r="H3100" s="106"/>
      <c r="I3100" s="106"/>
    </row>
    <row r="3101" spans="1:9">
      <c r="A3101" s="108" t="s">
        <v>11718</v>
      </c>
      <c r="B3101" s="106" t="s">
        <v>11719</v>
      </c>
      <c r="C3101" s="106" t="s">
        <v>3175</v>
      </c>
      <c r="D3101" s="106" t="s">
        <v>11710</v>
      </c>
      <c r="E3101" s="106" t="s">
        <v>11711</v>
      </c>
      <c r="F3101" s="106" t="s">
        <v>242</v>
      </c>
      <c r="G3101" s="106" t="s">
        <v>243</v>
      </c>
      <c r="H3101" s="106"/>
      <c r="I3101" s="106"/>
    </row>
    <row r="3102" spans="1:9">
      <c r="A3102" s="108" t="s">
        <v>11720</v>
      </c>
      <c r="B3102" s="106" t="s">
        <v>11721</v>
      </c>
      <c r="C3102" s="106" t="s">
        <v>11722</v>
      </c>
      <c r="D3102" s="106" t="s">
        <v>11710</v>
      </c>
      <c r="E3102" s="106" t="s">
        <v>11711</v>
      </c>
      <c r="F3102" s="106" t="s">
        <v>297</v>
      </c>
      <c r="G3102" s="106" t="s">
        <v>243</v>
      </c>
      <c r="H3102" s="106"/>
      <c r="I3102" s="106"/>
    </row>
    <row r="3103" spans="1:9">
      <c r="A3103" s="108" t="s">
        <v>11723</v>
      </c>
      <c r="B3103" s="106" t="s">
        <v>11724</v>
      </c>
      <c r="C3103" s="106" t="s">
        <v>11725</v>
      </c>
      <c r="D3103" s="106" t="s">
        <v>11710</v>
      </c>
      <c r="E3103" s="106" t="s">
        <v>11711</v>
      </c>
      <c r="F3103" s="106" t="s">
        <v>297</v>
      </c>
      <c r="G3103" s="106" t="s">
        <v>243</v>
      </c>
      <c r="H3103" s="106"/>
      <c r="I3103" s="106"/>
    </row>
    <row r="3104" spans="1:9">
      <c r="A3104" s="108" t="s">
        <v>11726</v>
      </c>
      <c r="B3104" s="106" t="s">
        <v>11727</v>
      </c>
      <c r="C3104" s="106" t="s">
        <v>11728</v>
      </c>
      <c r="D3104" s="106" t="s">
        <v>11710</v>
      </c>
      <c r="E3104" s="106" t="s">
        <v>11711</v>
      </c>
      <c r="F3104" s="106" t="s">
        <v>242</v>
      </c>
      <c r="G3104" s="106" t="s">
        <v>243</v>
      </c>
      <c r="H3104" s="106"/>
      <c r="I3104" s="106"/>
    </row>
    <row r="3105" spans="1:9">
      <c r="A3105" s="108" t="s">
        <v>11729</v>
      </c>
      <c r="B3105" s="106" t="s">
        <v>11730</v>
      </c>
      <c r="C3105" s="106" t="s">
        <v>11731</v>
      </c>
      <c r="D3105" s="106" t="s">
        <v>11732</v>
      </c>
      <c r="E3105" s="106" t="s">
        <v>11733</v>
      </c>
      <c r="F3105" s="106" t="s">
        <v>277</v>
      </c>
      <c r="G3105" s="106" t="s">
        <v>243</v>
      </c>
      <c r="H3105" s="106"/>
      <c r="I3105" s="106"/>
    </row>
    <row r="3106" spans="1:9">
      <c r="A3106" s="108" t="s">
        <v>11734</v>
      </c>
      <c r="B3106" s="106" t="s">
        <v>11735</v>
      </c>
      <c r="C3106" s="106" t="s">
        <v>11736</v>
      </c>
      <c r="D3106" s="106" t="s">
        <v>11732</v>
      </c>
      <c r="E3106" s="106" t="s">
        <v>11733</v>
      </c>
      <c r="F3106" s="106" t="s">
        <v>867</v>
      </c>
      <c r="G3106" s="106" t="s">
        <v>243</v>
      </c>
      <c r="H3106" s="106"/>
      <c r="I3106" s="106"/>
    </row>
    <row r="3107" spans="1:9">
      <c r="A3107" s="108" t="s">
        <v>11737</v>
      </c>
      <c r="B3107" s="106" t="s">
        <v>11738</v>
      </c>
      <c r="C3107" s="106" t="s">
        <v>11739</v>
      </c>
      <c r="D3107" s="106" t="s">
        <v>11732</v>
      </c>
      <c r="E3107" s="106" t="s">
        <v>11733</v>
      </c>
      <c r="F3107" s="106" t="s">
        <v>867</v>
      </c>
      <c r="G3107" s="106" t="s">
        <v>243</v>
      </c>
      <c r="H3107" s="106"/>
      <c r="I3107" s="106"/>
    </row>
    <row r="3108" spans="1:9">
      <c r="A3108" s="108" t="s">
        <v>11740</v>
      </c>
      <c r="B3108" s="106" t="s">
        <v>11741</v>
      </c>
      <c r="C3108" s="106" t="s">
        <v>11742</v>
      </c>
      <c r="D3108" s="106" t="s">
        <v>11732</v>
      </c>
      <c r="E3108" s="106" t="s">
        <v>11733</v>
      </c>
      <c r="F3108" s="106" t="s">
        <v>867</v>
      </c>
      <c r="G3108" s="106" t="s">
        <v>243</v>
      </c>
      <c r="H3108" s="106"/>
      <c r="I3108" s="106"/>
    </row>
    <row r="3109" spans="1:9">
      <c r="A3109" s="108" t="s">
        <v>11743</v>
      </c>
      <c r="B3109" s="106" t="s">
        <v>11744</v>
      </c>
      <c r="C3109" s="106" t="s">
        <v>11745</v>
      </c>
      <c r="D3109" s="106" t="s">
        <v>11732</v>
      </c>
      <c r="E3109" s="106" t="s">
        <v>11733</v>
      </c>
      <c r="F3109" s="106" t="s">
        <v>867</v>
      </c>
      <c r="G3109" s="106" t="s">
        <v>243</v>
      </c>
      <c r="H3109" s="106"/>
      <c r="I3109" s="106"/>
    </row>
    <row r="3110" spans="1:9">
      <c r="A3110" s="108" t="s">
        <v>11746</v>
      </c>
      <c r="B3110" s="106" t="s">
        <v>11747</v>
      </c>
      <c r="C3110" s="106" t="s">
        <v>11748</v>
      </c>
      <c r="D3110" s="106" t="s">
        <v>11732</v>
      </c>
      <c r="E3110" s="106" t="s">
        <v>11733</v>
      </c>
      <c r="F3110" s="106" t="s">
        <v>438</v>
      </c>
      <c r="G3110" s="106" t="s">
        <v>243</v>
      </c>
      <c r="H3110" s="106"/>
      <c r="I3110" s="106"/>
    </row>
    <row r="3111" spans="1:9">
      <c r="A3111" s="108" t="s">
        <v>11749</v>
      </c>
      <c r="B3111" s="106" t="s">
        <v>11750</v>
      </c>
      <c r="C3111" s="106" t="s">
        <v>11751</v>
      </c>
      <c r="D3111" s="106" t="s">
        <v>11732</v>
      </c>
      <c r="E3111" s="106" t="s">
        <v>11733</v>
      </c>
      <c r="F3111" s="106" t="s">
        <v>438</v>
      </c>
      <c r="G3111" s="106" t="s">
        <v>243</v>
      </c>
      <c r="H3111" s="106"/>
      <c r="I3111" s="106"/>
    </row>
    <row r="3112" spans="1:9">
      <c r="A3112" s="108" t="s">
        <v>11752</v>
      </c>
      <c r="B3112" s="106" t="s">
        <v>11753</v>
      </c>
      <c r="C3112" s="106" t="s">
        <v>11754</v>
      </c>
      <c r="D3112" s="106" t="s">
        <v>11732</v>
      </c>
      <c r="E3112" s="106" t="s">
        <v>11733</v>
      </c>
      <c r="F3112" s="106" t="s">
        <v>438</v>
      </c>
      <c r="G3112" s="106" t="s">
        <v>243</v>
      </c>
      <c r="H3112" s="106"/>
      <c r="I3112" s="106"/>
    </row>
    <row r="3113" spans="1:9">
      <c r="A3113" s="108" t="s">
        <v>11755</v>
      </c>
      <c r="B3113" s="106" t="s">
        <v>11756</v>
      </c>
      <c r="C3113" s="106" t="s">
        <v>11757</v>
      </c>
      <c r="D3113" s="106" t="s">
        <v>11732</v>
      </c>
      <c r="E3113" s="106" t="s">
        <v>11733</v>
      </c>
      <c r="F3113" s="106" t="s">
        <v>277</v>
      </c>
      <c r="G3113" s="106" t="s">
        <v>243</v>
      </c>
      <c r="H3113" s="106"/>
      <c r="I3113" s="106"/>
    </row>
    <row r="3114" spans="1:9">
      <c r="A3114" s="108" t="s">
        <v>11758</v>
      </c>
      <c r="B3114" s="106" t="s">
        <v>11759</v>
      </c>
      <c r="C3114" s="106" t="s">
        <v>11760</v>
      </c>
      <c r="D3114" s="106" t="s">
        <v>11732</v>
      </c>
      <c r="E3114" s="106" t="s">
        <v>11733</v>
      </c>
      <c r="F3114" s="106" t="s">
        <v>438</v>
      </c>
      <c r="G3114" s="106" t="s">
        <v>243</v>
      </c>
      <c r="H3114" s="106"/>
      <c r="I3114" s="106"/>
    </row>
    <row r="3115" spans="1:9">
      <c r="A3115" s="108" t="s">
        <v>11761</v>
      </c>
      <c r="B3115" s="106" t="s">
        <v>11762</v>
      </c>
      <c r="C3115" s="106" t="s">
        <v>461</v>
      </c>
      <c r="D3115" s="106" t="s">
        <v>11763</v>
      </c>
      <c r="E3115" s="106" t="s">
        <v>11764</v>
      </c>
      <c r="F3115" s="106" t="s">
        <v>464</v>
      </c>
      <c r="G3115" s="106" t="s">
        <v>221</v>
      </c>
      <c r="H3115" s="106"/>
      <c r="I3115" s="106"/>
    </row>
    <row r="3116" spans="1:9">
      <c r="A3116" s="108" t="s">
        <v>11765</v>
      </c>
      <c r="B3116" s="106" t="s">
        <v>11766</v>
      </c>
      <c r="C3116" s="106" t="s">
        <v>11646</v>
      </c>
      <c r="D3116" s="106" t="s">
        <v>11767</v>
      </c>
      <c r="E3116" s="106" t="s">
        <v>11768</v>
      </c>
      <c r="F3116" s="106" t="s">
        <v>345</v>
      </c>
      <c r="G3116" s="106" t="s">
        <v>221</v>
      </c>
      <c r="H3116" s="106"/>
      <c r="I3116" s="106"/>
    </row>
    <row r="3117" spans="1:9">
      <c r="A3117" s="108" t="s">
        <v>11769</v>
      </c>
      <c r="B3117" s="106" t="s">
        <v>11770</v>
      </c>
      <c r="C3117" s="106" t="s">
        <v>11771</v>
      </c>
      <c r="D3117" s="106" t="s">
        <v>11767</v>
      </c>
      <c r="E3117" s="106" t="s">
        <v>11768</v>
      </c>
      <c r="F3117" s="106" t="s">
        <v>227</v>
      </c>
      <c r="G3117" s="106" t="s">
        <v>221</v>
      </c>
      <c r="H3117" s="106"/>
      <c r="I3117" s="106"/>
    </row>
    <row r="3118" spans="1:9">
      <c r="A3118" s="108" t="s">
        <v>11772</v>
      </c>
      <c r="B3118" s="106" t="s">
        <v>11773</v>
      </c>
      <c r="C3118" s="106" t="s">
        <v>314</v>
      </c>
      <c r="D3118" s="106" t="s">
        <v>11774</v>
      </c>
      <c r="E3118" s="106" t="s">
        <v>11775</v>
      </c>
      <c r="F3118" s="106" t="s">
        <v>233</v>
      </c>
      <c r="G3118" s="106" t="s">
        <v>221</v>
      </c>
      <c r="H3118" s="106"/>
      <c r="I3118" s="106"/>
    </row>
    <row r="3119" spans="1:9">
      <c r="A3119" s="108" t="s">
        <v>11776</v>
      </c>
      <c r="B3119" s="106" t="s">
        <v>11777</v>
      </c>
      <c r="C3119" s="106" t="s">
        <v>11778</v>
      </c>
      <c r="D3119" s="106" t="s">
        <v>11779</v>
      </c>
      <c r="E3119" s="106" t="s">
        <v>11780</v>
      </c>
      <c r="F3119" s="106" t="s">
        <v>418</v>
      </c>
      <c r="G3119" s="106" t="s">
        <v>221</v>
      </c>
      <c r="H3119" s="106"/>
      <c r="I3119" s="106"/>
    </row>
    <row r="3120" spans="1:9">
      <c r="A3120" s="108" t="s">
        <v>11781</v>
      </c>
      <c r="B3120" s="106" t="s">
        <v>11782</v>
      </c>
      <c r="C3120" s="106" t="s">
        <v>11783</v>
      </c>
      <c r="D3120" s="106" t="s">
        <v>11779</v>
      </c>
      <c r="E3120" s="106" t="s">
        <v>11780</v>
      </c>
      <c r="F3120" s="106" t="s">
        <v>418</v>
      </c>
      <c r="G3120" s="106" t="s">
        <v>221</v>
      </c>
      <c r="H3120" s="106"/>
      <c r="I3120" s="106"/>
    </row>
    <row r="3121" spans="1:9">
      <c r="A3121" s="108" t="s">
        <v>11784</v>
      </c>
      <c r="B3121" s="106" t="s">
        <v>11785</v>
      </c>
      <c r="C3121" s="106" t="s">
        <v>11786</v>
      </c>
      <c r="D3121" s="106" t="s">
        <v>11787</v>
      </c>
      <c r="E3121" s="106" t="s">
        <v>11788</v>
      </c>
      <c r="F3121" s="106" t="s">
        <v>453</v>
      </c>
      <c r="G3121" s="106" t="s">
        <v>221</v>
      </c>
      <c r="H3121" s="106"/>
      <c r="I3121" s="106"/>
    </row>
    <row r="3122" spans="1:9">
      <c r="A3122" s="108" t="s">
        <v>11789</v>
      </c>
      <c r="B3122" s="106" t="s">
        <v>11790</v>
      </c>
      <c r="C3122" s="106" t="s">
        <v>11791</v>
      </c>
      <c r="D3122" s="106" t="s">
        <v>11787</v>
      </c>
      <c r="E3122" s="106" t="s">
        <v>11788</v>
      </c>
      <c r="F3122" s="106" t="s">
        <v>1646</v>
      </c>
      <c r="G3122" s="106" t="s">
        <v>848</v>
      </c>
      <c r="H3122" s="106"/>
      <c r="I3122" s="106"/>
    </row>
    <row r="3123" spans="1:9">
      <c r="A3123" s="108" t="s">
        <v>11792</v>
      </c>
      <c r="B3123" s="106" t="s">
        <v>11793</v>
      </c>
      <c r="C3123" s="106" t="s">
        <v>11794</v>
      </c>
      <c r="D3123" s="106" t="s">
        <v>11795</v>
      </c>
      <c r="E3123" s="106" t="s">
        <v>11796</v>
      </c>
      <c r="F3123" s="106" t="s">
        <v>742</v>
      </c>
      <c r="G3123" s="106" t="s">
        <v>221</v>
      </c>
      <c r="H3123" s="106"/>
      <c r="I3123" s="106"/>
    </row>
    <row r="3124" spans="1:9">
      <c r="A3124" s="108" t="s">
        <v>11797</v>
      </c>
      <c r="B3124" s="106" t="s">
        <v>11798</v>
      </c>
      <c r="C3124" s="106" t="s">
        <v>11799</v>
      </c>
      <c r="D3124" s="106" t="s">
        <v>11795</v>
      </c>
      <c r="E3124" s="106" t="s">
        <v>11796</v>
      </c>
      <c r="F3124" s="106" t="s">
        <v>742</v>
      </c>
      <c r="G3124" s="106" t="s">
        <v>221</v>
      </c>
      <c r="H3124" s="106"/>
      <c r="I3124" s="106"/>
    </row>
    <row r="3125" spans="1:9">
      <c r="A3125" s="108" t="s">
        <v>11800</v>
      </c>
      <c r="B3125" s="106" t="s">
        <v>11801</v>
      </c>
      <c r="C3125" s="106" t="s">
        <v>1233</v>
      </c>
      <c r="D3125" s="106" t="s">
        <v>11802</v>
      </c>
      <c r="E3125" s="106" t="s">
        <v>11803</v>
      </c>
      <c r="F3125" s="106" t="s">
        <v>377</v>
      </c>
      <c r="G3125" s="106" t="s">
        <v>221</v>
      </c>
      <c r="H3125" s="106"/>
      <c r="I3125" s="106"/>
    </row>
    <row r="3126" spans="1:9">
      <c r="A3126" s="108" t="s">
        <v>11804</v>
      </c>
      <c r="B3126" s="106" t="s">
        <v>11805</v>
      </c>
      <c r="C3126" s="106" t="s">
        <v>11806</v>
      </c>
      <c r="D3126" s="106" t="s">
        <v>11807</v>
      </c>
      <c r="E3126" s="106" t="s">
        <v>11808</v>
      </c>
      <c r="F3126" s="106" t="s">
        <v>233</v>
      </c>
      <c r="G3126" s="106" t="s">
        <v>221</v>
      </c>
      <c r="H3126" s="106"/>
      <c r="I3126" s="106"/>
    </row>
    <row r="3127" spans="1:9">
      <c r="A3127" s="108" t="s">
        <v>11809</v>
      </c>
      <c r="B3127" s="106" t="s">
        <v>11810</v>
      </c>
      <c r="C3127" s="106" t="s">
        <v>483</v>
      </c>
      <c r="D3127" s="106" t="s">
        <v>11811</v>
      </c>
      <c r="E3127" s="106" t="s">
        <v>11812</v>
      </c>
      <c r="F3127" s="106" t="s">
        <v>484</v>
      </c>
      <c r="G3127" s="106" t="s">
        <v>221</v>
      </c>
      <c r="H3127" s="106"/>
      <c r="I3127" s="106"/>
    </row>
    <row r="3128" spans="1:9">
      <c r="A3128" s="108" t="s">
        <v>11813</v>
      </c>
      <c r="B3128" s="106" t="s">
        <v>11814</v>
      </c>
      <c r="C3128" s="106" t="s">
        <v>374</v>
      </c>
      <c r="D3128" s="106" t="s">
        <v>11811</v>
      </c>
      <c r="E3128" s="106" t="s">
        <v>11812</v>
      </c>
      <c r="F3128" s="106" t="s">
        <v>377</v>
      </c>
      <c r="G3128" s="106" t="s">
        <v>221</v>
      </c>
      <c r="H3128" s="106"/>
      <c r="I3128" s="106"/>
    </row>
    <row r="3129" spans="1:9">
      <c r="A3129" s="108" t="s">
        <v>11815</v>
      </c>
      <c r="B3129" s="106" t="s">
        <v>11816</v>
      </c>
      <c r="C3129" s="106" t="s">
        <v>962</v>
      </c>
      <c r="D3129" s="106" t="s">
        <v>11817</v>
      </c>
      <c r="E3129" s="106" t="s">
        <v>11818</v>
      </c>
      <c r="F3129" s="106" t="s">
        <v>711</v>
      </c>
      <c r="G3129" s="106" t="s">
        <v>221</v>
      </c>
      <c r="H3129" s="106"/>
      <c r="I3129" s="106"/>
    </row>
    <row r="3130" spans="1:9">
      <c r="A3130" s="108" t="s">
        <v>11819</v>
      </c>
      <c r="B3130" s="106" t="s">
        <v>11820</v>
      </c>
      <c r="C3130" s="106" t="s">
        <v>510</v>
      </c>
      <c r="D3130" s="106" t="s">
        <v>11821</v>
      </c>
      <c r="E3130" s="106" t="s">
        <v>11822</v>
      </c>
      <c r="F3130" s="106" t="s">
        <v>233</v>
      </c>
      <c r="G3130" s="106" t="s">
        <v>221</v>
      </c>
      <c r="H3130" s="106"/>
      <c r="I3130" s="106"/>
    </row>
    <row r="3131" spans="1:9">
      <c r="A3131" s="108" t="s">
        <v>11823</v>
      </c>
      <c r="B3131" s="106" t="s">
        <v>11824</v>
      </c>
      <c r="C3131" s="106" t="s">
        <v>11825</v>
      </c>
      <c r="D3131" s="106" t="s">
        <v>11826</v>
      </c>
      <c r="E3131" s="106" t="s">
        <v>11827</v>
      </c>
      <c r="F3131" s="106" t="s">
        <v>748</v>
      </c>
      <c r="G3131" s="106" t="s">
        <v>243</v>
      </c>
      <c r="H3131" s="106"/>
      <c r="I3131" s="106"/>
    </row>
    <row r="3132" spans="1:9">
      <c r="A3132" s="108" t="s">
        <v>11828</v>
      </c>
      <c r="B3132" s="106" t="s">
        <v>11829</v>
      </c>
      <c r="C3132" s="106" t="s">
        <v>11830</v>
      </c>
      <c r="D3132" s="106" t="s">
        <v>11826</v>
      </c>
      <c r="E3132" s="106" t="s">
        <v>11827</v>
      </c>
      <c r="F3132" s="106" t="s">
        <v>748</v>
      </c>
      <c r="G3132" s="106" t="s">
        <v>243</v>
      </c>
      <c r="H3132" s="106"/>
      <c r="I3132" s="106"/>
    </row>
    <row r="3133" spans="1:9">
      <c r="A3133" s="108" t="s">
        <v>11831</v>
      </c>
      <c r="B3133" s="106" t="s">
        <v>11832</v>
      </c>
      <c r="C3133" s="106" t="s">
        <v>4661</v>
      </c>
      <c r="D3133" s="106" t="s">
        <v>11833</v>
      </c>
      <c r="E3133" s="106" t="s">
        <v>11834</v>
      </c>
      <c r="F3133" s="106" t="s">
        <v>1646</v>
      </c>
      <c r="G3133" s="106" t="s">
        <v>848</v>
      </c>
      <c r="H3133" s="106"/>
      <c r="I3133" s="106"/>
    </row>
    <row r="3134" spans="1:9">
      <c r="A3134" s="108" t="s">
        <v>11835</v>
      </c>
      <c r="B3134" s="106" t="s">
        <v>11836</v>
      </c>
      <c r="C3134" s="106" t="s">
        <v>334</v>
      </c>
      <c r="D3134" s="106" t="s">
        <v>11837</v>
      </c>
      <c r="E3134" s="106" t="s">
        <v>11838</v>
      </c>
      <c r="F3134" s="106" t="s">
        <v>227</v>
      </c>
      <c r="G3134" s="106" t="s">
        <v>221</v>
      </c>
      <c r="H3134" s="106"/>
      <c r="I3134" s="106"/>
    </row>
    <row r="3135" spans="1:9">
      <c r="A3135" s="108" t="s">
        <v>11839</v>
      </c>
      <c r="B3135" s="106" t="s">
        <v>11840</v>
      </c>
      <c r="C3135" s="106" t="s">
        <v>8632</v>
      </c>
      <c r="D3135" s="106" t="s">
        <v>11841</v>
      </c>
      <c r="E3135" s="106" t="s">
        <v>11842</v>
      </c>
      <c r="F3135" s="106" t="s">
        <v>1429</v>
      </c>
      <c r="G3135" s="106" t="s">
        <v>221</v>
      </c>
      <c r="H3135" s="106"/>
      <c r="I3135" s="106"/>
    </row>
    <row r="3136" spans="1:9">
      <c r="A3136" s="108" t="s">
        <v>11843</v>
      </c>
      <c r="B3136" s="106" t="s">
        <v>11844</v>
      </c>
      <c r="C3136" s="106" t="s">
        <v>11845</v>
      </c>
      <c r="D3136" s="106" t="s">
        <v>11846</v>
      </c>
      <c r="E3136" s="106" t="s">
        <v>11847</v>
      </c>
      <c r="F3136" s="106" t="s">
        <v>227</v>
      </c>
      <c r="G3136" s="106" t="s">
        <v>221</v>
      </c>
      <c r="H3136" s="106"/>
      <c r="I3136" s="106"/>
    </row>
    <row r="3137" spans="1:9">
      <c r="A3137" s="108" t="s">
        <v>11848</v>
      </c>
      <c r="B3137" s="106" t="s">
        <v>11849</v>
      </c>
      <c r="C3137" s="106" t="s">
        <v>11850</v>
      </c>
      <c r="D3137" s="106" t="s">
        <v>11851</v>
      </c>
      <c r="E3137" s="106" t="s">
        <v>11852</v>
      </c>
      <c r="F3137" s="106" t="s">
        <v>418</v>
      </c>
      <c r="G3137" s="106" t="s">
        <v>221</v>
      </c>
      <c r="H3137" s="106"/>
      <c r="I3137" s="106"/>
    </row>
    <row r="3138" spans="1:9">
      <c r="A3138" s="108" t="s">
        <v>11853</v>
      </c>
      <c r="B3138" s="106" t="s">
        <v>11854</v>
      </c>
      <c r="C3138" s="106" t="s">
        <v>11855</v>
      </c>
      <c r="D3138" s="106" t="s">
        <v>11851</v>
      </c>
      <c r="E3138" s="106" t="s">
        <v>11852</v>
      </c>
      <c r="F3138" s="106" t="s">
        <v>1026</v>
      </c>
      <c r="G3138" s="106" t="s">
        <v>221</v>
      </c>
      <c r="H3138" s="106"/>
      <c r="I3138" s="106"/>
    </row>
    <row r="3139" spans="1:9">
      <c r="A3139" s="108" t="s">
        <v>11856</v>
      </c>
      <c r="B3139" s="106" t="s">
        <v>11857</v>
      </c>
      <c r="C3139" s="106" t="s">
        <v>11858</v>
      </c>
      <c r="D3139" s="106" t="s">
        <v>11851</v>
      </c>
      <c r="E3139" s="106" t="s">
        <v>11852</v>
      </c>
      <c r="F3139" s="106" t="s">
        <v>1026</v>
      </c>
      <c r="G3139" s="106" t="s">
        <v>221</v>
      </c>
      <c r="H3139" s="106"/>
      <c r="I3139" s="106"/>
    </row>
    <row r="3140" spans="1:9">
      <c r="A3140" s="108" t="s">
        <v>11859</v>
      </c>
      <c r="B3140" s="106" t="s">
        <v>11860</v>
      </c>
      <c r="C3140" s="106" t="s">
        <v>11861</v>
      </c>
      <c r="D3140" s="106" t="s">
        <v>11851</v>
      </c>
      <c r="E3140" s="106" t="s">
        <v>11852</v>
      </c>
      <c r="F3140" s="106" t="s">
        <v>322</v>
      </c>
      <c r="G3140" s="106" t="s">
        <v>221</v>
      </c>
      <c r="H3140" s="106"/>
      <c r="I3140" s="106"/>
    </row>
    <row r="3141" spans="1:9">
      <c r="A3141" s="108" t="s">
        <v>11862</v>
      </c>
      <c r="B3141" s="106" t="s">
        <v>11863</v>
      </c>
      <c r="C3141" s="106" t="s">
        <v>11864</v>
      </c>
      <c r="D3141" s="106" t="s">
        <v>11851</v>
      </c>
      <c r="E3141" s="106" t="s">
        <v>11852</v>
      </c>
      <c r="F3141" s="106" t="s">
        <v>418</v>
      </c>
      <c r="G3141" s="106" t="s">
        <v>221</v>
      </c>
      <c r="H3141" s="106"/>
      <c r="I3141" s="106"/>
    </row>
    <row r="3142" spans="1:9">
      <c r="A3142" s="108" t="s">
        <v>11865</v>
      </c>
      <c r="B3142" s="106" t="s">
        <v>11866</v>
      </c>
      <c r="C3142" s="106" t="s">
        <v>11867</v>
      </c>
      <c r="D3142" s="106" t="s">
        <v>11851</v>
      </c>
      <c r="E3142" s="106" t="s">
        <v>11852</v>
      </c>
      <c r="F3142" s="106" t="s">
        <v>1026</v>
      </c>
      <c r="G3142" s="106" t="s">
        <v>221</v>
      </c>
      <c r="H3142" s="106"/>
      <c r="I3142" s="106"/>
    </row>
    <row r="3143" spans="1:9">
      <c r="A3143" s="108" t="s">
        <v>11868</v>
      </c>
      <c r="B3143" s="106" t="s">
        <v>11869</v>
      </c>
      <c r="C3143" s="106" t="s">
        <v>11870</v>
      </c>
      <c r="D3143" s="106" t="s">
        <v>11851</v>
      </c>
      <c r="E3143" s="106" t="s">
        <v>11852</v>
      </c>
      <c r="F3143" s="106" t="s">
        <v>1026</v>
      </c>
      <c r="G3143" s="106" t="s">
        <v>221</v>
      </c>
      <c r="H3143" s="106"/>
      <c r="I3143" s="106"/>
    </row>
    <row r="3144" spans="1:9">
      <c r="A3144" s="108" t="s">
        <v>11871</v>
      </c>
      <c r="B3144" s="106" t="s">
        <v>11872</v>
      </c>
      <c r="C3144" s="106" t="s">
        <v>461</v>
      </c>
      <c r="D3144" s="106" t="s">
        <v>11873</v>
      </c>
      <c r="E3144" s="106" t="s">
        <v>11874</v>
      </c>
      <c r="F3144" s="106" t="s">
        <v>464</v>
      </c>
      <c r="G3144" s="106" t="s">
        <v>221</v>
      </c>
      <c r="H3144" s="106"/>
      <c r="I3144" s="106"/>
    </row>
    <row r="3145" spans="1:9">
      <c r="A3145" s="108" t="s">
        <v>11875</v>
      </c>
      <c r="B3145" s="106" t="s">
        <v>11876</v>
      </c>
      <c r="C3145" s="106" t="s">
        <v>859</v>
      </c>
      <c r="D3145" s="106" t="s">
        <v>11873</v>
      </c>
      <c r="E3145" s="106" t="s">
        <v>11874</v>
      </c>
      <c r="F3145" s="106" t="s">
        <v>453</v>
      </c>
      <c r="G3145" s="106" t="s">
        <v>221</v>
      </c>
      <c r="H3145" s="106"/>
      <c r="I3145" s="106"/>
    </row>
    <row r="3146" spans="1:9">
      <c r="A3146" s="108" t="s">
        <v>11877</v>
      </c>
      <c r="B3146" s="106" t="s">
        <v>11878</v>
      </c>
      <c r="C3146" s="106" t="s">
        <v>2736</v>
      </c>
      <c r="D3146" s="106" t="s">
        <v>11873</v>
      </c>
      <c r="E3146" s="106" t="s">
        <v>11874</v>
      </c>
      <c r="F3146" s="106" t="s">
        <v>2538</v>
      </c>
      <c r="G3146" s="106" t="s">
        <v>221</v>
      </c>
      <c r="H3146" s="106"/>
      <c r="I3146" s="106"/>
    </row>
    <row r="3147" spans="1:9">
      <c r="A3147" s="108" t="s">
        <v>11879</v>
      </c>
      <c r="B3147" s="106" t="s">
        <v>11880</v>
      </c>
      <c r="C3147" s="106" t="s">
        <v>11881</v>
      </c>
      <c r="D3147" s="106" t="s">
        <v>11882</v>
      </c>
      <c r="E3147" s="106" t="s">
        <v>11883</v>
      </c>
      <c r="F3147" s="106" t="s">
        <v>2538</v>
      </c>
      <c r="G3147" s="106" t="s">
        <v>221</v>
      </c>
      <c r="H3147" s="106"/>
      <c r="I3147" s="106"/>
    </row>
    <row r="3148" spans="1:9">
      <c r="A3148" s="108" t="s">
        <v>11884</v>
      </c>
      <c r="B3148" s="106" t="s">
        <v>11885</v>
      </c>
      <c r="C3148" s="106" t="s">
        <v>537</v>
      </c>
      <c r="D3148" s="106" t="s">
        <v>11882</v>
      </c>
      <c r="E3148" s="106" t="s">
        <v>11883</v>
      </c>
      <c r="F3148" s="106" t="s">
        <v>538</v>
      </c>
      <c r="G3148" s="106" t="s">
        <v>221</v>
      </c>
      <c r="H3148" s="106"/>
      <c r="I3148" s="106"/>
    </row>
    <row r="3149" spans="1:9">
      <c r="A3149" s="108" t="s">
        <v>11886</v>
      </c>
      <c r="B3149" s="106" t="s">
        <v>11887</v>
      </c>
      <c r="C3149" s="106" t="s">
        <v>7323</v>
      </c>
      <c r="D3149" s="106" t="s">
        <v>11882</v>
      </c>
      <c r="E3149" s="106" t="s">
        <v>11883</v>
      </c>
      <c r="F3149" s="106" t="s">
        <v>1965</v>
      </c>
      <c r="G3149" s="106" t="s">
        <v>221</v>
      </c>
      <c r="H3149" s="106"/>
      <c r="I3149" s="106"/>
    </row>
    <row r="3150" spans="1:9">
      <c r="A3150" s="108" t="s">
        <v>11888</v>
      </c>
      <c r="B3150" s="106" t="s">
        <v>11889</v>
      </c>
      <c r="C3150" s="106" t="s">
        <v>374</v>
      </c>
      <c r="D3150" s="106" t="s">
        <v>11890</v>
      </c>
      <c r="E3150" s="106" t="s">
        <v>11891</v>
      </c>
      <c r="F3150" s="106" t="s">
        <v>377</v>
      </c>
      <c r="G3150" s="106" t="s">
        <v>221</v>
      </c>
      <c r="H3150" s="106"/>
      <c r="I3150" s="106"/>
    </row>
    <row r="3151" spans="1:9">
      <c r="A3151" s="108" t="s">
        <v>11892</v>
      </c>
      <c r="B3151" s="106" t="s">
        <v>11893</v>
      </c>
      <c r="C3151" s="106" t="s">
        <v>11894</v>
      </c>
      <c r="D3151" s="106" t="s">
        <v>11895</v>
      </c>
      <c r="E3151" s="106" t="s">
        <v>11896</v>
      </c>
      <c r="F3151" s="106" t="s">
        <v>345</v>
      </c>
      <c r="G3151" s="106" t="s">
        <v>221</v>
      </c>
      <c r="H3151" s="106"/>
      <c r="I3151" s="106"/>
    </row>
    <row r="3152" spans="1:9">
      <c r="A3152" s="108" t="s">
        <v>11897</v>
      </c>
      <c r="B3152" s="106" t="s">
        <v>11898</v>
      </c>
      <c r="C3152" s="106" t="s">
        <v>11899</v>
      </c>
      <c r="D3152" s="106" t="s">
        <v>11895</v>
      </c>
      <c r="E3152" s="106" t="s">
        <v>11896</v>
      </c>
      <c r="F3152" s="106" t="s">
        <v>639</v>
      </c>
      <c r="G3152" s="106" t="s">
        <v>243</v>
      </c>
      <c r="H3152" s="106"/>
      <c r="I3152" s="106"/>
    </row>
    <row r="3153" spans="1:9">
      <c r="A3153" s="108" t="s">
        <v>11900</v>
      </c>
      <c r="B3153" s="106" t="s">
        <v>11901</v>
      </c>
      <c r="C3153" s="106" t="s">
        <v>11902</v>
      </c>
      <c r="D3153" s="106" t="s">
        <v>11903</v>
      </c>
      <c r="E3153" s="106" t="s">
        <v>11904</v>
      </c>
      <c r="F3153" s="106" t="s">
        <v>711</v>
      </c>
      <c r="G3153" s="106" t="s">
        <v>221</v>
      </c>
      <c r="H3153" s="106"/>
      <c r="I3153" s="106"/>
    </row>
    <row r="3154" spans="1:9">
      <c r="A3154" s="108" t="s">
        <v>11905</v>
      </c>
      <c r="B3154" s="106" t="s">
        <v>11906</v>
      </c>
      <c r="C3154" s="106" t="s">
        <v>962</v>
      </c>
      <c r="D3154" s="106" t="s">
        <v>11907</v>
      </c>
      <c r="E3154" s="106" t="s">
        <v>11908</v>
      </c>
      <c r="F3154" s="106" t="s">
        <v>711</v>
      </c>
      <c r="G3154" s="106" t="s">
        <v>221</v>
      </c>
      <c r="H3154" s="106"/>
      <c r="I3154" s="106"/>
    </row>
    <row r="3155" spans="1:9">
      <c r="A3155" s="108" t="s">
        <v>11909</v>
      </c>
      <c r="B3155" s="106" t="s">
        <v>11910</v>
      </c>
      <c r="C3155" s="106" t="s">
        <v>1562</v>
      </c>
      <c r="D3155" s="106" t="s">
        <v>11911</v>
      </c>
      <c r="E3155" s="106" t="s">
        <v>11912</v>
      </c>
      <c r="F3155" s="106" t="s">
        <v>345</v>
      </c>
      <c r="G3155" s="106" t="s">
        <v>221</v>
      </c>
      <c r="H3155" s="106"/>
      <c r="I3155" s="106"/>
    </row>
    <row r="3156" spans="1:9">
      <c r="A3156" s="108" t="s">
        <v>11913</v>
      </c>
      <c r="B3156" s="106" t="s">
        <v>11914</v>
      </c>
      <c r="C3156" s="106" t="s">
        <v>11915</v>
      </c>
      <c r="D3156" s="106" t="s">
        <v>11916</v>
      </c>
      <c r="E3156" s="106" t="s">
        <v>11917</v>
      </c>
      <c r="F3156" s="106" t="s">
        <v>328</v>
      </c>
      <c r="G3156" s="106" t="s">
        <v>221</v>
      </c>
      <c r="H3156" s="106"/>
      <c r="I3156" s="106"/>
    </row>
    <row r="3157" spans="1:9">
      <c r="A3157" s="108" t="s">
        <v>11918</v>
      </c>
      <c r="B3157" s="106" t="s">
        <v>11919</v>
      </c>
      <c r="C3157" s="106" t="s">
        <v>962</v>
      </c>
      <c r="D3157" s="106" t="s">
        <v>11920</v>
      </c>
      <c r="E3157" s="106" t="s">
        <v>11921</v>
      </c>
      <c r="F3157" s="106" t="s">
        <v>711</v>
      </c>
      <c r="G3157" s="106" t="s">
        <v>221</v>
      </c>
      <c r="H3157" s="106"/>
      <c r="I3157" s="106"/>
    </row>
    <row r="3158" spans="1:9">
      <c r="A3158" s="108" t="s">
        <v>11922</v>
      </c>
      <c r="B3158" s="106" t="s">
        <v>11923</v>
      </c>
      <c r="C3158" s="106" t="s">
        <v>461</v>
      </c>
      <c r="D3158" s="106" t="s">
        <v>11920</v>
      </c>
      <c r="E3158" s="106" t="s">
        <v>11921</v>
      </c>
      <c r="F3158" s="106" t="s">
        <v>464</v>
      </c>
      <c r="G3158" s="106" t="s">
        <v>221</v>
      </c>
      <c r="H3158" s="106"/>
      <c r="I3158" s="106"/>
    </row>
    <row r="3159" spans="1:9">
      <c r="A3159" s="108" t="s">
        <v>11924</v>
      </c>
      <c r="B3159" s="106" t="s">
        <v>11925</v>
      </c>
      <c r="C3159" s="106" t="s">
        <v>461</v>
      </c>
      <c r="D3159" s="106" t="s">
        <v>11926</v>
      </c>
      <c r="E3159" s="106" t="s">
        <v>11927</v>
      </c>
      <c r="F3159" s="106" t="s">
        <v>464</v>
      </c>
      <c r="G3159" s="106" t="s">
        <v>221</v>
      </c>
      <c r="H3159" s="106"/>
      <c r="I3159" s="106"/>
    </row>
    <row r="3160" spans="1:9">
      <c r="A3160" s="108" t="s">
        <v>11928</v>
      </c>
      <c r="B3160" s="106" t="s">
        <v>11929</v>
      </c>
      <c r="C3160" s="106" t="s">
        <v>11930</v>
      </c>
      <c r="D3160" s="106" t="s">
        <v>11931</v>
      </c>
      <c r="E3160" s="106" t="s">
        <v>11932</v>
      </c>
      <c r="F3160" s="106" t="s">
        <v>242</v>
      </c>
      <c r="G3160" s="106" t="s">
        <v>243</v>
      </c>
      <c r="H3160" s="106"/>
      <c r="I3160" s="106"/>
    </row>
    <row r="3161" spans="1:9">
      <c r="A3161" s="108" t="s">
        <v>11933</v>
      </c>
      <c r="B3161" s="106" t="s">
        <v>11934</v>
      </c>
      <c r="C3161" s="106" t="s">
        <v>11935</v>
      </c>
      <c r="D3161" s="106" t="s">
        <v>11936</v>
      </c>
      <c r="E3161" s="106" t="s">
        <v>11937</v>
      </c>
      <c r="F3161" s="106" t="s">
        <v>1336</v>
      </c>
      <c r="G3161" s="106" t="s">
        <v>848</v>
      </c>
      <c r="H3161" s="106"/>
      <c r="I3161" s="106"/>
    </row>
    <row r="3162" spans="1:9">
      <c r="A3162" s="108" t="s">
        <v>11938</v>
      </c>
      <c r="B3162" s="106" t="s">
        <v>11939</v>
      </c>
      <c r="C3162" s="106" t="s">
        <v>918</v>
      </c>
      <c r="D3162" s="106" t="s">
        <v>11940</v>
      </c>
      <c r="E3162" s="106" t="s">
        <v>11941</v>
      </c>
      <c r="F3162" s="106" t="s">
        <v>377</v>
      </c>
      <c r="G3162" s="106" t="s">
        <v>221</v>
      </c>
      <c r="H3162" s="106"/>
      <c r="I3162" s="106"/>
    </row>
    <row r="3163" spans="1:9">
      <c r="A3163" s="108" t="s">
        <v>11942</v>
      </c>
      <c r="B3163" s="106" t="s">
        <v>11943</v>
      </c>
      <c r="C3163" s="106" t="s">
        <v>331</v>
      </c>
      <c r="D3163" s="106" t="s">
        <v>11944</v>
      </c>
      <c r="E3163" s="106" t="s">
        <v>11945</v>
      </c>
      <c r="F3163" s="106" t="s">
        <v>233</v>
      </c>
      <c r="G3163" s="106" t="s">
        <v>221</v>
      </c>
      <c r="H3163" s="106"/>
      <c r="I3163" s="106"/>
    </row>
    <row r="3164" spans="1:9">
      <c r="A3164" s="108" t="s">
        <v>11946</v>
      </c>
      <c r="B3164" s="106" t="s">
        <v>11947</v>
      </c>
      <c r="C3164" s="106" t="s">
        <v>11948</v>
      </c>
      <c r="D3164" s="106" t="s">
        <v>11949</v>
      </c>
      <c r="E3164" s="106" t="s">
        <v>11950</v>
      </c>
      <c r="F3164" s="106" t="s">
        <v>525</v>
      </c>
      <c r="G3164" s="106" t="s">
        <v>221</v>
      </c>
      <c r="H3164" s="106"/>
      <c r="I3164" s="106"/>
    </row>
    <row r="3165" spans="1:9">
      <c r="A3165" s="108" t="s">
        <v>11951</v>
      </c>
      <c r="B3165" s="106" t="s">
        <v>11952</v>
      </c>
      <c r="C3165" s="106" t="s">
        <v>2121</v>
      </c>
      <c r="D3165" s="106" t="s">
        <v>11949</v>
      </c>
      <c r="E3165" s="106" t="s">
        <v>11950</v>
      </c>
      <c r="F3165" s="106" t="s">
        <v>542</v>
      </c>
      <c r="G3165" s="106" t="s">
        <v>221</v>
      </c>
      <c r="H3165" s="106"/>
      <c r="I3165" s="106"/>
    </row>
    <row r="3166" spans="1:9">
      <c r="A3166" s="108" t="s">
        <v>11953</v>
      </c>
      <c r="B3166" s="106" t="s">
        <v>11954</v>
      </c>
      <c r="C3166" s="106" t="s">
        <v>348</v>
      </c>
      <c r="D3166" s="106" t="s">
        <v>11949</v>
      </c>
      <c r="E3166" s="106" t="s">
        <v>11950</v>
      </c>
      <c r="F3166" s="106" t="s">
        <v>351</v>
      </c>
      <c r="G3166" s="106" t="s">
        <v>221</v>
      </c>
      <c r="H3166" s="106"/>
      <c r="I3166" s="106"/>
    </row>
    <row r="3167" spans="1:9">
      <c r="A3167" s="108" t="s">
        <v>11955</v>
      </c>
      <c r="B3167" s="106" t="s">
        <v>11956</v>
      </c>
      <c r="C3167" s="106" t="s">
        <v>11957</v>
      </c>
      <c r="D3167" s="106" t="s">
        <v>11958</v>
      </c>
      <c r="E3167" s="106" t="s">
        <v>11959</v>
      </c>
      <c r="F3167" s="106" t="s">
        <v>798</v>
      </c>
      <c r="G3167" s="106" t="s">
        <v>428</v>
      </c>
      <c r="H3167" s="106"/>
      <c r="I3167" s="106"/>
    </row>
    <row r="3168" spans="1:9">
      <c r="A3168" s="108" t="s">
        <v>11960</v>
      </c>
      <c r="B3168" s="106" t="s">
        <v>11961</v>
      </c>
      <c r="C3168" s="106" t="s">
        <v>6940</v>
      </c>
      <c r="D3168" s="106" t="s">
        <v>11962</v>
      </c>
      <c r="E3168" s="106" t="s">
        <v>11963</v>
      </c>
      <c r="F3168" s="106" t="s">
        <v>227</v>
      </c>
      <c r="G3168" s="106" t="s">
        <v>221</v>
      </c>
      <c r="H3168" s="106"/>
      <c r="I3168" s="106"/>
    </row>
    <row r="3169" spans="1:9">
      <c r="A3169" s="108" t="s">
        <v>11964</v>
      </c>
      <c r="B3169" s="106" t="s">
        <v>11965</v>
      </c>
      <c r="C3169" s="106" t="s">
        <v>7263</v>
      </c>
      <c r="D3169" s="106" t="s">
        <v>11962</v>
      </c>
      <c r="E3169" s="106" t="s">
        <v>11963</v>
      </c>
      <c r="F3169" s="106" t="s">
        <v>227</v>
      </c>
      <c r="G3169" s="106" t="s">
        <v>221</v>
      </c>
      <c r="H3169" s="106"/>
      <c r="I3169" s="106"/>
    </row>
    <row r="3170" spans="1:9">
      <c r="A3170" s="108" t="s">
        <v>11966</v>
      </c>
      <c r="B3170" s="106" t="s">
        <v>11967</v>
      </c>
      <c r="C3170" s="106" t="s">
        <v>11968</v>
      </c>
      <c r="D3170" s="106" t="s">
        <v>11969</v>
      </c>
      <c r="E3170" s="106" t="s">
        <v>11970</v>
      </c>
      <c r="F3170" s="106" t="s">
        <v>6157</v>
      </c>
      <c r="G3170" s="106" t="s">
        <v>243</v>
      </c>
      <c r="H3170" s="106"/>
      <c r="I3170" s="106"/>
    </row>
    <row r="3171" spans="1:9">
      <c r="A3171" s="108" t="s">
        <v>11971</v>
      </c>
      <c r="B3171" s="106" t="s">
        <v>11972</v>
      </c>
      <c r="C3171" s="106" t="s">
        <v>11973</v>
      </c>
      <c r="D3171" s="106" t="s">
        <v>11974</v>
      </c>
      <c r="E3171" s="106" t="s">
        <v>11975</v>
      </c>
      <c r="F3171" s="106" t="s">
        <v>242</v>
      </c>
      <c r="G3171" s="106" t="s">
        <v>243</v>
      </c>
      <c r="H3171" s="106"/>
      <c r="I3171" s="106"/>
    </row>
    <row r="3172" spans="1:9">
      <c r="A3172" s="108" t="s">
        <v>11976</v>
      </c>
      <c r="B3172" s="106" t="s">
        <v>11977</v>
      </c>
      <c r="C3172" s="106" t="s">
        <v>11978</v>
      </c>
      <c r="D3172" s="106" t="s">
        <v>11974</v>
      </c>
      <c r="E3172" s="106" t="s">
        <v>11975</v>
      </c>
      <c r="F3172" s="106" t="s">
        <v>242</v>
      </c>
      <c r="G3172" s="106" t="s">
        <v>243</v>
      </c>
      <c r="H3172" s="106"/>
      <c r="I3172" s="106"/>
    </row>
    <row r="3173" spans="1:9">
      <c r="A3173" s="108" t="s">
        <v>11979</v>
      </c>
      <c r="B3173" s="106" t="s">
        <v>11980</v>
      </c>
      <c r="C3173" s="106" t="s">
        <v>11981</v>
      </c>
      <c r="D3173" s="106" t="s">
        <v>11974</v>
      </c>
      <c r="E3173" s="106" t="s">
        <v>11975</v>
      </c>
      <c r="F3173" s="106" t="s">
        <v>242</v>
      </c>
      <c r="G3173" s="106" t="s">
        <v>243</v>
      </c>
      <c r="H3173" s="106"/>
      <c r="I3173" s="106"/>
    </row>
    <row r="3174" spans="1:9">
      <c r="A3174" s="108" t="s">
        <v>11982</v>
      </c>
      <c r="B3174" s="106" t="s">
        <v>11983</v>
      </c>
      <c r="C3174" s="106" t="s">
        <v>11984</v>
      </c>
      <c r="D3174" s="106" t="s">
        <v>11985</v>
      </c>
      <c r="E3174" s="106" t="s">
        <v>11986</v>
      </c>
      <c r="F3174" s="106" t="s">
        <v>345</v>
      </c>
      <c r="G3174" s="106" t="s">
        <v>221</v>
      </c>
      <c r="H3174" s="106"/>
      <c r="I3174" s="106"/>
    </row>
    <row r="3175" spans="1:9">
      <c r="A3175" s="108" t="s">
        <v>11987</v>
      </c>
      <c r="B3175" s="106" t="s">
        <v>11988</v>
      </c>
      <c r="C3175" s="106" t="s">
        <v>11989</v>
      </c>
      <c r="D3175" s="106" t="s">
        <v>11985</v>
      </c>
      <c r="E3175" s="106" t="s">
        <v>11986</v>
      </c>
      <c r="F3175" s="106" t="s">
        <v>567</v>
      </c>
      <c r="G3175" s="106" t="s">
        <v>221</v>
      </c>
      <c r="H3175" s="106"/>
      <c r="I3175" s="106"/>
    </row>
    <row r="3176" spans="1:9">
      <c r="A3176" s="108" t="s">
        <v>11990</v>
      </c>
      <c r="B3176" s="106" t="s">
        <v>11991</v>
      </c>
      <c r="C3176" s="106" t="s">
        <v>11992</v>
      </c>
      <c r="D3176" s="106" t="s">
        <v>11993</v>
      </c>
      <c r="E3176" s="106" t="s">
        <v>11994</v>
      </c>
      <c r="F3176" s="106" t="s">
        <v>297</v>
      </c>
      <c r="G3176" s="106" t="s">
        <v>243</v>
      </c>
      <c r="H3176" s="106"/>
      <c r="I3176" s="106"/>
    </row>
    <row r="3177" spans="1:9">
      <c r="A3177" s="108" t="s">
        <v>11995</v>
      </c>
      <c r="B3177" s="106" t="s">
        <v>11996</v>
      </c>
      <c r="C3177" s="106" t="s">
        <v>11997</v>
      </c>
      <c r="D3177" s="106" t="s">
        <v>11998</v>
      </c>
      <c r="E3177" s="106" t="s">
        <v>11999</v>
      </c>
      <c r="F3177" s="106" t="s">
        <v>3387</v>
      </c>
      <c r="G3177" s="106" t="s">
        <v>243</v>
      </c>
      <c r="H3177" s="106"/>
      <c r="I3177" s="106"/>
    </row>
    <row r="3178" spans="1:9">
      <c r="A3178" s="108" t="s">
        <v>12000</v>
      </c>
      <c r="B3178" s="106" t="s">
        <v>12001</v>
      </c>
      <c r="C3178" s="106" t="s">
        <v>361</v>
      </c>
      <c r="D3178" s="106" t="s">
        <v>12002</v>
      </c>
      <c r="E3178" s="106" t="s">
        <v>12003</v>
      </c>
      <c r="F3178" s="106" t="s">
        <v>322</v>
      </c>
      <c r="G3178" s="106" t="s">
        <v>221</v>
      </c>
      <c r="H3178" s="106"/>
      <c r="I3178" s="106"/>
    </row>
    <row r="3179" spans="1:9">
      <c r="A3179" s="108" t="s">
        <v>12004</v>
      </c>
      <c r="B3179" s="106" t="s">
        <v>12005</v>
      </c>
      <c r="C3179" s="106" t="s">
        <v>12006</v>
      </c>
      <c r="D3179" s="106" t="s">
        <v>12002</v>
      </c>
      <c r="E3179" s="106" t="s">
        <v>12003</v>
      </c>
      <c r="F3179" s="106" t="s">
        <v>418</v>
      </c>
      <c r="G3179" s="106" t="s">
        <v>221</v>
      </c>
      <c r="H3179" s="106"/>
      <c r="I3179" s="106"/>
    </row>
    <row r="3180" spans="1:9">
      <c r="A3180" s="108" t="s">
        <v>12007</v>
      </c>
      <c r="B3180" s="106" t="s">
        <v>12008</v>
      </c>
      <c r="C3180" s="106" t="s">
        <v>12009</v>
      </c>
      <c r="D3180" s="106" t="s">
        <v>12002</v>
      </c>
      <c r="E3180" s="106" t="s">
        <v>12003</v>
      </c>
      <c r="F3180" s="106" t="s">
        <v>418</v>
      </c>
      <c r="G3180" s="106" t="s">
        <v>221</v>
      </c>
      <c r="H3180" s="106"/>
      <c r="I3180" s="106"/>
    </row>
    <row r="3181" spans="1:9">
      <c r="A3181" s="108" t="s">
        <v>12010</v>
      </c>
      <c r="B3181" s="106" t="s">
        <v>12011</v>
      </c>
      <c r="C3181" s="106" t="s">
        <v>12012</v>
      </c>
      <c r="D3181" s="106" t="s">
        <v>12002</v>
      </c>
      <c r="E3181" s="106" t="s">
        <v>12003</v>
      </c>
      <c r="F3181" s="106" t="s">
        <v>418</v>
      </c>
      <c r="G3181" s="106" t="s">
        <v>221</v>
      </c>
      <c r="H3181" s="106"/>
      <c r="I3181" s="106"/>
    </row>
    <row r="3182" spans="1:9">
      <c r="A3182" s="108" t="s">
        <v>12013</v>
      </c>
      <c r="B3182" s="106" t="s">
        <v>12014</v>
      </c>
      <c r="C3182" s="106" t="s">
        <v>12015</v>
      </c>
      <c r="D3182" s="106" t="s">
        <v>12016</v>
      </c>
      <c r="E3182" s="106" t="s">
        <v>12017</v>
      </c>
      <c r="F3182" s="106" t="s">
        <v>748</v>
      </c>
      <c r="G3182" s="106" t="s">
        <v>243</v>
      </c>
      <c r="H3182" s="106"/>
      <c r="I3182" s="106"/>
    </row>
    <row r="3183" spans="1:9">
      <c r="A3183" s="108" t="s">
        <v>12018</v>
      </c>
      <c r="B3183" s="106" t="s">
        <v>12019</v>
      </c>
      <c r="C3183" s="106" t="s">
        <v>12020</v>
      </c>
      <c r="D3183" s="106" t="s">
        <v>12016</v>
      </c>
      <c r="E3183" s="106" t="s">
        <v>12017</v>
      </c>
      <c r="F3183" s="106" t="s">
        <v>748</v>
      </c>
      <c r="G3183" s="106" t="s">
        <v>243</v>
      </c>
      <c r="H3183" s="106"/>
      <c r="I3183" s="106"/>
    </row>
    <row r="3184" spans="1:9">
      <c r="A3184" s="108" t="s">
        <v>12021</v>
      </c>
      <c r="B3184" s="106" t="s">
        <v>12022</v>
      </c>
      <c r="C3184" s="106" t="s">
        <v>12023</v>
      </c>
      <c r="D3184" s="106" t="s">
        <v>12024</v>
      </c>
      <c r="E3184" s="106" t="s">
        <v>12025</v>
      </c>
      <c r="F3184" s="106" t="s">
        <v>227</v>
      </c>
      <c r="G3184" s="106" t="s">
        <v>221</v>
      </c>
      <c r="H3184" s="106"/>
      <c r="I3184" s="106"/>
    </row>
    <row r="3185" spans="1:9">
      <c r="A3185" s="108" t="s">
        <v>12026</v>
      </c>
      <c r="B3185" s="106" t="s">
        <v>12027</v>
      </c>
      <c r="C3185" s="106" t="s">
        <v>461</v>
      </c>
      <c r="D3185" s="106" t="s">
        <v>12028</v>
      </c>
      <c r="E3185" s="106" t="s">
        <v>12029</v>
      </c>
      <c r="F3185" s="106" t="s">
        <v>464</v>
      </c>
      <c r="G3185" s="106" t="s">
        <v>221</v>
      </c>
      <c r="H3185" s="106"/>
      <c r="I3185" s="106"/>
    </row>
    <row r="3186" spans="1:9">
      <c r="A3186" s="108" t="s">
        <v>12030</v>
      </c>
      <c r="B3186" s="106" t="s">
        <v>12031</v>
      </c>
      <c r="C3186" s="106" t="s">
        <v>12032</v>
      </c>
      <c r="D3186" s="106" t="s">
        <v>12028</v>
      </c>
      <c r="E3186" s="106" t="s">
        <v>12029</v>
      </c>
      <c r="F3186" s="106" t="s">
        <v>2538</v>
      </c>
      <c r="G3186" s="106" t="s">
        <v>221</v>
      </c>
      <c r="H3186" s="106"/>
      <c r="I3186" s="106"/>
    </row>
    <row r="3187" spans="1:9">
      <c r="A3187" s="108" t="s">
        <v>12033</v>
      </c>
      <c r="B3187" s="106" t="s">
        <v>12034</v>
      </c>
      <c r="C3187" s="106" t="s">
        <v>461</v>
      </c>
      <c r="D3187" s="106" t="s">
        <v>12035</v>
      </c>
      <c r="E3187" s="106" t="s">
        <v>12036</v>
      </c>
      <c r="F3187" s="106" t="s">
        <v>464</v>
      </c>
      <c r="G3187" s="106" t="s">
        <v>221</v>
      </c>
      <c r="H3187" s="106"/>
      <c r="I3187" s="106"/>
    </row>
    <row r="3188" spans="1:9">
      <c r="A3188" s="108" t="s">
        <v>12037</v>
      </c>
      <c r="B3188" s="106" t="s">
        <v>12038</v>
      </c>
      <c r="C3188" s="106" t="s">
        <v>12039</v>
      </c>
      <c r="D3188" s="106" t="s">
        <v>12040</v>
      </c>
      <c r="E3188" s="106" t="s">
        <v>12041</v>
      </c>
      <c r="F3188" s="106" t="s">
        <v>464</v>
      </c>
      <c r="G3188" s="106" t="s">
        <v>221</v>
      </c>
      <c r="H3188" s="106"/>
      <c r="I3188" s="106"/>
    </row>
    <row r="3189" spans="1:9">
      <c r="A3189" s="108" t="s">
        <v>12042</v>
      </c>
      <c r="B3189" s="106" t="s">
        <v>12043</v>
      </c>
      <c r="C3189" s="106" t="s">
        <v>12044</v>
      </c>
      <c r="D3189" s="106" t="s">
        <v>12045</v>
      </c>
      <c r="E3189" s="106" t="s">
        <v>12046</v>
      </c>
      <c r="F3189" s="106" t="s">
        <v>464</v>
      </c>
      <c r="G3189" s="106" t="s">
        <v>221</v>
      </c>
      <c r="H3189" s="106"/>
      <c r="I3189" s="106"/>
    </row>
    <row r="3190" spans="1:9">
      <c r="A3190" s="108" t="s">
        <v>12047</v>
      </c>
      <c r="B3190" s="106" t="s">
        <v>12048</v>
      </c>
      <c r="C3190" s="106" t="s">
        <v>12049</v>
      </c>
      <c r="D3190" s="106" t="s">
        <v>12050</v>
      </c>
      <c r="E3190" s="106" t="s">
        <v>12051</v>
      </c>
      <c r="F3190" s="106" t="s">
        <v>1026</v>
      </c>
      <c r="G3190" s="106" t="s">
        <v>221</v>
      </c>
      <c r="H3190" s="106"/>
      <c r="I3190" s="106"/>
    </row>
    <row r="3191" spans="1:9">
      <c r="A3191" s="108" t="s">
        <v>12052</v>
      </c>
      <c r="B3191" s="106" t="s">
        <v>12053</v>
      </c>
      <c r="C3191" s="106" t="s">
        <v>361</v>
      </c>
      <c r="D3191" s="106" t="s">
        <v>12050</v>
      </c>
      <c r="E3191" s="106" t="s">
        <v>12051</v>
      </c>
      <c r="F3191" s="106" t="s">
        <v>322</v>
      </c>
      <c r="G3191" s="106" t="s">
        <v>221</v>
      </c>
      <c r="H3191" s="106"/>
      <c r="I3191" s="106"/>
    </row>
    <row r="3192" spans="1:9">
      <c r="A3192" s="108" t="s">
        <v>12054</v>
      </c>
      <c r="B3192" s="106" t="s">
        <v>12055</v>
      </c>
      <c r="C3192" s="106" t="s">
        <v>461</v>
      </c>
      <c r="D3192" s="106" t="s">
        <v>12056</v>
      </c>
      <c r="E3192" s="106" t="s">
        <v>12057</v>
      </c>
      <c r="F3192" s="106" t="s">
        <v>464</v>
      </c>
      <c r="G3192" s="106" t="s">
        <v>221</v>
      </c>
      <c r="H3192" s="106"/>
      <c r="I3192" s="106"/>
    </row>
    <row r="3193" spans="1:9">
      <c r="A3193" s="108" t="s">
        <v>12058</v>
      </c>
      <c r="B3193" s="106" t="s">
        <v>12059</v>
      </c>
      <c r="C3193" s="106" t="s">
        <v>12060</v>
      </c>
      <c r="D3193" s="106" t="s">
        <v>12061</v>
      </c>
      <c r="E3193" s="106" t="s">
        <v>12062</v>
      </c>
      <c r="F3193" s="106" t="s">
        <v>322</v>
      </c>
      <c r="G3193" s="106" t="s">
        <v>221</v>
      </c>
      <c r="H3193" s="106"/>
      <c r="I3193" s="106"/>
    </row>
    <row r="3194" spans="1:9">
      <c r="A3194" s="108" t="s">
        <v>12063</v>
      </c>
      <c r="B3194" s="106" t="s">
        <v>12064</v>
      </c>
      <c r="C3194" s="106" t="s">
        <v>483</v>
      </c>
      <c r="D3194" s="106" t="s">
        <v>12065</v>
      </c>
      <c r="E3194" s="106" t="s">
        <v>12066</v>
      </c>
      <c r="F3194" s="106" t="s">
        <v>484</v>
      </c>
      <c r="G3194" s="106" t="s">
        <v>221</v>
      </c>
      <c r="H3194" s="106"/>
      <c r="I3194" s="106"/>
    </row>
    <row r="3195" spans="1:9">
      <c r="A3195" s="108" t="s">
        <v>12067</v>
      </c>
      <c r="B3195" s="106" t="s">
        <v>12068</v>
      </c>
      <c r="C3195" s="106" t="s">
        <v>1972</v>
      </c>
      <c r="D3195" s="106" t="s">
        <v>12069</v>
      </c>
      <c r="E3195" s="106" t="s">
        <v>12070</v>
      </c>
      <c r="F3195" s="106" t="s">
        <v>711</v>
      </c>
      <c r="G3195" s="106" t="s">
        <v>221</v>
      </c>
      <c r="H3195" s="106"/>
      <c r="I3195" s="106"/>
    </row>
    <row r="3196" spans="1:9">
      <c r="A3196" s="108" t="s">
        <v>12071</v>
      </c>
      <c r="B3196" s="106" t="s">
        <v>12072</v>
      </c>
      <c r="C3196" s="106" t="s">
        <v>913</v>
      </c>
      <c r="D3196" s="106" t="s">
        <v>12073</v>
      </c>
      <c r="E3196" s="106" t="s">
        <v>12074</v>
      </c>
      <c r="F3196" s="106" t="s">
        <v>464</v>
      </c>
      <c r="G3196" s="106" t="s">
        <v>221</v>
      </c>
      <c r="H3196" s="106"/>
      <c r="I3196" s="106"/>
    </row>
    <row r="3197" spans="1:9">
      <c r="A3197" s="108" t="s">
        <v>12075</v>
      </c>
      <c r="B3197" s="106" t="s">
        <v>12076</v>
      </c>
      <c r="C3197" s="106" t="s">
        <v>2736</v>
      </c>
      <c r="D3197" s="106" t="s">
        <v>12077</v>
      </c>
      <c r="E3197" s="106" t="s">
        <v>12078</v>
      </c>
      <c r="F3197" s="106" t="s">
        <v>2538</v>
      </c>
      <c r="G3197" s="106" t="s">
        <v>221</v>
      </c>
      <c r="H3197" s="106"/>
      <c r="I3197" s="106"/>
    </row>
    <row r="3198" spans="1:9">
      <c r="A3198" s="108" t="s">
        <v>12079</v>
      </c>
      <c r="B3198" s="106" t="s">
        <v>12080</v>
      </c>
      <c r="C3198" s="106" t="s">
        <v>12081</v>
      </c>
      <c r="D3198" s="106" t="s">
        <v>12082</v>
      </c>
      <c r="E3198" s="106" t="s">
        <v>12083</v>
      </c>
      <c r="F3198" s="106" t="s">
        <v>322</v>
      </c>
      <c r="G3198" s="106" t="s">
        <v>221</v>
      </c>
      <c r="H3198" s="106"/>
      <c r="I3198" s="106"/>
    </row>
    <row r="3199" spans="1:9">
      <c r="A3199" s="108" t="s">
        <v>12084</v>
      </c>
      <c r="B3199" s="106" t="s">
        <v>12085</v>
      </c>
      <c r="C3199" s="106" t="s">
        <v>12086</v>
      </c>
      <c r="D3199" s="106" t="s">
        <v>12082</v>
      </c>
      <c r="E3199" s="106" t="s">
        <v>12083</v>
      </c>
      <c r="F3199" s="106" t="s">
        <v>322</v>
      </c>
      <c r="G3199" s="106" t="s">
        <v>221</v>
      </c>
      <c r="H3199" s="106"/>
      <c r="I3199" s="106"/>
    </row>
    <row r="3200" spans="1:9">
      <c r="A3200" s="108" t="s">
        <v>12087</v>
      </c>
      <c r="B3200" s="106" t="s">
        <v>12088</v>
      </c>
      <c r="C3200" s="106" t="s">
        <v>12089</v>
      </c>
      <c r="D3200" s="106" t="s">
        <v>12082</v>
      </c>
      <c r="E3200" s="106" t="s">
        <v>12083</v>
      </c>
      <c r="F3200" s="106" t="s">
        <v>322</v>
      </c>
      <c r="G3200" s="106" t="s">
        <v>221</v>
      </c>
      <c r="H3200" s="106"/>
      <c r="I3200" s="106"/>
    </row>
    <row r="3201" spans="1:9">
      <c r="A3201" s="108" t="s">
        <v>12090</v>
      </c>
      <c r="B3201" s="106" t="s">
        <v>12091</v>
      </c>
      <c r="C3201" s="106" t="s">
        <v>374</v>
      </c>
      <c r="D3201" s="106" t="s">
        <v>12092</v>
      </c>
      <c r="E3201" s="106" t="s">
        <v>12093</v>
      </c>
      <c r="F3201" s="106" t="s">
        <v>377</v>
      </c>
      <c r="G3201" s="106" t="s">
        <v>221</v>
      </c>
      <c r="H3201" s="106"/>
      <c r="I3201" s="106"/>
    </row>
    <row r="3202" spans="1:9">
      <c r="A3202" s="108" t="s">
        <v>12094</v>
      </c>
      <c r="B3202" s="106" t="s">
        <v>12095</v>
      </c>
      <c r="C3202" s="106" t="s">
        <v>1628</v>
      </c>
      <c r="D3202" s="106" t="s">
        <v>12096</v>
      </c>
      <c r="E3202" s="106" t="s">
        <v>12097</v>
      </c>
      <c r="F3202" s="106" t="s">
        <v>711</v>
      </c>
      <c r="G3202" s="106" t="s">
        <v>221</v>
      </c>
      <c r="H3202" s="106"/>
      <c r="I3202" s="106"/>
    </row>
    <row r="3203" spans="1:9">
      <c r="A3203" s="108" t="s">
        <v>12098</v>
      </c>
      <c r="B3203" s="106" t="s">
        <v>12099</v>
      </c>
      <c r="C3203" s="106" t="s">
        <v>2736</v>
      </c>
      <c r="D3203" s="106" t="s">
        <v>12100</v>
      </c>
      <c r="E3203" s="106" t="s">
        <v>12101</v>
      </c>
      <c r="F3203" s="106" t="s">
        <v>2538</v>
      </c>
      <c r="G3203" s="106" t="s">
        <v>221</v>
      </c>
      <c r="H3203" s="106"/>
      <c r="I3203" s="106"/>
    </row>
    <row r="3204" spans="1:9">
      <c r="A3204" s="108" t="s">
        <v>12102</v>
      </c>
      <c r="B3204" s="106" t="s">
        <v>12103</v>
      </c>
      <c r="C3204" s="106" t="s">
        <v>12104</v>
      </c>
      <c r="D3204" s="106" t="s">
        <v>12105</v>
      </c>
      <c r="E3204" s="106" t="s">
        <v>12106</v>
      </c>
      <c r="F3204" s="106" t="s">
        <v>464</v>
      </c>
      <c r="G3204" s="106" t="s">
        <v>221</v>
      </c>
      <c r="H3204" s="106"/>
      <c r="I3204" s="106"/>
    </row>
    <row r="3205" spans="1:9">
      <c r="A3205" s="108" t="s">
        <v>12107</v>
      </c>
      <c r="B3205" s="106" t="s">
        <v>12108</v>
      </c>
      <c r="C3205" s="106" t="s">
        <v>859</v>
      </c>
      <c r="D3205" s="106" t="s">
        <v>12109</v>
      </c>
      <c r="E3205" s="106" t="s">
        <v>12110</v>
      </c>
      <c r="F3205" s="106" t="s">
        <v>453</v>
      </c>
      <c r="G3205" s="106" t="s">
        <v>221</v>
      </c>
      <c r="H3205" s="106"/>
      <c r="I3205" s="106"/>
    </row>
    <row r="3206" spans="1:9">
      <c r="A3206" s="108" t="s">
        <v>12111</v>
      </c>
      <c r="B3206" s="106" t="s">
        <v>12112</v>
      </c>
      <c r="C3206" s="106" t="s">
        <v>2736</v>
      </c>
      <c r="D3206" s="106" t="s">
        <v>12109</v>
      </c>
      <c r="E3206" s="106" t="s">
        <v>12110</v>
      </c>
      <c r="F3206" s="106" t="s">
        <v>2538</v>
      </c>
      <c r="G3206" s="106" t="s">
        <v>221</v>
      </c>
      <c r="H3206" s="106"/>
      <c r="I3206" s="106"/>
    </row>
    <row r="3207" spans="1:9">
      <c r="A3207" s="108" t="s">
        <v>12113</v>
      </c>
      <c r="B3207" s="106" t="s">
        <v>12114</v>
      </c>
      <c r="C3207" s="106" t="s">
        <v>918</v>
      </c>
      <c r="D3207" s="106" t="s">
        <v>12109</v>
      </c>
      <c r="E3207" s="106" t="s">
        <v>12110</v>
      </c>
      <c r="F3207" s="106" t="s">
        <v>377</v>
      </c>
      <c r="G3207" s="106" t="s">
        <v>221</v>
      </c>
      <c r="H3207" s="106"/>
      <c r="I3207" s="106"/>
    </row>
    <row r="3208" spans="1:9">
      <c r="A3208" s="108" t="s">
        <v>12115</v>
      </c>
      <c r="B3208" s="106" t="s">
        <v>12116</v>
      </c>
      <c r="C3208" s="106" t="s">
        <v>334</v>
      </c>
      <c r="D3208" s="106" t="s">
        <v>12117</v>
      </c>
      <c r="E3208" s="106" t="s">
        <v>12118</v>
      </c>
      <c r="F3208" s="106" t="s">
        <v>227</v>
      </c>
      <c r="G3208" s="106" t="s">
        <v>221</v>
      </c>
      <c r="H3208" s="106"/>
      <c r="I3208" s="106"/>
    </row>
    <row r="3209" spans="1:9">
      <c r="A3209" s="108" t="s">
        <v>12119</v>
      </c>
      <c r="B3209" s="106" t="s">
        <v>12120</v>
      </c>
      <c r="C3209" s="106" t="s">
        <v>461</v>
      </c>
      <c r="D3209" s="106" t="s">
        <v>12121</v>
      </c>
      <c r="E3209" s="106" t="s">
        <v>12122</v>
      </c>
      <c r="F3209" s="106" t="s">
        <v>464</v>
      </c>
      <c r="G3209" s="106" t="s">
        <v>221</v>
      </c>
      <c r="H3209" s="106"/>
      <c r="I3209" s="106"/>
    </row>
    <row r="3210" spans="1:9">
      <c r="A3210" s="108" t="s">
        <v>12123</v>
      </c>
      <c r="B3210" s="106" t="s">
        <v>12124</v>
      </c>
      <c r="C3210" s="106" t="s">
        <v>12125</v>
      </c>
      <c r="D3210" s="106" t="s">
        <v>12126</v>
      </c>
      <c r="E3210" s="106" t="s">
        <v>12127</v>
      </c>
      <c r="F3210" s="106" t="s">
        <v>322</v>
      </c>
      <c r="G3210" s="106" t="s">
        <v>221</v>
      </c>
      <c r="H3210" s="106"/>
      <c r="I3210" s="106"/>
    </row>
    <row r="3211" spans="1:9">
      <c r="A3211" s="108" t="s">
        <v>12128</v>
      </c>
      <c r="B3211" s="106" t="s">
        <v>12129</v>
      </c>
      <c r="C3211" s="106" t="s">
        <v>461</v>
      </c>
      <c r="D3211" s="106" t="s">
        <v>12126</v>
      </c>
      <c r="E3211" s="106" t="s">
        <v>12127</v>
      </c>
      <c r="F3211" s="106" t="s">
        <v>464</v>
      </c>
      <c r="G3211" s="106" t="s">
        <v>221</v>
      </c>
      <c r="H3211" s="106"/>
      <c r="I3211" s="106"/>
    </row>
    <row r="3212" spans="1:9">
      <c r="A3212" s="108" t="s">
        <v>12130</v>
      </c>
      <c r="B3212" s="106" t="s">
        <v>12131</v>
      </c>
      <c r="C3212" s="106" t="s">
        <v>2741</v>
      </c>
      <c r="D3212" s="106" t="s">
        <v>12126</v>
      </c>
      <c r="E3212" s="106" t="s">
        <v>12127</v>
      </c>
      <c r="F3212" s="106" t="s">
        <v>538</v>
      </c>
      <c r="G3212" s="106" t="s">
        <v>221</v>
      </c>
      <c r="H3212" s="106"/>
      <c r="I3212" s="106"/>
    </row>
    <row r="3213" spans="1:9">
      <c r="A3213" s="108" t="s">
        <v>12132</v>
      </c>
      <c r="B3213" s="106" t="s">
        <v>12133</v>
      </c>
      <c r="C3213" s="106" t="s">
        <v>2736</v>
      </c>
      <c r="D3213" s="106" t="s">
        <v>12126</v>
      </c>
      <c r="E3213" s="106" t="s">
        <v>12127</v>
      </c>
      <c r="F3213" s="106" t="s">
        <v>2538</v>
      </c>
      <c r="G3213" s="106" t="s">
        <v>221</v>
      </c>
      <c r="H3213" s="106"/>
      <c r="I3213" s="106"/>
    </row>
    <row r="3214" spans="1:9">
      <c r="A3214" s="108" t="s">
        <v>12134</v>
      </c>
      <c r="B3214" s="106" t="s">
        <v>12135</v>
      </c>
      <c r="C3214" s="106" t="s">
        <v>3326</v>
      </c>
      <c r="D3214" s="106" t="s">
        <v>12126</v>
      </c>
      <c r="E3214" s="106" t="s">
        <v>12127</v>
      </c>
      <c r="F3214" s="106" t="s">
        <v>1965</v>
      </c>
      <c r="G3214" s="106" t="s">
        <v>221</v>
      </c>
      <c r="H3214" s="106"/>
      <c r="I3214" s="106"/>
    </row>
    <row r="3215" spans="1:9">
      <c r="A3215" s="108" t="s">
        <v>12136</v>
      </c>
      <c r="B3215" s="106" t="s">
        <v>12137</v>
      </c>
      <c r="C3215" s="106" t="s">
        <v>12138</v>
      </c>
      <c r="D3215" s="106" t="s">
        <v>12139</v>
      </c>
      <c r="E3215" s="106" t="s">
        <v>12140</v>
      </c>
      <c r="F3215" s="106" t="s">
        <v>233</v>
      </c>
      <c r="G3215" s="106" t="s">
        <v>221</v>
      </c>
      <c r="H3215" s="106"/>
      <c r="I3215" s="106"/>
    </row>
    <row r="3216" spans="1:9">
      <c r="A3216" s="108" t="s">
        <v>12141</v>
      </c>
      <c r="B3216" s="106" t="s">
        <v>12142</v>
      </c>
      <c r="C3216" s="106" t="s">
        <v>12143</v>
      </c>
      <c r="D3216" s="106" t="s">
        <v>12139</v>
      </c>
      <c r="E3216" s="106" t="s">
        <v>12140</v>
      </c>
      <c r="F3216" s="106" t="s">
        <v>233</v>
      </c>
      <c r="G3216" s="106" t="s">
        <v>221</v>
      </c>
      <c r="H3216" s="106"/>
      <c r="I3216" s="106"/>
    </row>
    <row r="3217" spans="1:9">
      <c r="A3217" s="108" t="s">
        <v>12144</v>
      </c>
      <c r="B3217" s="106" t="s">
        <v>12145</v>
      </c>
      <c r="C3217" s="106" t="s">
        <v>12146</v>
      </c>
      <c r="D3217" s="106" t="s">
        <v>12139</v>
      </c>
      <c r="E3217" s="106" t="s">
        <v>12140</v>
      </c>
      <c r="F3217" s="106" t="s">
        <v>322</v>
      </c>
      <c r="G3217" s="106" t="s">
        <v>221</v>
      </c>
      <c r="H3217" s="106"/>
      <c r="I3217" s="106"/>
    </row>
    <row r="3218" spans="1:9">
      <c r="A3218" s="108" t="s">
        <v>12147</v>
      </c>
      <c r="B3218" s="106" t="s">
        <v>12148</v>
      </c>
      <c r="C3218" s="106" t="s">
        <v>12149</v>
      </c>
      <c r="D3218" s="106" t="s">
        <v>12139</v>
      </c>
      <c r="E3218" s="106" t="s">
        <v>12140</v>
      </c>
      <c r="F3218" s="106" t="s">
        <v>328</v>
      </c>
      <c r="G3218" s="106" t="s">
        <v>221</v>
      </c>
      <c r="H3218" s="106"/>
      <c r="I3218" s="106"/>
    </row>
    <row r="3219" spans="1:9">
      <c r="A3219" s="108" t="s">
        <v>12150</v>
      </c>
      <c r="B3219" s="106" t="s">
        <v>12151</v>
      </c>
      <c r="C3219" s="106" t="s">
        <v>374</v>
      </c>
      <c r="D3219" s="106" t="s">
        <v>12152</v>
      </c>
      <c r="E3219" s="106" t="s">
        <v>12153</v>
      </c>
      <c r="F3219" s="106" t="s">
        <v>377</v>
      </c>
      <c r="G3219" s="106" t="s">
        <v>221</v>
      </c>
      <c r="H3219" s="106"/>
      <c r="I3219" s="106"/>
    </row>
    <row r="3220" spans="1:9">
      <c r="A3220" s="108" t="s">
        <v>12154</v>
      </c>
      <c r="B3220" s="106" t="s">
        <v>12155</v>
      </c>
      <c r="C3220" s="106" t="s">
        <v>12156</v>
      </c>
      <c r="D3220" s="106" t="s">
        <v>12157</v>
      </c>
      <c r="E3220" s="106" t="s">
        <v>12158</v>
      </c>
      <c r="F3220" s="106" t="s">
        <v>1336</v>
      </c>
      <c r="G3220" s="106" t="s">
        <v>848</v>
      </c>
      <c r="H3220" s="106"/>
      <c r="I3220" s="106"/>
    </row>
    <row r="3221" spans="1:9">
      <c r="A3221" s="108" t="s">
        <v>12159</v>
      </c>
      <c r="B3221" s="106" t="s">
        <v>12160</v>
      </c>
      <c r="C3221" s="106" t="s">
        <v>12161</v>
      </c>
      <c r="D3221" s="106" t="s">
        <v>12157</v>
      </c>
      <c r="E3221" s="106" t="s">
        <v>12158</v>
      </c>
      <c r="F3221" s="106" t="s">
        <v>4517</v>
      </c>
      <c r="G3221" s="106" t="s">
        <v>428</v>
      </c>
      <c r="H3221" s="106"/>
      <c r="I3221" s="106"/>
    </row>
    <row r="3222" spans="1:9">
      <c r="A3222" s="108" t="s">
        <v>12162</v>
      </c>
      <c r="B3222" s="106" t="s">
        <v>12163</v>
      </c>
      <c r="C3222" s="106" t="s">
        <v>12164</v>
      </c>
      <c r="D3222" s="106" t="s">
        <v>12157</v>
      </c>
      <c r="E3222" s="106" t="s">
        <v>12158</v>
      </c>
      <c r="F3222" s="106" t="s">
        <v>1336</v>
      </c>
      <c r="G3222" s="106" t="s">
        <v>848</v>
      </c>
      <c r="H3222" s="106"/>
      <c r="I3222" s="106"/>
    </row>
    <row r="3223" spans="1:9">
      <c r="A3223" s="108" t="s">
        <v>12165</v>
      </c>
      <c r="B3223" s="106" t="s">
        <v>12166</v>
      </c>
      <c r="C3223" s="106" t="s">
        <v>12167</v>
      </c>
      <c r="D3223" s="106" t="s">
        <v>12157</v>
      </c>
      <c r="E3223" s="106" t="s">
        <v>12158</v>
      </c>
      <c r="F3223" s="106" t="s">
        <v>1336</v>
      </c>
      <c r="G3223" s="106" t="s">
        <v>848</v>
      </c>
      <c r="H3223" s="106"/>
      <c r="I3223" s="106"/>
    </row>
    <row r="3224" spans="1:9">
      <c r="A3224" s="108" t="s">
        <v>12168</v>
      </c>
      <c r="B3224" s="106" t="s">
        <v>12169</v>
      </c>
      <c r="C3224" s="106" t="s">
        <v>12170</v>
      </c>
      <c r="D3224" s="106" t="s">
        <v>12157</v>
      </c>
      <c r="E3224" s="106" t="s">
        <v>12158</v>
      </c>
      <c r="F3224" s="106" t="s">
        <v>798</v>
      </c>
      <c r="G3224" s="106" t="s">
        <v>428</v>
      </c>
      <c r="H3224" s="106"/>
      <c r="I3224" s="106"/>
    </row>
    <row r="3225" spans="1:9">
      <c r="A3225" s="108" t="s">
        <v>12171</v>
      </c>
      <c r="B3225" s="106" t="s">
        <v>12172</v>
      </c>
      <c r="C3225" s="106" t="s">
        <v>10285</v>
      </c>
      <c r="D3225" s="106" t="s">
        <v>12173</v>
      </c>
      <c r="E3225" s="106" t="s">
        <v>12174</v>
      </c>
      <c r="F3225" s="106" t="s">
        <v>345</v>
      </c>
      <c r="G3225" s="106" t="s">
        <v>221</v>
      </c>
      <c r="H3225" s="106"/>
      <c r="I3225" s="106"/>
    </row>
    <row r="3226" spans="1:9">
      <c r="A3226" s="108" t="s">
        <v>12175</v>
      </c>
      <c r="B3226" s="106" t="s">
        <v>12176</v>
      </c>
      <c r="C3226" s="106" t="s">
        <v>12177</v>
      </c>
      <c r="D3226" s="106" t="s">
        <v>12178</v>
      </c>
      <c r="E3226" s="106" t="s">
        <v>12179</v>
      </c>
      <c r="F3226" s="106" t="s">
        <v>1429</v>
      </c>
      <c r="G3226" s="106" t="s">
        <v>221</v>
      </c>
      <c r="H3226" s="106"/>
      <c r="I3226" s="106"/>
    </row>
    <row r="3227" spans="1:9">
      <c r="A3227" s="108" t="s">
        <v>12180</v>
      </c>
      <c r="B3227" s="106" t="s">
        <v>12181</v>
      </c>
      <c r="C3227" s="106" t="s">
        <v>1729</v>
      </c>
      <c r="D3227" s="106" t="s">
        <v>12182</v>
      </c>
      <c r="E3227" s="106" t="s">
        <v>12183</v>
      </c>
      <c r="F3227" s="106" t="s">
        <v>227</v>
      </c>
      <c r="G3227" s="106" t="s">
        <v>221</v>
      </c>
      <c r="H3227" s="106"/>
      <c r="I3227" s="106"/>
    </row>
    <row r="3228" spans="1:9">
      <c r="A3228" s="108" t="s">
        <v>12184</v>
      </c>
      <c r="B3228" s="106" t="s">
        <v>12185</v>
      </c>
      <c r="C3228" s="106" t="s">
        <v>461</v>
      </c>
      <c r="D3228" s="106" t="s">
        <v>12186</v>
      </c>
      <c r="E3228" s="106" t="s">
        <v>12187</v>
      </c>
      <c r="F3228" s="106" t="s">
        <v>464</v>
      </c>
      <c r="G3228" s="106" t="s">
        <v>221</v>
      </c>
      <c r="H3228" s="106"/>
      <c r="I3228" s="106"/>
    </row>
    <row r="3229" spans="1:9">
      <c r="A3229" s="108" t="s">
        <v>12188</v>
      </c>
      <c r="B3229" s="106" t="s">
        <v>12189</v>
      </c>
      <c r="C3229" s="106" t="s">
        <v>2800</v>
      </c>
      <c r="D3229" s="106" t="s">
        <v>12190</v>
      </c>
      <c r="E3229" s="106" t="s">
        <v>12191</v>
      </c>
      <c r="F3229" s="106" t="s">
        <v>1429</v>
      </c>
      <c r="G3229" s="106" t="s">
        <v>221</v>
      </c>
      <c r="H3229" s="106"/>
      <c r="I3229" s="106"/>
    </row>
    <row r="3230" spans="1:9">
      <c r="A3230" s="108" t="s">
        <v>12192</v>
      </c>
      <c r="B3230" s="106" t="s">
        <v>12193</v>
      </c>
      <c r="C3230" s="106" t="s">
        <v>2736</v>
      </c>
      <c r="D3230" s="106" t="s">
        <v>12190</v>
      </c>
      <c r="E3230" s="106" t="s">
        <v>12191</v>
      </c>
      <c r="F3230" s="106" t="s">
        <v>2538</v>
      </c>
      <c r="G3230" s="106" t="s">
        <v>221</v>
      </c>
      <c r="H3230" s="106"/>
      <c r="I3230" s="106"/>
    </row>
    <row r="3231" spans="1:9">
      <c r="A3231" s="108" t="s">
        <v>12194</v>
      </c>
      <c r="B3231" s="106" t="s">
        <v>12195</v>
      </c>
      <c r="C3231" s="106" t="s">
        <v>2741</v>
      </c>
      <c r="D3231" s="106" t="s">
        <v>12190</v>
      </c>
      <c r="E3231" s="106" t="s">
        <v>12191</v>
      </c>
      <c r="F3231" s="106" t="s">
        <v>538</v>
      </c>
      <c r="G3231" s="106" t="s">
        <v>221</v>
      </c>
      <c r="H3231" s="106"/>
      <c r="I3231" s="106"/>
    </row>
    <row r="3232" spans="1:9">
      <c r="A3232" s="108" t="s">
        <v>12196</v>
      </c>
      <c r="B3232" s="106" t="s">
        <v>12197</v>
      </c>
      <c r="C3232" s="106" t="s">
        <v>1962</v>
      </c>
      <c r="D3232" s="106" t="s">
        <v>12190</v>
      </c>
      <c r="E3232" s="106" t="s">
        <v>12191</v>
      </c>
      <c r="F3232" s="106" t="s">
        <v>1965</v>
      </c>
      <c r="G3232" s="106" t="s">
        <v>221</v>
      </c>
      <c r="H3232" s="106"/>
      <c r="I3232" s="106"/>
    </row>
    <row r="3233" spans="1:9">
      <c r="A3233" s="108" t="s">
        <v>12198</v>
      </c>
      <c r="B3233" s="106" t="s">
        <v>12199</v>
      </c>
      <c r="C3233" s="106" t="s">
        <v>7669</v>
      </c>
      <c r="D3233" s="106" t="s">
        <v>12190</v>
      </c>
      <c r="E3233" s="106" t="s">
        <v>12191</v>
      </c>
      <c r="F3233" s="106" t="s">
        <v>220</v>
      </c>
      <c r="G3233" s="106" t="s">
        <v>221</v>
      </c>
      <c r="H3233" s="106"/>
      <c r="I3233" s="106"/>
    </row>
    <row r="3234" spans="1:9">
      <c r="A3234" s="108" t="s">
        <v>12200</v>
      </c>
      <c r="B3234" s="106" t="s">
        <v>12201</v>
      </c>
      <c r="C3234" s="106" t="s">
        <v>461</v>
      </c>
      <c r="D3234" s="106" t="s">
        <v>12202</v>
      </c>
      <c r="E3234" s="106" t="s">
        <v>12203</v>
      </c>
      <c r="F3234" s="106" t="s">
        <v>464</v>
      </c>
      <c r="G3234" s="106" t="s">
        <v>221</v>
      </c>
      <c r="H3234" s="106"/>
      <c r="I3234" s="106"/>
    </row>
    <row r="3235" spans="1:9">
      <c r="A3235" s="108" t="s">
        <v>12204</v>
      </c>
      <c r="B3235" s="106" t="s">
        <v>12205</v>
      </c>
      <c r="C3235" s="106" t="s">
        <v>2736</v>
      </c>
      <c r="D3235" s="106" t="s">
        <v>12206</v>
      </c>
      <c r="E3235" s="106" t="s">
        <v>12207</v>
      </c>
      <c r="F3235" s="106" t="s">
        <v>2538</v>
      </c>
      <c r="G3235" s="106" t="s">
        <v>221</v>
      </c>
      <c r="H3235" s="106"/>
      <c r="I3235" s="106"/>
    </row>
    <row r="3236" spans="1:9">
      <c r="A3236" s="108" t="s">
        <v>12208</v>
      </c>
      <c r="B3236" s="106" t="s">
        <v>12209</v>
      </c>
      <c r="C3236" s="106" t="s">
        <v>2741</v>
      </c>
      <c r="D3236" s="106" t="s">
        <v>12206</v>
      </c>
      <c r="E3236" s="106" t="s">
        <v>12207</v>
      </c>
      <c r="F3236" s="106" t="s">
        <v>538</v>
      </c>
      <c r="G3236" s="106" t="s">
        <v>221</v>
      </c>
      <c r="H3236" s="106"/>
      <c r="I3236" s="106"/>
    </row>
    <row r="3237" spans="1:9">
      <c r="A3237" s="108" t="s">
        <v>12210</v>
      </c>
      <c r="B3237" s="106" t="s">
        <v>12211</v>
      </c>
      <c r="C3237" s="106" t="s">
        <v>461</v>
      </c>
      <c r="D3237" s="106" t="s">
        <v>12206</v>
      </c>
      <c r="E3237" s="106" t="s">
        <v>12207</v>
      </c>
      <c r="F3237" s="106" t="s">
        <v>464</v>
      </c>
      <c r="G3237" s="106" t="s">
        <v>221</v>
      </c>
      <c r="H3237" s="106"/>
      <c r="I3237" s="106"/>
    </row>
    <row r="3238" spans="1:9">
      <c r="A3238" s="108" t="s">
        <v>12212</v>
      </c>
      <c r="B3238" s="106" t="s">
        <v>12213</v>
      </c>
      <c r="C3238" s="106" t="s">
        <v>11198</v>
      </c>
      <c r="D3238" s="106" t="s">
        <v>12214</v>
      </c>
      <c r="E3238" s="106" t="s">
        <v>12215</v>
      </c>
      <c r="F3238" s="106" t="s">
        <v>233</v>
      </c>
      <c r="G3238" s="106" t="s">
        <v>221</v>
      </c>
      <c r="H3238" s="106"/>
      <c r="I3238" s="106"/>
    </row>
    <row r="3239" spans="1:9">
      <c r="A3239" s="108" t="s">
        <v>12216</v>
      </c>
      <c r="B3239" s="106" t="s">
        <v>12217</v>
      </c>
      <c r="C3239" s="106" t="s">
        <v>461</v>
      </c>
      <c r="D3239" s="106" t="s">
        <v>12218</v>
      </c>
      <c r="E3239" s="106" t="s">
        <v>12219</v>
      </c>
      <c r="F3239" s="106" t="s">
        <v>464</v>
      </c>
      <c r="G3239" s="106" t="s">
        <v>221</v>
      </c>
      <c r="H3239" s="106"/>
      <c r="I3239" s="106"/>
    </row>
    <row r="3240" spans="1:9">
      <c r="A3240" s="108" t="s">
        <v>12220</v>
      </c>
      <c r="B3240" s="106" t="s">
        <v>12221</v>
      </c>
      <c r="C3240" s="106" t="s">
        <v>1162</v>
      </c>
      <c r="D3240" s="106" t="s">
        <v>12222</v>
      </c>
      <c r="E3240" s="106" t="s">
        <v>12223</v>
      </c>
      <c r="F3240" s="106" t="s">
        <v>464</v>
      </c>
      <c r="G3240" s="106" t="s">
        <v>221</v>
      </c>
      <c r="H3240" s="106"/>
      <c r="I3240" s="106"/>
    </row>
    <row r="3241" spans="1:9">
      <c r="A3241" s="108" t="s">
        <v>12224</v>
      </c>
      <c r="B3241" s="106" t="s">
        <v>12225</v>
      </c>
      <c r="C3241" s="106" t="s">
        <v>10604</v>
      </c>
      <c r="D3241" s="106" t="s">
        <v>12226</v>
      </c>
      <c r="E3241" s="106" t="s">
        <v>12227</v>
      </c>
      <c r="F3241" s="106" t="s">
        <v>542</v>
      </c>
      <c r="G3241" s="106" t="s">
        <v>221</v>
      </c>
      <c r="H3241" s="106"/>
      <c r="I3241" s="106"/>
    </row>
    <row r="3242" spans="1:9">
      <c r="A3242" s="108" t="s">
        <v>12228</v>
      </c>
      <c r="B3242" s="106" t="s">
        <v>12229</v>
      </c>
      <c r="C3242" s="106" t="s">
        <v>12230</v>
      </c>
      <c r="D3242" s="106" t="s">
        <v>12231</v>
      </c>
      <c r="E3242" s="106" t="s">
        <v>12232</v>
      </c>
      <c r="F3242" s="106" t="s">
        <v>297</v>
      </c>
      <c r="G3242" s="106" t="s">
        <v>243</v>
      </c>
      <c r="H3242" s="106"/>
      <c r="I3242" s="106"/>
    </row>
    <row r="3243" spans="1:9">
      <c r="A3243" s="108" t="s">
        <v>12233</v>
      </c>
      <c r="B3243" s="106" t="s">
        <v>12234</v>
      </c>
      <c r="C3243" s="106" t="s">
        <v>12235</v>
      </c>
      <c r="D3243" s="106" t="s">
        <v>12231</v>
      </c>
      <c r="E3243" s="106" t="s">
        <v>12232</v>
      </c>
      <c r="F3243" s="106" t="s">
        <v>3387</v>
      </c>
      <c r="G3243" s="106" t="s">
        <v>243</v>
      </c>
      <c r="H3243" s="106"/>
      <c r="I3243" s="106"/>
    </row>
    <row r="3244" spans="1:9">
      <c r="A3244" s="108" t="s">
        <v>12236</v>
      </c>
      <c r="B3244" s="106" t="s">
        <v>12237</v>
      </c>
      <c r="C3244" s="106" t="s">
        <v>11696</v>
      </c>
      <c r="D3244" s="106" t="s">
        <v>12231</v>
      </c>
      <c r="E3244" s="106" t="s">
        <v>12232</v>
      </c>
      <c r="F3244" s="106" t="s">
        <v>358</v>
      </c>
      <c r="G3244" s="106" t="s">
        <v>243</v>
      </c>
      <c r="H3244" s="106"/>
      <c r="I3244" s="106"/>
    </row>
    <row r="3245" spans="1:9">
      <c r="A3245" s="108" t="s">
        <v>12238</v>
      </c>
      <c r="B3245" s="106" t="s">
        <v>12239</v>
      </c>
      <c r="C3245" s="106" t="s">
        <v>12240</v>
      </c>
      <c r="D3245" s="106" t="s">
        <v>12231</v>
      </c>
      <c r="E3245" s="106" t="s">
        <v>12232</v>
      </c>
      <c r="F3245" s="106" t="s">
        <v>297</v>
      </c>
      <c r="G3245" s="106" t="s">
        <v>243</v>
      </c>
      <c r="H3245" s="106"/>
      <c r="I3245" s="106"/>
    </row>
    <row r="3246" spans="1:9">
      <c r="A3246" s="108" t="s">
        <v>12241</v>
      </c>
      <c r="B3246" s="106" t="s">
        <v>12242</v>
      </c>
      <c r="C3246" s="106" t="s">
        <v>12243</v>
      </c>
      <c r="D3246" s="106" t="s">
        <v>12231</v>
      </c>
      <c r="E3246" s="106" t="s">
        <v>12232</v>
      </c>
      <c r="F3246" s="106" t="s">
        <v>297</v>
      </c>
      <c r="G3246" s="106" t="s">
        <v>243</v>
      </c>
      <c r="H3246" s="106"/>
      <c r="I3246" s="106"/>
    </row>
    <row r="3247" spans="1:9">
      <c r="A3247" s="108" t="s">
        <v>12244</v>
      </c>
      <c r="B3247" s="106" t="s">
        <v>12245</v>
      </c>
      <c r="C3247" s="106" t="s">
        <v>12246</v>
      </c>
      <c r="D3247" s="106" t="s">
        <v>12247</v>
      </c>
      <c r="E3247" s="106" t="s">
        <v>12248</v>
      </c>
      <c r="F3247" s="106" t="s">
        <v>220</v>
      </c>
      <c r="G3247" s="106" t="s">
        <v>221</v>
      </c>
      <c r="H3247" s="106"/>
      <c r="I3247" s="106"/>
    </row>
    <row r="3248" spans="1:9">
      <c r="A3248" s="108" t="s">
        <v>12249</v>
      </c>
      <c r="B3248" s="106" t="s">
        <v>12250</v>
      </c>
      <c r="C3248" s="106" t="s">
        <v>12251</v>
      </c>
      <c r="D3248" s="106" t="s">
        <v>12252</v>
      </c>
      <c r="E3248" s="106" t="s">
        <v>12253</v>
      </c>
      <c r="F3248" s="106" t="s">
        <v>297</v>
      </c>
      <c r="G3248" s="106" t="s">
        <v>243</v>
      </c>
      <c r="H3248" s="106"/>
      <c r="I3248" s="106"/>
    </row>
    <row r="3249" spans="1:9">
      <c r="A3249" s="108" t="s">
        <v>12254</v>
      </c>
      <c r="B3249" s="106" t="s">
        <v>12255</v>
      </c>
      <c r="C3249" s="106" t="s">
        <v>1744</v>
      </c>
      <c r="D3249" s="106" t="s">
        <v>12252</v>
      </c>
      <c r="E3249" s="106" t="s">
        <v>12253</v>
      </c>
      <c r="F3249" s="106" t="s">
        <v>308</v>
      </c>
      <c r="G3249" s="106" t="s">
        <v>243</v>
      </c>
      <c r="H3249" s="106"/>
      <c r="I3249" s="106"/>
    </row>
    <row r="3250" spans="1:9">
      <c r="A3250" s="108" t="s">
        <v>12256</v>
      </c>
      <c r="B3250" s="106" t="s">
        <v>12257</v>
      </c>
      <c r="C3250" s="106" t="s">
        <v>12258</v>
      </c>
      <c r="D3250" s="106" t="s">
        <v>12252</v>
      </c>
      <c r="E3250" s="106" t="s">
        <v>12253</v>
      </c>
      <c r="F3250" s="106" t="s">
        <v>242</v>
      </c>
      <c r="G3250" s="106" t="s">
        <v>243</v>
      </c>
      <c r="H3250" s="106"/>
      <c r="I3250" s="106"/>
    </row>
    <row r="3251" spans="1:9">
      <c r="A3251" s="108" t="s">
        <v>12259</v>
      </c>
      <c r="B3251" s="106" t="s">
        <v>12260</v>
      </c>
      <c r="C3251" s="106" t="s">
        <v>510</v>
      </c>
      <c r="D3251" s="106" t="s">
        <v>12252</v>
      </c>
      <c r="E3251" s="106" t="s">
        <v>12253</v>
      </c>
      <c r="F3251" s="106" t="s">
        <v>1022</v>
      </c>
      <c r="G3251" s="106" t="s">
        <v>243</v>
      </c>
      <c r="H3251" s="106"/>
      <c r="I3251" s="106"/>
    </row>
    <row r="3252" spans="1:9">
      <c r="A3252" s="108" t="s">
        <v>12261</v>
      </c>
      <c r="B3252" s="106" t="s">
        <v>12262</v>
      </c>
      <c r="C3252" s="106" t="s">
        <v>461</v>
      </c>
      <c r="D3252" s="106" t="s">
        <v>12263</v>
      </c>
      <c r="E3252" s="106" t="s">
        <v>12264</v>
      </c>
      <c r="F3252" s="106" t="s">
        <v>464</v>
      </c>
      <c r="G3252" s="106" t="s">
        <v>221</v>
      </c>
      <c r="H3252" s="106"/>
      <c r="I3252" s="106"/>
    </row>
    <row r="3253" spans="1:9">
      <c r="A3253" s="108" t="s">
        <v>12265</v>
      </c>
      <c r="B3253" s="106" t="s">
        <v>12266</v>
      </c>
      <c r="C3253" s="106" t="s">
        <v>2736</v>
      </c>
      <c r="D3253" s="106" t="s">
        <v>12267</v>
      </c>
      <c r="E3253" s="106" t="s">
        <v>12268</v>
      </c>
      <c r="F3253" s="106" t="s">
        <v>2538</v>
      </c>
      <c r="G3253" s="106" t="s">
        <v>221</v>
      </c>
      <c r="H3253" s="106"/>
      <c r="I3253" s="106"/>
    </row>
    <row r="3254" spans="1:9">
      <c r="A3254" s="108" t="s">
        <v>12269</v>
      </c>
      <c r="B3254" s="106" t="s">
        <v>12270</v>
      </c>
      <c r="C3254" s="106" t="s">
        <v>361</v>
      </c>
      <c r="D3254" s="106" t="s">
        <v>12267</v>
      </c>
      <c r="E3254" s="106" t="s">
        <v>12268</v>
      </c>
      <c r="F3254" s="106" t="s">
        <v>322</v>
      </c>
      <c r="G3254" s="106" t="s">
        <v>221</v>
      </c>
      <c r="H3254" s="106"/>
      <c r="I3254" s="106"/>
    </row>
    <row r="3255" spans="1:9">
      <c r="A3255" s="108" t="s">
        <v>12271</v>
      </c>
      <c r="B3255" s="106" t="s">
        <v>12272</v>
      </c>
      <c r="C3255" s="106" t="s">
        <v>1962</v>
      </c>
      <c r="D3255" s="106" t="s">
        <v>12267</v>
      </c>
      <c r="E3255" s="106" t="s">
        <v>12268</v>
      </c>
      <c r="F3255" s="106" t="s">
        <v>1965</v>
      </c>
      <c r="G3255" s="106" t="s">
        <v>221</v>
      </c>
      <c r="H3255" s="106"/>
      <c r="I3255" s="106"/>
    </row>
    <row r="3256" spans="1:9">
      <c r="A3256" s="108" t="s">
        <v>12273</v>
      </c>
      <c r="B3256" s="106" t="s">
        <v>12274</v>
      </c>
      <c r="C3256" s="106" t="s">
        <v>2741</v>
      </c>
      <c r="D3256" s="106" t="s">
        <v>12267</v>
      </c>
      <c r="E3256" s="106" t="s">
        <v>12268</v>
      </c>
      <c r="F3256" s="106" t="s">
        <v>538</v>
      </c>
      <c r="G3256" s="106" t="s">
        <v>221</v>
      </c>
      <c r="H3256" s="106"/>
      <c r="I3256" s="106"/>
    </row>
    <row r="3257" spans="1:9">
      <c r="A3257" s="108" t="s">
        <v>12275</v>
      </c>
      <c r="B3257" s="106" t="s">
        <v>12276</v>
      </c>
      <c r="C3257" s="106" t="s">
        <v>461</v>
      </c>
      <c r="D3257" s="106" t="s">
        <v>12277</v>
      </c>
      <c r="E3257" s="106" t="s">
        <v>12278</v>
      </c>
      <c r="F3257" s="106" t="s">
        <v>464</v>
      </c>
      <c r="G3257" s="106" t="s">
        <v>221</v>
      </c>
      <c r="H3257" s="106"/>
      <c r="I3257" s="106"/>
    </row>
    <row r="3258" spans="1:9">
      <c r="A3258" s="108" t="s">
        <v>12279</v>
      </c>
      <c r="B3258" s="106" t="s">
        <v>12280</v>
      </c>
      <c r="C3258" s="106" t="s">
        <v>342</v>
      </c>
      <c r="D3258" s="106" t="s">
        <v>12281</v>
      </c>
      <c r="E3258" s="106" t="s">
        <v>12282</v>
      </c>
      <c r="F3258" s="106" t="s">
        <v>345</v>
      </c>
      <c r="G3258" s="106" t="s">
        <v>221</v>
      </c>
      <c r="H3258" s="106"/>
      <c r="I3258" s="106"/>
    </row>
    <row r="3259" spans="1:9">
      <c r="A3259" s="108" t="s">
        <v>12283</v>
      </c>
      <c r="B3259" s="106" t="s">
        <v>12284</v>
      </c>
      <c r="C3259" s="106" t="s">
        <v>12285</v>
      </c>
      <c r="D3259" s="106" t="s">
        <v>12286</v>
      </c>
      <c r="E3259" s="106" t="s">
        <v>12287</v>
      </c>
      <c r="F3259" s="106" t="s">
        <v>345</v>
      </c>
      <c r="G3259" s="106" t="s">
        <v>221</v>
      </c>
      <c r="H3259" s="106"/>
      <c r="I3259" s="106"/>
    </row>
    <row r="3260" spans="1:9">
      <c r="A3260" s="108" t="s">
        <v>12288</v>
      </c>
      <c r="B3260" s="106" t="s">
        <v>12289</v>
      </c>
      <c r="C3260" s="106" t="s">
        <v>12290</v>
      </c>
      <c r="D3260" s="106" t="s">
        <v>12286</v>
      </c>
      <c r="E3260" s="106" t="s">
        <v>12287</v>
      </c>
      <c r="F3260" s="106" t="s">
        <v>567</v>
      </c>
      <c r="G3260" s="106" t="s">
        <v>221</v>
      </c>
      <c r="H3260" s="106"/>
      <c r="I3260" s="106"/>
    </row>
    <row r="3261" spans="1:9">
      <c r="A3261" s="108" t="s">
        <v>12291</v>
      </c>
      <c r="B3261" s="106" t="s">
        <v>12292</v>
      </c>
      <c r="C3261" s="106" t="s">
        <v>461</v>
      </c>
      <c r="D3261" s="106" t="s">
        <v>12293</v>
      </c>
      <c r="E3261" s="106" t="s">
        <v>12294</v>
      </c>
      <c r="F3261" s="106" t="s">
        <v>464</v>
      </c>
      <c r="G3261" s="106" t="s">
        <v>221</v>
      </c>
      <c r="H3261" s="106"/>
      <c r="I3261" s="106"/>
    </row>
    <row r="3262" spans="1:9">
      <c r="A3262" s="108" t="s">
        <v>12295</v>
      </c>
      <c r="B3262" s="106" t="s">
        <v>12296</v>
      </c>
      <c r="C3262" s="106" t="s">
        <v>461</v>
      </c>
      <c r="D3262" s="106" t="s">
        <v>12297</v>
      </c>
      <c r="E3262" s="106" t="s">
        <v>12298</v>
      </c>
      <c r="F3262" s="106" t="s">
        <v>464</v>
      </c>
      <c r="G3262" s="106" t="s">
        <v>221</v>
      </c>
      <c r="H3262" s="106"/>
      <c r="I3262" s="106"/>
    </row>
    <row r="3263" spans="1:9">
      <c r="A3263" s="108" t="s">
        <v>12299</v>
      </c>
      <c r="B3263" s="106" t="s">
        <v>12300</v>
      </c>
      <c r="C3263" s="106" t="s">
        <v>12301</v>
      </c>
      <c r="D3263" s="106" t="s">
        <v>12302</v>
      </c>
      <c r="E3263" s="106" t="s">
        <v>12303</v>
      </c>
      <c r="F3263" s="106" t="s">
        <v>907</v>
      </c>
      <c r="G3263" s="106" t="s">
        <v>221</v>
      </c>
      <c r="H3263" s="106"/>
      <c r="I3263" s="106"/>
    </row>
    <row r="3264" spans="1:9">
      <c r="A3264" s="108" t="s">
        <v>12304</v>
      </c>
      <c r="B3264" s="106" t="s">
        <v>12305</v>
      </c>
      <c r="C3264" s="106" t="s">
        <v>12306</v>
      </c>
      <c r="D3264" s="106" t="s">
        <v>12307</v>
      </c>
      <c r="E3264" s="106" t="s">
        <v>12308</v>
      </c>
      <c r="F3264" s="106" t="s">
        <v>227</v>
      </c>
      <c r="G3264" s="106" t="s">
        <v>221</v>
      </c>
      <c r="H3264" s="106"/>
      <c r="I3264" s="106"/>
    </row>
    <row r="3265" spans="1:9">
      <c r="A3265" s="108" t="s">
        <v>12309</v>
      </c>
      <c r="B3265" s="106" t="s">
        <v>12310</v>
      </c>
      <c r="C3265" s="106" t="s">
        <v>334</v>
      </c>
      <c r="D3265" s="106" t="s">
        <v>12311</v>
      </c>
      <c r="E3265" s="106" t="s">
        <v>12312</v>
      </c>
      <c r="F3265" s="106" t="s">
        <v>227</v>
      </c>
      <c r="G3265" s="106" t="s">
        <v>221</v>
      </c>
      <c r="H3265" s="106"/>
      <c r="I3265" s="106"/>
    </row>
    <row r="3266" spans="1:9">
      <c r="A3266" s="108" t="s">
        <v>12313</v>
      </c>
      <c r="B3266" s="106" t="s">
        <v>12314</v>
      </c>
      <c r="C3266" s="106" t="s">
        <v>1107</v>
      </c>
      <c r="D3266" s="106" t="s">
        <v>12315</v>
      </c>
      <c r="E3266" s="106" t="s">
        <v>12316</v>
      </c>
      <c r="F3266" s="106" t="s">
        <v>418</v>
      </c>
      <c r="G3266" s="106" t="s">
        <v>221</v>
      </c>
      <c r="H3266" s="106"/>
      <c r="I3266" s="106"/>
    </row>
    <row r="3267" spans="1:9">
      <c r="A3267" s="108" t="s">
        <v>12317</v>
      </c>
      <c r="B3267" s="106" t="s">
        <v>12318</v>
      </c>
      <c r="C3267" s="106" t="s">
        <v>1428</v>
      </c>
      <c r="D3267" s="106" t="s">
        <v>12315</v>
      </c>
      <c r="E3267" s="106" t="s">
        <v>12316</v>
      </c>
      <c r="F3267" s="106" t="s">
        <v>1429</v>
      </c>
      <c r="G3267" s="106" t="s">
        <v>221</v>
      </c>
      <c r="H3267" s="106"/>
      <c r="I3267" s="106"/>
    </row>
    <row r="3268" spans="1:9">
      <c r="A3268" s="108" t="s">
        <v>12319</v>
      </c>
      <c r="B3268" s="106" t="s">
        <v>12320</v>
      </c>
      <c r="C3268" s="106" t="s">
        <v>12321</v>
      </c>
      <c r="D3268" s="106" t="s">
        <v>12315</v>
      </c>
      <c r="E3268" s="106" t="s">
        <v>12316</v>
      </c>
      <c r="F3268" s="106" t="s">
        <v>418</v>
      </c>
      <c r="G3268" s="106" t="s">
        <v>221</v>
      </c>
      <c r="H3268" s="106"/>
      <c r="I3268" s="106"/>
    </row>
    <row r="3269" spans="1:9">
      <c r="A3269" s="108" t="s">
        <v>12322</v>
      </c>
      <c r="B3269" s="106" t="s">
        <v>12323</v>
      </c>
      <c r="C3269" s="106" t="s">
        <v>12324</v>
      </c>
      <c r="D3269" s="106" t="s">
        <v>12315</v>
      </c>
      <c r="E3269" s="106" t="s">
        <v>12316</v>
      </c>
      <c r="F3269" s="106" t="s">
        <v>538</v>
      </c>
      <c r="G3269" s="106" t="s">
        <v>221</v>
      </c>
      <c r="H3269" s="106"/>
      <c r="I3269" s="106"/>
    </row>
    <row r="3270" spans="1:9">
      <c r="A3270" s="108" t="s">
        <v>12325</v>
      </c>
      <c r="B3270" s="106" t="s">
        <v>12326</v>
      </c>
      <c r="C3270" s="106" t="s">
        <v>461</v>
      </c>
      <c r="D3270" s="106" t="s">
        <v>12327</v>
      </c>
      <c r="E3270" s="106" t="s">
        <v>12328</v>
      </c>
      <c r="F3270" s="106" t="s">
        <v>464</v>
      </c>
      <c r="G3270" s="106" t="s">
        <v>221</v>
      </c>
      <c r="H3270" s="106"/>
      <c r="I3270" s="106"/>
    </row>
    <row r="3271" spans="1:9">
      <c r="A3271" s="108" t="s">
        <v>12329</v>
      </c>
      <c r="B3271" s="106" t="s">
        <v>12330</v>
      </c>
      <c r="C3271" s="106" t="s">
        <v>12331</v>
      </c>
      <c r="D3271" s="106" t="s">
        <v>12332</v>
      </c>
      <c r="E3271" s="106" t="s">
        <v>12333</v>
      </c>
      <c r="F3271" s="106" t="s">
        <v>1429</v>
      </c>
      <c r="G3271" s="106" t="s">
        <v>221</v>
      </c>
      <c r="H3271" s="106"/>
      <c r="I3271" s="106"/>
    </row>
    <row r="3272" spans="1:9">
      <c r="A3272" s="108" t="s">
        <v>12334</v>
      </c>
      <c r="B3272" s="106" t="s">
        <v>12335</v>
      </c>
      <c r="C3272" s="106" t="s">
        <v>9151</v>
      </c>
      <c r="D3272" s="106" t="s">
        <v>12332</v>
      </c>
      <c r="E3272" s="106" t="s">
        <v>12333</v>
      </c>
      <c r="F3272" s="106" t="s">
        <v>220</v>
      </c>
      <c r="G3272" s="106" t="s">
        <v>221</v>
      </c>
      <c r="H3272" s="106"/>
      <c r="I3272" s="106"/>
    </row>
    <row r="3273" spans="1:9">
      <c r="A3273" s="108" t="s">
        <v>12336</v>
      </c>
      <c r="B3273" s="106" t="s">
        <v>12337</v>
      </c>
      <c r="C3273" s="106" t="s">
        <v>12338</v>
      </c>
      <c r="D3273" s="106" t="s">
        <v>12332</v>
      </c>
      <c r="E3273" s="106" t="s">
        <v>12333</v>
      </c>
      <c r="F3273" s="106" t="s">
        <v>220</v>
      </c>
      <c r="G3273" s="106" t="s">
        <v>221</v>
      </c>
      <c r="H3273" s="106"/>
      <c r="I3273" s="106"/>
    </row>
    <row r="3274" spans="1:9">
      <c r="A3274" s="108" t="s">
        <v>12339</v>
      </c>
      <c r="B3274" s="106" t="s">
        <v>12340</v>
      </c>
      <c r="C3274" s="106" t="s">
        <v>12341</v>
      </c>
      <c r="D3274" s="106" t="s">
        <v>12332</v>
      </c>
      <c r="E3274" s="106" t="s">
        <v>12333</v>
      </c>
      <c r="F3274" s="106" t="s">
        <v>418</v>
      </c>
      <c r="G3274" s="106" t="s">
        <v>221</v>
      </c>
      <c r="H3274" s="106"/>
      <c r="I3274" s="106"/>
    </row>
    <row r="3275" spans="1:9">
      <c r="A3275" s="108" t="s">
        <v>12342</v>
      </c>
      <c r="B3275" s="106" t="s">
        <v>12343</v>
      </c>
      <c r="C3275" s="106" t="s">
        <v>12344</v>
      </c>
      <c r="D3275" s="106" t="s">
        <v>12332</v>
      </c>
      <c r="E3275" s="106" t="s">
        <v>12333</v>
      </c>
      <c r="F3275" s="106" t="s">
        <v>418</v>
      </c>
      <c r="G3275" s="106" t="s">
        <v>221</v>
      </c>
      <c r="H3275" s="106"/>
      <c r="I3275" s="106"/>
    </row>
    <row r="3276" spans="1:9">
      <c r="A3276" s="108" t="s">
        <v>12345</v>
      </c>
      <c r="B3276" s="106" t="s">
        <v>12346</v>
      </c>
      <c r="C3276" s="106" t="s">
        <v>2736</v>
      </c>
      <c r="D3276" s="106" t="s">
        <v>12332</v>
      </c>
      <c r="E3276" s="106" t="s">
        <v>12333</v>
      </c>
      <c r="F3276" s="106" t="s">
        <v>2538</v>
      </c>
      <c r="G3276" s="106" t="s">
        <v>221</v>
      </c>
      <c r="H3276" s="106"/>
      <c r="I3276" s="106"/>
    </row>
    <row r="3277" spans="1:9">
      <c r="A3277" s="108" t="s">
        <v>12347</v>
      </c>
      <c r="B3277" s="106" t="s">
        <v>12348</v>
      </c>
      <c r="C3277" s="106" t="s">
        <v>12349</v>
      </c>
      <c r="D3277" s="106" t="s">
        <v>12350</v>
      </c>
      <c r="E3277" s="106" t="s">
        <v>12351</v>
      </c>
      <c r="F3277" s="106" t="s">
        <v>345</v>
      </c>
      <c r="G3277" s="106" t="s">
        <v>221</v>
      </c>
      <c r="H3277" s="106"/>
      <c r="I3277" s="106"/>
    </row>
    <row r="3278" spans="1:9">
      <c r="A3278" s="108" t="s">
        <v>12352</v>
      </c>
      <c r="B3278" s="106" t="s">
        <v>12353</v>
      </c>
      <c r="C3278" s="106" t="s">
        <v>12354</v>
      </c>
      <c r="D3278" s="106" t="s">
        <v>12355</v>
      </c>
      <c r="E3278" s="106" t="s">
        <v>12356</v>
      </c>
      <c r="F3278" s="106" t="s">
        <v>1026</v>
      </c>
      <c r="G3278" s="106" t="s">
        <v>221</v>
      </c>
      <c r="H3278" s="106"/>
      <c r="I3278" s="106"/>
    </row>
    <row r="3279" spans="1:9">
      <c r="A3279" s="108" t="s">
        <v>12357</v>
      </c>
      <c r="B3279" s="106" t="s">
        <v>12358</v>
      </c>
      <c r="C3279" s="106" t="s">
        <v>12359</v>
      </c>
      <c r="D3279" s="106" t="s">
        <v>12355</v>
      </c>
      <c r="E3279" s="106" t="s">
        <v>12356</v>
      </c>
      <c r="F3279" s="106" t="s">
        <v>1026</v>
      </c>
      <c r="G3279" s="106" t="s">
        <v>221</v>
      </c>
      <c r="H3279" s="106"/>
      <c r="I3279" s="106"/>
    </row>
    <row r="3280" spans="1:9">
      <c r="A3280" s="108" t="s">
        <v>12360</v>
      </c>
      <c r="B3280" s="106" t="s">
        <v>12361</v>
      </c>
      <c r="C3280" s="106" t="s">
        <v>12362</v>
      </c>
      <c r="D3280" s="106" t="s">
        <v>12355</v>
      </c>
      <c r="E3280" s="106" t="s">
        <v>12356</v>
      </c>
      <c r="F3280" s="106" t="s">
        <v>233</v>
      </c>
      <c r="G3280" s="106" t="s">
        <v>221</v>
      </c>
      <c r="H3280" s="106"/>
      <c r="I3280" s="106"/>
    </row>
    <row r="3281" spans="1:9">
      <c r="A3281" s="108" t="s">
        <v>12363</v>
      </c>
      <c r="B3281" s="106" t="s">
        <v>12364</v>
      </c>
      <c r="C3281" s="106" t="s">
        <v>374</v>
      </c>
      <c r="D3281" s="106" t="s">
        <v>12365</v>
      </c>
      <c r="E3281" s="106" t="s">
        <v>12366</v>
      </c>
      <c r="F3281" s="106" t="s">
        <v>377</v>
      </c>
      <c r="G3281" s="106" t="s">
        <v>221</v>
      </c>
      <c r="H3281" s="106"/>
      <c r="I3281" s="106"/>
    </row>
    <row r="3282" spans="1:9">
      <c r="A3282" s="108" t="s">
        <v>12367</v>
      </c>
      <c r="B3282" s="106" t="s">
        <v>12368</v>
      </c>
      <c r="C3282" s="106" t="s">
        <v>450</v>
      </c>
      <c r="D3282" s="106" t="s">
        <v>12369</v>
      </c>
      <c r="E3282" s="106" t="s">
        <v>12370</v>
      </c>
      <c r="F3282" s="106" t="s">
        <v>453</v>
      </c>
      <c r="G3282" s="106" t="s">
        <v>221</v>
      </c>
      <c r="H3282" s="106"/>
      <c r="I3282" s="106"/>
    </row>
    <row r="3283" spans="1:9">
      <c r="A3283" s="108" t="s">
        <v>12371</v>
      </c>
      <c r="B3283" s="106" t="s">
        <v>12372</v>
      </c>
      <c r="C3283" s="106" t="s">
        <v>12373</v>
      </c>
      <c r="D3283" s="106" t="s">
        <v>12374</v>
      </c>
      <c r="E3283" s="106" t="s">
        <v>12375</v>
      </c>
      <c r="F3283" s="106" t="s">
        <v>304</v>
      </c>
      <c r="G3283" s="106" t="s">
        <v>243</v>
      </c>
      <c r="H3283" s="106"/>
      <c r="I3283" s="106"/>
    </row>
    <row r="3284" spans="1:9">
      <c r="A3284" s="108" t="s">
        <v>12376</v>
      </c>
      <c r="B3284" s="106" t="s">
        <v>12377</v>
      </c>
      <c r="C3284" s="106" t="s">
        <v>757</v>
      </c>
      <c r="D3284" s="106" t="s">
        <v>12374</v>
      </c>
      <c r="E3284" s="106" t="s">
        <v>12375</v>
      </c>
      <c r="F3284" s="106" t="s">
        <v>438</v>
      </c>
      <c r="G3284" s="106" t="s">
        <v>243</v>
      </c>
      <c r="H3284" s="106"/>
      <c r="I3284" s="106"/>
    </row>
    <row r="3285" spans="1:9">
      <c r="A3285" s="108" t="s">
        <v>12378</v>
      </c>
      <c r="B3285" s="106" t="s">
        <v>12379</v>
      </c>
      <c r="C3285" s="106" t="s">
        <v>1744</v>
      </c>
      <c r="D3285" s="106" t="s">
        <v>12374</v>
      </c>
      <c r="E3285" s="106" t="s">
        <v>12375</v>
      </c>
      <c r="F3285" s="106" t="s">
        <v>308</v>
      </c>
      <c r="G3285" s="106" t="s">
        <v>243</v>
      </c>
      <c r="H3285" s="106"/>
      <c r="I3285" s="106"/>
    </row>
    <row r="3286" spans="1:9">
      <c r="A3286" s="108" t="s">
        <v>12380</v>
      </c>
      <c r="B3286" s="106" t="s">
        <v>12381</v>
      </c>
      <c r="C3286" s="106" t="s">
        <v>12382</v>
      </c>
      <c r="D3286" s="106" t="s">
        <v>12374</v>
      </c>
      <c r="E3286" s="106" t="s">
        <v>12375</v>
      </c>
      <c r="F3286" s="106" t="s">
        <v>766</v>
      </c>
      <c r="G3286" s="106" t="s">
        <v>243</v>
      </c>
      <c r="H3286" s="106"/>
      <c r="I3286" s="106"/>
    </row>
    <row r="3287" spans="1:9">
      <c r="A3287" s="108" t="s">
        <v>12383</v>
      </c>
      <c r="B3287" s="106" t="s">
        <v>12384</v>
      </c>
      <c r="C3287" s="106" t="s">
        <v>12385</v>
      </c>
      <c r="D3287" s="106" t="s">
        <v>12386</v>
      </c>
      <c r="E3287" s="106" t="s">
        <v>12387</v>
      </c>
      <c r="F3287" s="106" t="s">
        <v>798</v>
      </c>
      <c r="G3287" s="106" t="s">
        <v>428</v>
      </c>
      <c r="H3287" s="106"/>
      <c r="I3287" s="106"/>
    </row>
    <row r="3288" spans="1:9">
      <c r="A3288" s="108" t="s">
        <v>12388</v>
      </c>
      <c r="B3288" s="106" t="s">
        <v>12389</v>
      </c>
      <c r="C3288" s="106" t="s">
        <v>12390</v>
      </c>
      <c r="D3288" s="106" t="s">
        <v>12391</v>
      </c>
      <c r="E3288" s="106" t="s">
        <v>12392</v>
      </c>
      <c r="F3288" s="106" t="s">
        <v>322</v>
      </c>
      <c r="G3288" s="106" t="s">
        <v>221</v>
      </c>
      <c r="H3288" s="106"/>
      <c r="I3288" s="106"/>
    </row>
    <row r="3289" spans="1:9">
      <c r="A3289" s="108" t="s">
        <v>12393</v>
      </c>
      <c r="B3289" s="106" t="s">
        <v>12394</v>
      </c>
      <c r="C3289" s="106" t="s">
        <v>12395</v>
      </c>
      <c r="D3289" s="106" t="s">
        <v>12391</v>
      </c>
      <c r="E3289" s="106" t="s">
        <v>12392</v>
      </c>
      <c r="F3289" s="106" t="s">
        <v>322</v>
      </c>
      <c r="G3289" s="106" t="s">
        <v>221</v>
      </c>
      <c r="H3289" s="106"/>
      <c r="I3289" s="106"/>
    </row>
    <row r="3290" spans="1:9">
      <c r="A3290" s="108" t="s">
        <v>12396</v>
      </c>
      <c r="B3290" s="106" t="s">
        <v>12397</v>
      </c>
      <c r="C3290" s="106" t="s">
        <v>12398</v>
      </c>
      <c r="D3290" s="106" t="s">
        <v>12391</v>
      </c>
      <c r="E3290" s="106" t="s">
        <v>12392</v>
      </c>
      <c r="F3290" s="106" t="s">
        <v>322</v>
      </c>
      <c r="G3290" s="106" t="s">
        <v>221</v>
      </c>
      <c r="H3290" s="106"/>
      <c r="I3290" s="106"/>
    </row>
    <row r="3291" spans="1:9">
      <c r="A3291" s="108" t="s">
        <v>12399</v>
      </c>
      <c r="B3291" s="106" t="s">
        <v>12400</v>
      </c>
      <c r="C3291" s="106" t="s">
        <v>9050</v>
      </c>
      <c r="D3291" s="106" t="s">
        <v>12401</v>
      </c>
      <c r="E3291" s="106" t="s">
        <v>12402</v>
      </c>
      <c r="F3291" s="106" t="s">
        <v>322</v>
      </c>
      <c r="G3291" s="106" t="s">
        <v>221</v>
      </c>
      <c r="H3291" s="106"/>
      <c r="I3291" s="106"/>
    </row>
    <row r="3292" spans="1:9">
      <c r="A3292" s="108" t="s">
        <v>12403</v>
      </c>
      <c r="B3292" s="106" t="s">
        <v>12404</v>
      </c>
      <c r="C3292" s="106" t="s">
        <v>12405</v>
      </c>
      <c r="D3292" s="106" t="s">
        <v>12401</v>
      </c>
      <c r="E3292" s="106" t="s">
        <v>12402</v>
      </c>
      <c r="F3292" s="106" t="s">
        <v>322</v>
      </c>
      <c r="G3292" s="106" t="s">
        <v>221</v>
      </c>
      <c r="H3292" s="106"/>
      <c r="I3292" s="106"/>
    </row>
    <row r="3293" spans="1:9">
      <c r="A3293" s="108" t="s">
        <v>12406</v>
      </c>
      <c r="B3293" s="106" t="s">
        <v>12407</v>
      </c>
      <c r="C3293" s="106" t="s">
        <v>12408</v>
      </c>
      <c r="D3293" s="106" t="s">
        <v>12401</v>
      </c>
      <c r="E3293" s="106" t="s">
        <v>12402</v>
      </c>
      <c r="F3293" s="106" t="s">
        <v>322</v>
      </c>
      <c r="G3293" s="106" t="s">
        <v>221</v>
      </c>
      <c r="H3293" s="106"/>
      <c r="I3293" s="106"/>
    </row>
    <row r="3294" spans="1:9">
      <c r="A3294" s="108" t="s">
        <v>12409</v>
      </c>
      <c r="B3294" s="106" t="s">
        <v>12410</v>
      </c>
      <c r="C3294" s="106" t="s">
        <v>2049</v>
      </c>
      <c r="D3294" s="106" t="s">
        <v>12411</v>
      </c>
      <c r="E3294" s="106" t="s">
        <v>12412</v>
      </c>
      <c r="F3294" s="106" t="s">
        <v>233</v>
      </c>
      <c r="G3294" s="106" t="s">
        <v>221</v>
      </c>
      <c r="H3294" s="106"/>
      <c r="I3294" s="106"/>
    </row>
    <row r="3295" spans="1:9">
      <c r="A3295" s="108" t="s">
        <v>12413</v>
      </c>
      <c r="B3295" s="106" t="s">
        <v>12414</v>
      </c>
      <c r="C3295" s="106" t="s">
        <v>12415</v>
      </c>
      <c r="D3295" s="106" t="s">
        <v>12411</v>
      </c>
      <c r="E3295" s="106" t="s">
        <v>12412</v>
      </c>
      <c r="F3295" s="106" t="s">
        <v>233</v>
      </c>
      <c r="G3295" s="106" t="s">
        <v>221</v>
      </c>
      <c r="H3295" s="106"/>
      <c r="I3295" s="106"/>
    </row>
    <row r="3296" spans="1:9">
      <c r="A3296" s="108" t="s">
        <v>12416</v>
      </c>
      <c r="B3296" s="106" t="s">
        <v>12417</v>
      </c>
      <c r="C3296" s="106" t="s">
        <v>12418</v>
      </c>
      <c r="D3296" s="106" t="s">
        <v>12419</v>
      </c>
      <c r="E3296" s="106" t="s">
        <v>12420</v>
      </c>
      <c r="F3296" s="106" t="s">
        <v>233</v>
      </c>
      <c r="G3296" s="106" t="s">
        <v>221</v>
      </c>
      <c r="H3296" s="106"/>
      <c r="I3296" s="106"/>
    </row>
    <row r="3297" spans="1:9">
      <c r="A3297" s="108" t="s">
        <v>12421</v>
      </c>
      <c r="B3297" s="106" t="s">
        <v>12422</v>
      </c>
      <c r="C3297" s="106" t="s">
        <v>334</v>
      </c>
      <c r="D3297" s="106" t="s">
        <v>12423</v>
      </c>
      <c r="E3297" s="106" t="s">
        <v>12424</v>
      </c>
      <c r="F3297" s="106" t="s">
        <v>227</v>
      </c>
      <c r="G3297" s="106" t="s">
        <v>221</v>
      </c>
      <c r="H3297" s="106"/>
      <c r="I3297" s="106"/>
    </row>
    <row r="3298" spans="1:9">
      <c r="A3298" s="108" t="s">
        <v>12425</v>
      </c>
      <c r="B3298" s="106" t="s">
        <v>12426</v>
      </c>
      <c r="C3298" s="106" t="s">
        <v>339</v>
      </c>
      <c r="D3298" s="106" t="s">
        <v>12423</v>
      </c>
      <c r="E3298" s="106" t="s">
        <v>12424</v>
      </c>
      <c r="F3298" s="106" t="s">
        <v>227</v>
      </c>
      <c r="G3298" s="106" t="s">
        <v>221</v>
      </c>
      <c r="H3298" s="106"/>
      <c r="I3298" s="106"/>
    </row>
    <row r="3299" spans="1:9">
      <c r="A3299" s="108" t="s">
        <v>12427</v>
      </c>
      <c r="B3299" s="106" t="s">
        <v>12428</v>
      </c>
      <c r="C3299" s="106" t="s">
        <v>938</v>
      </c>
      <c r="D3299" s="106" t="s">
        <v>12429</v>
      </c>
      <c r="E3299" s="106" t="s">
        <v>12430</v>
      </c>
      <c r="F3299" s="106" t="s">
        <v>453</v>
      </c>
      <c r="G3299" s="106" t="s">
        <v>221</v>
      </c>
      <c r="H3299" s="106"/>
      <c r="I3299" s="106"/>
    </row>
    <row r="3300" spans="1:9">
      <c r="A3300" s="108" t="s">
        <v>12431</v>
      </c>
      <c r="B3300" s="106" t="s">
        <v>12432</v>
      </c>
      <c r="C3300" s="106" t="s">
        <v>12433</v>
      </c>
      <c r="D3300" s="106" t="s">
        <v>12434</v>
      </c>
      <c r="E3300" s="106" t="s">
        <v>12435</v>
      </c>
      <c r="F3300" s="106" t="s">
        <v>3474</v>
      </c>
      <c r="G3300" s="106" t="s">
        <v>221</v>
      </c>
      <c r="H3300" s="106"/>
      <c r="I3300" s="106"/>
    </row>
    <row r="3301" spans="1:9">
      <c r="A3301" s="108" t="s">
        <v>12436</v>
      </c>
      <c r="B3301" s="106" t="s">
        <v>12437</v>
      </c>
      <c r="C3301" s="106" t="s">
        <v>12438</v>
      </c>
      <c r="D3301" s="106" t="s">
        <v>12439</v>
      </c>
      <c r="E3301" s="106" t="s">
        <v>12440</v>
      </c>
      <c r="F3301" s="106" t="s">
        <v>464</v>
      </c>
      <c r="G3301" s="106" t="s">
        <v>221</v>
      </c>
      <c r="H3301" s="106"/>
      <c r="I3301" s="106"/>
    </row>
    <row r="3302" spans="1:9">
      <c r="A3302" s="108"/>
      <c r="B3302" s="106"/>
      <c r="C3302" s="106"/>
      <c r="D3302" s="106"/>
      <c r="E3302" s="106"/>
      <c r="F3302" s="106"/>
      <c r="G3302" s="106"/>
      <c r="H3302" s="106"/>
      <c r="I3302" s="106"/>
    </row>
    <row r="3303" spans="1:9">
      <c r="A3303" s="108"/>
      <c r="B3303" s="106"/>
      <c r="C3303" s="106"/>
      <c r="D3303" s="106"/>
      <c r="E3303" s="106"/>
      <c r="F3303" s="106"/>
      <c r="G3303" s="106"/>
      <c r="H3303" s="106"/>
      <c r="I3303" s="106"/>
    </row>
    <row r="3304" spans="1:9">
      <c r="A3304" s="108"/>
      <c r="B3304" s="106"/>
      <c r="C3304" s="106"/>
      <c r="D3304" s="106"/>
      <c r="E3304" s="106"/>
      <c r="F3304" s="106"/>
      <c r="G3304" s="106"/>
      <c r="H3304" s="106"/>
      <c r="I3304" s="106"/>
    </row>
    <row r="3305" spans="1:9">
      <c r="A3305" s="108"/>
      <c r="B3305" s="106"/>
      <c r="C3305" s="106"/>
      <c r="D3305" s="106"/>
      <c r="E3305" s="106"/>
      <c r="F3305" s="106"/>
      <c r="G3305" s="106"/>
      <c r="H3305" s="106"/>
      <c r="I3305" s="106"/>
    </row>
    <row r="3306" spans="1:9">
      <c r="A3306" s="108"/>
      <c r="B3306" s="106"/>
      <c r="C3306" s="106"/>
      <c r="D3306" s="106"/>
      <c r="E3306" s="106"/>
      <c r="F3306" s="106"/>
      <c r="G3306" s="106"/>
      <c r="H3306" s="106"/>
      <c r="I3306" s="106"/>
    </row>
    <row r="3307" spans="1:9">
      <c r="A3307" s="108"/>
      <c r="B3307" s="106"/>
      <c r="C3307" s="106"/>
      <c r="D3307" s="106"/>
      <c r="E3307" s="106"/>
      <c r="F3307" s="106"/>
      <c r="G3307" s="106"/>
      <c r="H3307" s="106"/>
      <c r="I3307" s="106"/>
    </row>
    <row r="3308" spans="1:9">
      <c r="A3308" s="108"/>
      <c r="B3308" s="106"/>
      <c r="C3308" s="106"/>
      <c r="D3308" s="106"/>
      <c r="E3308" s="106"/>
      <c r="F3308" s="106"/>
      <c r="G3308" s="106"/>
      <c r="H3308" s="106"/>
      <c r="I3308" s="106"/>
    </row>
    <row r="3309" spans="1:9">
      <c r="A3309" s="108"/>
      <c r="B3309" s="106"/>
      <c r="C3309" s="106"/>
      <c r="D3309" s="106"/>
      <c r="E3309" s="106"/>
      <c r="F3309" s="106"/>
      <c r="G3309" s="106"/>
      <c r="H3309" s="106"/>
      <c r="I3309" s="106"/>
    </row>
    <row r="3310" spans="1:9">
      <c r="A3310" s="108"/>
      <c r="B3310" s="106"/>
      <c r="C3310" s="106"/>
      <c r="D3310" s="106"/>
      <c r="E3310" s="106"/>
      <c r="F3310" s="106"/>
      <c r="G3310" s="106"/>
      <c r="H3310" s="106"/>
      <c r="I3310" s="106"/>
    </row>
    <row r="3311" spans="1:9">
      <c r="A3311" s="108"/>
      <c r="B3311" s="106"/>
      <c r="C3311" s="106"/>
      <c r="D3311" s="106"/>
      <c r="E3311" s="106"/>
      <c r="F3311" s="106"/>
      <c r="G3311" s="106"/>
      <c r="H3311" s="106"/>
      <c r="I3311" s="106"/>
    </row>
    <row r="3312" spans="1:9">
      <c r="A3312" s="108"/>
      <c r="B3312" s="106"/>
      <c r="C3312" s="106"/>
      <c r="D3312" s="106"/>
      <c r="E3312" s="106"/>
      <c r="F3312" s="106"/>
      <c r="G3312" s="106"/>
      <c r="H3312" s="106"/>
      <c r="I3312" s="106"/>
    </row>
    <row r="3313" spans="1:9">
      <c r="A3313" s="108"/>
      <c r="B3313" s="106"/>
      <c r="C3313" s="106"/>
      <c r="D3313" s="106"/>
      <c r="E3313" s="106"/>
      <c r="F3313" s="106"/>
      <c r="G3313" s="106"/>
      <c r="H3313" s="106"/>
      <c r="I3313" s="106"/>
    </row>
    <row r="3314" spans="1:9">
      <c r="A3314" s="108"/>
      <c r="B3314" s="106"/>
      <c r="C3314" s="106"/>
      <c r="D3314" s="106"/>
      <c r="E3314" s="106"/>
      <c r="F3314" s="106"/>
      <c r="G3314" s="106"/>
      <c r="H3314" s="106"/>
      <c r="I3314" s="106"/>
    </row>
    <row r="3315" spans="1:9">
      <c r="A3315" s="108"/>
      <c r="B3315" s="106"/>
      <c r="C3315" s="106"/>
      <c r="D3315" s="106"/>
      <c r="E3315" s="106"/>
      <c r="F3315" s="106"/>
      <c r="G3315" s="106"/>
      <c r="H3315" s="106"/>
      <c r="I3315" s="106"/>
    </row>
    <row r="3316" spans="1:9">
      <c r="A3316" s="108"/>
      <c r="B3316" s="106"/>
      <c r="C3316" s="106"/>
      <c r="D3316" s="106"/>
      <c r="E3316" s="106"/>
      <c r="F3316" s="106"/>
      <c r="G3316" s="106"/>
      <c r="H3316" s="106"/>
      <c r="I3316" s="106"/>
    </row>
    <row r="3317" spans="1:9">
      <c r="A3317" s="108"/>
      <c r="B3317" s="106"/>
      <c r="C3317" s="106"/>
      <c r="D3317" s="106"/>
      <c r="E3317" s="106"/>
      <c r="F3317" s="106"/>
      <c r="G3317" s="106"/>
      <c r="H3317" s="106"/>
      <c r="I3317" s="106"/>
    </row>
    <row r="3318" spans="1:9">
      <c r="A3318" s="108"/>
      <c r="B3318" s="106"/>
      <c r="C3318" s="106"/>
      <c r="D3318" s="106"/>
      <c r="E3318" s="106"/>
      <c r="F3318" s="106"/>
      <c r="G3318" s="106"/>
      <c r="H3318" s="106"/>
      <c r="I3318" s="106"/>
    </row>
    <row r="3319" spans="1:9">
      <c r="A3319" s="108"/>
      <c r="B3319" s="106"/>
      <c r="C3319" s="106"/>
      <c r="D3319" s="106"/>
      <c r="E3319" s="106"/>
      <c r="F3319" s="106"/>
      <c r="G3319" s="106"/>
      <c r="H3319" s="106"/>
      <c r="I3319" s="106"/>
    </row>
    <row r="3320" spans="1:9">
      <c r="A3320" s="108"/>
      <c r="B3320" s="106"/>
      <c r="C3320" s="106"/>
      <c r="D3320" s="106"/>
      <c r="E3320" s="106"/>
      <c r="F3320" s="106"/>
      <c r="G3320" s="106"/>
      <c r="H3320" s="106"/>
      <c r="I3320" s="106"/>
    </row>
    <row r="3321" spans="1:9">
      <c r="A3321" s="108"/>
      <c r="B3321" s="106"/>
      <c r="C3321" s="106"/>
      <c r="D3321" s="106"/>
      <c r="E3321" s="106"/>
      <c r="F3321" s="106"/>
      <c r="G3321" s="106"/>
      <c r="H3321" s="106"/>
      <c r="I3321" s="106"/>
    </row>
    <row r="3322" spans="1:9">
      <c r="A3322" s="108"/>
      <c r="B3322" s="106"/>
      <c r="C3322" s="106"/>
      <c r="D3322" s="106"/>
      <c r="E3322" s="106"/>
      <c r="F3322" s="106"/>
      <c r="G3322" s="106"/>
      <c r="H3322" s="106"/>
      <c r="I3322" s="106"/>
    </row>
    <row r="3323" spans="1:9">
      <c r="A3323" s="108"/>
      <c r="B3323" s="106"/>
      <c r="C3323" s="106"/>
      <c r="D3323" s="106"/>
      <c r="E3323" s="106"/>
      <c r="F3323" s="106"/>
      <c r="G3323" s="106"/>
      <c r="H3323" s="106"/>
      <c r="I3323" s="106"/>
    </row>
    <row r="3324" spans="1:9">
      <c r="A3324" s="108"/>
      <c r="B3324" s="106"/>
      <c r="C3324" s="106"/>
      <c r="D3324" s="106"/>
      <c r="E3324" s="106"/>
      <c r="F3324" s="106"/>
      <c r="G3324" s="106"/>
      <c r="H3324" s="106"/>
      <c r="I3324" s="106"/>
    </row>
    <row r="3325" spans="1:9">
      <c r="A3325" s="108"/>
      <c r="B3325" s="106"/>
      <c r="C3325" s="106"/>
      <c r="D3325" s="106"/>
      <c r="E3325" s="106"/>
      <c r="F3325" s="106"/>
      <c r="G3325" s="106"/>
      <c r="H3325" s="106"/>
      <c r="I3325" s="106"/>
    </row>
    <row r="3326" spans="1:9">
      <c r="A3326" s="108"/>
      <c r="B3326" s="106"/>
      <c r="C3326" s="106"/>
      <c r="D3326" s="106"/>
      <c r="E3326" s="106"/>
      <c r="F3326" s="106"/>
      <c r="G3326" s="106"/>
      <c r="H3326" s="106"/>
      <c r="I3326" s="106"/>
    </row>
    <row r="3327" spans="1:9">
      <c r="A3327" s="108"/>
      <c r="B3327" s="106"/>
      <c r="C3327" s="106"/>
      <c r="D3327" s="106"/>
      <c r="E3327" s="106"/>
      <c r="F3327" s="106"/>
      <c r="G3327" s="106"/>
      <c r="H3327" s="106"/>
      <c r="I3327" s="106"/>
    </row>
    <row r="3328" spans="1:9">
      <c r="A3328" s="108"/>
      <c r="B3328" s="106"/>
      <c r="C3328" s="106"/>
      <c r="D3328" s="106"/>
      <c r="E3328" s="106"/>
      <c r="F3328" s="106"/>
      <c r="G3328" s="106"/>
      <c r="H3328" s="106"/>
      <c r="I3328" s="106"/>
    </row>
    <row r="3329" spans="1:9">
      <c r="A3329" s="108"/>
      <c r="B3329" s="106"/>
      <c r="C3329" s="106"/>
      <c r="D3329" s="106"/>
      <c r="E3329" s="106"/>
      <c r="F3329" s="106"/>
      <c r="G3329" s="106"/>
      <c r="H3329" s="106"/>
      <c r="I3329" s="106"/>
    </row>
    <row r="3330" spans="1:9">
      <c r="A3330" s="108"/>
      <c r="B3330" s="106"/>
      <c r="C3330" s="106"/>
      <c r="D3330" s="106"/>
      <c r="E3330" s="106"/>
      <c r="F3330" s="106"/>
      <c r="G3330" s="106"/>
      <c r="H3330" s="106"/>
      <c r="I3330" s="106"/>
    </row>
    <row r="3331" spans="1:9">
      <c r="A3331" s="108"/>
      <c r="B3331" s="106"/>
      <c r="C3331" s="106"/>
      <c r="D3331" s="106"/>
      <c r="E3331" s="106"/>
      <c r="F3331" s="106"/>
      <c r="G3331" s="106"/>
      <c r="H3331" s="106"/>
      <c r="I3331" s="106"/>
    </row>
    <row r="3332" spans="1:9">
      <c r="A3332" s="108"/>
      <c r="B3332" s="106"/>
      <c r="C3332" s="106"/>
      <c r="D3332" s="106"/>
      <c r="E3332" s="106"/>
      <c r="F3332" s="106"/>
      <c r="G3332" s="106"/>
      <c r="H3332" s="106"/>
      <c r="I3332" s="106"/>
    </row>
    <row r="3333" spans="1:9">
      <c r="A3333" s="108"/>
      <c r="B3333" s="106"/>
      <c r="C3333" s="106"/>
      <c r="D3333" s="106"/>
      <c r="E3333" s="106"/>
      <c r="F3333" s="106"/>
      <c r="G3333" s="106"/>
      <c r="H3333" s="106"/>
      <c r="I3333" s="106"/>
    </row>
    <row r="3334" spans="1:9">
      <c r="A3334" s="108"/>
      <c r="B3334" s="106"/>
      <c r="C3334" s="106"/>
      <c r="D3334" s="106"/>
      <c r="E3334" s="106"/>
      <c r="F3334" s="106"/>
      <c r="G3334" s="106"/>
      <c r="H3334" s="106"/>
      <c r="I3334" s="106"/>
    </row>
    <row r="3335" spans="1:9">
      <c r="A3335" s="108"/>
      <c r="B3335" s="106"/>
      <c r="C3335" s="106"/>
      <c r="D3335" s="106"/>
      <c r="E3335" s="106"/>
      <c r="F3335" s="106"/>
      <c r="G3335" s="106"/>
      <c r="H3335" s="106"/>
      <c r="I3335" s="106"/>
    </row>
    <row r="3336" spans="1:9">
      <c r="A3336" s="108"/>
      <c r="B3336" s="106"/>
      <c r="C3336" s="106"/>
      <c r="D3336" s="106"/>
      <c r="E3336" s="106"/>
      <c r="F3336" s="106"/>
      <c r="G3336" s="106"/>
      <c r="H3336" s="106"/>
      <c r="I3336" s="106"/>
    </row>
    <row r="3337" spans="1:9">
      <c r="A3337" s="108"/>
      <c r="B3337" s="106"/>
      <c r="C3337" s="106"/>
      <c r="D3337" s="106"/>
      <c r="E3337" s="106"/>
      <c r="F3337" s="106"/>
      <c r="G3337" s="106"/>
      <c r="H3337" s="106"/>
      <c r="I3337" s="106"/>
    </row>
    <row r="3338" spans="1:9">
      <c r="A3338" s="108"/>
      <c r="B3338" s="106"/>
      <c r="C3338" s="106"/>
      <c r="D3338" s="106"/>
      <c r="E3338" s="106"/>
      <c r="F3338" s="106"/>
      <c r="G3338" s="106"/>
      <c r="H3338" s="106"/>
      <c r="I3338" s="106"/>
    </row>
    <row r="3339" spans="1:9">
      <c r="A3339" s="108"/>
      <c r="B3339" s="106"/>
      <c r="C3339" s="106"/>
      <c r="D3339" s="106"/>
      <c r="E3339" s="106"/>
      <c r="F3339" s="106"/>
      <c r="G3339" s="106"/>
      <c r="H3339" s="106"/>
      <c r="I3339" s="106"/>
    </row>
    <row r="3340" spans="1:9">
      <c r="A3340" s="108"/>
      <c r="B3340" s="106"/>
      <c r="C3340" s="106"/>
      <c r="D3340" s="106"/>
      <c r="E3340" s="106"/>
      <c r="F3340" s="106"/>
      <c r="G3340" s="106"/>
      <c r="H3340" s="106"/>
      <c r="I3340" s="106"/>
    </row>
    <row r="3341" spans="1:9">
      <c r="A3341" s="108"/>
      <c r="B3341" s="106"/>
      <c r="C3341" s="106"/>
      <c r="D3341" s="106"/>
      <c r="E3341" s="106"/>
      <c r="F3341" s="106"/>
      <c r="G3341" s="106"/>
      <c r="H3341" s="106"/>
      <c r="I3341" s="106"/>
    </row>
    <row r="3342" spans="1:9">
      <c r="A3342" s="108"/>
      <c r="B3342" s="106"/>
      <c r="C3342" s="106"/>
      <c r="D3342" s="106"/>
      <c r="E3342" s="106"/>
      <c r="F3342" s="106"/>
      <c r="G3342" s="106"/>
      <c r="H3342" s="106"/>
      <c r="I3342" s="106"/>
    </row>
    <row r="3343" spans="1:9">
      <c r="A3343" s="108"/>
      <c r="B3343" s="106"/>
      <c r="C3343" s="106"/>
      <c r="D3343" s="106"/>
      <c r="E3343" s="106"/>
      <c r="F3343" s="106"/>
      <c r="G3343" s="106"/>
      <c r="H3343" s="106"/>
      <c r="I3343" s="106"/>
    </row>
    <row r="3344" spans="1:9">
      <c r="A3344" s="108"/>
      <c r="B3344" s="106"/>
      <c r="C3344" s="106"/>
      <c r="D3344" s="106"/>
      <c r="E3344" s="106"/>
      <c r="F3344" s="106"/>
      <c r="G3344" s="106"/>
      <c r="H3344" s="106"/>
      <c r="I3344" s="106"/>
    </row>
    <row r="3345" spans="1:9">
      <c r="A3345" s="108"/>
      <c r="B3345" s="106"/>
      <c r="C3345" s="106"/>
      <c r="D3345" s="106"/>
      <c r="E3345" s="106"/>
      <c r="F3345" s="106"/>
      <c r="G3345" s="106"/>
      <c r="H3345" s="106"/>
      <c r="I3345" s="106"/>
    </row>
    <row r="3346" spans="1:9">
      <c r="A3346" s="108"/>
      <c r="B3346" s="106"/>
      <c r="C3346" s="106"/>
      <c r="D3346" s="106"/>
      <c r="E3346" s="106"/>
      <c r="F3346" s="106"/>
      <c r="G3346" s="106"/>
      <c r="H3346" s="106"/>
      <c r="I3346" s="106"/>
    </row>
    <row r="3347" spans="1:9">
      <c r="A3347" s="108"/>
      <c r="B3347" s="106"/>
      <c r="C3347" s="106"/>
      <c r="D3347" s="106"/>
      <c r="E3347" s="106"/>
      <c r="F3347" s="106"/>
      <c r="G3347" s="106"/>
      <c r="H3347" s="106"/>
      <c r="I3347" s="106"/>
    </row>
    <row r="3348" spans="1:9">
      <c r="A3348" s="108"/>
      <c r="B3348" s="106"/>
      <c r="C3348" s="106"/>
      <c r="D3348" s="106"/>
      <c r="E3348" s="106"/>
      <c r="F3348" s="106"/>
      <c r="G3348" s="106"/>
      <c r="H3348" s="106"/>
      <c r="I3348" s="106"/>
    </row>
    <row r="3349" spans="1:9">
      <c r="A3349" s="108"/>
      <c r="B3349" s="106"/>
      <c r="C3349" s="106"/>
      <c r="D3349" s="106"/>
      <c r="E3349" s="106"/>
      <c r="F3349" s="106"/>
      <c r="G3349" s="106"/>
      <c r="H3349" s="106"/>
      <c r="I3349" s="106"/>
    </row>
    <row r="3350" spans="1:9">
      <c r="A3350" s="108"/>
      <c r="B3350" s="106"/>
      <c r="C3350" s="106"/>
      <c r="D3350" s="106"/>
      <c r="E3350" s="106"/>
      <c r="F3350" s="106"/>
      <c r="G3350" s="106"/>
      <c r="H3350" s="106"/>
      <c r="I3350" s="106"/>
    </row>
    <row r="3351" spans="1:9">
      <c r="A3351" s="108"/>
      <c r="B3351" s="106"/>
      <c r="C3351" s="106"/>
      <c r="D3351" s="106"/>
      <c r="E3351" s="106"/>
      <c r="F3351" s="106"/>
      <c r="G3351" s="106"/>
      <c r="H3351" s="106"/>
      <c r="I3351" s="106"/>
    </row>
    <row r="3352" spans="1:9">
      <c r="A3352" s="108"/>
      <c r="B3352" s="106"/>
      <c r="C3352" s="106"/>
      <c r="D3352" s="106"/>
      <c r="E3352" s="106"/>
      <c r="F3352" s="106"/>
      <c r="G3352" s="106"/>
      <c r="H3352" s="106"/>
      <c r="I3352" s="106"/>
    </row>
    <row r="3353" spans="1:9">
      <c r="A3353" s="108"/>
      <c r="B3353" s="106"/>
      <c r="C3353" s="106"/>
      <c r="D3353" s="106"/>
      <c r="E3353" s="106"/>
      <c r="F3353" s="106"/>
      <c r="G3353" s="106"/>
      <c r="H3353" s="106"/>
      <c r="I3353" s="106"/>
    </row>
    <row r="3354" spans="1:9">
      <c r="A3354" s="108"/>
      <c r="B3354" s="106"/>
      <c r="C3354" s="106"/>
      <c r="D3354" s="106"/>
      <c r="E3354" s="106"/>
      <c r="F3354" s="106"/>
      <c r="G3354" s="106"/>
      <c r="H3354" s="106"/>
      <c r="I3354" s="106"/>
    </row>
    <row r="3355" spans="1:9">
      <c r="A3355" s="108"/>
      <c r="B3355" s="106"/>
      <c r="C3355" s="106"/>
      <c r="D3355" s="106"/>
      <c r="E3355" s="106"/>
      <c r="F3355" s="106"/>
      <c r="G3355" s="106"/>
      <c r="H3355" s="106"/>
      <c r="I3355" s="106"/>
    </row>
    <row r="3356" spans="1:9">
      <c r="A3356" s="108"/>
      <c r="B3356" s="106"/>
      <c r="C3356" s="106"/>
      <c r="D3356" s="106"/>
      <c r="E3356" s="106"/>
      <c r="F3356" s="106"/>
      <c r="G3356" s="106"/>
      <c r="H3356" s="106"/>
      <c r="I3356" s="106"/>
    </row>
    <row r="3357" spans="1:9">
      <c r="A3357" s="108"/>
      <c r="B3357" s="106"/>
      <c r="C3357" s="106"/>
      <c r="D3357" s="106"/>
      <c r="E3357" s="106"/>
      <c r="F3357" s="106"/>
      <c r="G3357" s="106"/>
      <c r="H3357" s="106"/>
      <c r="I3357" s="106"/>
    </row>
    <row r="3358" spans="1:9">
      <c r="A3358" s="108"/>
      <c r="B3358" s="106"/>
      <c r="C3358" s="106"/>
      <c r="D3358" s="106"/>
      <c r="E3358" s="106"/>
      <c r="F3358" s="106"/>
      <c r="G3358" s="106"/>
      <c r="H3358" s="106"/>
      <c r="I3358" s="106"/>
    </row>
    <row r="3359" spans="1:9">
      <c r="A3359" s="108"/>
      <c r="B3359" s="106"/>
      <c r="C3359" s="106"/>
      <c r="D3359" s="106"/>
      <c r="E3359" s="106"/>
      <c r="F3359" s="106"/>
      <c r="G3359" s="106"/>
      <c r="H3359" s="106"/>
      <c r="I3359" s="106"/>
    </row>
    <row r="3360" spans="1:9">
      <c r="A3360" s="108"/>
      <c r="B3360" s="106"/>
      <c r="C3360" s="106"/>
      <c r="D3360" s="106"/>
      <c r="E3360" s="106"/>
      <c r="F3360" s="106"/>
      <c r="G3360" s="106"/>
      <c r="H3360" s="106"/>
      <c r="I3360" s="106"/>
    </row>
    <row r="3361" spans="1:9">
      <c r="A3361" s="108"/>
      <c r="B3361" s="106"/>
      <c r="C3361" s="106"/>
      <c r="D3361" s="106"/>
      <c r="E3361" s="106"/>
      <c r="F3361" s="106"/>
      <c r="G3361" s="106"/>
      <c r="H3361" s="106"/>
      <c r="I3361" s="106"/>
    </row>
    <row r="3362" spans="1:9">
      <c r="A3362" s="108"/>
      <c r="B3362" s="106"/>
      <c r="C3362" s="106"/>
      <c r="D3362" s="106"/>
      <c r="E3362" s="106"/>
      <c r="F3362" s="106"/>
      <c r="G3362" s="106"/>
      <c r="H3362" s="106"/>
      <c r="I3362" s="106"/>
    </row>
    <row r="3363" spans="1:9">
      <c r="A3363" s="108"/>
      <c r="B3363" s="106"/>
      <c r="C3363" s="106"/>
      <c r="D3363" s="106"/>
      <c r="E3363" s="106"/>
      <c r="F3363" s="106"/>
      <c r="G3363" s="106"/>
      <c r="H3363" s="106"/>
      <c r="I3363" s="106"/>
    </row>
    <row r="3364" spans="1:9">
      <c r="A3364" s="108"/>
      <c r="B3364" s="106"/>
      <c r="C3364" s="106"/>
      <c r="D3364" s="106"/>
      <c r="E3364" s="106"/>
      <c r="F3364" s="106"/>
      <c r="G3364" s="106"/>
      <c r="H3364" s="106"/>
      <c r="I3364" s="106"/>
    </row>
    <row r="3365" spans="1:9">
      <c r="A3365" s="108"/>
      <c r="B3365" s="106"/>
      <c r="C3365" s="106"/>
      <c r="D3365" s="106"/>
      <c r="E3365" s="106"/>
      <c r="F3365" s="106"/>
      <c r="G3365" s="106"/>
      <c r="H3365" s="106"/>
      <c r="I3365" s="106"/>
    </row>
    <row r="3366" spans="1:9">
      <c r="A3366" s="108"/>
      <c r="B3366" s="106"/>
      <c r="C3366" s="106"/>
      <c r="D3366" s="106"/>
      <c r="E3366" s="106"/>
      <c r="F3366" s="106"/>
      <c r="G3366" s="106"/>
      <c r="H3366" s="106"/>
      <c r="I3366" s="106"/>
    </row>
    <row r="3367" spans="1:9">
      <c r="A3367" s="108"/>
      <c r="B3367" s="106"/>
      <c r="C3367" s="106"/>
      <c r="D3367" s="106"/>
      <c r="E3367" s="106"/>
      <c r="F3367" s="106"/>
      <c r="G3367" s="106"/>
      <c r="H3367" s="106"/>
      <c r="I3367" s="106"/>
    </row>
    <row r="3368" spans="1:9">
      <c r="A3368" s="108"/>
      <c r="B3368" s="106"/>
      <c r="C3368" s="106"/>
      <c r="D3368" s="106"/>
      <c r="E3368" s="106"/>
      <c r="F3368" s="106"/>
      <c r="G3368" s="106"/>
      <c r="H3368" s="106"/>
      <c r="I3368" s="106"/>
    </row>
    <row r="3369" spans="1:9">
      <c r="A3369" s="108"/>
      <c r="B3369" s="106"/>
      <c r="C3369" s="106"/>
      <c r="D3369" s="106"/>
      <c r="E3369" s="106"/>
      <c r="F3369" s="106"/>
      <c r="G3369" s="106"/>
      <c r="H3369" s="106"/>
      <c r="I3369" s="106"/>
    </row>
    <row r="3370" spans="1:9">
      <c r="A3370" s="108"/>
      <c r="B3370" s="106"/>
      <c r="C3370" s="106"/>
      <c r="D3370" s="106"/>
      <c r="E3370" s="106"/>
      <c r="F3370" s="106"/>
      <c r="G3370" s="106"/>
      <c r="H3370" s="106"/>
      <c r="I3370" s="106"/>
    </row>
    <row r="3371" spans="1:9">
      <c r="A3371" s="108"/>
      <c r="B3371" s="106"/>
      <c r="C3371" s="106"/>
      <c r="D3371" s="106"/>
      <c r="E3371" s="106"/>
      <c r="F3371" s="106"/>
      <c r="G3371" s="106"/>
      <c r="H3371" s="106"/>
      <c r="I3371" s="106"/>
    </row>
    <row r="3372" spans="1:9">
      <c r="A3372" s="108"/>
      <c r="B3372" s="106"/>
      <c r="C3372" s="106"/>
      <c r="D3372" s="106"/>
      <c r="E3372" s="106"/>
      <c r="F3372" s="106"/>
      <c r="G3372" s="106"/>
      <c r="H3372" s="106"/>
      <c r="I3372" s="106"/>
    </row>
    <row r="3373" spans="1:9">
      <c r="A3373" s="108"/>
      <c r="B3373" s="106"/>
      <c r="C3373" s="106"/>
      <c r="D3373" s="106"/>
      <c r="E3373" s="106"/>
      <c r="F3373" s="106"/>
      <c r="G3373" s="106"/>
      <c r="H3373" s="106"/>
      <c r="I3373" s="106"/>
    </row>
    <row r="3374" spans="1:9">
      <c r="A3374" s="108"/>
      <c r="B3374" s="106"/>
      <c r="C3374" s="106"/>
      <c r="D3374" s="106"/>
      <c r="E3374" s="106"/>
      <c r="F3374" s="106"/>
      <c r="G3374" s="106"/>
      <c r="H3374" s="106"/>
      <c r="I3374" s="106"/>
    </row>
    <row r="3375" spans="1:9">
      <c r="A3375" s="108"/>
      <c r="B3375" s="106"/>
      <c r="C3375" s="106"/>
      <c r="D3375" s="106"/>
      <c r="E3375" s="106"/>
      <c r="F3375" s="106"/>
      <c r="G3375" s="106"/>
      <c r="H3375" s="106"/>
      <c r="I3375" s="106"/>
    </row>
    <row r="3376" spans="1:9">
      <c r="A3376" s="108"/>
      <c r="B3376" s="106"/>
      <c r="C3376" s="106"/>
      <c r="D3376" s="106"/>
      <c r="E3376" s="106"/>
      <c r="F3376" s="106"/>
      <c r="G3376" s="106"/>
      <c r="H3376" s="106"/>
      <c r="I3376" s="106"/>
    </row>
    <row r="3377" spans="1:9">
      <c r="A3377" s="108"/>
      <c r="B3377" s="106"/>
      <c r="C3377" s="106"/>
      <c r="D3377" s="106"/>
      <c r="E3377" s="106"/>
      <c r="F3377" s="106"/>
      <c r="G3377" s="106"/>
      <c r="H3377" s="106"/>
      <c r="I3377" s="106"/>
    </row>
    <row r="3378" spans="1:9">
      <c r="A3378" s="108"/>
      <c r="B3378" s="106"/>
      <c r="C3378" s="106"/>
      <c r="D3378" s="106"/>
      <c r="E3378" s="106"/>
      <c r="F3378" s="106"/>
      <c r="G3378" s="106"/>
      <c r="H3378" s="106"/>
      <c r="I3378" s="106"/>
    </row>
    <row r="3379" spans="1:9">
      <c r="A3379" s="108"/>
      <c r="B3379" s="106"/>
      <c r="C3379" s="106"/>
      <c r="D3379" s="106"/>
      <c r="E3379" s="106"/>
      <c r="F3379" s="106"/>
      <c r="G3379" s="106"/>
      <c r="H3379" s="106"/>
      <c r="I3379" s="106"/>
    </row>
    <row r="3380" spans="1:9">
      <c r="A3380" s="108"/>
      <c r="B3380" s="106"/>
      <c r="C3380" s="106"/>
      <c r="D3380" s="106"/>
      <c r="E3380" s="106"/>
      <c r="F3380" s="106"/>
      <c r="G3380" s="106"/>
      <c r="H3380" s="106"/>
      <c r="I3380" s="106"/>
    </row>
    <row r="3381" spans="1:9">
      <c r="A3381" s="108"/>
      <c r="B3381" s="106"/>
      <c r="C3381" s="106"/>
      <c r="D3381" s="106"/>
      <c r="E3381" s="106"/>
      <c r="F3381" s="106"/>
      <c r="G3381" s="106"/>
      <c r="H3381" s="106"/>
      <c r="I3381" s="106"/>
    </row>
    <row r="3382" spans="1:9">
      <c r="A3382" s="108"/>
      <c r="B3382" s="106"/>
      <c r="C3382" s="106"/>
      <c r="D3382" s="106"/>
      <c r="E3382" s="106"/>
      <c r="F3382" s="106"/>
      <c r="G3382" s="106"/>
      <c r="H3382" s="106"/>
      <c r="I3382" s="106"/>
    </row>
    <row r="3383" spans="1:9">
      <c r="A3383" s="108"/>
      <c r="B3383" s="106"/>
      <c r="C3383" s="106"/>
      <c r="D3383" s="106"/>
      <c r="E3383" s="106"/>
      <c r="F3383" s="106"/>
      <c r="G3383" s="106"/>
      <c r="H3383" s="106"/>
      <c r="I3383" s="106"/>
    </row>
    <row r="3384" spans="1:9">
      <c r="A3384" s="108"/>
      <c r="B3384" s="106"/>
      <c r="C3384" s="106"/>
      <c r="D3384" s="106"/>
      <c r="E3384" s="106"/>
      <c r="F3384" s="106"/>
      <c r="G3384" s="106"/>
      <c r="H3384" s="106"/>
      <c r="I3384" s="106"/>
    </row>
    <row r="3385" spans="1:9">
      <c r="A3385" s="108"/>
      <c r="B3385" s="106"/>
      <c r="C3385" s="106"/>
      <c r="D3385" s="106"/>
      <c r="E3385" s="106"/>
      <c r="F3385" s="106"/>
      <c r="G3385" s="106"/>
      <c r="H3385" s="106"/>
      <c r="I3385" s="106"/>
    </row>
    <row r="3386" spans="1:9">
      <c r="A3386" s="108"/>
      <c r="B3386" s="106"/>
      <c r="C3386" s="106"/>
      <c r="D3386" s="106"/>
      <c r="E3386" s="106"/>
      <c r="F3386" s="106"/>
      <c r="G3386" s="106"/>
      <c r="H3386" s="106"/>
      <c r="I3386" s="106"/>
    </row>
    <row r="3387" spans="1:9">
      <c r="A3387" s="108"/>
      <c r="B3387" s="106"/>
      <c r="C3387" s="106"/>
      <c r="D3387" s="106"/>
      <c r="E3387" s="106"/>
      <c r="F3387" s="106"/>
      <c r="G3387" s="106"/>
      <c r="H3387" s="106"/>
      <c r="I3387" s="106"/>
    </row>
    <row r="3388" spans="1:9">
      <c r="A3388" s="108"/>
      <c r="B3388" s="106"/>
      <c r="C3388" s="106"/>
      <c r="D3388" s="106"/>
      <c r="E3388" s="106"/>
      <c r="F3388" s="106"/>
      <c r="G3388" s="106"/>
      <c r="H3388" s="106"/>
      <c r="I3388" s="106"/>
    </row>
    <row r="3389" spans="1:9">
      <c r="A3389" s="108"/>
      <c r="B3389" s="106"/>
      <c r="C3389" s="106"/>
      <c r="D3389" s="106"/>
      <c r="E3389" s="106"/>
      <c r="F3389" s="106"/>
      <c r="G3389" s="106"/>
      <c r="H3389" s="106"/>
      <c r="I3389" s="106"/>
    </row>
    <row r="3390" spans="1:9">
      <c r="A3390" s="108"/>
      <c r="B3390" s="106"/>
      <c r="C3390" s="106"/>
      <c r="D3390" s="106"/>
      <c r="E3390" s="106"/>
      <c r="F3390" s="106"/>
      <c r="G3390" s="106"/>
      <c r="H3390" s="106"/>
      <c r="I3390" s="106"/>
    </row>
    <row r="3391" spans="1:9">
      <c r="A3391" s="108"/>
      <c r="B3391" s="106"/>
      <c r="C3391" s="106"/>
      <c r="D3391" s="106"/>
      <c r="E3391" s="106"/>
      <c r="F3391" s="106"/>
      <c r="G3391" s="106"/>
      <c r="H3391" s="106"/>
      <c r="I3391" s="106"/>
    </row>
    <row r="3392" spans="1:9">
      <c r="A3392" s="108"/>
      <c r="B3392" s="106"/>
      <c r="C3392" s="106"/>
      <c r="D3392" s="106"/>
      <c r="E3392" s="106"/>
      <c r="F3392" s="106"/>
      <c r="G3392" s="106"/>
      <c r="H3392" s="106"/>
      <c r="I3392" s="106"/>
    </row>
    <row r="3393" spans="1:9">
      <c r="A3393" s="108"/>
      <c r="B3393" s="106"/>
      <c r="C3393" s="106"/>
      <c r="D3393" s="106"/>
      <c r="E3393" s="106"/>
      <c r="F3393" s="106"/>
      <c r="G3393" s="106"/>
      <c r="H3393" s="106"/>
      <c r="I3393" s="106"/>
    </row>
    <row r="3394" spans="1:9">
      <c r="A3394" s="108"/>
      <c r="B3394" s="106"/>
      <c r="C3394" s="106"/>
      <c r="D3394" s="106"/>
      <c r="E3394" s="106"/>
      <c r="F3394" s="106"/>
      <c r="G3394" s="106"/>
      <c r="H3394" s="106"/>
      <c r="I3394" s="106"/>
    </row>
    <row r="3395" spans="1:9">
      <c r="A3395" s="108"/>
      <c r="B3395" s="106"/>
      <c r="C3395" s="106"/>
      <c r="D3395" s="106"/>
      <c r="E3395" s="106"/>
      <c r="F3395" s="106"/>
      <c r="G3395" s="106"/>
      <c r="H3395" s="106"/>
      <c r="I3395" s="106"/>
    </row>
    <row r="3396" spans="1:9">
      <c r="A3396" s="108"/>
      <c r="B3396" s="106"/>
      <c r="C3396" s="106"/>
      <c r="D3396" s="106"/>
      <c r="E3396" s="106"/>
      <c r="F3396" s="106"/>
      <c r="G3396" s="106"/>
      <c r="H3396" s="106"/>
      <c r="I3396" s="106"/>
    </row>
    <row r="3397" spans="1:9">
      <c r="A3397" s="108"/>
      <c r="B3397" s="106"/>
      <c r="C3397" s="106"/>
      <c r="D3397" s="106"/>
      <c r="E3397" s="106"/>
      <c r="F3397" s="106"/>
      <c r="G3397" s="106"/>
      <c r="H3397" s="106"/>
      <c r="I3397" s="106"/>
    </row>
    <row r="3398" spans="1:9">
      <c r="A3398" s="108"/>
      <c r="B3398" s="106"/>
      <c r="C3398" s="106"/>
      <c r="D3398" s="106"/>
      <c r="E3398" s="106"/>
      <c r="F3398" s="106"/>
      <c r="G3398" s="106"/>
      <c r="H3398" s="106"/>
      <c r="I3398" s="106"/>
    </row>
    <row r="3399" spans="1:9">
      <c r="A3399" s="108"/>
      <c r="B3399" s="106"/>
      <c r="C3399" s="106"/>
      <c r="D3399" s="106"/>
      <c r="E3399" s="106"/>
      <c r="F3399" s="106"/>
      <c r="G3399" s="106"/>
      <c r="H3399" s="106"/>
      <c r="I3399" s="106"/>
    </row>
    <row r="3400" spans="1:9">
      <c r="A3400" s="108"/>
      <c r="B3400" s="106"/>
      <c r="C3400" s="106"/>
      <c r="D3400" s="106"/>
      <c r="E3400" s="106"/>
      <c r="F3400" s="106"/>
      <c r="G3400" s="106"/>
      <c r="H3400" s="106"/>
      <c r="I3400" s="106"/>
    </row>
    <row r="3401" spans="1:9">
      <c r="A3401" s="108"/>
      <c r="B3401" s="106"/>
      <c r="C3401" s="106"/>
      <c r="D3401" s="106"/>
      <c r="E3401" s="106"/>
      <c r="F3401" s="106"/>
      <c r="G3401" s="106"/>
      <c r="H3401" s="106"/>
      <c r="I3401" s="106"/>
    </row>
    <row r="3402" spans="1:9">
      <c r="A3402" s="108"/>
      <c r="B3402" s="106"/>
      <c r="C3402" s="106"/>
      <c r="D3402" s="106"/>
      <c r="E3402" s="106"/>
      <c r="F3402" s="106"/>
      <c r="G3402" s="106"/>
      <c r="H3402" s="106"/>
      <c r="I3402" s="106"/>
    </row>
    <row r="3403" spans="1:9">
      <c r="A3403" s="108"/>
      <c r="B3403" s="106"/>
      <c r="C3403" s="106"/>
      <c r="D3403" s="106"/>
      <c r="E3403" s="106"/>
      <c r="F3403" s="106"/>
      <c r="G3403" s="106"/>
      <c r="H3403" s="106"/>
      <c r="I3403" s="106"/>
    </row>
    <row r="3404" spans="1:9">
      <c r="A3404" s="108"/>
      <c r="B3404" s="106"/>
      <c r="C3404" s="106"/>
      <c r="D3404" s="106"/>
      <c r="E3404" s="106"/>
      <c r="F3404" s="106"/>
      <c r="G3404" s="106"/>
      <c r="H3404" s="106"/>
      <c r="I3404" s="106"/>
    </row>
    <row r="3405" spans="1:9">
      <c r="A3405" s="108"/>
      <c r="B3405" s="106"/>
      <c r="C3405" s="106"/>
      <c r="D3405" s="106"/>
      <c r="E3405" s="106"/>
      <c r="F3405" s="106"/>
      <c r="G3405" s="106"/>
      <c r="H3405" s="106"/>
      <c r="I3405" s="106"/>
    </row>
    <row r="3406" spans="1:9">
      <c r="A3406" s="108"/>
      <c r="B3406" s="106"/>
      <c r="C3406" s="106"/>
      <c r="D3406" s="106"/>
      <c r="E3406" s="106"/>
      <c r="F3406" s="106"/>
      <c r="G3406" s="106"/>
      <c r="H3406" s="106"/>
      <c r="I3406" s="106"/>
    </row>
    <row r="3407" spans="1:9">
      <c r="A3407" s="108"/>
      <c r="B3407" s="106"/>
      <c r="C3407" s="106"/>
      <c r="D3407" s="106"/>
      <c r="E3407" s="106"/>
      <c r="F3407" s="106"/>
      <c r="G3407" s="106"/>
      <c r="H3407" s="106"/>
      <c r="I3407" s="106"/>
    </row>
    <row r="3408" spans="1:9">
      <c r="A3408" s="108"/>
      <c r="B3408" s="106"/>
      <c r="C3408" s="106"/>
      <c r="D3408" s="106"/>
      <c r="E3408" s="106"/>
      <c r="F3408" s="106"/>
      <c r="G3408" s="106"/>
      <c r="H3408" s="106"/>
      <c r="I3408" s="106"/>
    </row>
    <row r="3409" spans="1:9">
      <c r="A3409" s="108"/>
      <c r="B3409" s="106"/>
      <c r="C3409" s="106"/>
      <c r="D3409" s="106"/>
      <c r="E3409" s="106"/>
      <c r="F3409" s="106"/>
      <c r="G3409" s="106"/>
      <c r="H3409" s="106"/>
      <c r="I3409" s="106"/>
    </row>
    <row r="3410" spans="1:9">
      <c r="A3410" s="108"/>
      <c r="B3410" s="106"/>
      <c r="C3410" s="106"/>
      <c r="D3410" s="106"/>
      <c r="E3410" s="106"/>
      <c r="F3410" s="106"/>
      <c r="G3410" s="106"/>
      <c r="H3410" s="106"/>
      <c r="I3410" s="106"/>
    </row>
    <row r="3411" spans="1:9">
      <c r="A3411" s="108"/>
      <c r="B3411" s="106"/>
      <c r="C3411" s="106"/>
      <c r="D3411" s="106"/>
      <c r="E3411" s="106"/>
      <c r="F3411" s="106"/>
      <c r="G3411" s="106"/>
      <c r="H3411" s="106"/>
      <c r="I3411" s="106"/>
    </row>
    <row r="3412" spans="1:9">
      <c r="A3412" s="108"/>
      <c r="B3412" s="106"/>
      <c r="C3412" s="106"/>
      <c r="D3412" s="106"/>
      <c r="E3412" s="106"/>
      <c r="F3412" s="106"/>
      <c r="G3412" s="106"/>
      <c r="H3412" s="106"/>
      <c r="I3412" s="106"/>
    </row>
    <row r="3413" spans="1:9">
      <c r="A3413" s="108"/>
      <c r="B3413" s="106"/>
      <c r="C3413" s="106"/>
      <c r="D3413" s="106"/>
      <c r="E3413" s="106"/>
      <c r="F3413" s="106"/>
      <c r="G3413" s="106"/>
      <c r="H3413" s="106"/>
      <c r="I3413" s="106"/>
    </row>
    <row r="3414" spans="1:9">
      <c r="A3414" s="108"/>
      <c r="B3414" s="106"/>
      <c r="C3414" s="106"/>
      <c r="D3414" s="106"/>
      <c r="E3414" s="106"/>
      <c r="F3414" s="106"/>
      <c r="G3414" s="106"/>
      <c r="H3414" s="106"/>
      <c r="I3414" s="106"/>
    </row>
    <row r="3415" spans="1:9">
      <c r="A3415" s="108"/>
      <c r="B3415" s="106"/>
      <c r="C3415" s="106"/>
      <c r="D3415" s="106"/>
      <c r="E3415" s="106"/>
      <c r="F3415" s="106"/>
      <c r="G3415" s="106"/>
      <c r="H3415" s="106"/>
      <c r="I3415" s="106"/>
    </row>
    <row r="3416" spans="1:9">
      <c r="A3416" s="108"/>
      <c r="B3416" s="106"/>
      <c r="C3416" s="106"/>
      <c r="D3416" s="106"/>
      <c r="E3416" s="106"/>
      <c r="F3416" s="106"/>
      <c r="G3416" s="106"/>
      <c r="H3416" s="106"/>
      <c r="I3416" s="106"/>
    </row>
    <row r="3417" spans="1:9">
      <c r="A3417" s="108"/>
      <c r="B3417" s="106"/>
      <c r="C3417" s="106"/>
      <c r="D3417" s="106"/>
      <c r="E3417" s="106"/>
      <c r="F3417" s="106"/>
      <c r="G3417" s="106"/>
      <c r="H3417" s="106"/>
      <c r="I3417" s="106"/>
    </row>
    <row r="3418" spans="1:9">
      <c r="A3418" s="108"/>
      <c r="B3418" s="106"/>
      <c r="C3418" s="106"/>
      <c r="D3418" s="106"/>
      <c r="E3418" s="106"/>
      <c r="F3418" s="106"/>
      <c r="G3418" s="106"/>
      <c r="H3418" s="106"/>
      <c r="I3418" s="106"/>
    </row>
    <row r="3419" spans="1:9">
      <c r="A3419" s="108"/>
      <c r="B3419" s="106"/>
      <c r="C3419" s="106"/>
      <c r="D3419" s="106"/>
      <c r="E3419" s="106"/>
      <c r="F3419" s="106"/>
      <c r="G3419" s="106"/>
      <c r="H3419" s="106"/>
      <c r="I3419" s="106"/>
    </row>
    <row r="3420" spans="1:9">
      <c r="A3420" s="108"/>
      <c r="B3420" s="106"/>
      <c r="C3420" s="106"/>
      <c r="D3420" s="106"/>
      <c r="E3420" s="106"/>
      <c r="F3420" s="106"/>
      <c r="G3420" s="106"/>
      <c r="H3420" s="106"/>
      <c r="I3420" s="106"/>
    </row>
    <row r="3421" spans="1:9">
      <c r="A3421" s="108"/>
      <c r="B3421" s="106"/>
      <c r="C3421" s="106"/>
      <c r="D3421" s="106"/>
      <c r="E3421" s="106"/>
      <c r="F3421" s="106"/>
      <c r="G3421" s="106"/>
      <c r="H3421" s="106"/>
      <c r="I3421" s="106"/>
    </row>
    <row r="3422" spans="1:9">
      <c r="A3422" s="108"/>
      <c r="B3422" s="106"/>
      <c r="C3422" s="106"/>
      <c r="D3422" s="106"/>
      <c r="E3422" s="106"/>
      <c r="F3422" s="106"/>
      <c r="G3422" s="106"/>
      <c r="H3422" s="106"/>
      <c r="I3422" s="106"/>
    </row>
    <row r="3423" spans="1:9">
      <c r="A3423" s="108"/>
      <c r="B3423" s="106"/>
      <c r="C3423" s="106"/>
      <c r="D3423" s="106"/>
      <c r="E3423" s="106"/>
      <c r="F3423" s="106"/>
      <c r="G3423" s="106"/>
      <c r="H3423" s="106"/>
      <c r="I3423" s="106"/>
    </row>
    <row r="3424" spans="1:9">
      <c r="A3424" s="108"/>
      <c r="B3424" s="106"/>
      <c r="C3424" s="106"/>
      <c r="D3424" s="106"/>
      <c r="E3424" s="106"/>
      <c r="F3424" s="106"/>
      <c r="G3424" s="106"/>
      <c r="H3424" s="106"/>
      <c r="I3424" s="106"/>
    </row>
    <row r="3425" spans="1:9">
      <c r="A3425" s="108"/>
      <c r="B3425" s="106"/>
      <c r="C3425" s="106"/>
      <c r="D3425" s="106"/>
      <c r="E3425" s="106"/>
      <c r="F3425" s="106"/>
      <c r="G3425" s="106"/>
      <c r="H3425" s="106"/>
      <c r="I3425" s="106"/>
    </row>
    <row r="3426" spans="1:9">
      <c r="A3426" s="108"/>
      <c r="B3426" s="106"/>
      <c r="C3426" s="106"/>
      <c r="D3426" s="106"/>
      <c r="E3426" s="106"/>
      <c r="F3426" s="106"/>
      <c r="G3426" s="106"/>
      <c r="H3426" s="106"/>
      <c r="I3426" s="106"/>
    </row>
    <row r="3427" spans="1:9">
      <c r="A3427" s="108"/>
      <c r="B3427" s="106"/>
      <c r="C3427" s="106"/>
      <c r="D3427" s="106"/>
      <c r="E3427" s="106"/>
      <c r="F3427" s="106"/>
      <c r="G3427" s="106"/>
      <c r="H3427" s="106"/>
      <c r="I3427" s="106"/>
    </row>
    <row r="3428" spans="1:9">
      <c r="A3428" s="108"/>
      <c r="B3428" s="106"/>
      <c r="C3428" s="106"/>
      <c r="D3428" s="106"/>
      <c r="E3428" s="106"/>
      <c r="F3428" s="106"/>
      <c r="G3428" s="106"/>
      <c r="H3428" s="106"/>
      <c r="I3428" s="106"/>
    </row>
    <row r="3429" spans="1:9">
      <c r="A3429" s="108"/>
      <c r="B3429" s="106"/>
      <c r="C3429" s="106"/>
      <c r="D3429" s="106"/>
      <c r="E3429" s="106"/>
      <c r="F3429" s="106"/>
      <c r="G3429" s="106"/>
      <c r="H3429" s="106"/>
      <c r="I3429" s="106"/>
    </row>
    <row r="3430" spans="1:9">
      <c r="A3430" s="108"/>
      <c r="B3430" s="106"/>
      <c r="C3430" s="106"/>
      <c r="D3430" s="106"/>
      <c r="E3430" s="106"/>
      <c r="F3430" s="106"/>
      <c r="G3430" s="106"/>
      <c r="H3430" s="106"/>
      <c r="I3430" s="106"/>
    </row>
    <row r="3431" spans="1:9">
      <c r="A3431" s="108"/>
      <c r="B3431" s="106"/>
      <c r="C3431" s="106"/>
      <c r="D3431" s="106"/>
      <c r="E3431" s="106"/>
      <c r="F3431" s="106"/>
      <c r="G3431" s="106"/>
      <c r="H3431" s="106"/>
      <c r="I3431" s="106"/>
    </row>
    <row r="3432" spans="1:9">
      <c r="A3432" s="108"/>
      <c r="B3432" s="106"/>
      <c r="C3432" s="106"/>
      <c r="D3432" s="106"/>
      <c r="E3432" s="106"/>
      <c r="F3432" s="106"/>
      <c r="G3432" s="106"/>
      <c r="H3432" s="106"/>
      <c r="I3432" s="106"/>
    </row>
    <row r="3433" spans="1:9">
      <c r="A3433" s="108"/>
      <c r="B3433" s="106"/>
      <c r="C3433" s="106"/>
      <c r="D3433" s="106"/>
      <c r="E3433" s="106"/>
      <c r="F3433" s="106"/>
      <c r="G3433" s="106"/>
      <c r="H3433" s="106"/>
      <c r="I3433" s="106"/>
    </row>
    <row r="3434" spans="1:9">
      <c r="A3434" s="108"/>
      <c r="B3434" s="106"/>
      <c r="C3434" s="106"/>
      <c r="D3434" s="106"/>
      <c r="E3434" s="106"/>
      <c r="F3434" s="106"/>
      <c r="G3434" s="106"/>
      <c r="H3434" s="106"/>
      <c r="I3434" s="106"/>
    </row>
    <row r="3435" spans="1:9">
      <c r="A3435" s="108"/>
      <c r="B3435" s="106"/>
      <c r="C3435" s="106"/>
      <c r="D3435" s="106"/>
      <c r="E3435" s="106"/>
      <c r="F3435" s="106"/>
      <c r="G3435" s="106"/>
      <c r="H3435" s="106"/>
      <c r="I3435" s="106"/>
    </row>
    <row r="3436" spans="1:9">
      <c r="A3436" s="110"/>
      <c r="B3436" s="106"/>
      <c r="C3436" s="106"/>
      <c r="D3436" s="106"/>
      <c r="E3436" s="106"/>
      <c r="F3436" s="106"/>
      <c r="G3436" s="106"/>
      <c r="H3436" s="106"/>
      <c r="I3436" s="106"/>
    </row>
    <row r="3437" spans="1:9">
      <c r="A3437" s="110"/>
      <c r="B3437" s="106"/>
      <c r="C3437" s="106"/>
      <c r="D3437" s="106"/>
      <c r="E3437" s="106"/>
      <c r="F3437" s="106"/>
      <c r="G3437" s="106"/>
      <c r="H3437" s="106"/>
      <c r="I3437" s="106"/>
    </row>
    <row r="3438" spans="1:9">
      <c r="A3438" s="110"/>
      <c r="B3438" s="106"/>
      <c r="C3438" s="106"/>
      <c r="D3438" s="106"/>
      <c r="E3438" s="106"/>
      <c r="F3438" s="106"/>
      <c r="G3438" s="106"/>
      <c r="H3438" s="106"/>
      <c r="I3438" s="106"/>
    </row>
    <row r="3439" spans="1:9">
      <c r="A3439" s="110"/>
      <c r="B3439" s="106"/>
      <c r="C3439" s="106"/>
      <c r="D3439" s="106"/>
      <c r="E3439" s="106"/>
      <c r="F3439" s="106"/>
      <c r="G3439" s="106"/>
      <c r="H3439" s="106"/>
      <c r="I3439" s="106"/>
    </row>
    <row r="3440" spans="1:9">
      <c r="A3440" s="110"/>
      <c r="B3440" s="106"/>
      <c r="C3440" s="106"/>
      <c r="D3440" s="106"/>
      <c r="E3440" s="106"/>
      <c r="F3440" s="106"/>
      <c r="G3440" s="106"/>
      <c r="H3440" s="106"/>
      <c r="I3440" s="106"/>
    </row>
    <row r="3441" spans="1:9">
      <c r="A3441" s="110"/>
      <c r="B3441" s="106"/>
      <c r="C3441" s="106"/>
      <c r="D3441" s="106"/>
      <c r="E3441" s="106"/>
      <c r="F3441" s="106"/>
      <c r="G3441" s="106"/>
      <c r="H3441" s="106"/>
      <c r="I3441" s="106"/>
    </row>
    <row r="3442" spans="1:9">
      <c r="A3442" s="110"/>
      <c r="B3442" s="106"/>
      <c r="C3442" s="106"/>
      <c r="D3442" s="106"/>
      <c r="E3442" s="106"/>
      <c r="F3442" s="106"/>
      <c r="G3442" s="106"/>
      <c r="H3442" s="106"/>
      <c r="I3442" s="106"/>
    </row>
    <row r="3443" spans="1:9">
      <c r="A3443" s="110"/>
      <c r="B3443" s="106"/>
      <c r="C3443" s="106"/>
      <c r="D3443" s="106"/>
      <c r="E3443" s="106"/>
      <c r="F3443" s="106"/>
      <c r="G3443" s="106"/>
      <c r="H3443" s="106"/>
      <c r="I3443" s="106"/>
    </row>
    <row r="3444" spans="1:9">
      <c r="A3444" s="110"/>
      <c r="B3444" s="106"/>
      <c r="C3444" s="106"/>
      <c r="D3444" s="106"/>
      <c r="E3444" s="106"/>
      <c r="F3444" s="106"/>
      <c r="G3444" s="106"/>
      <c r="H3444" s="106"/>
      <c r="I3444" s="106"/>
    </row>
    <row r="3445" spans="1:9">
      <c r="A3445" s="110"/>
      <c r="B3445" s="106"/>
      <c r="C3445" s="106"/>
      <c r="D3445" s="106"/>
      <c r="E3445" s="106"/>
      <c r="F3445" s="106"/>
      <c r="G3445" s="106"/>
      <c r="H3445" s="106"/>
      <c r="I3445" s="106"/>
    </row>
    <row r="3446" spans="1:9">
      <c r="A3446" s="110"/>
      <c r="B3446" s="106"/>
      <c r="C3446" s="106"/>
      <c r="D3446" s="106"/>
      <c r="E3446" s="106"/>
      <c r="F3446" s="106"/>
      <c r="G3446" s="106"/>
      <c r="H3446" s="106"/>
      <c r="I3446" s="106"/>
    </row>
    <row r="3447" spans="1:9">
      <c r="A3447" s="110"/>
      <c r="B3447" s="106"/>
      <c r="C3447" s="106"/>
      <c r="D3447" s="106"/>
      <c r="E3447" s="106"/>
      <c r="F3447" s="106"/>
      <c r="G3447" s="106"/>
      <c r="H3447" s="106"/>
      <c r="I3447" s="106"/>
    </row>
    <row r="3448" spans="1:9">
      <c r="A3448" s="110"/>
      <c r="B3448" s="106"/>
      <c r="C3448" s="106"/>
      <c r="D3448" s="106"/>
      <c r="E3448" s="106"/>
      <c r="F3448" s="106"/>
      <c r="G3448" s="106"/>
      <c r="H3448" s="106"/>
      <c r="I3448" s="106"/>
    </row>
    <row r="3449" spans="1:9">
      <c r="A3449" s="110"/>
      <c r="B3449" s="106"/>
      <c r="C3449" s="106"/>
      <c r="D3449" s="106"/>
      <c r="E3449" s="106"/>
      <c r="F3449" s="106"/>
      <c r="G3449" s="106"/>
      <c r="H3449" s="106"/>
      <c r="I3449" s="106"/>
    </row>
    <row r="3450" spans="1:9">
      <c r="A3450" s="110"/>
      <c r="B3450" s="106"/>
      <c r="C3450" s="106"/>
      <c r="D3450" s="106"/>
      <c r="E3450" s="106"/>
      <c r="F3450" s="106"/>
      <c r="G3450" s="106"/>
      <c r="H3450" s="106"/>
      <c r="I3450" s="106"/>
    </row>
    <row r="3451" spans="1:9">
      <c r="A3451" s="110"/>
      <c r="B3451" s="106"/>
      <c r="C3451" s="106"/>
      <c r="D3451" s="106"/>
      <c r="E3451" s="106"/>
      <c r="F3451" s="106"/>
      <c r="G3451" s="106"/>
      <c r="H3451" s="106"/>
      <c r="I3451" s="106"/>
    </row>
    <row r="3452" spans="1:9">
      <c r="A3452" s="110"/>
      <c r="B3452" s="106"/>
      <c r="C3452" s="106"/>
      <c r="D3452" s="106"/>
      <c r="E3452" s="106"/>
      <c r="F3452" s="106"/>
      <c r="G3452" s="106"/>
      <c r="H3452" s="106"/>
      <c r="I3452" s="106"/>
    </row>
    <row r="3453" spans="1:9">
      <c r="A3453" s="110"/>
      <c r="B3453" s="106"/>
      <c r="C3453" s="106"/>
      <c r="D3453" s="106"/>
      <c r="E3453" s="106"/>
      <c r="F3453" s="106"/>
      <c r="G3453" s="106"/>
      <c r="H3453" s="106"/>
      <c r="I3453" s="106"/>
    </row>
    <row r="3454" spans="1:9">
      <c r="A3454" s="110"/>
      <c r="B3454" s="106"/>
      <c r="C3454" s="106"/>
      <c r="D3454" s="106"/>
      <c r="E3454" s="106"/>
      <c r="F3454" s="106"/>
      <c r="G3454" s="106"/>
      <c r="H3454" s="106"/>
      <c r="I3454" s="106"/>
    </row>
    <row r="3455" spans="1:9">
      <c r="A3455" s="110"/>
      <c r="B3455" s="106"/>
      <c r="C3455" s="106"/>
      <c r="D3455" s="106"/>
      <c r="E3455" s="106"/>
      <c r="F3455" s="106"/>
      <c r="G3455" s="106"/>
      <c r="H3455" s="106"/>
      <c r="I3455" s="106"/>
    </row>
    <row r="3456" spans="1:9">
      <c r="A3456" s="110"/>
      <c r="B3456" s="106"/>
      <c r="C3456" s="106"/>
      <c r="D3456" s="106"/>
      <c r="E3456" s="106"/>
      <c r="F3456" s="106"/>
      <c r="G3456" s="106"/>
      <c r="H3456" s="106"/>
      <c r="I3456" s="106"/>
    </row>
    <row r="3457" spans="1:9">
      <c r="A3457" s="110"/>
      <c r="B3457" s="106"/>
      <c r="C3457" s="106"/>
      <c r="D3457" s="106"/>
      <c r="E3457" s="106"/>
      <c r="F3457" s="106"/>
      <c r="G3457" s="106"/>
      <c r="H3457" s="106"/>
      <c r="I3457" s="106"/>
    </row>
    <row r="3458" spans="1:9">
      <c r="A3458" s="110"/>
      <c r="B3458" s="106"/>
      <c r="C3458" s="106"/>
      <c r="D3458" s="106"/>
      <c r="E3458" s="106"/>
      <c r="F3458" s="106"/>
      <c r="G3458" s="106"/>
      <c r="H3458" s="106"/>
      <c r="I3458" s="106"/>
    </row>
    <row r="3459" spans="1:9">
      <c r="A3459" s="110"/>
      <c r="B3459" s="106"/>
      <c r="C3459" s="106"/>
      <c r="D3459" s="106"/>
      <c r="E3459" s="106"/>
      <c r="F3459" s="106"/>
      <c r="G3459" s="106"/>
      <c r="H3459" s="106"/>
      <c r="I3459" s="106"/>
    </row>
    <row r="3460" spans="1:9">
      <c r="A3460" s="110"/>
      <c r="B3460" s="106"/>
      <c r="C3460" s="106"/>
      <c r="D3460" s="106"/>
      <c r="E3460" s="106"/>
      <c r="F3460" s="106"/>
      <c r="G3460" s="106"/>
      <c r="H3460" s="106"/>
      <c r="I3460" s="106"/>
    </row>
    <row r="3461" spans="1:9">
      <c r="A3461" s="110"/>
      <c r="B3461" s="106"/>
      <c r="C3461" s="106"/>
      <c r="D3461" s="106"/>
      <c r="E3461" s="106"/>
      <c r="F3461" s="106"/>
      <c r="G3461" s="106"/>
      <c r="H3461" s="106"/>
      <c r="I3461" s="106"/>
    </row>
    <row r="3462" spans="1:9">
      <c r="A3462" s="110"/>
      <c r="B3462" s="106"/>
      <c r="C3462" s="106"/>
      <c r="D3462" s="106"/>
      <c r="E3462" s="106"/>
      <c r="F3462" s="106"/>
      <c r="G3462" s="106"/>
      <c r="H3462" s="106"/>
      <c r="I3462" s="106"/>
    </row>
    <row r="3463" spans="1:9">
      <c r="A3463" s="110"/>
      <c r="B3463" s="106"/>
      <c r="C3463" s="106"/>
      <c r="D3463" s="106"/>
      <c r="E3463" s="106"/>
      <c r="F3463" s="106"/>
      <c r="G3463" s="106"/>
      <c r="H3463" s="106"/>
      <c r="I3463" s="106"/>
    </row>
    <row r="3464" spans="1:9">
      <c r="A3464" s="110"/>
      <c r="B3464" s="106"/>
      <c r="C3464" s="106"/>
      <c r="D3464" s="106"/>
      <c r="E3464" s="106"/>
      <c r="F3464" s="106"/>
      <c r="G3464" s="106"/>
      <c r="H3464" s="106"/>
      <c r="I3464" s="106"/>
    </row>
    <row r="3465" spans="1:9">
      <c r="A3465" s="110"/>
      <c r="B3465" s="106"/>
      <c r="C3465" s="106"/>
      <c r="D3465" s="106"/>
      <c r="E3465" s="106"/>
      <c r="F3465" s="106"/>
      <c r="G3465" s="106"/>
      <c r="H3465" s="106"/>
      <c r="I3465" s="106"/>
    </row>
    <row r="3466" spans="1:9">
      <c r="A3466" s="110"/>
      <c r="B3466" s="106"/>
      <c r="C3466" s="106"/>
      <c r="D3466" s="106"/>
      <c r="E3466" s="106"/>
      <c r="F3466" s="106"/>
      <c r="G3466" s="106"/>
      <c r="H3466" s="106"/>
      <c r="I3466" s="106"/>
    </row>
    <row r="3467" spans="1:9">
      <c r="A3467" s="110"/>
      <c r="B3467" s="106"/>
      <c r="C3467" s="106"/>
      <c r="D3467" s="106"/>
      <c r="E3467" s="106"/>
      <c r="F3467" s="106"/>
      <c r="G3467" s="106"/>
      <c r="H3467" s="106"/>
      <c r="I3467" s="106"/>
    </row>
    <row r="3468" spans="1:9">
      <c r="A3468" s="110"/>
      <c r="B3468" s="106"/>
      <c r="C3468" s="106"/>
      <c r="D3468" s="106"/>
      <c r="E3468" s="106"/>
      <c r="F3468" s="106"/>
      <c r="G3468" s="106"/>
      <c r="H3468" s="106"/>
      <c r="I3468" s="106"/>
    </row>
    <row r="3469" spans="1:9">
      <c r="A3469" s="110"/>
      <c r="B3469" s="106"/>
      <c r="C3469" s="106"/>
      <c r="D3469" s="106"/>
      <c r="E3469" s="106"/>
      <c r="F3469" s="106"/>
      <c r="G3469" s="106"/>
      <c r="H3469" s="106"/>
      <c r="I3469" s="106"/>
    </row>
    <row r="3470" spans="1:9">
      <c r="A3470" s="110"/>
      <c r="B3470" s="106"/>
      <c r="C3470" s="106"/>
      <c r="D3470" s="106"/>
      <c r="E3470" s="106"/>
      <c r="F3470" s="106"/>
      <c r="G3470" s="106"/>
      <c r="H3470" s="106"/>
      <c r="I3470" s="106"/>
    </row>
    <row r="3471" spans="1:9">
      <c r="A3471" s="110"/>
      <c r="B3471" s="106"/>
      <c r="C3471" s="106"/>
      <c r="D3471" s="106"/>
      <c r="E3471" s="106"/>
      <c r="F3471" s="106"/>
      <c r="G3471" s="106"/>
      <c r="H3471" s="106"/>
      <c r="I3471" s="106"/>
    </row>
    <row r="3472" spans="1:9">
      <c r="A3472" s="110"/>
      <c r="B3472" s="106"/>
      <c r="C3472" s="106"/>
      <c r="D3472" s="106"/>
      <c r="E3472" s="106"/>
      <c r="F3472" s="106"/>
      <c r="G3472" s="106"/>
      <c r="H3472" s="106"/>
      <c r="I3472" s="106"/>
    </row>
    <row r="3473" spans="1:9">
      <c r="A3473" s="110"/>
      <c r="B3473" s="106"/>
      <c r="C3473" s="106"/>
      <c r="D3473" s="106"/>
      <c r="E3473" s="106"/>
      <c r="F3473" s="106"/>
      <c r="G3473" s="106"/>
      <c r="H3473" s="106"/>
      <c r="I3473" s="106"/>
    </row>
    <row r="3474" spans="1:9">
      <c r="A3474" s="110"/>
      <c r="B3474" s="106"/>
      <c r="C3474" s="106"/>
      <c r="D3474" s="106"/>
      <c r="E3474" s="106"/>
      <c r="F3474" s="106"/>
      <c r="G3474" s="106"/>
      <c r="H3474" s="106"/>
      <c r="I3474" s="106"/>
    </row>
    <row r="3475" spans="1:9">
      <c r="A3475" s="110"/>
      <c r="B3475" s="106"/>
      <c r="C3475" s="106"/>
      <c r="D3475" s="106"/>
      <c r="E3475" s="106"/>
      <c r="F3475" s="106"/>
      <c r="G3475" s="106"/>
      <c r="H3475" s="106"/>
      <c r="I3475" s="106"/>
    </row>
    <row r="3476" spans="1:9">
      <c r="A3476" s="110"/>
      <c r="B3476" s="106"/>
      <c r="C3476" s="106"/>
      <c r="D3476" s="106"/>
      <c r="E3476" s="106"/>
      <c r="F3476" s="106"/>
      <c r="G3476" s="106"/>
      <c r="H3476" s="106"/>
      <c r="I3476" s="106"/>
    </row>
    <row r="3477" spans="1:9">
      <c r="A3477" s="110"/>
      <c r="B3477" s="106"/>
      <c r="C3477" s="106"/>
      <c r="D3477" s="106"/>
      <c r="E3477" s="106"/>
      <c r="F3477" s="106"/>
      <c r="G3477" s="106"/>
      <c r="H3477" s="106"/>
      <c r="I3477" s="106"/>
    </row>
    <row r="3478" spans="1:9">
      <c r="A3478" s="110"/>
      <c r="B3478" s="106"/>
      <c r="C3478" s="106"/>
      <c r="D3478" s="106"/>
      <c r="E3478" s="106"/>
      <c r="F3478" s="106"/>
      <c r="G3478" s="106"/>
      <c r="H3478" s="106"/>
      <c r="I3478" s="106"/>
    </row>
    <row r="3479" spans="1:9">
      <c r="A3479" s="110"/>
      <c r="B3479" s="106"/>
      <c r="C3479" s="106"/>
      <c r="D3479" s="106"/>
      <c r="E3479" s="106"/>
      <c r="F3479" s="106"/>
      <c r="G3479" s="106"/>
      <c r="H3479" s="106"/>
      <c r="I3479" s="106"/>
    </row>
    <row r="3480" spans="1:9">
      <c r="A3480" s="110"/>
      <c r="B3480" s="106"/>
      <c r="C3480" s="106"/>
      <c r="D3480" s="106"/>
      <c r="E3480" s="106"/>
      <c r="F3480" s="106"/>
      <c r="G3480" s="106"/>
      <c r="H3480" s="106"/>
      <c r="I3480" s="106"/>
    </row>
    <row r="3481" spans="1:9">
      <c r="A3481" s="110"/>
      <c r="B3481" s="106"/>
      <c r="C3481" s="106"/>
      <c r="D3481" s="106"/>
      <c r="E3481" s="106"/>
      <c r="F3481" s="106"/>
      <c r="G3481" s="106"/>
      <c r="H3481" s="106"/>
      <c r="I3481" s="106"/>
    </row>
    <row r="3482" spans="1:9">
      <c r="A3482" s="110"/>
      <c r="B3482" s="106"/>
      <c r="C3482" s="106"/>
      <c r="D3482" s="106"/>
      <c r="E3482" s="106"/>
      <c r="F3482" s="106"/>
      <c r="G3482" s="106"/>
      <c r="H3482" s="106"/>
      <c r="I3482" s="106"/>
    </row>
    <row r="3483" spans="1:9">
      <c r="A3483" s="110"/>
      <c r="B3483" s="106"/>
      <c r="C3483" s="106"/>
      <c r="D3483" s="106"/>
      <c r="E3483" s="106"/>
      <c r="F3483" s="106"/>
      <c r="G3483" s="106"/>
      <c r="H3483" s="106"/>
      <c r="I3483" s="106"/>
    </row>
    <row r="3484" spans="1:9">
      <c r="A3484" s="110"/>
      <c r="B3484" s="106"/>
      <c r="C3484" s="106"/>
      <c r="D3484" s="106"/>
      <c r="E3484" s="106"/>
      <c r="F3484" s="106"/>
      <c r="G3484" s="106"/>
      <c r="H3484" s="106"/>
      <c r="I3484" s="106"/>
    </row>
    <row r="3485" spans="1:9">
      <c r="A3485" s="110"/>
      <c r="B3485" s="106"/>
      <c r="C3485" s="106"/>
      <c r="D3485" s="106"/>
      <c r="E3485" s="106"/>
      <c r="F3485" s="106"/>
      <c r="G3485" s="106"/>
      <c r="H3485" s="106"/>
      <c r="I3485" s="106"/>
    </row>
    <row r="3486" spans="1:9">
      <c r="A3486" s="110"/>
      <c r="B3486" s="106"/>
      <c r="C3486" s="106"/>
      <c r="D3486" s="106"/>
      <c r="E3486" s="106"/>
      <c r="F3486" s="106"/>
      <c r="G3486" s="106"/>
      <c r="H3486" s="106"/>
      <c r="I3486" s="106"/>
    </row>
    <row r="3487" spans="1:9">
      <c r="A3487" s="110"/>
      <c r="B3487" s="106"/>
      <c r="C3487" s="106"/>
      <c r="D3487" s="106"/>
      <c r="E3487" s="106"/>
      <c r="F3487" s="106"/>
      <c r="G3487" s="106"/>
      <c r="H3487" s="106"/>
      <c r="I3487" s="106"/>
    </row>
    <row r="3488" spans="1:9">
      <c r="A3488" s="110"/>
      <c r="B3488" s="106"/>
      <c r="C3488" s="106"/>
      <c r="D3488" s="106"/>
      <c r="E3488" s="106"/>
      <c r="F3488" s="106"/>
      <c r="G3488" s="106"/>
      <c r="H3488" s="106"/>
      <c r="I3488" s="106"/>
    </row>
    <row r="3489" spans="1:9">
      <c r="A3489" s="110"/>
      <c r="B3489" s="106"/>
      <c r="C3489" s="106"/>
      <c r="D3489" s="106"/>
      <c r="E3489" s="106"/>
      <c r="F3489" s="106"/>
      <c r="G3489" s="106"/>
      <c r="H3489" s="106"/>
      <c r="I3489" s="106"/>
    </row>
    <row r="3490" spans="1:9">
      <c r="A3490" s="110"/>
      <c r="B3490" s="106"/>
      <c r="C3490" s="106"/>
      <c r="D3490" s="106"/>
      <c r="E3490" s="106"/>
      <c r="F3490" s="106"/>
      <c r="G3490" s="106"/>
      <c r="H3490" s="106"/>
      <c r="I3490" s="106"/>
    </row>
    <row r="3491" spans="1:9">
      <c r="A3491" s="110"/>
      <c r="B3491" s="106"/>
      <c r="C3491" s="106"/>
      <c r="D3491" s="106"/>
      <c r="E3491" s="106"/>
      <c r="F3491" s="106"/>
      <c r="G3491" s="106"/>
      <c r="H3491" s="106"/>
      <c r="I3491" s="106"/>
    </row>
    <row r="3492" spans="1:9">
      <c r="A3492" s="110"/>
      <c r="B3492" s="106"/>
      <c r="C3492" s="106"/>
      <c r="D3492" s="106"/>
      <c r="E3492" s="106"/>
      <c r="F3492" s="106"/>
      <c r="G3492" s="106"/>
      <c r="H3492" s="106"/>
      <c r="I3492" s="106"/>
    </row>
    <row r="3493" spans="1:9">
      <c r="A3493" s="110"/>
      <c r="B3493" s="106"/>
      <c r="C3493" s="106"/>
      <c r="D3493" s="106"/>
      <c r="E3493" s="106"/>
      <c r="F3493" s="106"/>
      <c r="G3493" s="106"/>
      <c r="H3493" s="106"/>
      <c r="I3493" s="106"/>
    </row>
    <row r="3494" spans="1:9">
      <c r="A3494" s="110"/>
      <c r="B3494" s="106"/>
      <c r="C3494" s="106"/>
      <c r="D3494" s="106"/>
      <c r="E3494" s="106"/>
      <c r="F3494" s="106"/>
      <c r="G3494" s="106"/>
      <c r="H3494" s="106"/>
      <c r="I3494" s="106"/>
    </row>
    <row r="3495" spans="1:9">
      <c r="A3495" s="110"/>
      <c r="B3495" s="106"/>
      <c r="C3495" s="106"/>
      <c r="D3495" s="106"/>
      <c r="E3495" s="106"/>
      <c r="F3495" s="106"/>
      <c r="G3495" s="106"/>
      <c r="H3495" s="106"/>
      <c r="I3495" s="106"/>
    </row>
    <row r="3496" spans="1:9">
      <c r="A3496" s="110"/>
      <c r="B3496" s="106"/>
      <c r="C3496" s="106"/>
      <c r="D3496" s="106"/>
      <c r="E3496" s="106"/>
      <c r="F3496" s="106"/>
      <c r="G3496" s="106"/>
      <c r="H3496" s="106"/>
      <c r="I3496" s="106"/>
    </row>
    <row r="3497" spans="1:9">
      <c r="A3497" s="110"/>
      <c r="B3497" s="106"/>
      <c r="C3497" s="106"/>
      <c r="D3497" s="106"/>
      <c r="E3497" s="106"/>
      <c r="F3497" s="106"/>
      <c r="G3497" s="106"/>
      <c r="H3497" s="106"/>
      <c r="I3497" s="106"/>
    </row>
    <row r="3498" spans="1:9">
      <c r="A3498" s="110"/>
      <c r="B3498" s="106"/>
      <c r="C3498" s="106"/>
      <c r="D3498" s="106"/>
      <c r="E3498" s="106"/>
      <c r="F3498" s="106"/>
      <c r="G3498" s="106"/>
      <c r="H3498" s="106"/>
      <c r="I3498" s="106"/>
    </row>
    <row r="3499" spans="1:9">
      <c r="A3499" s="110"/>
      <c r="B3499" s="106"/>
      <c r="C3499" s="106"/>
      <c r="D3499" s="106"/>
      <c r="E3499" s="106"/>
      <c r="F3499" s="106"/>
      <c r="G3499" s="106"/>
      <c r="H3499" s="106"/>
      <c r="I3499" s="106"/>
    </row>
    <row r="3500" spans="1:9">
      <c r="A3500" s="110"/>
      <c r="B3500" s="106"/>
      <c r="C3500" s="106"/>
      <c r="D3500" s="106"/>
      <c r="E3500" s="106"/>
      <c r="F3500" s="106"/>
      <c r="G3500" s="106"/>
      <c r="H3500" s="106"/>
      <c r="I3500" s="106"/>
    </row>
    <row r="3501" spans="1:9">
      <c r="A3501" s="110"/>
      <c r="B3501" s="106"/>
      <c r="C3501" s="106"/>
      <c r="D3501" s="106"/>
      <c r="E3501" s="106"/>
      <c r="F3501" s="106"/>
      <c r="G3501" s="106"/>
      <c r="H3501" s="106"/>
      <c r="I3501" s="106"/>
    </row>
    <row r="3502" spans="1:9">
      <c r="A3502" s="110"/>
      <c r="B3502" s="106"/>
      <c r="C3502" s="106"/>
      <c r="D3502" s="106"/>
      <c r="E3502" s="106"/>
      <c r="F3502" s="106"/>
      <c r="G3502" s="106"/>
      <c r="H3502" s="106"/>
      <c r="I3502" s="106"/>
    </row>
    <row r="3503" spans="1:9">
      <c r="A3503" s="110"/>
      <c r="B3503" s="106"/>
      <c r="C3503" s="106"/>
      <c r="D3503" s="106"/>
      <c r="E3503" s="106"/>
      <c r="F3503" s="106"/>
      <c r="G3503" s="106"/>
      <c r="H3503" s="106"/>
      <c r="I3503" s="106"/>
    </row>
    <row r="3504" spans="1:9">
      <c r="A3504" s="110"/>
      <c r="B3504" s="106"/>
      <c r="C3504" s="106"/>
      <c r="D3504" s="106"/>
      <c r="E3504" s="106"/>
      <c r="F3504" s="106"/>
      <c r="G3504" s="106"/>
      <c r="H3504" s="106"/>
      <c r="I3504" s="106"/>
    </row>
    <row r="3505" spans="1:9">
      <c r="A3505" s="110"/>
      <c r="B3505" s="106"/>
      <c r="C3505" s="106"/>
      <c r="D3505" s="106"/>
      <c r="E3505" s="106"/>
      <c r="F3505" s="106"/>
      <c r="G3505" s="106"/>
      <c r="H3505" s="106"/>
      <c r="I3505" s="106"/>
    </row>
    <row r="3506" spans="1:9">
      <c r="A3506" s="110"/>
      <c r="B3506" s="106"/>
      <c r="C3506" s="106"/>
      <c r="D3506" s="106"/>
      <c r="E3506" s="106"/>
      <c r="F3506" s="106"/>
      <c r="G3506" s="106"/>
      <c r="H3506" s="106"/>
      <c r="I3506" s="106"/>
    </row>
    <row r="3507" spans="1:9">
      <c r="A3507" s="110"/>
      <c r="B3507" s="106"/>
      <c r="C3507" s="106"/>
      <c r="D3507" s="106"/>
      <c r="E3507" s="106"/>
      <c r="F3507" s="106"/>
      <c r="G3507" s="106"/>
      <c r="H3507" s="106"/>
      <c r="I3507" s="106"/>
    </row>
    <row r="3508" spans="1:9">
      <c r="A3508" s="110"/>
      <c r="B3508" s="106"/>
      <c r="C3508" s="106"/>
      <c r="D3508" s="106"/>
      <c r="E3508" s="106"/>
      <c r="F3508" s="106"/>
      <c r="G3508" s="106"/>
      <c r="H3508" s="106"/>
      <c r="I3508" s="106"/>
    </row>
    <row r="3509" spans="1:9">
      <c r="A3509" s="110"/>
      <c r="B3509" s="106"/>
      <c r="C3509" s="106"/>
      <c r="D3509" s="106"/>
      <c r="E3509" s="106"/>
      <c r="F3509" s="106"/>
      <c r="G3509" s="106"/>
      <c r="H3509" s="106"/>
      <c r="I3509" s="106"/>
    </row>
    <row r="3510" spans="1:9">
      <c r="A3510" s="110"/>
      <c r="B3510" s="106"/>
      <c r="C3510" s="106"/>
      <c r="D3510" s="106"/>
      <c r="E3510" s="106"/>
      <c r="F3510" s="106"/>
      <c r="G3510" s="106"/>
      <c r="H3510" s="106"/>
      <c r="I3510" s="106"/>
    </row>
    <row r="3511" spans="1:9">
      <c r="A3511" s="110"/>
      <c r="B3511" s="106"/>
      <c r="C3511" s="106"/>
      <c r="D3511" s="106"/>
      <c r="E3511" s="106"/>
      <c r="F3511" s="106"/>
      <c r="G3511" s="106"/>
      <c r="H3511" s="106"/>
      <c r="I3511" s="106"/>
    </row>
    <row r="3512" spans="1:9">
      <c r="A3512" s="110"/>
      <c r="B3512" s="106"/>
      <c r="C3512" s="106"/>
      <c r="D3512" s="106"/>
      <c r="E3512" s="106"/>
      <c r="F3512" s="106"/>
      <c r="G3512" s="106"/>
      <c r="H3512" s="106"/>
      <c r="I3512" s="106"/>
    </row>
    <row r="3513" spans="1:9">
      <c r="A3513" s="110"/>
      <c r="B3513" s="106"/>
      <c r="C3513" s="106"/>
      <c r="D3513" s="106"/>
      <c r="E3513" s="106"/>
      <c r="F3513" s="106"/>
      <c r="G3513" s="106"/>
      <c r="H3513" s="106"/>
      <c r="I3513" s="106"/>
    </row>
    <row r="3514" spans="1:9">
      <c r="A3514" s="110"/>
      <c r="B3514" s="106"/>
      <c r="C3514" s="106"/>
      <c r="D3514" s="106"/>
      <c r="E3514" s="106"/>
      <c r="F3514" s="106"/>
      <c r="G3514" s="106"/>
      <c r="H3514" s="106"/>
      <c r="I3514" s="106"/>
    </row>
    <row r="3515" spans="1:9">
      <c r="A3515" s="110"/>
      <c r="B3515" s="106"/>
      <c r="C3515" s="106"/>
      <c r="D3515" s="106"/>
      <c r="E3515" s="106"/>
      <c r="F3515" s="106"/>
      <c r="G3515" s="106"/>
      <c r="H3515" s="106"/>
      <c r="I3515" s="106"/>
    </row>
    <row r="3516" spans="1:9">
      <c r="A3516" s="110"/>
      <c r="B3516" s="106"/>
      <c r="C3516" s="106"/>
      <c r="D3516" s="106"/>
      <c r="E3516" s="106"/>
      <c r="F3516" s="106"/>
      <c r="G3516" s="106"/>
      <c r="H3516" s="106"/>
      <c r="I3516" s="106"/>
    </row>
    <row r="3517" spans="1:9">
      <c r="A3517" s="110"/>
      <c r="B3517" s="106"/>
      <c r="C3517" s="106"/>
      <c r="D3517" s="106"/>
      <c r="E3517" s="106"/>
      <c r="F3517" s="106"/>
      <c r="G3517" s="106"/>
      <c r="H3517" s="106"/>
      <c r="I3517" s="106"/>
    </row>
    <row r="3518" spans="1:9">
      <c r="A3518" s="110"/>
      <c r="B3518" s="106"/>
      <c r="C3518" s="106"/>
      <c r="D3518" s="106"/>
      <c r="E3518" s="106"/>
      <c r="F3518" s="106"/>
      <c r="G3518" s="106"/>
      <c r="H3518" s="106"/>
      <c r="I3518" s="106"/>
    </row>
    <row r="3519" spans="1:9">
      <c r="A3519" s="110"/>
      <c r="B3519" s="106"/>
      <c r="C3519" s="106"/>
      <c r="D3519" s="106"/>
      <c r="E3519" s="106"/>
      <c r="F3519" s="106"/>
      <c r="G3519" s="106"/>
      <c r="H3519" s="106"/>
      <c r="I3519" s="106"/>
    </row>
    <row r="3520" spans="1:9">
      <c r="A3520" s="110"/>
      <c r="B3520" s="106"/>
      <c r="C3520" s="106"/>
      <c r="D3520" s="106"/>
      <c r="E3520" s="106"/>
      <c r="F3520" s="106"/>
      <c r="G3520" s="106"/>
      <c r="H3520" s="106"/>
      <c r="I3520" s="106"/>
    </row>
    <row r="3521" spans="1:9">
      <c r="A3521" s="110"/>
      <c r="B3521" s="106"/>
      <c r="C3521" s="106"/>
      <c r="D3521" s="106"/>
      <c r="E3521" s="106"/>
      <c r="F3521" s="106"/>
      <c r="G3521" s="106"/>
      <c r="H3521" s="106"/>
      <c r="I3521" s="106"/>
    </row>
    <row r="3522" spans="1:9">
      <c r="A3522" s="110"/>
      <c r="B3522" s="106"/>
      <c r="C3522" s="106"/>
      <c r="D3522" s="106"/>
      <c r="E3522" s="106"/>
      <c r="F3522" s="106"/>
      <c r="G3522" s="106"/>
      <c r="H3522" s="106"/>
      <c r="I3522" s="106"/>
    </row>
    <row r="3523" spans="1:9">
      <c r="A3523" s="110"/>
      <c r="B3523" s="106"/>
      <c r="C3523" s="106"/>
      <c r="D3523" s="106"/>
      <c r="E3523" s="106"/>
      <c r="F3523" s="106"/>
      <c r="G3523" s="106"/>
      <c r="H3523" s="106"/>
      <c r="I3523" s="106"/>
    </row>
    <row r="3524" spans="1:9">
      <c r="A3524" s="110"/>
      <c r="B3524" s="106"/>
      <c r="C3524" s="106"/>
      <c r="D3524" s="106"/>
      <c r="E3524" s="106"/>
      <c r="F3524" s="106"/>
      <c r="G3524" s="106"/>
      <c r="H3524" s="106"/>
      <c r="I3524" s="106"/>
    </row>
    <row r="3525" spans="1:9">
      <c r="A3525" s="110"/>
      <c r="B3525" s="106"/>
      <c r="C3525" s="106"/>
      <c r="D3525" s="106"/>
      <c r="E3525" s="106"/>
      <c r="F3525" s="106"/>
      <c r="G3525" s="106"/>
      <c r="H3525" s="106"/>
      <c r="I3525" s="106"/>
    </row>
    <row r="3526" spans="1:9">
      <c r="A3526" s="110"/>
      <c r="B3526" s="106"/>
      <c r="C3526" s="106"/>
      <c r="D3526" s="106"/>
      <c r="E3526" s="106"/>
      <c r="F3526" s="106"/>
      <c r="G3526" s="106"/>
      <c r="H3526" s="106"/>
      <c r="I3526" s="106"/>
    </row>
    <row r="3527" spans="1:9">
      <c r="A3527" s="110"/>
      <c r="B3527" s="106"/>
      <c r="C3527" s="106"/>
      <c r="D3527" s="106"/>
      <c r="E3527" s="106"/>
      <c r="F3527" s="106"/>
      <c r="G3527" s="106"/>
      <c r="H3527" s="106"/>
      <c r="I3527" s="106"/>
    </row>
    <row r="3528" spans="1:9">
      <c r="A3528" s="110"/>
      <c r="B3528" s="106"/>
      <c r="C3528" s="106"/>
      <c r="D3528" s="106"/>
      <c r="E3528" s="106"/>
      <c r="F3528" s="106"/>
      <c r="G3528" s="106"/>
      <c r="H3528" s="106"/>
      <c r="I3528" s="106"/>
    </row>
    <row r="3529" spans="1:9">
      <c r="A3529" s="110"/>
      <c r="B3529" s="106"/>
      <c r="C3529" s="106"/>
      <c r="D3529" s="106"/>
      <c r="E3529" s="106"/>
      <c r="F3529" s="106"/>
      <c r="G3529" s="106"/>
      <c r="H3529" s="106"/>
      <c r="I3529" s="106"/>
    </row>
    <row r="3530" spans="1:9">
      <c r="A3530" s="110"/>
      <c r="B3530" s="106"/>
      <c r="C3530" s="106"/>
      <c r="D3530" s="106"/>
      <c r="E3530" s="106"/>
      <c r="F3530" s="106"/>
      <c r="G3530" s="106"/>
      <c r="H3530" s="106"/>
      <c r="I3530" s="106"/>
    </row>
    <row r="3531" spans="1:9">
      <c r="A3531" s="110"/>
      <c r="B3531" s="106"/>
      <c r="C3531" s="106"/>
      <c r="D3531" s="106"/>
      <c r="E3531" s="106"/>
      <c r="F3531" s="106"/>
      <c r="G3531" s="106"/>
      <c r="H3531" s="106"/>
      <c r="I3531" s="106"/>
    </row>
    <row r="3532" spans="1:9">
      <c r="A3532" s="110"/>
      <c r="B3532" s="106"/>
      <c r="C3532" s="106"/>
      <c r="D3532" s="106"/>
      <c r="E3532" s="106"/>
      <c r="F3532" s="106"/>
      <c r="G3532" s="106"/>
      <c r="H3532" s="106"/>
      <c r="I3532" s="106"/>
    </row>
    <row r="3533" spans="1:9">
      <c r="A3533" s="110"/>
      <c r="B3533" s="106"/>
      <c r="C3533" s="106"/>
      <c r="D3533" s="106"/>
      <c r="E3533" s="106"/>
      <c r="F3533" s="106"/>
      <c r="G3533" s="106"/>
      <c r="H3533" s="106"/>
      <c r="I3533" s="106"/>
    </row>
    <row r="3534" spans="1:9">
      <c r="A3534" s="110"/>
      <c r="B3534" s="106"/>
      <c r="C3534" s="106"/>
      <c r="D3534" s="106"/>
      <c r="E3534" s="106"/>
      <c r="F3534" s="106"/>
      <c r="G3534" s="106"/>
      <c r="H3534" s="106"/>
      <c r="I3534" s="106"/>
    </row>
    <row r="3535" spans="1:9">
      <c r="A3535" s="110"/>
      <c r="B3535" s="106"/>
      <c r="C3535" s="106"/>
      <c r="D3535" s="106"/>
      <c r="E3535" s="106"/>
      <c r="F3535" s="106"/>
      <c r="G3535" s="106"/>
      <c r="H3535" s="106"/>
      <c r="I3535" s="106"/>
    </row>
    <row r="3536" spans="1:9">
      <c r="A3536" s="110"/>
      <c r="B3536" s="106"/>
      <c r="C3536" s="106"/>
      <c r="D3536" s="106"/>
      <c r="E3536" s="106"/>
      <c r="F3536" s="106"/>
      <c r="G3536" s="106"/>
      <c r="H3536" s="106"/>
      <c r="I3536" s="106"/>
    </row>
    <row r="3537" spans="1:9">
      <c r="A3537" s="110"/>
      <c r="B3537" s="106"/>
      <c r="C3537" s="106"/>
      <c r="D3537" s="106"/>
      <c r="E3537" s="106"/>
      <c r="F3537" s="106"/>
      <c r="G3537" s="106"/>
      <c r="H3537" s="106"/>
      <c r="I3537" s="106"/>
    </row>
    <row r="3538" spans="1:9">
      <c r="A3538" s="110"/>
      <c r="B3538" s="106"/>
      <c r="C3538" s="106"/>
      <c r="D3538" s="106"/>
      <c r="E3538" s="106"/>
      <c r="F3538" s="106"/>
      <c r="G3538" s="106"/>
      <c r="H3538" s="106"/>
      <c r="I3538" s="106"/>
    </row>
    <row r="3539" spans="1:9">
      <c r="A3539" s="110"/>
      <c r="B3539" s="106"/>
      <c r="C3539" s="106"/>
      <c r="D3539" s="106"/>
      <c r="E3539" s="106"/>
      <c r="F3539" s="106"/>
      <c r="G3539" s="106"/>
      <c r="H3539" s="106"/>
      <c r="I3539" s="106"/>
    </row>
    <row r="3540" spans="1:9">
      <c r="A3540" s="110"/>
      <c r="B3540" s="106"/>
      <c r="C3540" s="106"/>
      <c r="D3540" s="106"/>
      <c r="E3540" s="106"/>
      <c r="F3540" s="106"/>
      <c r="G3540" s="106"/>
      <c r="H3540" s="106"/>
      <c r="I3540" s="106"/>
    </row>
    <row r="3541" spans="1:9">
      <c r="A3541" s="110"/>
      <c r="B3541" s="106"/>
      <c r="C3541" s="106"/>
      <c r="D3541" s="106"/>
      <c r="E3541" s="106"/>
      <c r="F3541" s="106"/>
      <c r="G3541" s="106"/>
      <c r="H3541" s="106"/>
      <c r="I3541" s="106"/>
    </row>
    <row r="3542" spans="1:9">
      <c r="A3542" s="110"/>
      <c r="B3542" s="106"/>
      <c r="C3542" s="106"/>
      <c r="D3542" s="106"/>
      <c r="E3542" s="106"/>
      <c r="F3542" s="106"/>
      <c r="G3542" s="106"/>
      <c r="H3542" s="106"/>
      <c r="I3542" s="106"/>
    </row>
    <row r="3543" spans="1:9">
      <c r="A3543" s="110"/>
      <c r="B3543" s="106"/>
      <c r="C3543" s="106"/>
      <c r="D3543" s="106"/>
      <c r="E3543" s="106"/>
      <c r="F3543" s="106"/>
      <c r="G3543" s="106"/>
      <c r="H3543" s="106"/>
      <c r="I3543" s="106"/>
    </row>
    <row r="3544" spans="1:9">
      <c r="A3544" s="110"/>
      <c r="B3544" s="106"/>
      <c r="C3544" s="106"/>
      <c r="D3544" s="106"/>
      <c r="E3544" s="106"/>
      <c r="F3544" s="106"/>
      <c r="G3544" s="106"/>
      <c r="H3544" s="106"/>
      <c r="I3544" s="106"/>
    </row>
    <row r="3545" spans="1:9">
      <c r="A3545" s="110"/>
      <c r="B3545" s="106"/>
      <c r="C3545" s="106"/>
      <c r="D3545" s="106"/>
      <c r="E3545" s="106"/>
      <c r="F3545" s="106"/>
      <c r="G3545" s="106"/>
      <c r="H3545" s="106"/>
      <c r="I3545" s="106"/>
    </row>
    <row r="3546" spans="1:9">
      <c r="A3546" s="110"/>
      <c r="B3546" s="106"/>
      <c r="C3546" s="106"/>
      <c r="D3546" s="106"/>
      <c r="E3546" s="106"/>
      <c r="F3546" s="106"/>
      <c r="G3546" s="106"/>
      <c r="H3546" s="106"/>
      <c r="I3546" s="106"/>
    </row>
    <row r="3547" spans="1:9">
      <c r="A3547" s="110"/>
      <c r="B3547" s="106"/>
      <c r="C3547" s="106"/>
      <c r="D3547" s="106"/>
      <c r="E3547" s="106"/>
      <c r="F3547" s="106"/>
      <c r="G3547" s="106"/>
      <c r="H3547" s="106"/>
      <c r="I3547" s="106"/>
    </row>
    <row r="3548" spans="1:9">
      <c r="A3548" s="110"/>
      <c r="B3548" s="106"/>
      <c r="C3548" s="106"/>
      <c r="D3548" s="106"/>
      <c r="E3548" s="106"/>
      <c r="F3548" s="106"/>
      <c r="G3548" s="106"/>
      <c r="H3548" s="106"/>
      <c r="I3548" s="106"/>
    </row>
    <row r="3549" spans="1:9">
      <c r="A3549" s="110"/>
      <c r="B3549" s="106"/>
      <c r="C3549" s="106"/>
      <c r="D3549" s="106"/>
      <c r="E3549" s="106"/>
      <c r="F3549" s="106"/>
      <c r="G3549" s="106"/>
      <c r="H3549" s="106"/>
      <c r="I3549" s="106"/>
    </row>
    <row r="3550" spans="1:9">
      <c r="A3550" s="110"/>
      <c r="B3550" s="106"/>
      <c r="C3550" s="106"/>
      <c r="D3550" s="106"/>
      <c r="E3550" s="106"/>
      <c r="F3550" s="106"/>
      <c r="G3550" s="106"/>
      <c r="H3550" s="106"/>
      <c r="I3550" s="106"/>
    </row>
    <row r="3551" spans="1:9">
      <c r="A3551" s="110"/>
      <c r="B3551" s="106"/>
      <c r="C3551" s="106"/>
      <c r="D3551" s="106"/>
      <c r="E3551" s="106"/>
      <c r="F3551" s="106"/>
      <c r="G3551" s="106"/>
      <c r="H3551" s="106"/>
      <c r="I3551" s="106"/>
    </row>
    <row r="3552" spans="1:9">
      <c r="A3552" s="110"/>
      <c r="B3552" s="106"/>
      <c r="C3552" s="106"/>
      <c r="D3552" s="106"/>
      <c r="E3552" s="106"/>
      <c r="F3552" s="106"/>
      <c r="G3552" s="106"/>
      <c r="H3552" s="106"/>
      <c r="I3552" s="106"/>
    </row>
    <row r="3553" spans="1:9">
      <c r="A3553" s="110"/>
      <c r="B3553" s="106"/>
      <c r="C3553" s="106"/>
      <c r="D3553" s="106"/>
      <c r="E3553" s="106"/>
      <c r="F3553" s="106"/>
      <c r="G3553" s="106"/>
      <c r="H3553" s="106"/>
      <c r="I3553" s="106"/>
    </row>
    <row r="3554" spans="1:9">
      <c r="A3554" s="110"/>
      <c r="B3554" s="106"/>
      <c r="C3554" s="106"/>
      <c r="D3554" s="106"/>
      <c r="E3554" s="106"/>
      <c r="F3554" s="106"/>
      <c r="G3554" s="106"/>
      <c r="H3554" s="106"/>
      <c r="I3554" s="106"/>
    </row>
    <row r="3555" spans="1:9">
      <c r="A3555" s="110"/>
      <c r="B3555" s="106"/>
      <c r="C3555" s="106"/>
      <c r="D3555" s="106"/>
      <c r="E3555" s="106"/>
      <c r="F3555" s="106"/>
      <c r="G3555" s="106"/>
      <c r="H3555" s="106"/>
      <c r="I3555" s="106"/>
    </row>
    <row r="3556" spans="1:9">
      <c r="A3556" s="110"/>
      <c r="B3556" s="106"/>
      <c r="C3556" s="106"/>
      <c r="D3556" s="106"/>
      <c r="E3556" s="106"/>
      <c r="F3556" s="106"/>
      <c r="G3556" s="106"/>
      <c r="H3556" s="106"/>
      <c r="I3556" s="106"/>
    </row>
    <row r="3557" spans="1:9">
      <c r="A3557" s="110"/>
      <c r="B3557" s="106"/>
      <c r="C3557" s="106"/>
      <c r="D3557" s="106"/>
      <c r="E3557" s="106"/>
      <c r="F3557" s="106"/>
      <c r="G3557" s="106"/>
      <c r="H3557" s="106"/>
      <c r="I3557" s="106"/>
    </row>
    <row r="3558" spans="1:9">
      <c r="A3558" s="110"/>
      <c r="B3558" s="106"/>
      <c r="C3558" s="106"/>
      <c r="D3558" s="106"/>
      <c r="E3558" s="106"/>
      <c r="F3558" s="106"/>
      <c r="G3558" s="106"/>
      <c r="H3558" s="106"/>
      <c r="I3558" s="106"/>
    </row>
    <row r="3559" spans="1:9">
      <c r="A3559" s="110"/>
      <c r="B3559" s="106"/>
      <c r="C3559" s="106"/>
      <c r="D3559" s="106"/>
      <c r="E3559" s="106"/>
      <c r="F3559" s="106"/>
      <c r="G3559" s="106"/>
      <c r="H3559" s="106"/>
      <c r="I3559" s="106"/>
    </row>
    <row r="3560" spans="1:9">
      <c r="A3560" s="110"/>
      <c r="B3560" s="106"/>
      <c r="C3560" s="106"/>
      <c r="D3560" s="106"/>
      <c r="E3560" s="106"/>
      <c r="F3560" s="106"/>
      <c r="G3560" s="106"/>
      <c r="H3560" s="106"/>
      <c r="I3560" s="106"/>
    </row>
    <row r="3561" spans="1:9">
      <c r="A3561" s="110"/>
      <c r="B3561" s="106"/>
      <c r="C3561" s="106"/>
      <c r="D3561" s="106"/>
      <c r="E3561" s="106"/>
      <c r="F3561" s="106"/>
      <c r="G3561" s="106"/>
      <c r="H3561" s="106"/>
      <c r="I3561" s="106"/>
    </row>
    <row r="3562" spans="1:9">
      <c r="A3562" s="110"/>
      <c r="B3562" s="106"/>
      <c r="C3562" s="106"/>
      <c r="D3562" s="106"/>
      <c r="E3562" s="106"/>
      <c r="F3562" s="106"/>
      <c r="G3562" s="106"/>
      <c r="H3562" s="106"/>
      <c r="I3562" s="106"/>
    </row>
    <row r="3563" spans="1:9">
      <c r="A3563" s="110"/>
      <c r="B3563" s="106"/>
      <c r="C3563" s="106"/>
      <c r="D3563" s="106"/>
      <c r="E3563" s="106"/>
      <c r="F3563" s="106"/>
      <c r="G3563" s="106"/>
      <c r="H3563" s="106"/>
      <c r="I3563" s="106"/>
    </row>
    <row r="3564" spans="1:9">
      <c r="A3564" s="110"/>
      <c r="B3564" s="106"/>
      <c r="C3564" s="106"/>
      <c r="D3564" s="106"/>
      <c r="E3564" s="106"/>
      <c r="F3564" s="106"/>
      <c r="G3564" s="106"/>
      <c r="H3564" s="106"/>
      <c r="I3564" s="106"/>
    </row>
    <row r="3565" spans="1:9">
      <c r="A3565" s="110"/>
      <c r="B3565" s="106"/>
      <c r="C3565" s="106"/>
      <c r="D3565" s="106"/>
      <c r="E3565" s="106"/>
      <c r="F3565" s="106"/>
      <c r="G3565" s="106"/>
      <c r="H3565" s="106"/>
      <c r="I3565" s="106"/>
    </row>
    <row r="3566" spans="1:9">
      <c r="A3566" s="110"/>
      <c r="B3566" s="106"/>
      <c r="C3566" s="106"/>
      <c r="D3566" s="106"/>
      <c r="E3566" s="106"/>
      <c r="F3566" s="106"/>
      <c r="G3566" s="106"/>
      <c r="H3566" s="106"/>
      <c r="I3566" s="106"/>
    </row>
    <row r="3567" spans="1:9">
      <c r="A3567" s="110"/>
      <c r="B3567" s="106"/>
      <c r="C3567" s="106"/>
      <c r="D3567" s="106"/>
      <c r="E3567" s="106"/>
      <c r="F3567" s="106"/>
      <c r="G3567" s="106"/>
      <c r="H3567" s="106"/>
      <c r="I3567" s="106"/>
    </row>
    <row r="3568" spans="1:9">
      <c r="A3568" s="110"/>
      <c r="B3568" s="106"/>
      <c r="C3568" s="106"/>
      <c r="D3568" s="106"/>
      <c r="E3568" s="106"/>
      <c r="F3568" s="106"/>
      <c r="G3568" s="106"/>
      <c r="H3568" s="106"/>
      <c r="I3568" s="106"/>
    </row>
    <row r="3569" spans="1:9">
      <c r="A3569" s="110"/>
      <c r="B3569" s="106"/>
      <c r="C3569" s="106"/>
      <c r="D3569" s="106"/>
      <c r="E3569" s="106"/>
      <c r="F3569" s="106"/>
      <c r="G3569" s="106"/>
      <c r="H3569" s="106"/>
      <c r="I3569" s="106"/>
    </row>
    <row r="3570" spans="1:9">
      <c r="A3570" s="110"/>
      <c r="B3570" s="106"/>
      <c r="C3570" s="106"/>
      <c r="D3570" s="106"/>
      <c r="E3570" s="106"/>
      <c r="F3570" s="106"/>
      <c r="G3570" s="106"/>
      <c r="H3570" s="106"/>
      <c r="I3570" s="106"/>
    </row>
    <row r="3571" spans="1:9">
      <c r="A3571" s="110"/>
      <c r="B3571" s="106"/>
      <c r="C3571" s="106"/>
      <c r="D3571" s="106"/>
      <c r="E3571" s="106"/>
      <c r="F3571" s="106"/>
      <c r="G3571" s="106"/>
      <c r="H3571" s="106"/>
      <c r="I3571" s="106"/>
    </row>
    <row r="3572" spans="1:9">
      <c r="A3572" s="110"/>
      <c r="B3572" s="106"/>
      <c r="C3572" s="106"/>
      <c r="D3572" s="106"/>
      <c r="E3572" s="106"/>
      <c r="F3572" s="106"/>
      <c r="G3572" s="106"/>
      <c r="H3572" s="106"/>
      <c r="I3572" s="106"/>
    </row>
    <row r="3573" spans="1:9">
      <c r="A3573" s="110"/>
      <c r="B3573" s="106"/>
      <c r="C3573" s="106"/>
      <c r="D3573" s="106"/>
      <c r="E3573" s="106"/>
      <c r="F3573" s="106"/>
      <c r="G3573" s="106"/>
      <c r="H3573" s="106"/>
      <c r="I3573" s="106"/>
    </row>
    <row r="3574" spans="1:9">
      <c r="A3574" s="110"/>
      <c r="B3574" s="106"/>
      <c r="C3574" s="106"/>
      <c r="D3574" s="106"/>
      <c r="E3574" s="106"/>
      <c r="F3574" s="106"/>
      <c r="G3574" s="106"/>
      <c r="H3574" s="106"/>
      <c r="I3574" s="106"/>
    </row>
    <row r="3575" spans="1:9">
      <c r="A3575" s="110"/>
      <c r="B3575" s="106"/>
      <c r="C3575" s="106"/>
      <c r="D3575" s="106"/>
      <c r="E3575" s="106"/>
      <c r="F3575" s="106"/>
      <c r="G3575" s="106"/>
      <c r="H3575" s="106"/>
      <c r="I3575" s="106"/>
    </row>
    <row r="3576" spans="1:9">
      <c r="A3576" s="110"/>
      <c r="B3576" s="106"/>
      <c r="C3576" s="106"/>
      <c r="D3576" s="106"/>
      <c r="E3576" s="106"/>
      <c r="F3576" s="106"/>
      <c r="G3576" s="106"/>
      <c r="H3576" s="106"/>
      <c r="I3576" s="106"/>
    </row>
    <row r="3577" spans="1:9">
      <c r="A3577" s="110"/>
      <c r="B3577" s="106"/>
      <c r="C3577" s="106"/>
      <c r="D3577" s="106"/>
      <c r="E3577" s="106"/>
      <c r="F3577" s="106"/>
      <c r="G3577" s="106"/>
      <c r="H3577" s="106"/>
      <c r="I3577" s="106"/>
    </row>
    <row r="3578" spans="1:9">
      <c r="A3578" s="110"/>
      <c r="B3578" s="106"/>
      <c r="C3578" s="106"/>
      <c r="D3578" s="106"/>
      <c r="E3578" s="106"/>
      <c r="F3578" s="106"/>
      <c r="G3578" s="106"/>
      <c r="H3578" s="106"/>
      <c r="I3578" s="106"/>
    </row>
    <row r="3579" spans="1:9">
      <c r="A3579" s="110"/>
      <c r="B3579" s="106"/>
      <c r="C3579" s="106"/>
      <c r="D3579" s="106"/>
      <c r="E3579" s="106"/>
      <c r="F3579" s="106"/>
      <c r="G3579" s="106"/>
      <c r="H3579" s="106"/>
      <c r="I3579" s="106"/>
    </row>
    <row r="3580" spans="1:9">
      <c r="A3580" s="110"/>
      <c r="B3580" s="106"/>
      <c r="C3580" s="106"/>
      <c r="D3580" s="106"/>
      <c r="E3580" s="106"/>
      <c r="F3580" s="106"/>
      <c r="G3580" s="106"/>
      <c r="H3580" s="106"/>
      <c r="I3580" s="106"/>
    </row>
    <row r="3581" spans="1:9">
      <c r="A3581" s="110"/>
      <c r="B3581" s="106"/>
      <c r="C3581" s="106"/>
      <c r="D3581" s="106"/>
      <c r="E3581" s="106"/>
      <c r="F3581" s="106"/>
      <c r="G3581" s="106"/>
      <c r="H3581" s="106"/>
      <c r="I3581" s="106"/>
    </row>
    <row r="3582" spans="1:9">
      <c r="A3582" s="110"/>
      <c r="B3582" s="106"/>
      <c r="C3582" s="106"/>
      <c r="D3582" s="106"/>
      <c r="E3582" s="106"/>
      <c r="F3582" s="106"/>
      <c r="G3582" s="106"/>
      <c r="H3582" s="106"/>
      <c r="I3582" s="106"/>
    </row>
    <row r="3583" spans="1:9">
      <c r="A3583" s="110"/>
      <c r="B3583" s="106"/>
      <c r="C3583" s="106"/>
      <c r="D3583" s="106"/>
      <c r="E3583" s="106"/>
      <c r="F3583" s="106"/>
      <c r="G3583" s="106"/>
      <c r="H3583" s="106"/>
      <c r="I3583" s="106"/>
    </row>
    <row r="3584" spans="1:9">
      <c r="A3584" s="110"/>
      <c r="B3584" s="106"/>
      <c r="C3584" s="106"/>
      <c r="D3584" s="106"/>
      <c r="E3584" s="106"/>
      <c r="F3584" s="106"/>
      <c r="G3584" s="106"/>
      <c r="H3584" s="106"/>
      <c r="I3584" s="106"/>
    </row>
    <row r="3585" spans="1:9">
      <c r="A3585" s="110"/>
      <c r="B3585" s="106"/>
      <c r="C3585" s="106"/>
      <c r="D3585" s="106"/>
      <c r="E3585" s="106"/>
      <c r="F3585" s="106"/>
      <c r="G3585" s="106"/>
      <c r="H3585" s="106"/>
      <c r="I3585" s="106"/>
    </row>
    <row r="3586" spans="1:9">
      <c r="A3586" s="110"/>
      <c r="B3586" s="106"/>
      <c r="C3586" s="106"/>
      <c r="D3586" s="106"/>
      <c r="E3586" s="106"/>
      <c r="F3586" s="106"/>
      <c r="G3586" s="106"/>
      <c r="H3586" s="106"/>
      <c r="I3586" s="106"/>
    </row>
    <row r="3587" spans="1:9">
      <c r="A3587" s="110"/>
      <c r="B3587" s="106"/>
      <c r="C3587" s="106"/>
      <c r="D3587" s="106"/>
      <c r="E3587" s="106"/>
      <c r="F3587" s="106"/>
      <c r="G3587" s="106"/>
      <c r="H3587" s="106"/>
      <c r="I3587" s="106"/>
    </row>
    <row r="3588" spans="1:9">
      <c r="A3588" s="110"/>
      <c r="B3588" s="106"/>
      <c r="C3588" s="106"/>
      <c r="D3588" s="106"/>
      <c r="E3588" s="106"/>
      <c r="F3588" s="106"/>
      <c r="G3588" s="106"/>
      <c r="H3588" s="106"/>
      <c r="I3588" s="106"/>
    </row>
    <row r="3589" spans="1:9">
      <c r="A3589" s="110"/>
      <c r="B3589" s="106"/>
      <c r="C3589" s="106"/>
      <c r="D3589" s="106"/>
      <c r="E3589" s="106"/>
      <c r="F3589" s="106"/>
      <c r="G3589" s="106"/>
      <c r="H3589" s="106"/>
      <c r="I3589" s="106"/>
    </row>
    <row r="3590" spans="1:9">
      <c r="A3590" s="110"/>
      <c r="B3590" s="106"/>
      <c r="C3590" s="106"/>
      <c r="D3590" s="106"/>
      <c r="E3590" s="106"/>
      <c r="F3590" s="106"/>
      <c r="G3590" s="106"/>
      <c r="H3590" s="106"/>
      <c r="I3590" s="106"/>
    </row>
    <row r="3591" spans="1:9">
      <c r="A3591" s="110"/>
      <c r="B3591" s="106"/>
      <c r="C3591" s="106"/>
      <c r="D3591" s="106"/>
      <c r="E3591" s="106"/>
      <c r="F3591" s="106"/>
      <c r="G3591" s="106"/>
      <c r="H3591" s="106"/>
      <c r="I3591" s="106"/>
    </row>
    <row r="3592" spans="1:9">
      <c r="A3592" s="110"/>
      <c r="B3592" s="106"/>
      <c r="C3592" s="106"/>
      <c r="D3592" s="106"/>
      <c r="E3592" s="106"/>
      <c r="F3592" s="106"/>
      <c r="G3592" s="106"/>
      <c r="H3592" s="106"/>
      <c r="I3592" s="106"/>
    </row>
    <row r="3593" spans="1:9">
      <c r="A3593" s="110"/>
      <c r="B3593" s="106"/>
      <c r="C3593" s="106"/>
      <c r="D3593" s="106"/>
      <c r="E3593" s="106"/>
      <c r="F3593" s="106"/>
      <c r="G3593" s="106"/>
      <c r="H3593" s="106"/>
      <c r="I3593" s="106"/>
    </row>
    <row r="3594" spans="1:9">
      <c r="A3594" s="110"/>
      <c r="B3594" s="106"/>
      <c r="C3594" s="106"/>
      <c r="D3594" s="106"/>
      <c r="E3594" s="106"/>
      <c r="F3594" s="106"/>
      <c r="G3594" s="106"/>
      <c r="H3594" s="106"/>
      <c r="I3594" s="106"/>
    </row>
    <row r="3595" spans="1:9">
      <c r="A3595" s="110"/>
      <c r="B3595" s="106"/>
      <c r="C3595" s="106"/>
      <c r="D3595" s="106"/>
      <c r="E3595" s="106"/>
      <c r="F3595" s="106"/>
      <c r="G3595" s="106"/>
      <c r="H3595" s="106"/>
      <c r="I3595" s="106"/>
    </row>
    <row r="3596" spans="1:9">
      <c r="A3596" s="110"/>
      <c r="B3596" s="106"/>
      <c r="C3596" s="106"/>
      <c r="D3596" s="106"/>
      <c r="E3596" s="106"/>
      <c r="F3596" s="106"/>
      <c r="G3596" s="106"/>
      <c r="H3596" s="106"/>
      <c r="I3596" s="106"/>
    </row>
    <row r="3597" spans="1:9">
      <c r="A3597" s="110"/>
      <c r="B3597" s="106"/>
      <c r="C3597" s="106"/>
      <c r="D3597" s="106"/>
      <c r="E3597" s="106"/>
      <c r="F3597" s="106"/>
      <c r="G3597" s="106"/>
      <c r="H3597" s="106"/>
      <c r="I3597" s="106"/>
    </row>
    <row r="3598" spans="1:9">
      <c r="A3598" s="110"/>
      <c r="B3598" s="106"/>
      <c r="C3598" s="106"/>
      <c r="D3598" s="106"/>
      <c r="E3598" s="106"/>
      <c r="F3598" s="106"/>
      <c r="G3598" s="106"/>
      <c r="H3598" s="106"/>
      <c r="I3598" s="106"/>
    </row>
    <row r="3599" spans="1:9">
      <c r="A3599" s="110"/>
      <c r="B3599" s="106"/>
      <c r="C3599" s="106"/>
      <c r="D3599" s="106"/>
      <c r="E3599" s="106"/>
      <c r="F3599" s="106"/>
      <c r="G3599" s="106"/>
      <c r="H3599" s="106"/>
      <c r="I3599" s="106"/>
    </row>
    <row r="3600" spans="1:9">
      <c r="A3600" s="110"/>
      <c r="B3600" s="106"/>
      <c r="C3600" s="106"/>
      <c r="D3600" s="106"/>
      <c r="E3600" s="106"/>
      <c r="F3600" s="106"/>
      <c r="G3600" s="106"/>
      <c r="H3600" s="106"/>
      <c r="I3600" s="106"/>
    </row>
    <row r="3601" spans="1:9">
      <c r="A3601" s="110"/>
      <c r="B3601" s="106"/>
      <c r="C3601" s="106"/>
      <c r="D3601" s="106"/>
      <c r="E3601" s="106"/>
      <c r="F3601" s="106"/>
      <c r="G3601" s="106"/>
      <c r="H3601" s="106"/>
      <c r="I3601" s="106"/>
    </row>
    <row r="3602" spans="1:9">
      <c r="A3602" s="110"/>
      <c r="B3602" s="106"/>
      <c r="C3602" s="106"/>
      <c r="D3602" s="106"/>
      <c r="E3602" s="106"/>
      <c r="F3602" s="106"/>
      <c r="G3602" s="106"/>
      <c r="H3602" s="106"/>
      <c r="I3602" s="106"/>
    </row>
    <row r="3603" spans="1:9">
      <c r="A3603" s="110"/>
      <c r="B3603" s="106"/>
      <c r="C3603" s="106"/>
      <c r="D3603" s="106"/>
      <c r="E3603" s="106"/>
      <c r="F3603" s="106"/>
      <c r="G3603" s="106"/>
      <c r="H3603" s="106"/>
      <c r="I3603" s="106"/>
    </row>
    <row r="3604" spans="1:9">
      <c r="A3604" s="110"/>
      <c r="B3604" s="106"/>
      <c r="C3604" s="106"/>
      <c r="D3604" s="106"/>
      <c r="E3604" s="106"/>
      <c r="F3604" s="106"/>
      <c r="G3604" s="106"/>
      <c r="H3604" s="106"/>
      <c r="I3604" s="106"/>
    </row>
    <row r="3605" spans="1:9">
      <c r="A3605" s="110"/>
      <c r="B3605" s="106"/>
      <c r="C3605" s="106"/>
      <c r="D3605" s="106"/>
      <c r="E3605" s="106"/>
      <c r="F3605" s="106"/>
      <c r="G3605" s="106"/>
      <c r="H3605" s="106"/>
      <c r="I3605" s="106"/>
    </row>
    <row r="3606" spans="1:9">
      <c r="A3606" s="110"/>
      <c r="B3606" s="106"/>
      <c r="C3606" s="106"/>
      <c r="D3606" s="106"/>
      <c r="E3606" s="106"/>
      <c r="F3606" s="106"/>
      <c r="G3606" s="106"/>
      <c r="H3606" s="106"/>
      <c r="I3606" s="106"/>
    </row>
    <row r="3607" spans="1:9">
      <c r="A3607" s="110"/>
      <c r="B3607" s="106"/>
      <c r="C3607" s="106"/>
      <c r="D3607" s="106"/>
      <c r="E3607" s="106"/>
      <c r="F3607" s="106"/>
      <c r="G3607" s="106"/>
      <c r="H3607" s="106"/>
      <c r="I3607" s="106"/>
    </row>
    <row r="3608" spans="1:9">
      <c r="A3608" s="110"/>
      <c r="B3608" s="106"/>
      <c r="C3608" s="106"/>
      <c r="D3608" s="106"/>
      <c r="E3608" s="106"/>
      <c r="F3608" s="106"/>
      <c r="G3608" s="106"/>
      <c r="H3608" s="106"/>
      <c r="I3608" s="106"/>
    </row>
    <row r="3609" spans="1:9">
      <c r="A3609" s="110"/>
      <c r="B3609" s="106"/>
      <c r="C3609" s="106"/>
      <c r="D3609" s="106"/>
      <c r="E3609" s="106"/>
      <c r="F3609" s="106"/>
      <c r="G3609" s="106"/>
      <c r="H3609" s="106"/>
      <c r="I3609" s="106"/>
    </row>
    <row r="3610" spans="1:9">
      <c r="A3610" s="110"/>
      <c r="B3610" s="106"/>
      <c r="C3610" s="106"/>
      <c r="D3610" s="106"/>
      <c r="E3610" s="106"/>
      <c r="F3610" s="106"/>
      <c r="G3610" s="106"/>
      <c r="H3610" s="106"/>
      <c r="I3610" s="106"/>
    </row>
    <row r="3611" spans="1:9">
      <c r="A3611" s="110"/>
      <c r="B3611" s="106"/>
      <c r="C3611" s="106"/>
      <c r="D3611" s="106"/>
      <c r="E3611" s="106"/>
      <c r="F3611" s="106"/>
      <c r="G3611" s="106"/>
      <c r="H3611" s="106"/>
      <c r="I3611" s="106"/>
    </row>
    <row r="3612" spans="1:9">
      <c r="A3612" s="110"/>
      <c r="B3612" s="106"/>
      <c r="C3612" s="106"/>
      <c r="D3612" s="106"/>
      <c r="E3612" s="106"/>
      <c r="F3612" s="106"/>
      <c r="G3612" s="106"/>
      <c r="H3612" s="106"/>
      <c r="I3612" s="106"/>
    </row>
    <row r="3613" spans="1:9">
      <c r="A3613" s="110"/>
      <c r="B3613" s="106"/>
      <c r="C3613" s="106"/>
      <c r="D3613" s="106"/>
      <c r="E3613" s="106"/>
      <c r="F3613" s="106"/>
      <c r="G3613" s="106"/>
      <c r="H3613" s="106"/>
      <c r="I3613" s="106"/>
    </row>
    <row r="3614" spans="1:9">
      <c r="A3614" s="110"/>
      <c r="B3614" s="106"/>
      <c r="C3614" s="106"/>
      <c r="D3614" s="106"/>
      <c r="E3614" s="106"/>
      <c r="F3614" s="106"/>
      <c r="G3614" s="106"/>
      <c r="H3614" s="106"/>
      <c r="I3614" s="106"/>
    </row>
    <row r="3615" spans="1:9">
      <c r="A3615" s="110"/>
      <c r="B3615" s="106"/>
      <c r="C3615" s="106"/>
      <c r="D3615" s="106"/>
      <c r="E3615" s="106"/>
      <c r="F3615" s="106"/>
      <c r="G3615" s="106"/>
      <c r="H3615" s="106"/>
      <c r="I3615" s="106"/>
    </row>
    <row r="3616" spans="1:9">
      <c r="A3616" s="110"/>
      <c r="B3616" s="106"/>
      <c r="C3616" s="106"/>
      <c r="D3616" s="106"/>
      <c r="E3616" s="106"/>
      <c r="F3616" s="106"/>
      <c r="G3616" s="106"/>
      <c r="H3616" s="106"/>
      <c r="I3616" s="106"/>
    </row>
    <row r="3617" spans="1:9">
      <c r="A3617" s="110"/>
      <c r="B3617" s="106"/>
      <c r="C3617" s="106"/>
      <c r="D3617" s="106"/>
      <c r="E3617" s="106"/>
      <c r="F3617" s="106"/>
      <c r="G3617" s="106"/>
      <c r="H3617" s="106"/>
      <c r="I3617" s="106"/>
    </row>
    <row r="3618" spans="1:9">
      <c r="A3618" s="110"/>
      <c r="B3618" s="106"/>
      <c r="C3618" s="106"/>
      <c r="D3618" s="106"/>
      <c r="E3618" s="106"/>
      <c r="F3618" s="106"/>
      <c r="G3618" s="106"/>
      <c r="H3618" s="106"/>
      <c r="I3618" s="106"/>
    </row>
    <row r="3619" spans="1:9">
      <c r="A3619" s="110"/>
      <c r="B3619" s="106"/>
      <c r="C3619" s="106"/>
      <c r="D3619" s="106"/>
      <c r="E3619" s="106"/>
      <c r="F3619" s="106"/>
      <c r="G3619" s="106"/>
      <c r="H3619" s="106"/>
      <c r="I3619" s="106"/>
    </row>
    <row r="3620" spans="1:9">
      <c r="A3620" s="110"/>
      <c r="B3620" s="106"/>
      <c r="C3620" s="106"/>
      <c r="D3620" s="106"/>
      <c r="E3620" s="106"/>
      <c r="F3620" s="106"/>
      <c r="G3620" s="106"/>
      <c r="H3620" s="106"/>
      <c r="I3620" s="106"/>
    </row>
    <row r="3621" spans="1:9">
      <c r="A3621" s="110"/>
      <c r="B3621" s="106"/>
      <c r="C3621" s="106"/>
      <c r="D3621" s="106"/>
      <c r="E3621" s="106"/>
      <c r="F3621" s="106"/>
      <c r="G3621" s="106"/>
      <c r="H3621" s="106"/>
      <c r="I3621" s="106"/>
    </row>
    <row r="3622" spans="1:9">
      <c r="A3622" s="110"/>
      <c r="B3622" s="106"/>
      <c r="C3622" s="106"/>
      <c r="D3622" s="106"/>
      <c r="E3622" s="106"/>
      <c r="F3622" s="106"/>
      <c r="G3622" s="106"/>
      <c r="H3622" s="106"/>
      <c r="I3622" s="106"/>
    </row>
    <row r="3623" spans="1:9">
      <c r="A3623" s="110"/>
      <c r="B3623" s="106"/>
      <c r="C3623" s="106"/>
      <c r="D3623" s="106"/>
      <c r="E3623" s="106"/>
      <c r="F3623" s="106"/>
      <c r="G3623" s="106"/>
      <c r="H3623" s="106"/>
      <c r="I3623" s="106"/>
    </row>
    <row r="3624" spans="1:9">
      <c r="A3624" s="110"/>
      <c r="B3624" s="106"/>
      <c r="C3624" s="106"/>
      <c r="D3624" s="106"/>
      <c r="E3624" s="106"/>
      <c r="F3624" s="106"/>
      <c r="G3624" s="106"/>
      <c r="H3624" s="106"/>
      <c r="I3624" s="106"/>
    </row>
    <row r="3625" spans="1:9">
      <c r="A3625" s="110"/>
      <c r="B3625" s="106"/>
      <c r="C3625" s="106"/>
      <c r="D3625" s="106"/>
      <c r="E3625" s="106"/>
      <c r="F3625" s="106"/>
      <c r="G3625" s="106"/>
      <c r="H3625" s="106"/>
      <c r="I3625" s="106"/>
    </row>
    <row r="3626" spans="1:9">
      <c r="A3626" s="110"/>
      <c r="B3626" s="106"/>
      <c r="C3626" s="106"/>
      <c r="D3626" s="106"/>
      <c r="E3626" s="106"/>
      <c r="F3626" s="106"/>
      <c r="G3626" s="106"/>
      <c r="H3626" s="106"/>
      <c r="I3626" s="106"/>
    </row>
    <row r="3627" spans="1:9">
      <c r="A3627" s="110"/>
      <c r="B3627" s="106"/>
      <c r="C3627" s="106"/>
      <c r="D3627" s="106"/>
      <c r="E3627" s="106"/>
      <c r="F3627" s="106"/>
      <c r="G3627" s="106"/>
      <c r="H3627" s="106"/>
      <c r="I3627" s="106"/>
    </row>
    <row r="3628" spans="1:9">
      <c r="A3628" s="110"/>
      <c r="B3628" s="106"/>
      <c r="C3628" s="106"/>
      <c r="D3628" s="106"/>
      <c r="E3628" s="106"/>
      <c r="F3628" s="106"/>
      <c r="G3628" s="106"/>
      <c r="H3628" s="106"/>
      <c r="I3628" s="106"/>
    </row>
    <row r="3629" spans="1:9">
      <c r="A3629" s="110"/>
      <c r="B3629" s="106"/>
      <c r="C3629" s="106"/>
      <c r="D3629" s="106"/>
      <c r="E3629" s="106"/>
      <c r="F3629" s="106"/>
      <c r="G3629" s="106"/>
      <c r="H3629" s="106"/>
      <c r="I3629" s="106"/>
    </row>
    <row r="3630" spans="1:9">
      <c r="A3630" s="110"/>
      <c r="B3630" s="106"/>
      <c r="C3630" s="106"/>
      <c r="D3630" s="106"/>
      <c r="E3630" s="106"/>
      <c r="F3630" s="106"/>
      <c r="G3630" s="106"/>
      <c r="H3630" s="106"/>
      <c r="I3630" s="106"/>
    </row>
    <row r="3631" spans="1:9">
      <c r="A3631" s="110"/>
      <c r="B3631" s="106"/>
      <c r="C3631" s="106"/>
      <c r="D3631" s="106"/>
      <c r="E3631" s="106"/>
      <c r="F3631" s="106"/>
      <c r="G3631" s="106"/>
      <c r="H3631" s="106"/>
      <c r="I3631" s="106"/>
    </row>
    <row r="3632" spans="1:9">
      <c r="A3632" s="110"/>
      <c r="B3632" s="106"/>
      <c r="C3632" s="106"/>
      <c r="D3632" s="106"/>
      <c r="E3632" s="106"/>
      <c r="F3632" s="106"/>
      <c r="G3632" s="106"/>
      <c r="H3632" s="106"/>
      <c r="I3632" s="106"/>
    </row>
    <row r="3633" spans="1:9">
      <c r="A3633" s="110"/>
      <c r="B3633" s="106"/>
      <c r="C3633" s="106"/>
      <c r="D3633" s="106"/>
      <c r="E3633" s="106"/>
      <c r="F3633" s="106"/>
      <c r="G3633" s="106"/>
      <c r="H3633" s="106"/>
      <c r="I3633" s="106"/>
    </row>
    <row r="3634" spans="1:9">
      <c r="A3634" s="110"/>
      <c r="B3634" s="106"/>
      <c r="C3634" s="106"/>
      <c r="D3634" s="106"/>
      <c r="E3634" s="106"/>
      <c r="F3634" s="106"/>
      <c r="G3634" s="106"/>
      <c r="H3634" s="106"/>
      <c r="I3634" s="106"/>
    </row>
    <row r="3635" spans="1:9">
      <c r="A3635" s="110"/>
      <c r="B3635" s="106"/>
      <c r="C3635" s="106"/>
      <c r="D3635" s="106"/>
      <c r="E3635" s="106"/>
      <c r="F3635" s="106"/>
      <c r="G3635" s="106"/>
      <c r="H3635" s="106"/>
      <c r="I3635" s="106"/>
    </row>
    <row r="3636" spans="1:9">
      <c r="A3636" s="110"/>
      <c r="B3636" s="106"/>
      <c r="C3636" s="106"/>
      <c r="D3636" s="106"/>
      <c r="E3636" s="106"/>
      <c r="F3636" s="106"/>
      <c r="G3636" s="106"/>
      <c r="H3636" s="106"/>
      <c r="I3636" s="106"/>
    </row>
    <row r="3637" spans="1:9">
      <c r="A3637" s="110"/>
      <c r="B3637" s="106"/>
      <c r="C3637" s="106"/>
      <c r="D3637" s="106"/>
      <c r="E3637" s="106"/>
      <c r="F3637" s="106"/>
      <c r="G3637" s="106"/>
      <c r="H3637" s="106"/>
      <c r="I3637" s="106"/>
    </row>
    <row r="3638" spans="1:9">
      <c r="A3638" s="110"/>
      <c r="B3638" s="106"/>
      <c r="C3638" s="106"/>
      <c r="D3638" s="106"/>
      <c r="E3638" s="106"/>
      <c r="F3638" s="106"/>
      <c r="G3638" s="106"/>
      <c r="H3638" s="106"/>
      <c r="I3638" s="106"/>
    </row>
    <row r="3639" spans="1:9">
      <c r="A3639" s="110"/>
      <c r="B3639" s="106"/>
      <c r="C3639" s="106"/>
      <c r="D3639" s="106"/>
      <c r="E3639" s="106"/>
      <c r="F3639" s="106"/>
      <c r="G3639" s="106"/>
      <c r="H3639" s="106"/>
      <c r="I3639" s="106"/>
    </row>
    <row r="3640" spans="1:9">
      <c r="A3640" s="110"/>
      <c r="B3640" s="106"/>
      <c r="C3640" s="106"/>
      <c r="D3640" s="106"/>
      <c r="E3640" s="106"/>
      <c r="F3640" s="106"/>
      <c r="G3640" s="106"/>
      <c r="H3640" s="106"/>
      <c r="I3640" s="106"/>
    </row>
    <row r="3641" spans="1:9">
      <c r="A3641" s="110"/>
      <c r="B3641" s="106"/>
      <c r="C3641" s="106"/>
      <c r="D3641" s="106"/>
      <c r="E3641" s="106"/>
      <c r="F3641" s="106"/>
      <c r="G3641" s="106"/>
      <c r="H3641" s="106"/>
      <c r="I3641" s="106"/>
    </row>
    <row r="3642" spans="1:9">
      <c r="A3642" s="110"/>
      <c r="B3642" s="106"/>
      <c r="C3642" s="106"/>
      <c r="D3642" s="106"/>
      <c r="E3642" s="106"/>
      <c r="F3642" s="106"/>
      <c r="G3642" s="106"/>
      <c r="H3642" s="106"/>
      <c r="I3642" s="106"/>
    </row>
    <row r="3643" spans="1:9">
      <c r="A3643" s="110"/>
      <c r="B3643" s="106"/>
      <c r="C3643" s="106"/>
      <c r="D3643" s="106"/>
      <c r="E3643" s="106"/>
      <c r="F3643" s="106"/>
      <c r="G3643" s="106"/>
      <c r="H3643" s="106"/>
      <c r="I3643" s="106"/>
    </row>
    <row r="3644" spans="1:9">
      <c r="A3644" s="110"/>
      <c r="B3644" s="106"/>
      <c r="C3644" s="106"/>
      <c r="D3644" s="106"/>
      <c r="E3644" s="106"/>
      <c r="F3644" s="106"/>
      <c r="G3644" s="106"/>
      <c r="H3644" s="106"/>
      <c r="I3644" s="106"/>
    </row>
    <row r="3645" spans="1:9">
      <c r="A3645" s="110"/>
      <c r="B3645" s="106"/>
      <c r="C3645" s="106"/>
      <c r="D3645" s="106"/>
      <c r="E3645" s="106"/>
      <c r="F3645" s="106"/>
      <c r="G3645" s="106"/>
      <c r="H3645" s="106"/>
      <c r="I3645" s="106"/>
    </row>
    <row r="3646" spans="1:9">
      <c r="A3646" s="110"/>
      <c r="B3646" s="106"/>
      <c r="C3646" s="106"/>
      <c r="D3646" s="106"/>
      <c r="E3646" s="106"/>
      <c r="F3646" s="106"/>
      <c r="G3646" s="106"/>
      <c r="H3646" s="106"/>
      <c r="I3646" s="106"/>
    </row>
    <row r="3647" spans="1:9">
      <c r="A3647" s="110"/>
      <c r="B3647" s="106"/>
      <c r="C3647" s="106"/>
      <c r="D3647" s="106"/>
      <c r="E3647" s="106"/>
      <c r="F3647" s="106"/>
      <c r="G3647" s="106"/>
      <c r="H3647" s="106"/>
      <c r="I3647" s="106"/>
    </row>
    <row r="3648" spans="1:9">
      <c r="A3648" s="110"/>
      <c r="B3648" s="106"/>
      <c r="C3648" s="106"/>
      <c r="D3648" s="106"/>
      <c r="E3648" s="106"/>
      <c r="F3648" s="106"/>
      <c r="G3648" s="106"/>
      <c r="H3648" s="106"/>
      <c r="I3648" s="106"/>
    </row>
    <row r="3649" spans="1:9">
      <c r="A3649" s="110"/>
      <c r="B3649" s="106"/>
      <c r="C3649" s="106"/>
      <c r="D3649" s="106"/>
      <c r="E3649" s="106"/>
      <c r="F3649" s="106"/>
      <c r="G3649" s="106"/>
      <c r="H3649" s="106"/>
      <c r="I3649" s="106"/>
    </row>
    <row r="3650" spans="1:9">
      <c r="A3650" s="110"/>
      <c r="B3650" s="106"/>
      <c r="C3650" s="106"/>
      <c r="D3650" s="106"/>
      <c r="E3650" s="106"/>
      <c r="F3650" s="106"/>
      <c r="G3650" s="106"/>
      <c r="H3650" s="106"/>
      <c r="I3650" s="106"/>
    </row>
    <row r="3651" spans="1:9">
      <c r="A3651" s="110"/>
      <c r="B3651" s="106"/>
      <c r="C3651" s="106"/>
      <c r="D3651" s="106"/>
      <c r="E3651" s="106"/>
      <c r="F3651" s="106"/>
      <c r="G3651" s="106"/>
      <c r="H3651" s="106"/>
      <c r="I3651" s="106"/>
    </row>
    <row r="3652" spans="1:9">
      <c r="A3652" s="110"/>
      <c r="B3652" s="106"/>
      <c r="C3652" s="106"/>
      <c r="D3652" s="106"/>
      <c r="E3652" s="106"/>
      <c r="F3652" s="106"/>
      <c r="G3652" s="106"/>
      <c r="H3652" s="106"/>
      <c r="I3652" s="106"/>
    </row>
    <row r="3653" spans="1:9">
      <c r="A3653" s="110"/>
      <c r="B3653" s="106"/>
      <c r="C3653" s="106"/>
      <c r="D3653" s="106"/>
      <c r="E3653" s="106"/>
      <c r="F3653" s="106"/>
      <c r="G3653" s="106"/>
      <c r="H3653" s="106"/>
      <c r="I3653" s="106"/>
    </row>
    <row r="3654" spans="1:9">
      <c r="A3654" s="110"/>
      <c r="B3654" s="106"/>
      <c r="C3654" s="106"/>
      <c r="D3654" s="106"/>
      <c r="E3654" s="106"/>
      <c r="F3654" s="106"/>
      <c r="G3654" s="106"/>
      <c r="H3654" s="106"/>
      <c r="I3654" s="106"/>
    </row>
    <row r="3655" spans="1:9">
      <c r="A3655" s="110"/>
      <c r="B3655" s="106"/>
      <c r="C3655" s="106"/>
      <c r="D3655" s="106"/>
      <c r="E3655" s="106"/>
      <c r="F3655" s="106"/>
      <c r="G3655" s="106"/>
      <c r="H3655" s="106"/>
      <c r="I3655" s="106"/>
    </row>
    <row r="3656" spans="1:9">
      <c r="A3656" s="110"/>
      <c r="B3656" s="106"/>
      <c r="C3656" s="106"/>
      <c r="D3656" s="106"/>
      <c r="E3656" s="106"/>
      <c r="F3656" s="106"/>
      <c r="G3656" s="106"/>
      <c r="H3656" s="106"/>
      <c r="I3656" s="106"/>
    </row>
    <row r="3657" spans="1:9">
      <c r="A3657" s="110"/>
      <c r="B3657" s="106"/>
      <c r="C3657" s="106"/>
      <c r="D3657" s="106"/>
      <c r="E3657" s="106"/>
      <c r="F3657" s="106"/>
      <c r="G3657" s="106"/>
      <c r="H3657" s="106"/>
      <c r="I3657" s="106"/>
    </row>
    <row r="3658" spans="1:9">
      <c r="A3658" s="110"/>
      <c r="B3658" s="106"/>
      <c r="C3658" s="106"/>
      <c r="D3658" s="106"/>
      <c r="E3658" s="106"/>
      <c r="F3658" s="106"/>
      <c r="G3658" s="106"/>
      <c r="H3658" s="106"/>
      <c r="I3658" s="106"/>
    </row>
    <row r="3659" spans="1:9">
      <c r="A3659" s="110"/>
      <c r="B3659" s="106"/>
      <c r="C3659" s="106"/>
      <c r="D3659" s="106"/>
      <c r="E3659" s="106"/>
      <c r="F3659" s="106"/>
      <c r="G3659" s="106"/>
      <c r="H3659" s="106"/>
      <c r="I3659" s="106"/>
    </row>
    <row r="3660" spans="1:9">
      <c r="A3660" s="110"/>
      <c r="B3660" s="106"/>
      <c r="C3660" s="106"/>
      <c r="D3660" s="106"/>
      <c r="E3660" s="106"/>
      <c r="F3660" s="106"/>
      <c r="G3660" s="106"/>
      <c r="H3660" s="106"/>
      <c r="I3660" s="106"/>
    </row>
    <row r="3661" spans="1:9">
      <c r="A3661" s="110"/>
      <c r="B3661" s="106"/>
      <c r="C3661" s="106"/>
      <c r="D3661" s="106"/>
      <c r="E3661" s="106"/>
      <c r="F3661" s="106"/>
      <c r="G3661" s="106"/>
      <c r="H3661" s="106"/>
      <c r="I3661" s="106"/>
    </row>
    <row r="3662" spans="1:9">
      <c r="A3662" s="110"/>
      <c r="B3662" s="106"/>
      <c r="C3662" s="106"/>
      <c r="D3662" s="106"/>
      <c r="E3662" s="106"/>
      <c r="F3662" s="106"/>
      <c r="G3662" s="106"/>
      <c r="H3662" s="106"/>
      <c r="I3662" s="106"/>
    </row>
    <row r="3663" spans="1:9">
      <c r="A3663" s="110"/>
      <c r="B3663" s="106"/>
      <c r="C3663" s="106"/>
      <c r="D3663" s="106"/>
      <c r="E3663" s="106"/>
      <c r="F3663" s="106"/>
      <c r="G3663" s="106"/>
      <c r="H3663" s="106"/>
      <c r="I3663" s="106"/>
    </row>
    <row r="3664" spans="1:9">
      <c r="A3664" s="110"/>
      <c r="B3664" s="106"/>
      <c r="C3664" s="106"/>
      <c r="D3664" s="106"/>
      <c r="E3664" s="106"/>
      <c r="F3664" s="106"/>
      <c r="G3664" s="106"/>
      <c r="H3664" s="106"/>
      <c r="I3664" s="106"/>
    </row>
    <row r="3665" spans="1:9">
      <c r="A3665" s="110"/>
      <c r="B3665" s="106"/>
      <c r="C3665" s="106"/>
      <c r="D3665" s="106"/>
      <c r="E3665" s="106"/>
      <c r="F3665" s="106"/>
      <c r="G3665" s="106"/>
      <c r="H3665" s="106"/>
      <c r="I3665" s="106"/>
    </row>
    <row r="3666" spans="1:9">
      <c r="A3666" s="110"/>
      <c r="B3666" s="106"/>
      <c r="C3666" s="106"/>
      <c r="D3666" s="106"/>
      <c r="E3666" s="106"/>
      <c r="F3666" s="106"/>
      <c r="G3666" s="106"/>
      <c r="H3666" s="106"/>
      <c r="I3666" s="106"/>
    </row>
    <row r="3667" spans="1:9">
      <c r="A3667" s="110"/>
      <c r="B3667" s="106"/>
      <c r="C3667" s="106"/>
      <c r="D3667" s="106"/>
      <c r="E3667" s="106"/>
      <c r="F3667" s="106"/>
      <c r="G3667" s="106"/>
      <c r="H3667" s="106"/>
      <c r="I3667" s="106"/>
    </row>
    <row r="3668" spans="1:9">
      <c r="A3668" s="110"/>
      <c r="B3668" s="106"/>
      <c r="C3668" s="106"/>
      <c r="D3668" s="106"/>
      <c r="E3668" s="106"/>
      <c r="F3668" s="106"/>
      <c r="G3668" s="106"/>
      <c r="H3668" s="106"/>
      <c r="I3668" s="106"/>
    </row>
    <row r="3669" spans="1:9">
      <c r="A3669" s="110"/>
      <c r="B3669" s="106"/>
      <c r="C3669" s="106"/>
      <c r="D3669" s="106"/>
      <c r="E3669" s="106"/>
      <c r="F3669" s="106"/>
      <c r="G3669" s="106"/>
      <c r="H3669" s="106"/>
      <c r="I3669" s="106"/>
    </row>
    <row r="3670" spans="1:9">
      <c r="A3670" s="110"/>
      <c r="B3670" s="106"/>
      <c r="C3670" s="106"/>
      <c r="D3670" s="106"/>
      <c r="E3670" s="106"/>
      <c r="F3670" s="106"/>
      <c r="G3670" s="106"/>
      <c r="H3670" s="106"/>
      <c r="I3670" s="106"/>
    </row>
    <row r="3671" spans="1:9">
      <c r="A3671" s="110"/>
      <c r="B3671" s="106"/>
      <c r="C3671" s="106"/>
      <c r="D3671" s="106"/>
      <c r="E3671" s="106"/>
      <c r="F3671" s="106"/>
      <c r="G3671" s="106"/>
      <c r="H3671" s="106"/>
      <c r="I3671" s="106"/>
    </row>
    <row r="3672" spans="1:9">
      <c r="A3672" s="110"/>
      <c r="B3672" s="106"/>
      <c r="C3672" s="106"/>
      <c r="D3672" s="106"/>
      <c r="E3672" s="106"/>
      <c r="F3672" s="106"/>
      <c r="G3672" s="106"/>
      <c r="H3672" s="106"/>
      <c r="I3672" s="106"/>
    </row>
    <row r="3673" spans="1:9">
      <c r="A3673" s="110"/>
      <c r="B3673" s="106"/>
      <c r="C3673" s="106"/>
      <c r="D3673" s="106"/>
      <c r="E3673" s="106"/>
      <c r="F3673" s="106"/>
      <c r="G3673" s="106"/>
      <c r="H3673" s="106"/>
      <c r="I3673" s="106"/>
    </row>
    <row r="3674" spans="1:9">
      <c r="A3674" s="110"/>
      <c r="B3674" s="106"/>
      <c r="C3674" s="106"/>
      <c r="D3674" s="106"/>
      <c r="E3674" s="106"/>
      <c r="F3674" s="106"/>
      <c r="G3674" s="106"/>
      <c r="H3674" s="106"/>
      <c r="I3674" s="106"/>
    </row>
    <row r="3675" spans="1:9">
      <c r="A3675" s="110"/>
      <c r="B3675" s="106"/>
      <c r="C3675" s="106"/>
      <c r="D3675" s="106"/>
      <c r="E3675" s="106"/>
      <c r="F3675" s="106"/>
      <c r="G3675" s="106"/>
      <c r="H3675" s="106"/>
      <c r="I3675" s="106"/>
    </row>
    <row r="3676" spans="1:9">
      <c r="A3676" s="110"/>
      <c r="B3676" s="106"/>
      <c r="C3676" s="106"/>
      <c r="D3676" s="106"/>
      <c r="E3676" s="106"/>
      <c r="F3676" s="106"/>
      <c r="G3676" s="106"/>
      <c r="H3676" s="106"/>
      <c r="I3676" s="106"/>
    </row>
    <row r="3677" spans="1:9">
      <c r="A3677" s="110"/>
      <c r="B3677" s="106"/>
      <c r="C3677" s="106"/>
      <c r="D3677" s="106"/>
      <c r="E3677" s="106"/>
      <c r="F3677" s="106"/>
      <c r="G3677" s="106"/>
      <c r="H3677" s="106"/>
      <c r="I3677" s="106"/>
    </row>
    <row r="3678" spans="1:9">
      <c r="A3678" s="110"/>
      <c r="B3678" s="106"/>
      <c r="C3678" s="106"/>
      <c r="D3678" s="106"/>
      <c r="E3678" s="106"/>
      <c r="F3678" s="106"/>
      <c r="G3678" s="106"/>
      <c r="H3678" s="106"/>
      <c r="I3678" s="106"/>
    </row>
    <row r="3679" spans="1:9">
      <c r="A3679" s="110"/>
      <c r="B3679" s="106"/>
      <c r="C3679" s="106"/>
      <c r="D3679" s="106"/>
      <c r="E3679" s="106"/>
      <c r="F3679" s="106"/>
      <c r="G3679" s="106"/>
      <c r="H3679" s="106"/>
      <c r="I3679" s="106"/>
    </row>
    <row r="3680" spans="1:9">
      <c r="A3680" s="110"/>
      <c r="B3680" s="106"/>
      <c r="C3680" s="106"/>
      <c r="D3680" s="106"/>
      <c r="E3680" s="106"/>
      <c r="F3680" s="106"/>
      <c r="G3680" s="106"/>
      <c r="H3680" s="106"/>
      <c r="I3680" s="106"/>
    </row>
    <row r="3681" spans="1:9">
      <c r="A3681" s="110"/>
      <c r="B3681" s="106"/>
      <c r="C3681" s="106"/>
      <c r="D3681" s="106"/>
      <c r="E3681" s="106"/>
      <c r="F3681" s="106"/>
      <c r="G3681" s="106"/>
      <c r="H3681" s="106"/>
      <c r="I3681" s="106"/>
    </row>
    <row r="3682" spans="1:9">
      <c r="A3682" s="110"/>
      <c r="B3682" s="106"/>
      <c r="C3682" s="106"/>
      <c r="D3682" s="106"/>
      <c r="E3682" s="106"/>
      <c r="F3682" s="106"/>
      <c r="G3682" s="106"/>
      <c r="H3682" s="106"/>
      <c r="I3682" s="106"/>
    </row>
    <row r="3683" spans="1:9">
      <c r="A3683" s="110"/>
      <c r="B3683" s="106"/>
      <c r="C3683" s="106"/>
      <c r="D3683" s="106"/>
      <c r="E3683" s="106"/>
      <c r="F3683" s="106"/>
      <c r="G3683" s="106"/>
      <c r="H3683" s="106"/>
      <c r="I3683" s="106"/>
    </row>
    <row r="3684" spans="1:9">
      <c r="A3684" s="110"/>
      <c r="B3684" s="106"/>
      <c r="C3684" s="106"/>
      <c r="D3684" s="106"/>
      <c r="E3684" s="106"/>
      <c r="F3684" s="106"/>
      <c r="G3684" s="106"/>
      <c r="H3684" s="106"/>
      <c r="I3684" s="106"/>
    </row>
    <row r="3685" spans="1:9">
      <c r="A3685" s="110"/>
      <c r="B3685" s="106"/>
      <c r="C3685" s="106"/>
      <c r="D3685" s="106"/>
      <c r="E3685" s="106"/>
      <c r="F3685" s="106"/>
      <c r="G3685" s="106"/>
      <c r="H3685" s="106"/>
      <c r="I3685" s="106"/>
    </row>
    <row r="3686" spans="1:9">
      <c r="A3686" s="110"/>
      <c r="B3686" s="106"/>
      <c r="C3686" s="106"/>
      <c r="D3686" s="106"/>
      <c r="E3686" s="106"/>
      <c r="F3686" s="106"/>
      <c r="G3686" s="106"/>
      <c r="H3686" s="106"/>
      <c r="I3686" s="106"/>
    </row>
    <row r="3687" spans="1:9">
      <c r="A3687" s="110"/>
      <c r="B3687" s="106"/>
      <c r="C3687" s="106"/>
      <c r="D3687" s="106"/>
      <c r="E3687" s="106"/>
      <c r="F3687" s="106"/>
      <c r="G3687" s="106"/>
      <c r="H3687" s="106"/>
      <c r="I3687" s="106"/>
    </row>
    <row r="3688" spans="1:9">
      <c r="A3688" s="110"/>
      <c r="B3688" s="106"/>
      <c r="C3688" s="106"/>
      <c r="D3688" s="106"/>
      <c r="E3688" s="106"/>
      <c r="F3688" s="106"/>
      <c r="G3688" s="106"/>
      <c r="H3688" s="106"/>
      <c r="I3688" s="106"/>
    </row>
    <row r="3689" spans="1:9">
      <c r="A3689" s="110"/>
      <c r="B3689" s="106"/>
      <c r="C3689" s="106"/>
      <c r="D3689" s="106"/>
      <c r="E3689" s="106"/>
      <c r="F3689" s="106"/>
      <c r="G3689" s="106"/>
      <c r="H3689" s="106"/>
      <c r="I3689" s="106"/>
    </row>
    <row r="3690" spans="1:9">
      <c r="A3690" s="110"/>
      <c r="B3690" s="106"/>
      <c r="C3690" s="106"/>
      <c r="D3690" s="106"/>
      <c r="E3690" s="106"/>
      <c r="F3690" s="106"/>
      <c r="G3690" s="106"/>
      <c r="H3690" s="106"/>
      <c r="I3690" s="106"/>
    </row>
    <row r="3691" spans="1:9">
      <c r="A3691" s="110"/>
      <c r="B3691" s="106"/>
      <c r="C3691" s="106"/>
      <c r="D3691" s="106"/>
      <c r="E3691" s="106"/>
      <c r="F3691" s="106"/>
      <c r="G3691" s="106"/>
      <c r="H3691" s="106"/>
      <c r="I3691" s="106"/>
    </row>
    <row r="3692" spans="1:9">
      <c r="A3692" s="110"/>
      <c r="B3692" s="106"/>
      <c r="C3692" s="106"/>
      <c r="D3692" s="106"/>
      <c r="E3692" s="106"/>
      <c r="F3692" s="106"/>
      <c r="G3692" s="106"/>
      <c r="H3692" s="106"/>
      <c r="I3692" s="106"/>
    </row>
    <row r="3693" spans="1:9">
      <c r="A3693" s="110"/>
      <c r="B3693" s="106"/>
      <c r="C3693" s="106"/>
      <c r="D3693" s="106"/>
      <c r="E3693" s="106"/>
      <c r="F3693" s="106"/>
      <c r="G3693" s="106"/>
      <c r="H3693" s="106"/>
      <c r="I3693" s="106"/>
    </row>
    <row r="3694" spans="1:9">
      <c r="A3694" s="110"/>
      <c r="B3694" s="106"/>
      <c r="C3694" s="106"/>
      <c r="D3694" s="106"/>
      <c r="E3694" s="106"/>
      <c r="F3694" s="106"/>
      <c r="G3694" s="106"/>
      <c r="H3694" s="106"/>
      <c r="I3694" s="106"/>
    </row>
    <row r="3695" spans="1:9">
      <c r="A3695" s="110"/>
      <c r="B3695" s="106"/>
      <c r="C3695" s="106"/>
      <c r="D3695" s="106"/>
      <c r="E3695" s="106"/>
      <c r="F3695" s="106"/>
      <c r="G3695" s="106"/>
      <c r="H3695" s="106"/>
      <c r="I3695" s="106"/>
    </row>
    <row r="3696" spans="1:9">
      <c r="A3696" s="110"/>
      <c r="B3696" s="106"/>
      <c r="C3696" s="106"/>
      <c r="D3696" s="106"/>
      <c r="E3696" s="106"/>
      <c r="F3696" s="106"/>
      <c r="G3696" s="106"/>
      <c r="H3696" s="106"/>
      <c r="I3696" s="106"/>
    </row>
    <row r="3697" spans="1:9">
      <c r="A3697" s="110"/>
      <c r="B3697" s="106"/>
      <c r="C3697" s="106"/>
      <c r="D3697" s="106"/>
      <c r="E3697" s="106"/>
      <c r="F3697" s="106"/>
      <c r="G3697" s="106"/>
      <c r="H3697" s="106"/>
      <c r="I3697" s="106"/>
    </row>
    <row r="3698" spans="1:9">
      <c r="A3698" s="110"/>
      <c r="B3698" s="106"/>
      <c r="C3698" s="106"/>
      <c r="D3698" s="106"/>
      <c r="E3698" s="106"/>
      <c r="F3698" s="106"/>
      <c r="G3698" s="106"/>
      <c r="H3698" s="106"/>
      <c r="I3698" s="106"/>
    </row>
    <row r="3699" spans="1:9">
      <c r="A3699" s="110"/>
      <c r="B3699" s="106"/>
      <c r="C3699" s="106"/>
      <c r="D3699" s="106"/>
      <c r="E3699" s="106"/>
      <c r="F3699" s="106"/>
      <c r="G3699" s="106"/>
      <c r="H3699" s="106"/>
      <c r="I3699" s="106"/>
    </row>
    <row r="3700" spans="1:9">
      <c r="A3700" s="110"/>
      <c r="B3700" s="106"/>
      <c r="C3700" s="106"/>
      <c r="D3700" s="106"/>
      <c r="E3700" s="106"/>
      <c r="F3700" s="106"/>
      <c r="G3700" s="106"/>
      <c r="H3700" s="106"/>
      <c r="I3700" s="106"/>
    </row>
    <row r="3701" spans="1:9">
      <c r="A3701" s="110"/>
      <c r="B3701" s="106"/>
      <c r="C3701" s="106"/>
      <c r="D3701" s="106"/>
      <c r="E3701" s="106"/>
      <c r="F3701" s="106"/>
      <c r="G3701" s="106"/>
      <c r="H3701" s="106"/>
      <c r="I3701" s="106"/>
    </row>
    <row r="3702" spans="1:9">
      <c r="A3702" s="110"/>
      <c r="B3702" s="106"/>
      <c r="C3702" s="106"/>
      <c r="D3702" s="106"/>
      <c r="E3702" s="106"/>
      <c r="F3702" s="106"/>
      <c r="G3702" s="106"/>
      <c r="H3702" s="106"/>
      <c r="I3702" s="106"/>
    </row>
    <row r="3703" spans="1:9">
      <c r="A3703" s="110"/>
      <c r="B3703" s="106"/>
      <c r="C3703" s="106"/>
      <c r="D3703" s="106"/>
      <c r="E3703" s="106"/>
      <c r="F3703" s="106"/>
      <c r="G3703" s="106"/>
      <c r="H3703" s="106"/>
      <c r="I3703" s="106"/>
    </row>
    <row r="3704" spans="1:9">
      <c r="A3704" s="110"/>
      <c r="B3704" s="106"/>
      <c r="C3704" s="106"/>
      <c r="D3704" s="106"/>
      <c r="E3704" s="106"/>
      <c r="F3704" s="106"/>
      <c r="G3704" s="106"/>
      <c r="H3704" s="106"/>
      <c r="I3704" s="106"/>
    </row>
    <row r="3705" spans="1:9">
      <c r="A3705" s="110"/>
      <c r="B3705" s="106"/>
      <c r="C3705" s="106"/>
      <c r="D3705" s="106"/>
      <c r="E3705" s="106"/>
      <c r="F3705" s="106"/>
      <c r="G3705" s="106"/>
      <c r="H3705" s="106"/>
      <c r="I3705" s="106"/>
    </row>
    <row r="3706" spans="1:9">
      <c r="A3706" s="110"/>
      <c r="B3706" s="106"/>
      <c r="C3706" s="106"/>
      <c r="D3706" s="106"/>
      <c r="E3706" s="106"/>
      <c r="F3706" s="106"/>
      <c r="G3706" s="106"/>
      <c r="H3706" s="106"/>
      <c r="I3706" s="106"/>
    </row>
    <row r="3707" spans="1:9">
      <c r="A3707" s="110"/>
      <c r="B3707" s="106"/>
      <c r="C3707" s="106"/>
      <c r="D3707" s="106"/>
      <c r="E3707" s="106"/>
      <c r="F3707" s="106"/>
      <c r="G3707" s="106"/>
      <c r="H3707" s="106"/>
      <c r="I3707" s="106"/>
    </row>
    <row r="3708" spans="1:9">
      <c r="A3708" s="110"/>
      <c r="B3708" s="106"/>
      <c r="C3708" s="106"/>
      <c r="D3708" s="106"/>
      <c r="E3708" s="106"/>
      <c r="F3708" s="106"/>
      <c r="G3708" s="106"/>
      <c r="H3708" s="106"/>
      <c r="I3708" s="106"/>
    </row>
    <row r="3709" spans="1:9">
      <c r="A3709" s="110"/>
      <c r="B3709" s="106"/>
      <c r="C3709" s="106"/>
      <c r="D3709" s="106"/>
      <c r="E3709" s="106"/>
      <c r="F3709" s="106"/>
      <c r="G3709" s="106"/>
      <c r="H3709" s="106"/>
      <c r="I3709" s="106"/>
    </row>
    <row r="3710" spans="1:9">
      <c r="A3710" s="110"/>
      <c r="B3710" s="106"/>
      <c r="C3710" s="106"/>
      <c r="D3710" s="106"/>
      <c r="E3710" s="106"/>
      <c r="F3710" s="106"/>
      <c r="G3710" s="106"/>
      <c r="H3710" s="106"/>
      <c r="I3710" s="106"/>
    </row>
    <row r="3711" spans="1:9">
      <c r="A3711" s="110"/>
      <c r="B3711" s="106"/>
      <c r="C3711" s="106"/>
      <c r="D3711" s="106"/>
      <c r="E3711" s="106"/>
      <c r="F3711" s="106"/>
      <c r="G3711" s="106"/>
      <c r="H3711" s="106"/>
      <c r="I3711" s="106"/>
    </row>
    <row r="3712" spans="1:9">
      <c r="A3712" s="110"/>
      <c r="B3712" s="106"/>
      <c r="C3712" s="106"/>
      <c r="D3712" s="106"/>
      <c r="E3712" s="106"/>
      <c r="F3712" s="106"/>
      <c r="G3712" s="106"/>
      <c r="H3712" s="106"/>
      <c r="I3712" s="106"/>
    </row>
    <row r="3713" spans="1:9">
      <c r="A3713" s="110"/>
      <c r="B3713" s="106"/>
      <c r="C3713" s="106"/>
      <c r="D3713" s="106"/>
      <c r="E3713" s="106"/>
      <c r="F3713" s="106"/>
      <c r="G3713" s="106"/>
      <c r="H3713" s="106"/>
      <c r="I3713" s="106"/>
    </row>
    <row r="3714" spans="1:9">
      <c r="A3714" s="110"/>
      <c r="B3714" s="106"/>
      <c r="C3714" s="106"/>
      <c r="D3714" s="106"/>
      <c r="E3714" s="106"/>
      <c r="F3714" s="106"/>
      <c r="G3714" s="106"/>
      <c r="H3714" s="106"/>
      <c r="I3714" s="106"/>
    </row>
    <row r="3715" spans="1:9">
      <c r="A3715" s="110"/>
      <c r="B3715" s="106"/>
      <c r="C3715" s="106"/>
      <c r="D3715" s="106"/>
      <c r="E3715" s="106"/>
      <c r="F3715" s="106"/>
      <c r="G3715" s="106"/>
      <c r="H3715" s="106"/>
      <c r="I3715" s="106"/>
    </row>
    <row r="3716" spans="1:9">
      <c r="A3716" s="110"/>
      <c r="B3716" s="106"/>
      <c r="C3716" s="106"/>
      <c r="D3716" s="106"/>
      <c r="E3716" s="106"/>
      <c r="F3716" s="106"/>
      <c r="G3716" s="106"/>
      <c r="H3716" s="106"/>
      <c r="I3716" s="106"/>
    </row>
    <row r="3717" spans="1:9">
      <c r="A3717" s="110"/>
      <c r="B3717" s="106"/>
      <c r="C3717" s="106"/>
      <c r="D3717" s="106"/>
      <c r="E3717" s="106"/>
      <c r="F3717" s="106"/>
      <c r="G3717" s="106"/>
      <c r="H3717" s="106"/>
      <c r="I3717" s="106"/>
    </row>
    <row r="3718" spans="1:9">
      <c r="A3718" s="110"/>
      <c r="B3718" s="106"/>
      <c r="C3718" s="106"/>
      <c r="D3718" s="106"/>
      <c r="E3718" s="106"/>
      <c r="F3718" s="106"/>
      <c r="G3718" s="106"/>
      <c r="H3718" s="106"/>
      <c r="I3718" s="106"/>
    </row>
    <row r="3719" spans="1:9">
      <c r="A3719" s="110"/>
      <c r="B3719" s="106"/>
      <c r="C3719" s="106"/>
      <c r="D3719" s="106"/>
      <c r="E3719" s="106"/>
      <c r="F3719" s="106"/>
      <c r="G3719" s="106"/>
      <c r="H3719" s="106"/>
      <c r="I3719" s="106"/>
    </row>
    <row r="3720" spans="1:9">
      <c r="A3720" s="110"/>
      <c r="B3720" s="106"/>
      <c r="C3720" s="106"/>
      <c r="D3720" s="106"/>
      <c r="E3720" s="106"/>
      <c r="F3720" s="106"/>
      <c r="G3720" s="106"/>
      <c r="H3720" s="106"/>
      <c r="I3720" s="106"/>
    </row>
    <row r="3721" spans="1:9">
      <c r="A3721" s="110"/>
      <c r="B3721" s="106"/>
      <c r="C3721" s="106"/>
      <c r="D3721" s="106"/>
      <c r="E3721" s="106"/>
      <c r="F3721" s="106"/>
      <c r="G3721" s="106"/>
      <c r="H3721" s="106"/>
      <c r="I3721" s="106"/>
    </row>
    <row r="3722" spans="1:9">
      <c r="A3722" s="110"/>
      <c r="B3722" s="106"/>
      <c r="C3722" s="106"/>
      <c r="D3722" s="106"/>
      <c r="E3722" s="106"/>
      <c r="F3722" s="106"/>
      <c r="G3722" s="106"/>
      <c r="H3722" s="106"/>
      <c r="I3722" s="106"/>
    </row>
    <row r="3723" spans="1:9">
      <c r="A3723" s="110"/>
      <c r="B3723" s="106"/>
      <c r="C3723" s="106"/>
      <c r="D3723" s="106"/>
      <c r="E3723" s="106"/>
      <c r="F3723" s="106"/>
      <c r="G3723" s="106"/>
      <c r="H3723" s="106"/>
      <c r="I3723" s="106"/>
    </row>
    <row r="3724" spans="1:9">
      <c r="A3724" s="110"/>
      <c r="B3724" s="106"/>
      <c r="C3724" s="106"/>
      <c r="D3724" s="106"/>
      <c r="E3724" s="106"/>
      <c r="F3724" s="106"/>
      <c r="G3724" s="106"/>
      <c r="H3724" s="106"/>
      <c r="I3724" s="106"/>
    </row>
    <row r="3725" spans="1:9">
      <c r="A3725" s="110"/>
      <c r="B3725" s="106"/>
      <c r="C3725" s="106"/>
      <c r="D3725" s="106"/>
      <c r="E3725" s="106"/>
      <c r="F3725" s="106"/>
      <c r="G3725" s="106"/>
      <c r="H3725" s="106"/>
      <c r="I3725" s="106"/>
    </row>
    <row r="3726" spans="1:9">
      <c r="A3726" s="110"/>
      <c r="B3726" s="106"/>
      <c r="C3726" s="106"/>
      <c r="D3726" s="106"/>
      <c r="E3726" s="106"/>
      <c r="F3726" s="106"/>
      <c r="G3726" s="106"/>
      <c r="H3726" s="106"/>
      <c r="I3726" s="106"/>
    </row>
    <row r="3727" spans="1:9">
      <c r="A3727" s="110"/>
      <c r="B3727" s="106"/>
      <c r="C3727" s="106"/>
      <c r="D3727" s="106"/>
      <c r="E3727" s="106"/>
      <c r="F3727" s="106"/>
      <c r="G3727" s="106"/>
      <c r="H3727" s="106"/>
      <c r="I3727" s="106"/>
    </row>
    <row r="3728" spans="1:9">
      <c r="A3728" s="110"/>
      <c r="B3728" s="106"/>
      <c r="C3728" s="106"/>
      <c r="D3728" s="106"/>
      <c r="E3728" s="106"/>
      <c r="F3728" s="106"/>
      <c r="G3728" s="106"/>
      <c r="H3728" s="106"/>
      <c r="I3728" s="106"/>
    </row>
    <row r="3729" spans="1:9">
      <c r="A3729" s="110"/>
      <c r="B3729" s="106"/>
      <c r="C3729" s="106"/>
      <c r="D3729" s="106"/>
      <c r="E3729" s="106"/>
      <c r="F3729" s="106"/>
      <c r="G3729" s="106"/>
      <c r="H3729" s="106"/>
      <c r="I3729" s="106"/>
    </row>
    <row r="3730" spans="1:9">
      <c r="A3730" s="110"/>
      <c r="B3730" s="106"/>
      <c r="C3730" s="106"/>
      <c r="D3730" s="106"/>
      <c r="E3730" s="106"/>
      <c r="F3730" s="106"/>
      <c r="G3730" s="106"/>
      <c r="H3730" s="106"/>
      <c r="I3730" s="106"/>
    </row>
    <row r="3731" spans="1:9">
      <c r="A3731" s="110"/>
      <c r="B3731" s="106"/>
      <c r="C3731" s="106"/>
      <c r="D3731" s="106"/>
      <c r="E3731" s="106"/>
      <c r="F3731" s="106"/>
      <c r="G3731" s="106"/>
      <c r="H3731" s="106"/>
      <c r="I3731" s="106"/>
    </row>
    <row r="3732" spans="1:9">
      <c r="A3732" s="110"/>
      <c r="B3732" s="106"/>
      <c r="C3732" s="106"/>
      <c r="D3732" s="106"/>
      <c r="E3732" s="106"/>
      <c r="F3732" s="106"/>
      <c r="G3732" s="106"/>
      <c r="H3732" s="106"/>
      <c r="I3732" s="106"/>
    </row>
    <row r="3733" spans="1:9">
      <c r="A3733" s="110"/>
      <c r="B3733" s="106"/>
      <c r="C3733" s="106"/>
      <c r="D3733" s="106"/>
      <c r="E3733" s="106"/>
      <c r="F3733" s="106"/>
      <c r="G3733" s="106"/>
      <c r="H3733" s="106"/>
      <c r="I3733" s="106"/>
    </row>
    <row r="3734" spans="1:9">
      <c r="A3734" s="110"/>
      <c r="B3734" s="106"/>
      <c r="C3734" s="106"/>
      <c r="D3734" s="106"/>
      <c r="E3734" s="106"/>
      <c r="F3734" s="106"/>
      <c r="G3734" s="106"/>
      <c r="H3734" s="106"/>
      <c r="I3734" s="106"/>
    </row>
    <row r="3735" spans="1:9">
      <c r="A3735" s="110"/>
      <c r="B3735" s="106"/>
      <c r="C3735" s="106"/>
      <c r="D3735" s="106"/>
      <c r="E3735" s="106"/>
      <c r="F3735" s="106"/>
      <c r="G3735" s="106"/>
      <c r="H3735" s="106"/>
      <c r="I3735" s="106"/>
    </row>
    <row r="3736" spans="1:9">
      <c r="A3736" s="110"/>
      <c r="B3736" s="106"/>
      <c r="C3736" s="106"/>
      <c r="D3736" s="106"/>
      <c r="E3736" s="106"/>
      <c r="F3736" s="106"/>
      <c r="G3736" s="106"/>
      <c r="H3736" s="106"/>
      <c r="I3736" s="106"/>
    </row>
    <row r="3737" spans="1:9">
      <c r="A3737" s="110"/>
      <c r="B3737" s="106"/>
      <c r="C3737" s="106"/>
      <c r="D3737" s="106"/>
      <c r="E3737" s="106"/>
      <c r="F3737" s="106"/>
      <c r="G3737" s="106"/>
      <c r="H3737" s="106"/>
      <c r="I3737" s="106"/>
    </row>
    <row r="3738" spans="1:9">
      <c r="A3738" s="110"/>
      <c r="B3738" s="106"/>
      <c r="C3738" s="106"/>
      <c r="D3738" s="106"/>
      <c r="E3738" s="106"/>
      <c r="F3738" s="106"/>
      <c r="G3738" s="106"/>
      <c r="H3738" s="106"/>
      <c r="I3738" s="106"/>
    </row>
    <row r="3739" spans="1:9">
      <c r="A3739" s="110"/>
      <c r="B3739" s="106"/>
      <c r="C3739" s="106"/>
      <c r="D3739" s="106"/>
      <c r="E3739" s="106"/>
      <c r="F3739" s="106"/>
      <c r="G3739" s="106"/>
      <c r="H3739" s="106"/>
      <c r="I3739" s="106"/>
    </row>
    <row r="3740" spans="1:9">
      <c r="A3740" s="110"/>
      <c r="B3740" s="106"/>
      <c r="C3740" s="106"/>
      <c r="D3740" s="106"/>
      <c r="E3740" s="106"/>
      <c r="F3740" s="106"/>
      <c r="G3740" s="106"/>
      <c r="H3740" s="106"/>
      <c r="I3740" s="106"/>
    </row>
    <row r="3741" spans="1:9">
      <c r="A3741" s="110"/>
      <c r="B3741" s="106"/>
      <c r="C3741" s="106"/>
      <c r="D3741" s="106"/>
      <c r="E3741" s="106"/>
      <c r="F3741" s="106"/>
      <c r="G3741" s="106"/>
      <c r="H3741" s="106"/>
      <c r="I3741" s="106"/>
    </row>
    <row r="3742" spans="1:9">
      <c r="A3742" s="110"/>
      <c r="B3742" s="106"/>
      <c r="C3742" s="106"/>
      <c r="D3742" s="106"/>
      <c r="E3742" s="106"/>
      <c r="F3742" s="106"/>
      <c r="G3742" s="106"/>
      <c r="H3742" s="106"/>
      <c r="I3742" s="106"/>
    </row>
    <row r="3743" spans="1:9">
      <c r="A3743" s="110"/>
      <c r="B3743" s="106"/>
      <c r="C3743" s="106"/>
      <c r="D3743" s="106"/>
      <c r="E3743" s="106"/>
      <c r="F3743" s="106"/>
      <c r="G3743" s="106"/>
      <c r="H3743" s="106"/>
      <c r="I3743" s="106"/>
    </row>
    <row r="3744" spans="1:9">
      <c r="A3744" s="110"/>
      <c r="B3744" s="106"/>
      <c r="C3744" s="106"/>
      <c r="D3744" s="106"/>
      <c r="E3744" s="106"/>
      <c r="F3744" s="106"/>
      <c r="G3744" s="106"/>
      <c r="H3744" s="106"/>
      <c r="I3744" s="106"/>
    </row>
    <row r="3745" spans="1:9">
      <c r="A3745" s="110"/>
      <c r="B3745" s="106"/>
      <c r="C3745" s="106"/>
      <c r="D3745" s="106"/>
      <c r="E3745" s="106"/>
      <c r="F3745" s="106"/>
      <c r="G3745" s="106"/>
      <c r="H3745" s="106"/>
      <c r="I3745" s="106"/>
    </row>
    <row r="3746" spans="1:9">
      <c r="A3746" s="110"/>
      <c r="B3746" s="106"/>
      <c r="C3746" s="106"/>
      <c r="D3746" s="106"/>
      <c r="E3746" s="106"/>
      <c r="F3746" s="106"/>
      <c r="G3746" s="106"/>
      <c r="H3746" s="106"/>
      <c r="I3746" s="106"/>
    </row>
    <row r="3747" spans="1:9">
      <c r="A3747" s="110"/>
      <c r="B3747" s="106"/>
      <c r="C3747" s="106"/>
      <c r="D3747" s="106"/>
      <c r="E3747" s="106"/>
      <c r="F3747" s="106"/>
      <c r="G3747" s="106"/>
      <c r="H3747" s="106"/>
      <c r="I3747" s="106"/>
    </row>
    <row r="3748" spans="1:9">
      <c r="A3748" s="110"/>
      <c r="B3748" s="106"/>
      <c r="C3748" s="106"/>
      <c r="D3748" s="106"/>
      <c r="E3748" s="106"/>
      <c r="F3748" s="106"/>
      <c r="G3748" s="106"/>
      <c r="H3748" s="106"/>
      <c r="I3748" s="106"/>
    </row>
    <row r="3749" spans="1:9">
      <c r="A3749" s="110"/>
      <c r="B3749" s="106"/>
      <c r="C3749" s="106"/>
      <c r="D3749" s="106"/>
      <c r="E3749" s="106"/>
      <c r="F3749" s="106"/>
      <c r="G3749" s="106"/>
      <c r="H3749" s="106"/>
      <c r="I3749" s="106"/>
    </row>
    <row r="3750" spans="1:9">
      <c r="A3750" s="110"/>
      <c r="B3750" s="106"/>
      <c r="C3750" s="106"/>
      <c r="D3750" s="106"/>
      <c r="E3750" s="106"/>
      <c r="F3750" s="106"/>
      <c r="G3750" s="106"/>
      <c r="H3750" s="106"/>
      <c r="I3750" s="106"/>
    </row>
    <row r="3751" spans="1:9">
      <c r="A3751" s="110"/>
      <c r="B3751" s="106"/>
      <c r="C3751" s="106"/>
      <c r="D3751" s="106"/>
      <c r="E3751" s="106"/>
      <c r="F3751" s="106"/>
      <c r="G3751" s="106"/>
      <c r="H3751" s="106"/>
      <c r="I3751" s="106"/>
    </row>
    <row r="3752" spans="1:9">
      <c r="A3752" s="110"/>
      <c r="B3752" s="106"/>
      <c r="C3752" s="106"/>
      <c r="D3752" s="106"/>
      <c r="E3752" s="106"/>
      <c r="F3752" s="106"/>
      <c r="G3752" s="106"/>
      <c r="H3752" s="106"/>
      <c r="I3752" s="106"/>
    </row>
    <row r="3753" spans="1:9">
      <c r="A3753" s="110"/>
      <c r="B3753" s="106"/>
      <c r="C3753" s="106"/>
      <c r="D3753" s="106"/>
      <c r="E3753" s="106"/>
      <c r="F3753" s="106"/>
      <c r="G3753" s="106"/>
      <c r="H3753" s="106"/>
      <c r="I3753" s="106"/>
    </row>
    <row r="3754" spans="1:9">
      <c r="A3754" s="110"/>
      <c r="B3754" s="106"/>
      <c r="C3754" s="106"/>
      <c r="D3754" s="106"/>
      <c r="E3754" s="106"/>
      <c r="F3754" s="106"/>
      <c r="G3754" s="106"/>
      <c r="H3754" s="106"/>
      <c r="I3754" s="106"/>
    </row>
    <row r="3755" spans="1:9">
      <c r="A3755" s="110"/>
      <c r="B3755" s="106"/>
      <c r="C3755" s="106"/>
      <c r="D3755" s="106"/>
      <c r="E3755" s="106"/>
      <c r="F3755" s="106"/>
      <c r="G3755" s="106"/>
      <c r="H3755" s="106"/>
      <c r="I3755" s="106"/>
    </row>
    <row r="3756" spans="1:9">
      <c r="A3756" s="110"/>
      <c r="B3756" s="106"/>
      <c r="C3756" s="106"/>
      <c r="D3756" s="106"/>
      <c r="E3756" s="106"/>
      <c r="F3756" s="106"/>
      <c r="G3756" s="106"/>
      <c r="H3756" s="106"/>
      <c r="I3756" s="106"/>
    </row>
    <row r="3757" spans="1:9">
      <c r="A3757" s="110"/>
      <c r="B3757" s="106"/>
      <c r="C3757" s="106"/>
      <c r="D3757" s="106"/>
      <c r="E3757" s="106"/>
      <c r="F3757" s="106"/>
      <c r="G3757" s="106"/>
      <c r="H3757" s="106"/>
      <c r="I3757" s="106"/>
    </row>
    <row r="3758" spans="1:9">
      <c r="A3758" s="110"/>
      <c r="B3758" s="106"/>
      <c r="C3758" s="106"/>
      <c r="D3758" s="106"/>
      <c r="E3758" s="106"/>
      <c r="F3758" s="106"/>
      <c r="G3758" s="106"/>
      <c r="H3758" s="106"/>
      <c r="I3758" s="106"/>
    </row>
    <row r="3759" spans="1:9">
      <c r="A3759" s="110"/>
      <c r="B3759" s="106"/>
      <c r="C3759" s="106"/>
      <c r="D3759" s="106"/>
      <c r="E3759" s="106"/>
      <c r="F3759" s="106"/>
      <c r="G3759" s="106"/>
      <c r="H3759" s="106"/>
      <c r="I3759" s="106"/>
    </row>
    <row r="3760" spans="1:9">
      <c r="A3760" s="110"/>
      <c r="B3760" s="106"/>
      <c r="C3760" s="106"/>
      <c r="D3760" s="106"/>
      <c r="E3760" s="106"/>
      <c r="F3760" s="106"/>
      <c r="G3760" s="106"/>
      <c r="H3760" s="106"/>
      <c r="I3760" s="106"/>
    </row>
    <row r="3761" spans="1:9">
      <c r="A3761" s="110"/>
      <c r="B3761" s="106"/>
      <c r="C3761" s="106"/>
      <c r="D3761" s="106"/>
      <c r="E3761" s="106"/>
      <c r="F3761" s="106"/>
      <c r="G3761" s="106"/>
      <c r="H3761" s="106"/>
      <c r="I3761" s="106"/>
    </row>
    <row r="3762" spans="1:9">
      <c r="A3762" s="110"/>
      <c r="B3762" s="106"/>
      <c r="C3762" s="106"/>
      <c r="D3762" s="106"/>
      <c r="E3762" s="106"/>
      <c r="F3762" s="106"/>
      <c r="G3762" s="106"/>
      <c r="H3762" s="106"/>
      <c r="I3762" s="106"/>
    </row>
    <row r="3763" spans="1:9">
      <c r="A3763" s="110"/>
      <c r="B3763" s="106"/>
      <c r="C3763" s="106"/>
      <c r="D3763" s="106"/>
      <c r="E3763" s="106"/>
      <c r="F3763" s="106"/>
      <c r="G3763" s="106"/>
      <c r="H3763" s="106"/>
      <c r="I3763" s="106"/>
    </row>
    <row r="3764" spans="1:9">
      <c r="A3764" s="110"/>
      <c r="B3764" s="106"/>
      <c r="C3764" s="106"/>
      <c r="D3764" s="106"/>
      <c r="E3764" s="106"/>
      <c r="F3764" s="106"/>
      <c r="G3764" s="106"/>
      <c r="H3764" s="106"/>
      <c r="I3764" s="106"/>
    </row>
    <row r="3765" spans="1:9">
      <c r="A3765" s="110"/>
      <c r="B3765" s="106"/>
      <c r="C3765" s="106"/>
      <c r="D3765" s="106"/>
      <c r="E3765" s="106"/>
      <c r="F3765" s="106"/>
      <c r="G3765" s="106"/>
      <c r="H3765" s="106"/>
      <c r="I3765" s="106"/>
    </row>
    <row r="3766" spans="1:9">
      <c r="A3766" s="110"/>
      <c r="B3766" s="106"/>
      <c r="C3766" s="106"/>
      <c r="D3766" s="106"/>
      <c r="E3766" s="106"/>
      <c r="F3766" s="106"/>
      <c r="G3766" s="106"/>
      <c r="H3766" s="106"/>
      <c r="I3766" s="106"/>
    </row>
    <row r="3767" spans="1:9">
      <c r="A3767" s="110"/>
      <c r="B3767" s="106"/>
      <c r="C3767" s="106"/>
      <c r="D3767" s="106"/>
      <c r="E3767" s="106"/>
      <c r="F3767" s="106"/>
      <c r="G3767" s="106"/>
      <c r="H3767" s="106"/>
      <c r="I3767" s="106"/>
    </row>
    <row r="3768" spans="1:9">
      <c r="A3768" s="110"/>
      <c r="B3768" s="106"/>
      <c r="C3768" s="106"/>
      <c r="D3768" s="106"/>
      <c r="E3768" s="106"/>
      <c r="F3768" s="106"/>
      <c r="G3768" s="106"/>
      <c r="H3768" s="106"/>
      <c r="I3768" s="106"/>
    </row>
    <row r="3769" spans="1:9">
      <c r="A3769" s="110"/>
      <c r="B3769" s="106"/>
      <c r="C3769" s="106"/>
      <c r="D3769" s="106"/>
      <c r="E3769" s="106"/>
      <c r="F3769" s="106"/>
      <c r="G3769" s="106"/>
      <c r="H3769" s="106"/>
      <c r="I3769" s="106"/>
    </row>
    <row r="3770" spans="1:9">
      <c r="A3770" s="110"/>
      <c r="B3770" s="106"/>
      <c r="C3770" s="106"/>
      <c r="D3770" s="106"/>
      <c r="E3770" s="106"/>
      <c r="F3770" s="106"/>
      <c r="G3770" s="106"/>
      <c r="H3770" s="106"/>
      <c r="I3770" s="106"/>
    </row>
    <row r="3771" spans="1:9">
      <c r="A3771" s="110"/>
      <c r="B3771" s="106"/>
      <c r="C3771" s="106"/>
      <c r="D3771" s="106"/>
      <c r="E3771" s="106"/>
      <c r="F3771" s="106"/>
      <c r="G3771" s="106"/>
      <c r="H3771" s="106"/>
      <c r="I3771" s="106"/>
    </row>
    <row r="3772" spans="1:9">
      <c r="A3772" s="110"/>
      <c r="B3772" s="106"/>
      <c r="C3772" s="106"/>
      <c r="D3772" s="106"/>
      <c r="E3772" s="106"/>
      <c r="F3772" s="106"/>
      <c r="G3772" s="106"/>
      <c r="H3772" s="106"/>
      <c r="I3772" s="106"/>
    </row>
    <row r="3773" spans="1:9">
      <c r="A3773" s="110"/>
      <c r="B3773" s="106"/>
      <c r="C3773" s="106"/>
      <c r="D3773" s="106"/>
      <c r="E3773" s="106"/>
      <c r="F3773" s="106"/>
      <c r="G3773" s="106"/>
      <c r="H3773" s="106"/>
      <c r="I3773" s="106"/>
    </row>
    <row r="3774" spans="1:9">
      <c r="A3774" s="110"/>
      <c r="B3774" s="106"/>
      <c r="C3774" s="106"/>
      <c r="D3774" s="106"/>
      <c r="E3774" s="106"/>
      <c r="F3774" s="106"/>
      <c r="G3774" s="106"/>
      <c r="H3774" s="106"/>
      <c r="I3774" s="106"/>
    </row>
    <row r="3775" spans="1:9">
      <c r="A3775" s="110"/>
      <c r="B3775" s="106"/>
      <c r="C3775" s="106"/>
      <c r="D3775" s="106"/>
      <c r="E3775" s="106"/>
      <c r="F3775" s="106"/>
      <c r="G3775" s="106"/>
      <c r="H3775" s="106"/>
      <c r="I3775" s="106"/>
    </row>
    <row r="3776" spans="1:9">
      <c r="A3776" s="110"/>
      <c r="B3776" s="106"/>
      <c r="C3776" s="106"/>
      <c r="D3776" s="106"/>
      <c r="E3776" s="106"/>
      <c r="F3776" s="106"/>
      <c r="G3776" s="106"/>
      <c r="H3776" s="106"/>
      <c r="I3776" s="106"/>
    </row>
    <row r="3777" spans="1:9">
      <c r="A3777" s="110"/>
      <c r="B3777" s="106"/>
      <c r="C3777" s="106"/>
      <c r="D3777" s="106"/>
      <c r="E3777" s="106"/>
      <c r="F3777" s="106"/>
      <c r="G3777" s="106"/>
      <c r="H3777" s="106"/>
      <c r="I3777" s="106"/>
    </row>
    <row r="3778" spans="1:9">
      <c r="A3778" s="110"/>
      <c r="B3778" s="106"/>
      <c r="C3778" s="106"/>
      <c r="D3778" s="106"/>
      <c r="E3778" s="106"/>
      <c r="F3778" s="106"/>
      <c r="G3778" s="106"/>
      <c r="H3778" s="106"/>
      <c r="I3778" s="106"/>
    </row>
    <row r="3779" spans="1:9">
      <c r="A3779" s="110"/>
      <c r="B3779" s="106"/>
      <c r="C3779" s="106"/>
      <c r="D3779" s="106"/>
      <c r="E3779" s="106"/>
      <c r="F3779" s="106"/>
      <c r="G3779" s="106"/>
      <c r="H3779" s="106"/>
      <c r="I3779" s="106"/>
    </row>
    <row r="3780" spans="1:9">
      <c r="A3780" s="110"/>
      <c r="B3780" s="106"/>
      <c r="C3780" s="106"/>
      <c r="D3780" s="106"/>
      <c r="E3780" s="106"/>
      <c r="F3780" s="106"/>
      <c r="G3780" s="106"/>
      <c r="H3780" s="106"/>
      <c r="I3780" s="106"/>
    </row>
    <row r="3781" spans="1:9">
      <c r="A3781" s="110"/>
      <c r="B3781" s="106"/>
      <c r="C3781" s="106"/>
      <c r="D3781" s="106"/>
      <c r="E3781" s="106"/>
      <c r="F3781" s="106"/>
      <c r="G3781" s="106"/>
      <c r="H3781" s="106"/>
      <c r="I3781" s="106"/>
    </row>
    <row r="3782" spans="1:9">
      <c r="A3782" s="110"/>
      <c r="B3782" s="106"/>
      <c r="C3782" s="106"/>
      <c r="D3782" s="106"/>
      <c r="E3782" s="106"/>
      <c r="F3782" s="106"/>
      <c r="G3782" s="106"/>
      <c r="H3782" s="106"/>
      <c r="I3782" s="106"/>
    </row>
    <row r="3783" spans="1:9">
      <c r="A3783" s="110"/>
      <c r="B3783" s="106"/>
      <c r="C3783" s="106"/>
      <c r="D3783" s="106"/>
      <c r="E3783" s="106"/>
      <c r="F3783" s="106"/>
      <c r="G3783" s="106"/>
      <c r="H3783" s="106"/>
      <c r="I3783" s="106"/>
    </row>
    <row r="3784" spans="1:9">
      <c r="A3784" s="110"/>
      <c r="B3784" s="106"/>
      <c r="C3784" s="106"/>
      <c r="D3784" s="106"/>
      <c r="E3784" s="106"/>
      <c r="F3784" s="106"/>
      <c r="G3784" s="106"/>
      <c r="H3784" s="106"/>
      <c r="I3784" s="106"/>
    </row>
    <row r="3785" spans="1:9">
      <c r="A3785" s="110"/>
      <c r="B3785" s="106"/>
      <c r="C3785" s="106"/>
      <c r="D3785" s="106"/>
      <c r="E3785" s="106"/>
      <c r="F3785" s="106"/>
      <c r="G3785" s="106"/>
      <c r="H3785" s="106"/>
      <c r="I3785" s="106"/>
    </row>
    <row r="3786" spans="1:9">
      <c r="A3786" s="110"/>
      <c r="B3786" s="106"/>
      <c r="C3786" s="106"/>
      <c r="D3786" s="106"/>
      <c r="E3786" s="106"/>
      <c r="F3786" s="106"/>
      <c r="G3786" s="106"/>
      <c r="H3786" s="106"/>
      <c r="I3786" s="106"/>
    </row>
    <row r="3787" spans="1:9">
      <c r="A3787" s="110"/>
      <c r="B3787" s="106"/>
      <c r="C3787" s="106"/>
      <c r="D3787" s="106"/>
      <c r="E3787" s="106"/>
      <c r="F3787" s="106"/>
      <c r="G3787" s="106"/>
      <c r="H3787" s="106"/>
      <c r="I3787" s="106"/>
    </row>
    <row r="3788" spans="1:9">
      <c r="A3788" s="110"/>
      <c r="B3788" s="106"/>
      <c r="C3788" s="106"/>
      <c r="D3788" s="106"/>
      <c r="E3788" s="106"/>
      <c r="F3788" s="106"/>
      <c r="G3788" s="106"/>
      <c r="H3788" s="106"/>
      <c r="I3788" s="106"/>
    </row>
    <row r="3789" spans="1:9">
      <c r="A3789" s="110"/>
      <c r="B3789" s="106"/>
      <c r="C3789" s="106"/>
      <c r="D3789" s="106"/>
      <c r="E3789" s="106"/>
      <c r="F3789" s="106"/>
      <c r="G3789" s="106"/>
      <c r="H3789" s="106"/>
      <c r="I3789" s="106"/>
    </row>
    <row r="3790" spans="1:9">
      <c r="A3790" s="110"/>
      <c r="B3790" s="106"/>
      <c r="C3790" s="106"/>
      <c r="D3790" s="106"/>
      <c r="E3790" s="106"/>
      <c r="F3790" s="106"/>
      <c r="G3790" s="106"/>
      <c r="H3790" s="106"/>
      <c r="I3790" s="106"/>
    </row>
    <row r="3791" spans="1:9">
      <c r="A3791" s="110"/>
      <c r="B3791" s="106"/>
      <c r="C3791" s="106"/>
      <c r="D3791" s="106"/>
      <c r="E3791" s="106"/>
      <c r="F3791" s="106"/>
      <c r="G3791" s="106"/>
      <c r="H3791" s="106"/>
      <c r="I3791" s="106"/>
    </row>
    <row r="3792" spans="1:9">
      <c r="A3792" s="110"/>
      <c r="B3792" s="106"/>
      <c r="C3792" s="106"/>
      <c r="D3792" s="106"/>
      <c r="E3792" s="106"/>
      <c r="F3792" s="106"/>
      <c r="G3792" s="106"/>
      <c r="H3792" s="106"/>
      <c r="I3792" s="106"/>
    </row>
    <row r="3793" spans="1:9">
      <c r="A3793" s="110"/>
      <c r="B3793" s="106"/>
      <c r="C3793" s="106"/>
      <c r="D3793" s="106"/>
      <c r="E3793" s="106"/>
      <c r="F3793" s="106"/>
      <c r="G3793" s="106"/>
      <c r="H3793" s="106"/>
      <c r="I3793" s="106"/>
    </row>
    <row r="3794" spans="1:9">
      <c r="A3794" s="110"/>
      <c r="B3794" s="106"/>
      <c r="C3794" s="106"/>
      <c r="D3794" s="106"/>
      <c r="E3794" s="106"/>
      <c r="F3794" s="106"/>
      <c r="G3794" s="106"/>
      <c r="H3794" s="106"/>
      <c r="I3794" s="106"/>
    </row>
    <row r="3795" spans="1:9">
      <c r="A3795" s="110"/>
      <c r="B3795" s="106"/>
      <c r="C3795" s="106"/>
      <c r="D3795" s="106"/>
      <c r="E3795" s="106"/>
      <c r="F3795" s="106"/>
      <c r="G3795" s="106"/>
      <c r="H3795" s="106"/>
      <c r="I3795" s="106"/>
    </row>
    <row r="3796" spans="1:9">
      <c r="A3796" s="110"/>
      <c r="B3796" s="106"/>
      <c r="C3796" s="106"/>
      <c r="D3796" s="106"/>
      <c r="E3796" s="106"/>
      <c r="F3796" s="106"/>
      <c r="G3796" s="106"/>
      <c r="H3796" s="106"/>
      <c r="I3796" s="106"/>
    </row>
    <row r="3797" spans="1:9">
      <c r="A3797" s="110"/>
      <c r="B3797" s="106"/>
      <c r="C3797" s="106"/>
      <c r="D3797" s="106"/>
      <c r="E3797" s="106"/>
      <c r="F3797" s="106"/>
      <c r="G3797" s="106"/>
      <c r="H3797" s="106"/>
      <c r="I3797" s="106"/>
    </row>
    <row r="3798" spans="1:9">
      <c r="A3798" s="110"/>
      <c r="B3798" s="106"/>
      <c r="C3798" s="106"/>
      <c r="D3798" s="106"/>
      <c r="E3798" s="106"/>
      <c r="F3798" s="106"/>
      <c r="G3798" s="106"/>
      <c r="H3798" s="106"/>
      <c r="I3798" s="106"/>
    </row>
    <row r="3799" spans="1:9">
      <c r="A3799" s="110"/>
      <c r="B3799" s="106"/>
      <c r="C3799" s="106"/>
      <c r="D3799" s="106"/>
      <c r="E3799" s="106"/>
      <c r="F3799" s="106"/>
      <c r="G3799" s="106"/>
      <c r="H3799" s="106"/>
      <c r="I3799" s="106"/>
    </row>
    <row r="3800" spans="1:9">
      <c r="A3800" s="110"/>
      <c r="B3800" s="106"/>
      <c r="C3800" s="106"/>
      <c r="D3800" s="106"/>
      <c r="E3800" s="106"/>
      <c r="F3800" s="106"/>
      <c r="G3800" s="106"/>
      <c r="H3800" s="106"/>
      <c r="I3800" s="106"/>
    </row>
    <row r="3801" spans="1:9">
      <c r="A3801" s="110"/>
      <c r="B3801" s="106"/>
      <c r="C3801" s="106"/>
      <c r="D3801" s="106"/>
      <c r="E3801" s="106"/>
      <c r="F3801" s="106"/>
      <c r="G3801" s="106"/>
      <c r="H3801" s="106"/>
      <c r="I3801" s="106"/>
    </row>
    <row r="3802" spans="1:9">
      <c r="A3802" s="110"/>
      <c r="B3802" s="106"/>
      <c r="C3802" s="106"/>
      <c r="D3802" s="106"/>
      <c r="E3802" s="106"/>
      <c r="F3802" s="106"/>
      <c r="G3802" s="106"/>
      <c r="H3802" s="106"/>
      <c r="I3802" s="106"/>
    </row>
    <row r="3803" spans="1:9">
      <c r="A3803" s="110"/>
      <c r="B3803" s="106"/>
      <c r="C3803" s="106"/>
      <c r="D3803" s="106"/>
      <c r="E3803" s="106"/>
      <c r="F3803" s="106"/>
      <c r="G3803" s="106"/>
      <c r="H3803" s="106"/>
      <c r="I3803" s="106"/>
    </row>
    <row r="3804" spans="1:9">
      <c r="A3804" s="110"/>
      <c r="B3804" s="106"/>
      <c r="C3804" s="106"/>
      <c r="D3804" s="106"/>
      <c r="E3804" s="106"/>
      <c r="F3804" s="106"/>
      <c r="G3804" s="106"/>
      <c r="H3804" s="106"/>
      <c r="I3804" s="106"/>
    </row>
    <row r="3805" spans="1:9">
      <c r="A3805" s="110"/>
      <c r="B3805" s="106"/>
      <c r="C3805" s="106"/>
      <c r="D3805" s="106"/>
      <c r="E3805" s="106"/>
      <c r="F3805" s="106"/>
      <c r="G3805" s="106"/>
      <c r="H3805" s="106"/>
      <c r="I3805" s="106"/>
    </row>
    <row r="3806" spans="1:9">
      <c r="A3806" s="110"/>
      <c r="B3806" s="106"/>
      <c r="C3806" s="106"/>
      <c r="D3806" s="106"/>
      <c r="E3806" s="106"/>
      <c r="F3806" s="106"/>
      <c r="G3806" s="106"/>
      <c r="H3806" s="106"/>
      <c r="I3806" s="106"/>
    </row>
    <row r="3807" spans="1:9">
      <c r="A3807" s="110"/>
      <c r="B3807" s="106"/>
      <c r="C3807" s="106"/>
      <c r="D3807" s="106"/>
      <c r="E3807" s="106"/>
      <c r="F3807" s="106"/>
      <c r="G3807" s="106"/>
      <c r="H3807" s="106"/>
      <c r="I3807" s="106"/>
    </row>
    <row r="3808" spans="1:9">
      <c r="A3808" s="110"/>
      <c r="B3808" s="106"/>
      <c r="C3808" s="106"/>
      <c r="D3808" s="106"/>
      <c r="E3808" s="106"/>
      <c r="F3808" s="106"/>
      <c r="G3808" s="106"/>
      <c r="H3808" s="106"/>
      <c r="I3808" s="106"/>
    </row>
    <row r="3809" spans="1:9">
      <c r="A3809" s="110"/>
      <c r="B3809" s="106"/>
      <c r="C3809" s="106"/>
      <c r="D3809" s="106"/>
      <c r="E3809" s="106"/>
      <c r="F3809" s="106"/>
      <c r="G3809" s="106"/>
      <c r="H3809" s="106"/>
      <c r="I3809" s="106"/>
    </row>
    <row r="3810" spans="1:9">
      <c r="A3810" s="110"/>
      <c r="B3810" s="106"/>
      <c r="C3810" s="106"/>
      <c r="D3810" s="106"/>
      <c r="E3810" s="106"/>
      <c r="F3810" s="106"/>
      <c r="G3810" s="106"/>
      <c r="H3810" s="106"/>
      <c r="I3810" s="106"/>
    </row>
    <row r="3811" spans="1:9">
      <c r="A3811" s="110"/>
      <c r="B3811" s="106"/>
      <c r="C3811" s="106"/>
      <c r="D3811" s="106"/>
      <c r="E3811" s="106"/>
      <c r="F3811" s="106"/>
      <c r="G3811" s="106"/>
      <c r="H3811" s="106"/>
      <c r="I3811" s="106"/>
    </row>
    <row r="3812" spans="1:9">
      <c r="A3812" s="110"/>
      <c r="B3812" s="106"/>
      <c r="C3812" s="106"/>
      <c r="D3812" s="106"/>
      <c r="E3812" s="106"/>
      <c r="F3812" s="106"/>
      <c r="G3812" s="106"/>
      <c r="H3812" s="106"/>
      <c r="I3812" s="106"/>
    </row>
    <row r="3813" spans="1:9">
      <c r="A3813" s="110"/>
      <c r="B3813" s="106"/>
      <c r="C3813" s="106"/>
      <c r="D3813" s="106"/>
      <c r="E3813" s="106"/>
      <c r="F3813" s="106"/>
      <c r="G3813" s="106"/>
      <c r="H3813" s="106"/>
      <c r="I3813" s="106"/>
    </row>
    <row r="3814" spans="1:9">
      <c r="A3814" s="110"/>
      <c r="B3814" s="106"/>
      <c r="C3814" s="106"/>
      <c r="D3814" s="106"/>
      <c r="E3814" s="106"/>
      <c r="F3814" s="106"/>
      <c r="G3814" s="106"/>
      <c r="H3814" s="106"/>
      <c r="I3814" s="106"/>
    </row>
    <row r="3815" spans="1:9">
      <c r="A3815" s="110"/>
      <c r="B3815" s="106"/>
      <c r="C3815" s="106"/>
      <c r="D3815" s="106"/>
      <c r="E3815" s="106"/>
      <c r="F3815" s="106"/>
      <c r="G3815" s="106"/>
      <c r="H3815" s="106"/>
      <c r="I3815" s="106"/>
    </row>
    <row r="3816" spans="1:9">
      <c r="A3816" s="110"/>
      <c r="B3816" s="106"/>
      <c r="C3816" s="106"/>
      <c r="D3816" s="106"/>
      <c r="E3816" s="106"/>
      <c r="F3816" s="106"/>
      <c r="G3816" s="106"/>
      <c r="H3816" s="106"/>
      <c r="I3816" s="106"/>
    </row>
    <row r="3817" spans="1:9">
      <c r="A3817" s="110"/>
      <c r="B3817" s="106"/>
      <c r="C3817" s="106"/>
      <c r="D3817" s="106"/>
      <c r="E3817" s="106"/>
      <c r="F3817" s="106"/>
      <c r="G3817" s="106"/>
      <c r="H3817" s="106"/>
      <c r="I3817" s="106"/>
    </row>
    <row r="3818" spans="1:9">
      <c r="A3818" s="110"/>
      <c r="B3818" s="106"/>
      <c r="C3818" s="106"/>
      <c r="D3818" s="106"/>
      <c r="E3818" s="106"/>
      <c r="F3818" s="106"/>
      <c r="G3818" s="106"/>
      <c r="H3818" s="106"/>
      <c r="I3818" s="106"/>
    </row>
    <row r="3819" spans="1:9">
      <c r="A3819" s="110"/>
      <c r="B3819" s="106"/>
      <c r="C3819" s="106"/>
      <c r="D3819" s="106"/>
      <c r="E3819" s="106"/>
      <c r="F3819" s="106"/>
      <c r="G3819" s="106"/>
      <c r="H3819" s="106"/>
      <c r="I3819" s="106"/>
    </row>
    <row r="3820" spans="1:9">
      <c r="A3820" s="110"/>
      <c r="B3820" s="106"/>
      <c r="C3820" s="106"/>
      <c r="D3820" s="106"/>
      <c r="E3820" s="106"/>
      <c r="F3820" s="106"/>
      <c r="G3820" s="106"/>
      <c r="H3820" s="106"/>
      <c r="I3820" s="106"/>
    </row>
    <row r="3821" spans="1:9">
      <c r="A3821" s="110"/>
      <c r="B3821" s="106"/>
      <c r="C3821" s="106"/>
      <c r="D3821" s="106"/>
      <c r="E3821" s="106"/>
      <c r="F3821" s="106"/>
      <c r="G3821" s="106"/>
      <c r="H3821" s="106"/>
      <c r="I3821" s="106"/>
    </row>
    <row r="3822" spans="1:9">
      <c r="A3822" s="110"/>
      <c r="B3822" s="106"/>
      <c r="C3822" s="106"/>
      <c r="D3822" s="106"/>
      <c r="E3822" s="106"/>
      <c r="F3822" s="106"/>
      <c r="G3822" s="106"/>
      <c r="H3822" s="106"/>
      <c r="I3822" s="106"/>
    </row>
    <row r="3823" spans="1:9">
      <c r="A3823" s="110"/>
      <c r="B3823" s="106"/>
      <c r="C3823" s="106"/>
      <c r="D3823" s="106"/>
      <c r="E3823" s="106"/>
      <c r="F3823" s="106"/>
      <c r="G3823" s="106"/>
      <c r="H3823" s="106"/>
      <c r="I3823" s="106"/>
    </row>
    <row r="3824" spans="1:9">
      <c r="A3824" s="110"/>
      <c r="B3824" s="106"/>
      <c r="C3824" s="106"/>
      <c r="D3824" s="106"/>
      <c r="E3824" s="106"/>
      <c r="F3824" s="106"/>
      <c r="G3824" s="106"/>
      <c r="H3824" s="106"/>
      <c r="I3824" s="106"/>
    </row>
    <row r="3825" spans="1:9">
      <c r="A3825" s="110"/>
      <c r="B3825" s="106"/>
      <c r="C3825" s="106"/>
      <c r="D3825" s="106"/>
      <c r="E3825" s="106"/>
      <c r="F3825" s="106"/>
      <c r="G3825" s="106"/>
      <c r="H3825" s="106"/>
      <c r="I3825" s="106"/>
    </row>
    <row r="3826" spans="1:9">
      <c r="A3826" s="110"/>
      <c r="B3826" s="106"/>
      <c r="C3826" s="106"/>
      <c r="D3826" s="106"/>
      <c r="E3826" s="106"/>
      <c r="F3826" s="106"/>
      <c r="G3826" s="106"/>
      <c r="H3826" s="106"/>
      <c r="I3826" s="106"/>
    </row>
    <row r="3827" spans="1:9">
      <c r="A3827" s="110"/>
      <c r="B3827" s="106"/>
      <c r="C3827" s="106"/>
      <c r="D3827" s="106"/>
      <c r="E3827" s="106"/>
      <c r="F3827" s="106"/>
      <c r="G3827" s="106"/>
      <c r="H3827" s="106"/>
      <c r="I3827" s="106"/>
    </row>
    <row r="3828" spans="1:9">
      <c r="A3828" s="110"/>
      <c r="B3828" s="106"/>
      <c r="C3828" s="106"/>
      <c r="D3828" s="106"/>
      <c r="E3828" s="106"/>
      <c r="F3828" s="106"/>
      <c r="G3828" s="106"/>
      <c r="H3828" s="106"/>
      <c r="I3828" s="106"/>
    </row>
    <row r="3829" spans="1:9">
      <c r="A3829" s="110"/>
      <c r="B3829" s="106"/>
      <c r="C3829" s="106"/>
      <c r="D3829" s="106"/>
      <c r="E3829" s="106"/>
      <c r="F3829" s="106"/>
      <c r="G3829" s="106"/>
      <c r="H3829" s="106"/>
      <c r="I3829" s="106"/>
    </row>
    <row r="3830" spans="1:9">
      <c r="A3830" s="110"/>
      <c r="B3830" s="106"/>
      <c r="C3830" s="106"/>
      <c r="D3830" s="106"/>
      <c r="E3830" s="106"/>
      <c r="F3830" s="106"/>
      <c r="G3830" s="106"/>
      <c r="H3830" s="106"/>
      <c r="I3830" s="106"/>
    </row>
    <row r="3831" spans="1:9">
      <c r="A3831" s="110"/>
      <c r="B3831" s="106"/>
      <c r="C3831" s="106"/>
      <c r="D3831" s="106"/>
      <c r="E3831" s="106"/>
      <c r="F3831" s="106"/>
      <c r="G3831" s="106"/>
      <c r="H3831" s="106"/>
      <c r="I3831" s="106"/>
    </row>
    <row r="3832" spans="1:9">
      <c r="A3832" s="110"/>
      <c r="B3832" s="106"/>
      <c r="C3832" s="106"/>
      <c r="D3832" s="106"/>
      <c r="E3832" s="106"/>
      <c r="F3832" s="106"/>
      <c r="G3832" s="106"/>
      <c r="H3832" s="106"/>
      <c r="I3832" s="106"/>
    </row>
    <row r="3833" spans="1:9">
      <c r="A3833" s="110"/>
      <c r="B3833" s="106"/>
      <c r="C3833" s="106"/>
      <c r="D3833" s="106"/>
      <c r="E3833" s="106"/>
      <c r="F3833" s="106"/>
      <c r="G3833" s="106"/>
      <c r="H3833" s="106"/>
      <c r="I3833" s="106"/>
    </row>
    <row r="3834" spans="1:9">
      <c r="A3834" s="110"/>
      <c r="B3834" s="106"/>
      <c r="C3834" s="106"/>
      <c r="D3834" s="106"/>
      <c r="E3834" s="106"/>
      <c r="F3834" s="106"/>
      <c r="G3834" s="106"/>
      <c r="H3834" s="106"/>
      <c r="I3834" s="106"/>
    </row>
    <row r="3835" spans="1:9">
      <c r="A3835" s="110"/>
      <c r="B3835" s="106"/>
      <c r="C3835" s="106"/>
      <c r="D3835" s="106"/>
      <c r="E3835" s="106"/>
      <c r="F3835" s="106"/>
      <c r="G3835" s="106"/>
      <c r="H3835" s="106"/>
      <c r="I3835" s="106"/>
    </row>
    <row r="3836" spans="1:9">
      <c r="A3836" s="110"/>
      <c r="B3836" s="106"/>
      <c r="C3836" s="106"/>
      <c r="D3836" s="106"/>
      <c r="E3836" s="106"/>
      <c r="F3836" s="106"/>
      <c r="G3836" s="106"/>
      <c r="H3836" s="106"/>
      <c r="I3836" s="106"/>
    </row>
    <row r="3837" spans="1:9">
      <c r="A3837" s="110"/>
      <c r="B3837" s="106"/>
      <c r="C3837" s="106"/>
      <c r="D3837" s="106"/>
      <c r="E3837" s="106"/>
      <c r="F3837" s="106"/>
      <c r="G3837" s="106"/>
      <c r="H3837" s="106"/>
      <c r="I3837" s="106"/>
    </row>
    <row r="3838" spans="1:9">
      <c r="A3838" s="110"/>
      <c r="B3838" s="106"/>
      <c r="C3838" s="106"/>
      <c r="D3838" s="106"/>
      <c r="E3838" s="106"/>
      <c r="F3838" s="106"/>
      <c r="G3838" s="106"/>
      <c r="H3838" s="106"/>
      <c r="I3838" s="106"/>
    </row>
    <row r="3839" spans="1:9">
      <c r="A3839" s="110"/>
      <c r="B3839" s="106"/>
      <c r="C3839" s="106"/>
      <c r="D3839" s="106"/>
      <c r="E3839" s="106"/>
      <c r="F3839" s="106"/>
      <c r="G3839" s="106"/>
      <c r="H3839" s="106"/>
      <c r="I3839" s="106"/>
    </row>
    <row r="3840" spans="1:9">
      <c r="A3840" s="110"/>
      <c r="B3840" s="106"/>
      <c r="C3840" s="106"/>
      <c r="D3840" s="106"/>
      <c r="E3840" s="106"/>
      <c r="F3840" s="106"/>
      <c r="G3840" s="106"/>
      <c r="H3840" s="106"/>
      <c r="I3840" s="106"/>
    </row>
    <row r="3841" spans="1:9">
      <c r="A3841" s="110"/>
      <c r="B3841" s="106"/>
      <c r="C3841" s="106"/>
      <c r="D3841" s="106"/>
      <c r="E3841" s="106"/>
      <c r="F3841" s="106"/>
      <c r="G3841" s="106"/>
      <c r="H3841" s="106"/>
      <c r="I3841" s="106"/>
    </row>
    <row r="3842" spans="1:9">
      <c r="A3842" s="110"/>
      <c r="B3842" s="106"/>
      <c r="C3842" s="106"/>
      <c r="D3842" s="106"/>
      <c r="E3842" s="106"/>
      <c r="F3842" s="106"/>
      <c r="G3842" s="106"/>
      <c r="H3842" s="106"/>
      <c r="I3842" s="106"/>
    </row>
    <row r="3843" spans="1:9">
      <c r="A3843" s="110"/>
      <c r="B3843" s="106"/>
      <c r="C3843" s="106"/>
      <c r="D3843" s="106"/>
      <c r="E3843" s="106"/>
      <c r="F3843" s="106"/>
      <c r="G3843" s="106"/>
      <c r="H3843" s="106"/>
      <c r="I3843" s="106"/>
    </row>
    <row r="3844" spans="1:9">
      <c r="A3844" s="110"/>
      <c r="B3844" s="106"/>
      <c r="C3844" s="106"/>
      <c r="D3844" s="106"/>
      <c r="E3844" s="106"/>
      <c r="F3844" s="106"/>
      <c r="G3844" s="106"/>
      <c r="H3844" s="106"/>
      <c r="I3844" s="106"/>
    </row>
    <row r="3845" spans="1:9">
      <c r="A3845" s="110"/>
      <c r="B3845" s="106"/>
      <c r="C3845" s="106"/>
      <c r="D3845" s="106"/>
      <c r="E3845" s="106"/>
      <c r="F3845" s="106"/>
      <c r="G3845" s="106"/>
      <c r="H3845" s="106"/>
      <c r="I3845" s="106"/>
    </row>
    <row r="3846" spans="1:9">
      <c r="A3846" s="110"/>
      <c r="B3846" s="106"/>
      <c r="C3846" s="106"/>
      <c r="D3846" s="106"/>
      <c r="E3846" s="106"/>
      <c r="F3846" s="106"/>
      <c r="G3846" s="106"/>
      <c r="H3846" s="106"/>
      <c r="I3846" s="106"/>
    </row>
    <row r="3847" spans="1:9">
      <c r="A3847" s="110"/>
      <c r="B3847" s="106"/>
      <c r="C3847" s="106"/>
      <c r="D3847" s="106"/>
      <c r="E3847" s="106"/>
      <c r="F3847" s="106"/>
      <c r="G3847" s="106"/>
      <c r="H3847" s="106"/>
      <c r="I3847" s="106"/>
    </row>
    <row r="3848" spans="1:9">
      <c r="A3848" s="110"/>
      <c r="B3848" s="106"/>
      <c r="C3848" s="106"/>
      <c r="D3848" s="106"/>
      <c r="E3848" s="106"/>
      <c r="F3848" s="106"/>
      <c r="G3848" s="106"/>
      <c r="H3848" s="106"/>
      <c r="I3848" s="106"/>
    </row>
    <row r="3849" spans="1:9">
      <c r="A3849" s="110"/>
      <c r="B3849" s="106"/>
      <c r="C3849" s="106"/>
      <c r="D3849" s="106"/>
      <c r="E3849" s="106"/>
      <c r="F3849" s="106"/>
      <c r="G3849" s="106"/>
      <c r="H3849" s="106"/>
      <c r="I3849" s="106"/>
    </row>
    <row r="3850" spans="1:9">
      <c r="A3850" s="110"/>
      <c r="B3850" s="106"/>
      <c r="C3850" s="106"/>
      <c r="D3850" s="106"/>
      <c r="E3850" s="106"/>
      <c r="F3850" s="106"/>
      <c r="G3850" s="106"/>
      <c r="H3850" s="106"/>
      <c r="I3850" s="106"/>
    </row>
    <row r="3851" spans="1:9">
      <c r="A3851" s="110"/>
      <c r="B3851" s="106"/>
      <c r="C3851" s="106"/>
      <c r="D3851" s="106"/>
      <c r="E3851" s="106"/>
      <c r="F3851" s="106"/>
      <c r="G3851" s="106"/>
      <c r="H3851" s="106"/>
      <c r="I3851" s="106"/>
    </row>
    <row r="3852" spans="1:9">
      <c r="A3852" s="110"/>
      <c r="B3852" s="106"/>
      <c r="C3852" s="106"/>
      <c r="D3852" s="106"/>
      <c r="E3852" s="106"/>
      <c r="F3852" s="106"/>
      <c r="G3852" s="106"/>
      <c r="H3852" s="106"/>
      <c r="I3852" s="106"/>
    </row>
    <row r="3853" spans="1:9">
      <c r="A3853" s="110"/>
      <c r="B3853" s="106"/>
      <c r="C3853" s="106"/>
      <c r="D3853" s="106"/>
      <c r="E3853" s="106"/>
      <c r="F3853" s="106"/>
      <c r="G3853" s="106"/>
      <c r="H3853" s="106"/>
      <c r="I3853" s="106"/>
    </row>
    <row r="3854" spans="1:9">
      <c r="A3854" s="110"/>
      <c r="B3854" s="106"/>
      <c r="C3854" s="106"/>
      <c r="D3854" s="106"/>
      <c r="E3854" s="106"/>
      <c r="F3854" s="106"/>
      <c r="G3854" s="106"/>
      <c r="H3854" s="106"/>
      <c r="I3854" s="106"/>
    </row>
    <row r="3855" spans="1:9">
      <c r="A3855" s="110"/>
      <c r="B3855" s="106"/>
      <c r="C3855" s="106"/>
      <c r="D3855" s="106"/>
      <c r="E3855" s="106"/>
      <c r="F3855" s="106"/>
      <c r="G3855" s="106"/>
      <c r="H3855" s="106"/>
      <c r="I3855" s="106"/>
    </row>
    <row r="3856" spans="1:9">
      <c r="A3856" s="110"/>
      <c r="B3856" s="106"/>
      <c r="C3856" s="106"/>
      <c r="D3856" s="106"/>
      <c r="E3856" s="106"/>
      <c r="F3856" s="106"/>
      <c r="G3856" s="106"/>
      <c r="H3856" s="106"/>
      <c r="I3856" s="106"/>
    </row>
    <row r="3857" spans="1:9">
      <c r="A3857" s="110"/>
      <c r="B3857" s="106"/>
      <c r="C3857" s="106"/>
      <c r="D3857" s="106"/>
      <c r="E3857" s="106"/>
      <c r="F3857" s="106"/>
      <c r="G3857" s="106"/>
      <c r="H3857" s="106"/>
      <c r="I3857" s="106"/>
    </row>
    <row r="3858" spans="1:9">
      <c r="A3858" s="110"/>
      <c r="B3858" s="106"/>
      <c r="C3858" s="106"/>
      <c r="D3858" s="106"/>
      <c r="E3858" s="106"/>
      <c r="F3858" s="106"/>
      <c r="G3858" s="106"/>
      <c r="H3858" s="106"/>
      <c r="I3858" s="106"/>
    </row>
    <row r="3859" spans="1:9">
      <c r="A3859" s="110"/>
      <c r="B3859" s="106"/>
      <c r="C3859" s="106"/>
      <c r="D3859" s="106"/>
      <c r="E3859" s="106"/>
      <c r="F3859" s="106"/>
      <c r="G3859" s="106"/>
      <c r="H3859" s="106"/>
      <c r="I3859" s="106"/>
    </row>
    <row r="3860" spans="1:9">
      <c r="A3860" s="110"/>
      <c r="B3860" s="106"/>
      <c r="C3860" s="106"/>
      <c r="D3860" s="106"/>
      <c r="E3860" s="106"/>
      <c r="F3860" s="106"/>
      <c r="G3860" s="106"/>
      <c r="H3860" s="106"/>
      <c r="I3860" s="106"/>
    </row>
    <row r="3861" spans="1:9">
      <c r="A3861" s="110"/>
      <c r="B3861" s="106"/>
      <c r="C3861" s="106"/>
      <c r="D3861" s="106"/>
      <c r="E3861" s="106"/>
      <c r="F3861" s="106"/>
      <c r="G3861" s="106"/>
      <c r="H3861" s="106"/>
      <c r="I3861" s="106"/>
    </row>
    <row r="3862" spans="1:9">
      <c r="A3862" s="110"/>
      <c r="B3862" s="106"/>
      <c r="C3862" s="106"/>
      <c r="D3862" s="106"/>
      <c r="E3862" s="106"/>
      <c r="F3862" s="106"/>
      <c r="G3862" s="106"/>
      <c r="H3862" s="106"/>
      <c r="I3862" s="106"/>
    </row>
    <row r="3863" spans="1:9">
      <c r="A3863" s="110"/>
      <c r="B3863" s="106"/>
      <c r="C3863" s="106"/>
      <c r="D3863" s="106"/>
      <c r="E3863" s="106"/>
      <c r="F3863" s="106"/>
      <c r="G3863" s="106"/>
      <c r="H3863" s="106"/>
      <c r="I3863" s="106"/>
    </row>
    <row r="3864" spans="1:9">
      <c r="A3864" s="110"/>
      <c r="B3864" s="106"/>
      <c r="C3864" s="106"/>
      <c r="D3864" s="106"/>
      <c r="E3864" s="106"/>
      <c r="F3864" s="106"/>
      <c r="G3864" s="106"/>
      <c r="H3864" s="106"/>
      <c r="I3864" s="106"/>
    </row>
    <row r="3865" spans="1:9">
      <c r="A3865" s="110"/>
      <c r="B3865" s="106"/>
      <c r="C3865" s="106"/>
      <c r="D3865" s="106"/>
      <c r="E3865" s="106"/>
      <c r="F3865" s="106"/>
      <c r="G3865" s="106"/>
      <c r="H3865" s="106"/>
      <c r="I3865" s="106"/>
    </row>
    <row r="3866" spans="1:9">
      <c r="A3866" s="110"/>
      <c r="B3866" s="106"/>
      <c r="C3866" s="106"/>
      <c r="D3866" s="106"/>
      <c r="E3866" s="106"/>
      <c r="F3866" s="106"/>
      <c r="G3866" s="106"/>
      <c r="H3866" s="106"/>
      <c r="I3866" s="106"/>
    </row>
    <row r="3867" spans="1:9">
      <c r="A3867" s="110"/>
      <c r="B3867" s="106"/>
      <c r="C3867" s="106"/>
      <c r="D3867" s="106"/>
      <c r="E3867" s="106"/>
      <c r="F3867" s="106"/>
      <c r="G3867" s="106"/>
      <c r="H3867" s="106"/>
      <c r="I3867" s="106"/>
    </row>
    <row r="3868" spans="1:9">
      <c r="A3868" s="110"/>
      <c r="B3868" s="106"/>
      <c r="C3868" s="106"/>
      <c r="D3868" s="106"/>
      <c r="E3868" s="106"/>
      <c r="F3868" s="106"/>
      <c r="G3868" s="106"/>
      <c r="H3868" s="106"/>
      <c r="I3868" s="106"/>
    </row>
    <row r="3869" spans="1:9">
      <c r="A3869" s="110"/>
      <c r="B3869" s="106"/>
      <c r="C3869" s="106"/>
      <c r="D3869" s="106"/>
      <c r="E3869" s="106"/>
      <c r="F3869" s="106"/>
      <c r="G3869" s="106"/>
      <c r="H3869" s="106"/>
      <c r="I3869" s="106"/>
    </row>
    <row r="3870" spans="1:9">
      <c r="A3870" s="110"/>
      <c r="B3870" s="106"/>
      <c r="C3870" s="106"/>
      <c r="D3870" s="106"/>
      <c r="E3870" s="106"/>
      <c r="F3870" s="106"/>
      <c r="G3870" s="106"/>
      <c r="H3870" s="106"/>
      <c r="I3870" s="106"/>
    </row>
    <row r="3871" spans="1:9">
      <c r="A3871" s="110"/>
      <c r="B3871" s="106"/>
      <c r="C3871" s="106"/>
      <c r="D3871" s="106"/>
      <c r="E3871" s="106"/>
      <c r="F3871" s="106"/>
      <c r="G3871" s="106"/>
      <c r="H3871" s="106"/>
      <c r="I3871" s="106"/>
    </row>
    <row r="3872" spans="1:9">
      <c r="A3872" s="110"/>
      <c r="B3872" s="106"/>
      <c r="C3872" s="106"/>
      <c r="D3872" s="106"/>
      <c r="E3872" s="106"/>
      <c r="F3872" s="106"/>
      <c r="G3872" s="106"/>
      <c r="H3872" s="106"/>
      <c r="I3872" s="106"/>
    </row>
    <row r="3873" spans="1:9">
      <c r="A3873" s="110"/>
      <c r="B3873" s="106"/>
      <c r="C3873" s="106"/>
      <c r="D3873" s="106"/>
      <c r="E3873" s="106"/>
      <c r="F3873" s="106"/>
      <c r="G3873" s="106"/>
      <c r="H3873" s="106"/>
      <c r="I3873" s="106"/>
    </row>
    <row r="3874" spans="1:9">
      <c r="A3874" s="110"/>
      <c r="B3874" s="106"/>
      <c r="C3874" s="106"/>
      <c r="D3874" s="106"/>
      <c r="E3874" s="106"/>
      <c r="F3874" s="106"/>
      <c r="G3874" s="106"/>
      <c r="H3874" s="106"/>
      <c r="I3874" s="106"/>
    </row>
    <row r="3875" spans="1:9">
      <c r="A3875" s="110"/>
      <c r="B3875" s="106"/>
      <c r="C3875" s="106"/>
      <c r="D3875" s="106"/>
      <c r="E3875" s="106"/>
      <c r="F3875" s="106"/>
      <c r="G3875" s="106"/>
      <c r="H3875" s="106"/>
      <c r="I3875" s="106"/>
    </row>
    <row r="3876" spans="1:9">
      <c r="A3876" s="110"/>
      <c r="B3876" s="106"/>
      <c r="C3876" s="106"/>
      <c r="D3876" s="106"/>
      <c r="E3876" s="106"/>
      <c r="F3876" s="106"/>
      <c r="G3876" s="106"/>
      <c r="H3876" s="106"/>
      <c r="I3876" s="106"/>
    </row>
    <row r="3877" spans="1:9">
      <c r="A3877" s="110"/>
      <c r="B3877" s="106"/>
      <c r="C3877" s="106"/>
      <c r="D3877" s="106"/>
      <c r="E3877" s="106"/>
      <c r="F3877" s="106"/>
      <c r="G3877" s="106"/>
      <c r="H3877" s="106"/>
      <c r="I3877" s="106"/>
    </row>
    <row r="3878" spans="1:9">
      <c r="A3878" s="110"/>
      <c r="B3878" s="106"/>
      <c r="C3878" s="106"/>
      <c r="D3878" s="106"/>
      <c r="E3878" s="106"/>
      <c r="F3878" s="106"/>
      <c r="G3878" s="106"/>
      <c r="H3878" s="106"/>
      <c r="I3878" s="106"/>
    </row>
    <row r="3879" spans="1:9">
      <c r="A3879" s="110"/>
      <c r="B3879" s="106"/>
      <c r="C3879" s="106"/>
      <c r="D3879" s="106"/>
      <c r="E3879" s="106"/>
      <c r="F3879" s="106"/>
      <c r="G3879" s="106"/>
      <c r="H3879" s="106"/>
      <c r="I3879" s="106"/>
    </row>
    <row r="3880" spans="1:9">
      <c r="A3880" s="110"/>
      <c r="B3880" s="106"/>
      <c r="C3880" s="106"/>
      <c r="D3880" s="106"/>
      <c r="E3880" s="106"/>
      <c r="F3880" s="106"/>
      <c r="G3880" s="106"/>
      <c r="H3880" s="106"/>
      <c r="I3880" s="106"/>
    </row>
    <row r="3881" spans="1:9">
      <c r="A3881" s="110"/>
      <c r="B3881" s="106"/>
      <c r="C3881" s="106"/>
      <c r="D3881" s="106"/>
      <c r="E3881" s="106"/>
      <c r="F3881" s="106"/>
      <c r="G3881" s="106"/>
      <c r="H3881" s="106"/>
      <c r="I3881" s="106"/>
    </row>
    <row r="3882" spans="1:9">
      <c r="A3882" s="110"/>
      <c r="B3882" s="106"/>
      <c r="C3882" s="106"/>
      <c r="D3882" s="106"/>
      <c r="E3882" s="106"/>
      <c r="F3882" s="106"/>
      <c r="G3882" s="106"/>
      <c r="H3882" s="106"/>
      <c r="I3882" s="106"/>
    </row>
    <row r="3883" spans="1:9">
      <c r="A3883" s="110"/>
      <c r="B3883" s="106"/>
      <c r="C3883" s="106"/>
      <c r="D3883" s="106"/>
      <c r="E3883" s="106"/>
      <c r="F3883" s="106"/>
      <c r="G3883" s="106"/>
      <c r="H3883" s="106"/>
      <c r="I3883" s="106"/>
    </row>
    <row r="3884" spans="1:9">
      <c r="A3884" s="110"/>
      <c r="B3884" s="106"/>
      <c r="C3884" s="106"/>
      <c r="D3884" s="106"/>
      <c r="E3884" s="106"/>
      <c r="F3884" s="106"/>
      <c r="G3884" s="106"/>
      <c r="H3884" s="106"/>
      <c r="I3884" s="106"/>
    </row>
    <row r="3885" spans="1:9">
      <c r="A3885" s="110"/>
      <c r="B3885" s="106"/>
      <c r="C3885" s="106"/>
      <c r="D3885" s="106"/>
      <c r="E3885" s="106"/>
      <c r="F3885" s="106"/>
      <c r="G3885" s="106"/>
      <c r="H3885" s="106"/>
      <c r="I3885" s="106"/>
    </row>
    <row r="3886" spans="1:9">
      <c r="A3886" s="110"/>
      <c r="B3886" s="106"/>
      <c r="C3886" s="106"/>
      <c r="D3886" s="106"/>
      <c r="E3886" s="106"/>
      <c r="F3886" s="106"/>
      <c r="G3886" s="106"/>
      <c r="H3886" s="106"/>
      <c r="I3886" s="106"/>
    </row>
    <row r="3887" spans="1:9">
      <c r="A3887" s="110"/>
      <c r="B3887" s="106"/>
      <c r="C3887" s="106"/>
      <c r="D3887" s="106"/>
      <c r="E3887" s="106"/>
      <c r="F3887" s="106"/>
      <c r="G3887" s="106"/>
      <c r="H3887" s="106"/>
      <c r="I3887" s="106"/>
    </row>
    <row r="3888" spans="1:9">
      <c r="A3888" s="110"/>
      <c r="B3888" s="106"/>
      <c r="C3888" s="106"/>
      <c r="D3888" s="106"/>
      <c r="E3888" s="106"/>
      <c r="F3888" s="106"/>
      <c r="G3888" s="106"/>
      <c r="H3888" s="106"/>
      <c r="I3888" s="106"/>
    </row>
    <row r="3889" spans="1:9">
      <c r="A3889" s="110"/>
      <c r="B3889" s="106"/>
      <c r="C3889" s="106"/>
      <c r="D3889" s="106"/>
      <c r="E3889" s="106"/>
      <c r="F3889" s="106"/>
      <c r="G3889" s="106"/>
      <c r="H3889" s="106"/>
      <c r="I3889" s="106"/>
    </row>
    <row r="3890" spans="1:9">
      <c r="A3890" s="110"/>
      <c r="B3890" s="106"/>
      <c r="C3890" s="106"/>
      <c r="D3890" s="106"/>
      <c r="E3890" s="106"/>
      <c r="F3890" s="106"/>
      <c r="G3890" s="106"/>
      <c r="H3890" s="106"/>
      <c r="I3890" s="106"/>
    </row>
    <row r="3891" spans="1:9">
      <c r="A3891" s="110"/>
      <c r="B3891" s="106"/>
      <c r="C3891" s="106"/>
      <c r="D3891" s="106"/>
      <c r="E3891" s="106"/>
      <c r="F3891" s="106"/>
      <c r="G3891" s="106"/>
      <c r="H3891" s="106"/>
      <c r="I3891" s="106"/>
    </row>
    <row r="3892" spans="1:9">
      <c r="A3892" s="110"/>
      <c r="B3892" s="106"/>
      <c r="C3892" s="106"/>
      <c r="D3892" s="106"/>
      <c r="E3892" s="106"/>
      <c r="F3892" s="106"/>
      <c r="G3892" s="106"/>
      <c r="H3892" s="106"/>
      <c r="I3892" s="106"/>
    </row>
    <row r="3893" spans="1:9">
      <c r="A3893" s="110"/>
      <c r="B3893" s="106"/>
      <c r="C3893" s="106"/>
      <c r="D3893" s="106"/>
      <c r="E3893" s="106"/>
      <c r="F3893" s="106"/>
      <c r="G3893" s="106"/>
      <c r="H3893" s="106"/>
      <c r="I3893" s="106"/>
    </row>
    <row r="3894" spans="1:9">
      <c r="A3894" s="110"/>
      <c r="B3894" s="106"/>
      <c r="C3894" s="106"/>
      <c r="D3894" s="106"/>
      <c r="E3894" s="106"/>
      <c r="F3894" s="106"/>
      <c r="G3894" s="106"/>
      <c r="H3894" s="106"/>
      <c r="I3894" s="106"/>
    </row>
    <row r="3895" spans="1:9">
      <c r="A3895" s="110"/>
      <c r="B3895" s="106"/>
      <c r="C3895" s="106"/>
      <c r="D3895" s="106"/>
      <c r="E3895" s="106"/>
      <c r="F3895" s="106"/>
      <c r="G3895" s="106"/>
      <c r="H3895" s="106"/>
      <c r="I3895" s="106"/>
    </row>
    <row r="3896" spans="1:9">
      <c r="A3896" s="110"/>
      <c r="B3896" s="106"/>
      <c r="C3896" s="106"/>
      <c r="D3896" s="106"/>
      <c r="E3896" s="106"/>
      <c r="F3896" s="106"/>
      <c r="G3896" s="106"/>
      <c r="H3896" s="106"/>
      <c r="I3896" s="106"/>
    </row>
    <row r="3897" spans="1:9">
      <c r="A3897" s="110"/>
      <c r="B3897" s="106"/>
      <c r="C3897" s="106"/>
      <c r="D3897" s="106"/>
      <c r="E3897" s="106"/>
      <c r="F3897" s="106"/>
      <c r="G3897" s="106"/>
      <c r="H3897" s="106"/>
      <c r="I3897" s="106"/>
    </row>
    <row r="3898" spans="1:9">
      <c r="A3898" s="110"/>
      <c r="B3898" s="106"/>
      <c r="C3898" s="106"/>
      <c r="D3898" s="106"/>
      <c r="E3898" s="106"/>
      <c r="F3898" s="106"/>
      <c r="G3898" s="106"/>
      <c r="H3898" s="106"/>
      <c r="I3898" s="106"/>
    </row>
    <row r="3899" spans="1:9">
      <c r="A3899" s="110"/>
      <c r="B3899" s="106"/>
      <c r="C3899" s="106"/>
      <c r="D3899" s="106"/>
      <c r="E3899" s="106"/>
      <c r="F3899" s="106"/>
      <c r="G3899" s="106"/>
      <c r="H3899" s="106"/>
      <c r="I3899" s="106"/>
    </row>
    <row r="3900" spans="1:9">
      <c r="A3900" s="110"/>
      <c r="B3900" s="106"/>
      <c r="C3900" s="106"/>
      <c r="D3900" s="106"/>
      <c r="E3900" s="106"/>
      <c r="F3900" s="106"/>
      <c r="G3900" s="106"/>
      <c r="H3900" s="106"/>
      <c r="I3900" s="106"/>
    </row>
    <row r="3901" spans="1:9">
      <c r="A3901" s="110"/>
      <c r="B3901" s="106"/>
      <c r="C3901" s="106"/>
      <c r="D3901" s="106"/>
      <c r="E3901" s="106"/>
      <c r="F3901" s="106"/>
      <c r="G3901" s="106"/>
      <c r="H3901" s="106"/>
      <c r="I3901" s="106"/>
    </row>
    <row r="3902" spans="1:9">
      <c r="A3902" s="110"/>
      <c r="B3902" s="106"/>
      <c r="C3902" s="106"/>
      <c r="D3902" s="106"/>
      <c r="E3902" s="106"/>
      <c r="F3902" s="106"/>
      <c r="G3902" s="106"/>
      <c r="H3902" s="106"/>
      <c r="I3902" s="106"/>
    </row>
    <row r="3903" spans="1:9">
      <c r="A3903" s="110"/>
      <c r="B3903" s="106"/>
      <c r="C3903" s="106"/>
      <c r="D3903" s="106"/>
      <c r="E3903" s="106"/>
      <c r="F3903" s="106"/>
      <c r="G3903" s="106"/>
      <c r="H3903" s="106"/>
      <c r="I3903" s="106"/>
    </row>
    <row r="3904" spans="1:9">
      <c r="A3904" s="110"/>
      <c r="B3904" s="106"/>
      <c r="C3904" s="106"/>
      <c r="D3904" s="106"/>
      <c r="E3904" s="106"/>
      <c r="F3904" s="106"/>
      <c r="G3904" s="106"/>
      <c r="H3904" s="106"/>
      <c r="I3904" s="106"/>
    </row>
    <row r="3905" spans="1:9">
      <c r="A3905" s="110"/>
      <c r="B3905" s="106"/>
      <c r="C3905" s="106"/>
      <c r="D3905" s="106"/>
      <c r="E3905" s="106"/>
      <c r="F3905" s="106"/>
      <c r="G3905" s="106"/>
      <c r="H3905" s="106"/>
      <c r="I3905" s="106"/>
    </row>
    <row r="3906" spans="1:9">
      <c r="A3906" s="110"/>
      <c r="B3906" s="106"/>
      <c r="C3906" s="106"/>
      <c r="D3906" s="106"/>
      <c r="E3906" s="106"/>
      <c r="F3906" s="106"/>
      <c r="G3906" s="106"/>
      <c r="H3906" s="106"/>
      <c r="I3906" s="106"/>
    </row>
    <row r="3907" spans="1:9">
      <c r="A3907" s="110"/>
      <c r="B3907" s="106"/>
      <c r="C3907" s="106"/>
      <c r="D3907" s="106"/>
      <c r="E3907" s="106"/>
      <c r="F3907" s="106"/>
      <c r="G3907" s="106"/>
      <c r="H3907" s="106"/>
      <c r="I3907" s="106"/>
    </row>
    <row r="3908" spans="1:9">
      <c r="A3908" s="110"/>
      <c r="B3908" s="106"/>
      <c r="C3908" s="106"/>
      <c r="D3908" s="106"/>
      <c r="E3908" s="106"/>
      <c r="F3908" s="106"/>
      <c r="G3908" s="106"/>
      <c r="H3908" s="106"/>
      <c r="I3908" s="106"/>
    </row>
    <row r="3909" spans="1:9">
      <c r="A3909" s="110"/>
      <c r="B3909" s="106"/>
      <c r="C3909" s="106"/>
      <c r="D3909" s="106"/>
      <c r="E3909" s="106"/>
      <c r="F3909" s="106"/>
      <c r="G3909" s="106"/>
      <c r="H3909" s="106"/>
      <c r="I3909" s="106"/>
    </row>
    <row r="3910" spans="1:9">
      <c r="A3910" s="110"/>
      <c r="B3910" s="106"/>
      <c r="C3910" s="106"/>
      <c r="D3910" s="106"/>
      <c r="E3910" s="106"/>
      <c r="F3910" s="106"/>
      <c r="G3910" s="106"/>
      <c r="H3910" s="106"/>
      <c r="I3910" s="106"/>
    </row>
    <row r="3911" spans="1:9">
      <c r="A3911" s="110"/>
      <c r="B3911" s="106"/>
      <c r="C3911" s="106"/>
      <c r="D3911" s="106"/>
      <c r="E3911" s="106"/>
      <c r="F3911" s="106"/>
      <c r="G3911" s="106"/>
      <c r="H3911" s="106"/>
      <c r="I3911" s="106"/>
    </row>
    <row r="3912" spans="1:9">
      <c r="A3912" s="110"/>
      <c r="B3912" s="106"/>
      <c r="C3912" s="106"/>
      <c r="D3912" s="106"/>
      <c r="E3912" s="106"/>
      <c r="F3912" s="106"/>
      <c r="G3912" s="106"/>
      <c r="H3912" s="106"/>
      <c r="I3912" s="106"/>
    </row>
    <row r="3913" spans="1:9">
      <c r="A3913" s="110"/>
      <c r="B3913" s="106"/>
      <c r="C3913" s="106"/>
      <c r="D3913" s="106"/>
      <c r="E3913" s="106"/>
      <c r="F3913" s="106"/>
      <c r="G3913" s="106"/>
      <c r="H3913" s="106"/>
      <c r="I3913" s="106"/>
    </row>
    <row r="3914" spans="1:9">
      <c r="A3914" s="110"/>
      <c r="B3914" s="106"/>
      <c r="C3914" s="106"/>
      <c r="D3914" s="106"/>
      <c r="E3914" s="106"/>
      <c r="F3914" s="106"/>
      <c r="G3914" s="106"/>
      <c r="H3914" s="106"/>
      <c r="I3914" s="106"/>
    </row>
    <row r="3915" spans="1:9">
      <c r="A3915" s="110"/>
      <c r="B3915" s="106"/>
      <c r="C3915" s="106"/>
      <c r="D3915" s="106"/>
      <c r="E3915" s="106"/>
      <c r="F3915" s="106"/>
      <c r="G3915" s="106"/>
      <c r="H3915" s="106"/>
      <c r="I3915" s="106"/>
    </row>
    <row r="3916" spans="1:9">
      <c r="A3916" s="110"/>
      <c r="B3916" s="106"/>
      <c r="C3916" s="106"/>
      <c r="D3916" s="106"/>
      <c r="E3916" s="106"/>
      <c r="F3916" s="106"/>
      <c r="G3916" s="106"/>
      <c r="H3916" s="106"/>
      <c r="I3916" s="106"/>
    </row>
    <row r="3917" spans="1:9">
      <c r="A3917" s="110"/>
      <c r="B3917" s="106"/>
      <c r="C3917" s="106"/>
      <c r="D3917" s="106"/>
      <c r="E3917" s="106"/>
      <c r="F3917" s="106"/>
      <c r="G3917" s="106"/>
      <c r="H3917" s="106"/>
      <c r="I3917" s="106"/>
    </row>
    <row r="3918" spans="1:9">
      <c r="A3918" s="110"/>
      <c r="B3918" s="106"/>
      <c r="C3918" s="106"/>
      <c r="D3918" s="106"/>
      <c r="E3918" s="106"/>
      <c r="F3918" s="106"/>
      <c r="G3918" s="106"/>
      <c r="H3918" s="106"/>
      <c r="I3918" s="106"/>
    </row>
    <row r="3919" spans="1:9">
      <c r="A3919" s="110"/>
      <c r="B3919" s="106"/>
      <c r="C3919" s="106"/>
      <c r="D3919" s="106"/>
      <c r="E3919" s="106"/>
      <c r="F3919" s="106"/>
      <c r="G3919" s="106"/>
      <c r="H3919" s="106"/>
      <c r="I3919" s="106"/>
    </row>
    <row r="3920" spans="1:9">
      <c r="A3920" s="110"/>
      <c r="B3920" s="106"/>
      <c r="C3920" s="106"/>
      <c r="D3920" s="106"/>
      <c r="E3920" s="106"/>
      <c r="F3920" s="106"/>
      <c r="G3920" s="106"/>
      <c r="H3920" s="106"/>
      <c r="I3920" s="106"/>
    </row>
    <row r="3921" spans="1:9">
      <c r="A3921" s="110"/>
      <c r="B3921" s="106"/>
      <c r="C3921" s="106"/>
      <c r="D3921" s="106"/>
      <c r="E3921" s="106"/>
      <c r="F3921" s="106"/>
      <c r="G3921" s="106"/>
      <c r="H3921" s="106"/>
      <c r="I3921" s="106"/>
    </row>
    <row r="3922" spans="1:9">
      <c r="A3922" s="110"/>
      <c r="B3922" s="106"/>
      <c r="C3922" s="106"/>
      <c r="D3922" s="106"/>
      <c r="E3922" s="106"/>
      <c r="F3922" s="106"/>
      <c r="G3922" s="106"/>
      <c r="H3922" s="106"/>
      <c r="I3922" s="106"/>
    </row>
    <row r="3923" spans="1:9">
      <c r="A3923" s="110"/>
      <c r="B3923" s="106"/>
      <c r="C3923" s="106"/>
      <c r="D3923" s="106"/>
      <c r="E3923" s="106"/>
      <c r="F3923" s="106"/>
      <c r="G3923" s="106"/>
      <c r="H3923" s="106"/>
      <c r="I3923" s="106"/>
    </row>
    <row r="3924" spans="1:9">
      <c r="A3924" s="110"/>
      <c r="B3924" s="106"/>
      <c r="C3924" s="106"/>
      <c r="D3924" s="106"/>
      <c r="E3924" s="106"/>
      <c r="F3924" s="106"/>
      <c r="G3924" s="106"/>
      <c r="H3924" s="106"/>
      <c r="I3924" s="106"/>
    </row>
    <row r="3925" spans="1:9">
      <c r="A3925" s="110"/>
      <c r="B3925" s="106"/>
      <c r="C3925" s="106"/>
      <c r="D3925" s="106"/>
      <c r="E3925" s="106"/>
      <c r="F3925" s="106"/>
      <c r="G3925" s="106"/>
      <c r="H3925" s="106"/>
      <c r="I3925" s="106"/>
    </row>
    <row r="3926" spans="1:9">
      <c r="A3926" s="110"/>
      <c r="B3926" s="106"/>
      <c r="C3926" s="106"/>
      <c r="D3926" s="106"/>
      <c r="E3926" s="106"/>
      <c r="F3926" s="106"/>
      <c r="G3926" s="106"/>
      <c r="H3926" s="106"/>
      <c r="I3926" s="106"/>
    </row>
    <row r="3927" spans="1:9">
      <c r="A3927" s="110"/>
      <c r="B3927" s="106"/>
      <c r="C3927" s="106"/>
      <c r="D3927" s="106"/>
      <c r="E3927" s="106"/>
      <c r="F3927" s="106"/>
      <c r="G3927" s="106"/>
      <c r="H3927" s="106"/>
      <c r="I3927" s="106"/>
    </row>
    <row r="3928" spans="1:9">
      <c r="A3928" s="110"/>
      <c r="B3928" s="106"/>
      <c r="C3928" s="106"/>
      <c r="D3928" s="106"/>
      <c r="E3928" s="106"/>
      <c r="F3928" s="106"/>
      <c r="G3928" s="106"/>
      <c r="H3928" s="106"/>
      <c r="I3928" s="106"/>
    </row>
    <row r="3929" spans="1:9">
      <c r="A3929" s="110"/>
      <c r="B3929" s="106"/>
      <c r="C3929" s="106"/>
      <c r="D3929" s="106"/>
      <c r="E3929" s="106"/>
      <c r="F3929" s="106"/>
      <c r="G3929" s="106"/>
      <c r="H3929" s="106"/>
      <c r="I3929" s="106"/>
    </row>
    <row r="3930" spans="1:9">
      <c r="A3930" s="110"/>
      <c r="B3930" s="106"/>
      <c r="C3930" s="106"/>
      <c r="D3930" s="106"/>
      <c r="E3930" s="106"/>
      <c r="F3930" s="106"/>
      <c r="G3930" s="106"/>
      <c r="H3930" s="106"/>
      <c r="I3930" s="106"/>
    </row>
    <row r="3931" spans="1:9">
      <c r="A3931" s="110"/>
      <c r="B3931" s="106"/>
      <c r="C3931" s="106"/>
      <c r="D3931" s="106"/>
      <c r="E3931" s="106"/>
      <c r="F3931" s="106"/>
      <c r="G3931" s="106"/>
      <c r="H3931" s="106"/>
      <c r="I3931" s="106"/>
    </row>
    <row r="3932" spans="1:9">
      <c r="A3932" s="110"/>
      <c r="B3932" s="106"/>
      <c r="C3932" s="106"/>
      <c r="D3932" s="106"/>
      <c r="E3932" s="106"/>
      <c r="F3932" s="106"/>
      <c r="G3932" s="106"/>
      <c r="H3932" s="106"/>
      <c r="I3932" s="106"/>
    </row>
    <row r="3933" spans="1:9">
      <c r="A3933" s="110"/>
      <c r="B3933" s="106"/>
      <c r="C3933" s="106"/>
      <c r="D3933" s="106"/>
      <c r="E3933" s="106"/>
      <c r="F3933" s="106"/>
      <c r="G3933" s="106"/>
      <c r="H3933" s="106"/>
      <c r="I3933" s="106"/>
    </row>
    <row r="3934" spans="1:9">
      <c r="A3934" s="110"/>
      <c r="B3934" s="106"/>
      <c r="C3934" s="106"/>
      <c r="D3934" s="106"/>
      <c r="E3934" s="106"/>
      <c r="F3934" s="106"/>
      <c r="G3934" s="106"/>
      <c r="H3934" s="106"/>
      <c r="I3934" s="106"/>
    </row>
    <row r="3935" spans="1:9">
      <c r="A3935" s="110"/>
      <c r="B3935" s="106"/>
      <c r="C3935" s="106"/>
      <c r="D3935" s="106"/>
      <c r="E3935" s="106"/>
      <c r="F3935" s="106"/>
      <c r="G3935" s="106"/>
      <c r="H3935" s="106"/>
      <c r="I3935" s="106"/>
    </row>
    <row r="3936" spans="1:9">
      <c r="A3936" s="110"/>
      <c r="B3936" s="106"/>
      <c r="C3936" s="106"/>
      <c r="D3936" s="106"/>
      <c r="E3936" s="106"/>
      <c r="F3936" s="106"/>
      <c r="G3936" s="106"/>
      <c r="H3936" s="106"/>
      <c r="I3936" s="106"/>
    </row>
    <row r="3937" spans="1:9">
      <c r="A3937" s="110"/>
      <c r="B3937" s="106"/>
      <c r="C3937" s="106"/>
      <c r="D3937" s="106"/>
      <c r="E3937" s="106"/>
      <c r="F3937" s="106"/>
      <c r="G3937" s="106"/>
      <c r="H3937" s="106"/>
      <c r="I3937" s="106"/>
    </row>
    <row r="3938" spans="1:9">
      <c r="A3938" s="110"/>
      <c r="B3938" s="106"/>
      <c r="C3938" s="106"/>
      <c r="D3938" s="106"/>
      <c r="E3938" s="106"/>
      <c r="F3938" s="106"/>
      <c r="G3938" s="106"/>
      <c r="H3938" s="106"/>
      <c r="I3938" s="106"/>
    </row>
    <row r="3939" spans="1:9">
      <c r="A3939" s="110"/>
      <c r="B3939" s="106"/>
      <c r="C3939" s="106"/>
      <c r="D3939" s="106"/>
      <c r="E3939" s="106"/>
      <c r="F3939" s="106"/>
      <c r="G3939" s="106"/>
      <c r="H3939" s="106"/>
      <c r="I3939" s="106"/>
    </row>
    <row r="3940" spans="1:9">
      <c r="A3940" s="110"/>
      <c r="B3940" s="106"/>
      <c r="C3940" s="106"/>
      <c r="D3940" s="106"/>
      <c r="E3940" s="106"/>
      <c r="F3940" s="106"/>
      <c r="G3940" s="106"/>
      <c r="H3940" s="106"/>
      <c r="I3940" s="106"/>
    </row>
    <row r="3941" spans="1:9">
      <c r="A3941" s="110"/>
      <c r="B3941" s="106"/>
      <c r="C3941" s="106"/>
      <c r="D3941" s="106"/>
      <c r="E3941" s="106"/>
      <c r="F3941" s="106"/>
      <c r="G3941" s="106"/>
      <c r="H3941" s="106"/>
      <c r="I3941" s="106"/>
    </row>
    <row r="3942" spans="1:9">
      <c r="A3942" s="110"/>
      <c r="B3942" s="106"/>
      <c r="C3942" s="106"/>
      <c r="D3942" s="106"/>
      <c r="E3942" s="106"/>
      <c r="F3942" s="106"/>
      <c r="G3942" s="106"/>
      <c r="H3942" s="106"/>
      <c r="I3942" s="106"/>
    </row>
    <row r="3943" spans="1:9">
      <c r="A3943" s="110"/>
      <c r="B3943" s="106"/>
      <c r="C3943" s="106"/>
      <c r="D3943" s="106"/>
      <c r="E3943" s="106"/>
      <c r="F3943" s="106"/>
      <c r="G3943" s="106"/>
      <c r="H3943" s="106"/>
      <c r="I3943" s="106"/>
    </row>
    <row r="3944" spans="1:9">
      <c r="A3944" s="110"/>
      <c r="B3944" s="106"/>
      <c r="C3944" s="106"/>
      <c r="D3944" s="106"/>
      <c r="E3944" s="106"/>
      <c r="F3944" s="106"/>
      <c r="G3944" s="106"/>
      <c r="H3944" s="106"/>
      <c r="I3944" s="106"/>
    </row>
    <row r="3945" spans="1:9">
      <c r="A3945" s="110"/>
      <c r="B3945" s="106"/>
      <c r="C3945" s="106"/>
      <c r="D3945" s="106"/>
      <c r="E3945" s="106"/>
      <c r="F3945" s="106"/>
      <c r="G3945" s="106"/>
      <c r="H3945" s="106"/>
      <c r="I3945" s="106"/>
    </row>
    <row r="3946" spans="1:9">
      <c r="A3946" s="110"/>
      <c r="B3946" s="106"/>
      <c r="C3946" s="106"/>
      <c r="D3946" s="106"/>
      <c r="E3946" s="106"/>
      <c r="F3946" s="106"/>
      <c r="G3946" s="106"/>
      <c r="H3946" s="106"/>
      <c r="I3946" s="106"/>
    </row>
    <row r="3947" spans="1:9">
      <c r="A3947" s="110"/>
      <c r="B3947" s="106"/>
      <c r="C3947" s="106"/>
      <c r="D3947" s="106"/>
      <c r="E3947" s="106"/>
      <c r="F3947" s="106"/>
      <c r="G3947" s="106"/>
      <c r="H3947" s="106"/>
      <c r="I3947" s="106"/>
    </row>
    <row r="3948" spans="1:9">
      <c r="A3948" s="110"/>
      <c r="B3948" s="106"/>
      <c r="C3948" s="106"/>
      <c r="D3948" s="106"/>
      <c r="E3948" s="106"/>
      <c r="F3948" s="106"/>
      <c r="G3948" s="106"/>
      <c r="H3948" s="106"/>
      <c r="I3948" s="106"/>
    </row>
    <row r="3949" spans="1:9">
      <c r="A3949" s="110"/>
      <c r="B3949" s="106"/>
      <c r="C3949" s="106"/>
      <c r="D3949" s="106"/>
      <c r="E3949" s="106"/>
      <c r="F3949" s="106"/>
      <c r="G3949" s="106"/>
      <c r="H3949" s="106"/>
      <c r="I3949" s="106"/>
    </row>
    <row r="3950" spans="1:9">
      <c r="A3950" s="110"/>
      <c r="B3950" s="106"/>
      <c r="C3950" s="106"/>
      <c r="D3950" s="106"/>
      <c r="E3950" s="106"/>
      <c r="F3950" s="106"/>
      <c r="G3950" s="106"/>
      <c r="H3950" s="106"/>
      <c r="I3950" s="106"/>
    </row>
    <row r="3951" spans="1:9">
      <c r="A3951" s="110"/>
      <c r="B3951" s="106"/>
      <c r="C3951" s="106"/>
      <c r="D3951" s="106"/>
      <c r="E3951" s="106"/>
      <c r="F3951" s="106"/>
      <c r="G3951" s="106"/>
      <c r="H3951" s="106"/>
      <c r="I3951" s="106"/>
    </row>
    <row r="3952" spans="1:9">
      <c r="A3952" s="110"/>
      <c r="B3952" s="106"/>
      <c r="C3952" s="106"/>
      <c r="D3952" s="106"/>
      <c r="E3952" s="106"/>
      <c r="F3952" s="106"/>
      <c r="G3952" s="106"/>
      <c r="H3952" s="106"/>
      <c r="I3952" s="106"/>
    </row>
    <row r="3953" spans="1:9">
      <c r="A3953" s="110"/>
      <c r="B3953" s="106"/>
      <c r="C3953" s="106"/>
      <c r="D3953" s="106"/>
      <c r="E3953" s="106"/>
      <c r="F3953" s="106"/>
      <c r="G3953" s="106"/>
      <c r="H3953" s="106"/>
      <c r="I3953" s="106"/>
    </row>
    <row r="3954" spans="1:9">
      <c r="A3954" s="110"/>
      <c r="B3954" s="106"/>
      <c r="C3954" s="106"/>
      <c r="D3954" s="106"/>
      <c r="E3954" s="106"/>
      <c r="F3954" s="106"/>
      <c r="G3954" s="106"/>
      <c r="H3954" s="106"/>
      <c r="I3954" s="106"/>
    </row>
    <row r="3955" spans="1:9">
      <c r="A3955" s="110"/>
      <c r="B3955" s="106"/>
      <c r="C3955" s="106"/>
      <c r="D3955" s="106"/>
      <c r="E3955" s="106"/>
      <c r="F3955" s="106"/>
      <c r="G3955" s="106"/>
      <c r="H3955" s="106"/>
      <c r="I3955" s="106"/>
    </row>
    <row r="3956" spans="1:9">
      <c r="A3956" s="110"/>
      <c r="B3956" s="106"/>
      <c r="C3956" s="106"/>
      <c r="D3956" s="106"/>
      <c r="E3956" s="106"/>
      <c r="F3956" s="106"/>
      <c r="G3956" s="106"/>
      <c r="H3956" s="106"/>
      <c r="I3956" s="106"/>
    </row>
    <row r="3957" spans="1:9">
      <c r="A3957" s="110"/>
      <c r="B3957" s="106"/>
      <c r="C3957" s="106"/>
      <c r="D3957" s="106"/>
      <c r="E3957" s="106"/>
      <c r="F3957" s="106"/>
      <c r="G3957" s="106"/>
      <c r="H3957" s="106"/>
      <c r="I3957" s="106"/>
    </row>
    <row r="3958" spans="1:9">
      <c r="A3958" s="110"/>
      <c r="B3958" s="106"/>
      <c r="C3958" s="106"/>
      <c r="D3958" s="106"/>
      <c r="E3958" s="106"/>
      <c r="F3958" s="106"/>
      <c r="G3958" s="106"/>
      <c r="H3958" s="106"/>
      <c r="I3958" s="106"/>
    </row>
    <row r="3959" spans="1:9">
      <c r="A3959" s="110"/>
      <c r="B3959" s="106"/>
      <c r="C3959" s="106"/>
      <c r="D3959" s="106"/>
      <c r="E3959" s="106"/>
      <c r="F3959" s="106"/>
      <c r="G3959" s="106"/>
      <c r="H3959" s="106"/>
      <c r="I3959" s="106"/>
    </row>
    <row r="3960" spans="1:9">
      <c r="A3960" s="110"/>
      <c r="B3960" s="106"/>
      <c r="C3960" s="106"/>
      <c r="D3960" s="106"/>
      <c r="E3960" s="106"/>
      <c r="F3960" s="106"/>
      <c r="G3960" s="106"/>
      <c r="H3960" s="106"/>
      <c r="I3960" s="106"/>
    </row>
    <row r="3961" spans="1:9">
      <c r="A3961" s="110"/>
      <c r="B3961" s="106"/>
      <c r="C3961" s="106"/>
      <c r="D3961" s="106"/>
      <c r="E3961" s="106"/>
      <c r="F3961" s="106"/>
      <c r="G3961" s="106"/>
      <c r="H3961" s="106"/>
      <c r="I3961" s="106"/>
    </row>
    <row r="3962" spans="1:9">
      <c r="A3962" s="110"/>
      <c r="B3962" s="106"/>
      <c r="C3962" s="106"/>
      <c r="D3962" s="106"/>
      <c r="E3962" s="106"/>
      <c r="F3962" s="106"/>
      <c r="G3962" s="106"/>
      <c r="H3962" s="106"/>
      <c r="I3962" s="106"/>
    </row>
    <row r="3963" spans="1:9">
      <c r="A3963" s="110"/>
      <c r="B3963" s="106"/>
      <c r="C3963" s="106"/>
      <c r="D3963" s="106"/>
      <c r="E3963" s="106"/>
      <c r="F3963" s="106"/>
      <c r="G3963" s="106"/>
      <c r="H3963" s="106"/>
      <c r="I3963" s="106"/>
    </row>
    <row r="3964" spans="1:9">
      <c r="A3964" s="110"/>
      <c r="B3964" s="106"/>
      <c r="C3964" s="106"/>
      <c r="D3964" s="106"/>
      <c r="E3964" s="106"/>
      <c r="F3964" s="106"/>
      <c r="G3964" s="106"/>
      <c r="H3964" s="106"/>
      <c r="I3964" s="106"/>
    </row>
    <row r="3965" spans="1:9">
      <c r="A3965" s="110"/>
      <c r="B3965" s="106"/>
      <c r="C3965" s="106"/>
      <c r="D3965" s="106"/>
      <c r="E3965" s="106"/>
      <c r="F3965" s="106"/>
      <c r="G3965" s="106"/>
      <c r="H3965" s="106"/>
      <c r="I3965" s="106"/>
    </row>
    <row r="3966" spans="1:9">
      <c r="A3966" s="110"/>
      <c r="B3966" s="106"/>
      <c r="C3966" s="106"/>
      <c r="D3966" s="106"/>
      <c r="E3966" s="106"/>
      <c r="F3966" s="106"/>
      <c r="G3966" s="106"/>
      <c r="H3966" s="106"/>
      <c r="I3966" s="106"/>
    </row>
    <row r="3967" spans="1:9">
      <c r="A3967" s="110"/>
      <c r="B3967" s="106"/>
      <c r="C3967" s="106"/>
      <c r="D3967" s="106"/>
      <c r="E3967" s="106"/>
      <c r="F3967" s="106"/>
      <c r="G3967" s="106"/>
      <c r="H3967" s="106"/>
      <c r="I3967" s="106"/>
    </row>
    <row r="3968" spans="1:9">
      <c r="A3968" s="110"/>
      <c r="B3968" s="106"/>
      <c r="C3968" s="106"/>
      <c r="D3968" s="106"/>
      <c r="E3968" s="106"/>
      <c r="F3968" s="106"/>
      <c r="G3968" s="106"/>
      <c r="H3968" s="106"/>
      <c r="I3968" s="106"/>
    </row>
    <row r="3969" spans="1:9">
      <c r="A3969" s="110"/>
      <c r="B3969" s="106"/>
      <c r="C3969" s="106"/>
      <c r="D3969" s="106"/>
      <c r="E3969" s="106"/>
      <c r="F3969" s="106"/>
      <c r="G3969" s="106"/>
      <c r="H3969" s="106"/>
      <c r="I3969" s="106"/>
    </row>
    <row r="3970" spans="1:9">
      <c r="A3970" s="110"/>
      <c r="B3970" s="106"/>
      <c r="C3970" s="106"/>
      <c r="D3970" s="106"/>
      <c r="E3970" s="106"/>
      <c r="F3970" s="106"/>
      <c r="G3970" s="106"/>
      <c r="H3970" s="106"/>
      <c r="I3970" s="106"/>
    </row>
    <row r="3971" spans="1:9">
      <c r="A3971" s="110"/>
      <c r="B3971" s="106"/>
      <c r="C3971" s="106"/>
      <c r="D3971" s="106"/>
      <c r="E3971" s="106"/>
      <c r="F3971" s="106"/>
      <c r="G3971" s="106"/>
      <c r="H3971" s="106"/>
      <c r="I3971" s="106"/>
    </row>
    <row r="3972" spans="1:9">
      <c r="A3972" s="110"/>
      <c r="B3972" s="106"/>
      <c r="C3972" s="106"/>
      <c r="D3972" s="106"/>
      <c r="E3972" s="106"/>
      <c r="F3972" s="106"/>
      <c r="G3972" s="106"/>
      <c r="H3972" s="106"/>
      <c r="I3972" s="106"/>
    </row>
    <row r="3973" spans="1:9">
      <c r="A3973" s="110"/>
      <c r="B3973" s="106"/>
      <c r="C3973" s="106"/>
      <c r="D3973" s="106"/>
      <c r="E3973" s="106"/>
      <c r="F3973" s="106"/>
      <c r="G3973" s="106"/>
      <c r="H3973" s="106"/>
      <c r="I3973" s="106"/>
    </row>
    <row r="3974" spans="1:9">
      <c r="A3974" s="110"/>
      <c r="B3974" s="106"/>
      <c r="C3974" s="106"/>
      <c r="D3974" s="106"/>
      <c r="E3974" s="106"/>
      <c r="F3974" s="106"/>
      <c r="G3974" s="106"/>
      <c r="H3974" s="106"/>
      <c r="I3974" s="106"/>
    </row>
    <row r="3975" spans="1:9">
      <c r="A3975" s="110"/>
      <c r="B3975" s="106"/>
      <c r="C3975" s="106"/>
      <c r="D3975" s="106"/>
      <c r="E3975" s="106"/>
      <c r="F3975" s="106"/>
      <c r="G3975" s="106"/>
      <c r="H3975" s="106"/>
      <c r="I3975" s="106"/>
    </row>
    <row r="3976" spans="1:9">
      <c r="A3976" s="110"/>
      <c r="B3976" s="106"/>
      <c r="C3976" s="106"/>
      <c r="D3976" s="106"/>
      <c r="E3976" s="106"/>
      <c r="F3976" s="106"/>
      <c r="G3976" s="106"/>
      <c r="H3976" s="106"/>
      <c r="I3976" s="106"/>
    </row>
    <row r="3977" spans="1:9">
      <c r="A3977" s="110"/>
      <c r="B3977" s="106"/>
      <c r="C3977" s="106"/>
      <c r="D3977" s="106"/>
      <c r="E3977" s="106"/>
      <c r="F3977" s="106"/>
      <c r="G3977" s="106"/>
      <c r="H3977" s="106"/>
      <c r="I3977" s="106"/>
    </row>
    <row r="3978" spans="1:9">
      <c r="A3978" s="110"/>
      <c r="B3978" s="106"/>
      <c r="C3978" s="106"/>
      <c r="D3978" s="106"/>
      <c r="E3978" s="106"/>
      <c r="F3978" s="106"/>
      <c r="G3978" s="106"/>
      <c r="H3978" s="106"/>
      <c r="I3978" s="106"/>
    </row>
    <row r="3979" spans="1:9">
      <c r="A3979" s="110"/>
      <c r="B3979" s="106"/>
      <c r="C3979" s="106"/>
      <c r="D3979" s="106"/>
      <c r="E3979" s="106"/>
      <c r="F3979" s="106"/>
      <c r="G3979" s="106"/>
      <c r="H3979" s="106"/>
      <c r="I3979" s="106"/>
    </row>
    <row r="3980" spans="1:9">
      <c r="A3980" s="110"/>
      <c r="B3980" s="106"/>
      <c r="C3980" s="106"/>
      <c r="D3980" s="106"/>
      <c r="E3980" s="106"/>
      <c r="F3980" s="106"/>
      <c r="G3980" s="106"/>
      <c r="H3980" s="106"/>
      <c r="I3980" s="106"/>
    </row>
    <row r="3981" spans="1:9">
      <c r="A3981" s="110"/>
      <c r="B3981" s="106"/>
      <c r="C3981" s="106"/>
      <c r="D3981" s="106"/>
      <c r="E3981" s="106"/>
      <c r="F3981" s="106"/>
      <c r="G3981" s="106"/>
      <c r="H3981" s="106"/>
      <c r="I3981" s="106"/>
    </row>
    <row r="3982" spans="1:9">
      <c r="A3982" s="110"/>
      <c r="B3982" s="106"/>
      <c r="C3982" s="106"/>
      <c r="D3982" s="106"/>
      <c r="E3982" s="106"/>
      <c r="F3982" s="106"/>
      <c r="G3982" s="106"/>
      <c r="H3982" s="106"/>
      <c r="I3982" s="106"/>
    </row>
    <row r="3983" spans="1:9">
      <c r="A3983" s="110"/>
      <c r="B3983" s="106"/>
      <c r="C3983" s="106"/>
      <c r="D3983" s="106"/>
      <c r="E3983" s="106"/>
      <c r="F3983" s="106"/>
      <c r="G3983" s="106"/>
      <c r="H3983" s="106"/>
      <c r="I3983" s="106"/>
    </row>
    <row r="3984" spans="1:9">
      <c r="A3984" s="110"/>
      <c r="B3984" s="106"/>
      <c r="C3984" s="106"/>
      <c r="D3984" s="106"/>
      <c r="E3984" s="106"/>
      <c r="F3984" s="106"/>
      <c r="G3984" s="106"/>
      <c r="H3984" s="106"/>
      <c r="I3984" s="106"/>
    </row>
    <row r="3985" spans="1:9">
      <c r="A3985" s="110"/>
      <c r="B3985" s="106"/>
      <c r="C3985" s="106"/>
      <c r="D3985" s="106"/>
      <c r="E3985" s="106"/>
      <c r="F3985" s="106"/>
      <c r="G3985" s="106"/>
      <c r="H3985" s="106"/>
      <c r="I3985" s="106"/>
    </row>
    <row r="3986" spans="1:9">
      <c r="A3986" s="110"/>
      <c r="B3986" s="106"/>
      <c r="C3986" s="106"/>
      <c r="D3986" s="106"/>
      <c r="E3986" s="106"/>
      <c r="F3986" s="106"/>
      <c r="G3986" s="106"/>
      <c r="H3986" s="106"/>
      <c r="I3986" s="106"/>
    </row>
    <row r="3987" spans="1:9">
      <c r="A3987" s="110"/>
      <c r="B3987" s="106"/>
      <c r="C3987" s="106"/>
      <c r="D3987" s="106"/>
      <c r="E3987" s="106"/>
      <c r="F3987" s="106"/>
      <c r="G3987" s="106"/>
      <c r="H3987" s="106"/>
      <c r="I3987" s="106"/>
    </row>
    <row r="3988" spans="1:9">
      <c r="A3988" s="110"/>
      <c r="B3988" s="106"/>
      <c r="C3988" s="106"/>
      <c r="D3988" s="106"/>
      <c r="E3988" s="106"/>
      <c r="F3988" s="106"/>
      <c r="G3988" s="106"/>
      <c r="H3988" s="106"/>
      <c r="I3988" s="106"/>
    </row>
    <row r="3989" spans="1:9">
      <c r="A3989" s="110"/>
      <c r="B3989" s="106"/>
      <c r="C3989" s="106"/>
      <c r="D3989" s="106"/>
      <c r="E3989" s="106"/>
      <c r="F3989" s="106"/>
      <c r="G3989" s="106"/>
      <c r="H3989" s="106"/>
      <c r="I3989" s="106"/>
    </row>
    <row r="3990" spans="1:9">
      <c r="A3990" s="110"/>
      <c r="B3990" s="106"/>
      <c r="C3990" s="106"/>
      <c r="D3990" s="106"/>
      <c r="E3990" s="106"/>
      <c r="F3990" s="106"/>
      <c r="G3990" s="106"/>
      <c r="H3990" s="106"/>
      <c r="I3990" s="106"/>
    </row>
    <row r="3991" spans="1:9">
      <c r="A3991" s="110"/>
      <c r="B3991" s="106"/>
      <c r="C3991" s="106"/>
      <c r="D3991" s="106"/>
      <c r="E3991" s="106"/>
      <c r="F3991" s="106"/>
      <c r="G3991" s="106"/>
      <c r="H3991" s="106"/>
      <c r="I3991" s="106"/>
    </row>
    <row r="3992" spans="1:9">
      <c r="A3992" s="110"/>
      <c r="B3992" s="106"/>
      <c r="C3992" s="106"/>
      <c r="D3992" s="106"/>
      <c r="E3992" s="106"/>
      <c r="F3992" s="106"/>
      <c r="G3992" s="106"/>
      <c r="H3992" s="106"/>
      <c r="I3992" s="106"/>
    </row>
    <row r="3993" spans="1:9">
      <c r="A3993" s="110"/>
      <c r="B3993" s="106"/>
      <c r="C3993" s="106"/>
      <c r="D3993" s="106"/>
      <c r="E3993" s="106"/>
      <c r="F3993" s="106"/>
      <c r="G3993" s="106"/>
      <c r="H3993" s="106"/>
      <c r="I3993" s="106"/>
    </row>
    <row r="3994" spans="1:9">
      <c r="A3994" s="110"/>
      <c r="B3994" s="106"/>
      <c r="C3994" s="106"/>
      <c r="D3994" s="106"/>
      <c r="E3994" s="106"/>
      <c r="F3994" s="106"/>
      <c r="G3994" s="106"/>
      <c r="H3994" s="106"/>
      <c r="I3994" s="106"/>
    </row>
    <row r="3995" spans="1:9">
      <c r="A3995" s="110"/>
      <c r="B3995" s="106"/>
      <c r="C3995" s="106"/>
      <c r="D3995" s="106"/>
      <c r="E3995" s="106"/>
      <c r="F3995" s="106"/>
      <c r="G3995" s="106"/>
      <c r="H3995" s="106"/>
      <c r="I3995" s="106"/>
    </row>
    <row r="3996" spans="1:9">
      <c r="A3996" s="110"/>
      <c r="B3996" s="106"/>
      <c r="C3996" s="106"/>
      <c r="D3996" s="106"/>
      <c r="E3996" s="106"/>
      <c r="F3996" s="106"/>
      <c r="G3996" s="106"/>
      <c r="H3996" s="106"/>
      <c r="I3996" s="106"/>
    </row>
    <row r="3997" spans="1:9">
      <c r="A3997" s="110"/>
      <c r="B3997" s="106"/>
      <c r="C3997" s="106"/>
      <c r="D3997" s="106"/>
      <c r="E3997" s="106"/>
      <c r="F3997" s="106"/>
      <c r="G3997" s="106"/>
      <c r="H3997" s="106"/>
      <c r="I3997" s="106"/>
    </row>
    <row r="3998" spans="1:9">
      <c r="A3998" s="110"/>
      <c r="B3998" s="106"/>
      <c r="C3998" s="106"/>
      <c r="D3998" s="106"/>
      <c r="E3998" s="106"/>
      <c r="F3998" s="106"/>
      <c r="G3998" s="106"/>
      <c r="H3998" s="106"/>
      <c r="I3998" s="106"/>
    </row>
    <row r="3999" spans="1:9">
      <c r="A3999" s="110"/>
      <c r="B3999" s="106"/>
      <c r="C3999" s="106"/>
      <c r="D3999" s="106"/>
      <c r="E3999" s="106"/>
      <c r="F3999" s="106"/>
      <c r="G3999" s="106"/>
      <c r="H3999" s="106"/>
      <c r="I3999" s="106"/>
    </row>
    <row r="4000" spans="1:9">
      <c r="A4000" s="110"/>
      <c r="B4000" s="106"/>
      <c r="C4000" s="106"/>
      <c r="D4000" s="106"/>
      <c r="E4000" s="106"/>
      <c r="F4000" s="106"/>
      <c r="G4000" s="106"/>
      <c r="H4000" s="106"/>
      <c r="I4000" s="106"/>
    </row>
  </sheetData>
  <autoFilter ref="A1:I3435" xr:uid="{6BFD35D4-5647-4F3E-B916-E5A7CBCD1B01}"/>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AC56C-C5E7-462C-A9F0-09B9A44CE171}">
  <sheetPr codeName="Sheet17">
    <pageSetUpPr fitToPage="1"/>
  </sheetPr>
  <dimension ref="A1:AG15"/>
  <sheetViews>
    <sheetView showGridLines="0" view="pageBreakPreview" zoomScaleNormal="100" zoomScaleSheetLayoutView="100" workbookViewId="0">
      <selection sqref="A1:AL3"/>
    </sheetView>
  </sheetViews>
  <sheetFormatPr defaultColWidth="4.375" defaultRowHeight="18" customHeight="1"/>
  <cols>
    <col min="1" max="16384" width="4.375" style="2"/>
  </cols>
  <sheetData>
    <row r="1" spans="1:33" ht="18" customHeight="1">
      <c r="A1" s="159" t="s">
        <v>131</v>
      </c>
      <c r="B1" s="159"/>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row>
    <row r="2" spans="1:33" ht="18" customHeight="1">
      <c r="A2" s="159"/>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row>
    <row r="3" spans="1:33" ht="18" customHeight="1">
      <c r="A3" s="159"/>
      <c r="B3" s="159"/>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row>
    <row r="4" spans="1:33" ht="18" customHeight="1">
      <c r="Y4" s="8"/>
    </row>
    <row r="5" spans="1:33" ht="18" customHeight="1">
      <c r="B5" s="157" t="s">
        <v>132</v>
      </c>
      <c r="C5" s="157"/>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row>
    <row r="7" spans="1:33" ht="18" customHeight="1">
      <c r="B7" s="79" t="s">
        <v>133</v>
      </c>
      <c r="G7" s="16"/>
      <c r="H7" s="8"/>
      <c r="I7" s="8"/>
      <c r="J7" s="8"/>
      <c r="K7" s="8"/>
      <c r="L7" s="8"/>
      <c r="M7" s="8"/>
      <c r="N7" s="8"/>
      <c r="O7" s="8"/>
      <c r="P7" s="8"/>
      <c r="Q7" s="8"/>
      <c r="R7" s="8"/>
      <c r="S7" s="8"/>
      <c r="T7" s="8"/>
      <c r="U7" s="8"/>
      <c r="V7" s="8"/>
      <c r="W7" s="8"/>
      <c r="X7" s="8"/>
      <c r="Y7" s="8"/>
      <c r="Z7" s="8"/>
      <c r="AA7" s="8"/>
      <c r="AB7" s="8"/>
    </row>
    <row r="8" spans="1:33" ht="18" customHeight="1">
      <c r="B8" s="143" t="s">
        <v>134</v>
      </c>
      <c r="C8" s="144"/>
      <c r="D8" s="14"/>
      <c r="E8" s="15" t="s">
        <v>17</v>
      </c>
      <c r="F8" s="143" t="s">
        <v>135</v>
      </c>
      <c r="G8" s="144"/>
      <c r="H8" s="14"/>
      <c r="I8" s="15" t="s">
        <v>17</v>
      </c>
      <c r="J8" s="143" t="s">
        <v>136</v>
      </c>
      <c r="K8" s="144"/>
      <c r="L8" s="14"/>
      <c r="M8" s="15" t="s">
        <v>17</v>
      </c>
      <c r="N8" s="143" t="s">
        <v>137</v>
      </c>
      <c r="O8" s="144"/>
      <c r="P8" s="14"/>
      <c r="Q8" s="15" t="s">
        <v>17</v>
      </c>
      <c r="R8" s="143" t="s">
        <v>138</v>
      </c>
      <c r="S8" s="144"/>
      <c r="T8" s="14"/>
      <c r="U8" s="15" t="s">
        <v>17</v>
      </c>
      <c r="V8" s="143" t="s">
        <v>139</v>
      </c>
      <c r="W8" s="144"/>
      <c r="X8" s="14"/>
      <c r="Y8" s="15" t="s">
        <v>17</v>
      </c>
      <c r="Z8" s="143" t="s">
        <v>140</v>
      </c>
      <c r="AA8" s="144"/>
      <c r="AB8" s="14"/>
      <c r="AC8" s="15" t="s">
        <v>17</v>
      </c>
      <c r="AD8" s="143" t="s">
        <v>141</v>
      </c>
      <c r="AE8" s="144"/>
      <c r="AF8" s="14"/>
      <c r="AG8" s="15" t="s">
        <v>17</v>
      </c>
    </row>
    <row r="9" spans="1:33" ht="18" customHeight="1">
      <c r="B9" s="143" t="s">
        <v>142</v>
      </c>
      <c r="C9" s="144"/>
      <c r="D9" s="14"/>
      <c r="E9" s="15" t="s">
        <v>17</v>
      </c>
      <c r="F9" s="143" t="s">
        <v>143</v>
      </c>
      <c r="G9" s="144"/>
      <c r="H9" s="14"/>
      <c r="I9" s="15" t="s">
        <v>17</v>
      </c>
      <c r="J9" s="143" t="s">
        <v>144</v>
      </c>
      <c r="K9" s="144"/>
      <c r="L9" s="14"/>
      <c r="M9" s="15" t="s">
        <v>17</v>
      </c>
      <c r="N9" s="143" t="s">
        <v>145</v>
      </c>
      <c r="O9" s="144"/>
      <c r="P9" s="14"/>
      <c r="Q9" s="15" t="s">
        <v>17</v>
      </c>
      <c r="R9" s="143" t="s">
        <v>146</v>
      </c>
      <c r="S9" s="144"/>
      <c r="T9" s="14"/>
      <c r="U9" s="15" t="s">
        <v>17</v>
      </c>
      <c r="V9" s="143" t="s">
        <v>147</v>
      </c>
      <c r="W9" s="144"/>
      <c r="X9" s="14"/>
      <c r="Y9" s="15" t="s">
        <v>17</v>
      </c>
      <c r="Z9" s="143" t="s">
        <v>148</v>
      </c>
      <c r="AA9" s="144"/>
      <c r="AB9" s="14"/>
      <c r="AC9" s="15" t="s">
        <v>17</v>
      </c>
      <c r="AD9" s="143" t="s">
        <v>149</v>
      </c>
      <c r="AE9" s="144"/>
      <c r="AF9" s="14"/>
      <c r="AG9" s="15" t="s">
        <v>17</v>
      </c>
    </row>
    <row r="10" spans="1:33" ht="18" customHeight="1">
      <c r="B10" s="143" t="s">
        <v>150</v>
      </c>
      <c r="C10" s="144"/>
      <c r="D10" s="14"/>
      <c r="E10" s="15" t="s">
        <v>17</v>
      </c>
      <c r="F10" s="143" t="s">
        <v>151</v>
      </c>
      <c r="G10" s="144"/>
      <c r="H10" s="14"/>
      <c r="I10" s="15" t="s">
        <v>17</v>
      </c>
      <c r="J10" s="143" t="s">
        <v>152</v>
      </c>
      <c r="K10" s="144"/>
      <c r="L10" s="14"/>
      <c r="M10" s="15" t="s">
        <v>17</v>
      </c>
      <c r="N10" s="143" t="s">
        <v>153</v>
      </c>
      <c r="O10" s="144"/>
      <c r="P10" s="14"/>
      <c r="Q10" s="15" t="s">
        <v>17</v>
      </c>
      <c r="R10" s="143" t="s">
        <v>154</v>
      </c>
      <c r="S10" s="144"/>
      <c r="T10" s="14"/>
      <c r="U10" s="15" t="s">
        <v>17</v>
      </c>
      <c r="V10" s="143" t="s">
        <v>155</v>
      </c>
      <c r="W10" s="144"/>
      <c r="X10" s="14"/>
      <c r="Y10" s="15" t="s">
        <v>17</v>
      </c>
      <c r="Z10" s="143" t="s">
        <v>156</v>
      </c>
      <c r="AA10" s="144"/>
      <c r="AB10" s="14"/>
      <c r="AC10" s="15" t="s">
        <v>17</v>
      </c>
      <c r="AD10" s="143" t="s">
        <v>157</v>
      </c>
      <c r="AE10" s="144"/>
      <c r="AF10" s="14"/>
      <c r="AG10" s="15" t="s">
        <v>17</v>
      </c>
    </row>
    <row r="11" spans="1:33" ht="18" customHeight="1">
      <c r="B11" s="143" t="s">
        <v>158</v>
      </c>
      <c r="C11" s="144"/>
      <c r="D11" s="14"/>
      <c r="E11" s="15" t="s">
        <v>17</v>
      </c>
      <c r="F11" s="143" t="s">
        <v>159</v>
      </c>
      <c r="G11" s="144"/>
      <c r="H11" s="14"/>
      <c r="I11" s="15" t="s">
        <v>17</v>
      </c>
      <c r="J11" s="143" t="s">
        <v>160</v>
      </c>
      <c r="K11" s="144"/>
      <c r="L11" s="14"/>
      <c r="M11" s="15" t="s">
        <v>17</v>
      </c>
      <c r="N11" s="143" t="s">
        <v>161</v>
      </c>
      <c r="O11" s="144"/>
      <c r="P11" s="14"/>
      <c r="Q11" s="15" t="s">
        <v>17</v>
      </c>
      <c r="R11" s="143" t="s">
        <v>162</v>
      </c>
      <c r="S11" s="144"/>
      <c r="T11" s="14"/>
      <c r="U11" s="15" t="s">
        <v>17</v>
      </c>
      <c r="V11" s="143" t="s">
        <v>163</v>
      </c>
      <c r="W11" s="144"/>
      <c r="X11" s="14"/>
      <c r="Y11" s="15" t="s">
        <v>17</v>
      </c>
      <c r="Z11" s="143" t="s">
        <v>164</v>
      </c>
      <c r="AA11" s="144"/>
      <c r="AB11" s="14"/>
      <c r="AC11" s="15" t="s">
        <v>17</v>
      </c>
      <c r="AD11" s="143" t="s">
        <v>165</v>
      </c>
      <c r="AE11" s="144"/>
      <c r="AF11" s="14"/>
      <c r="AG11" s="15" t="s">
        <v>17</v>
      </c>
    </row>
    <row r="12" spans="1:33" ht="18" customHeight="1">
      <c r="B12" s="143" t="s">
        <v>166</v>
      </c>
      <c r="C12" s="144"/>
      <c r="D12" s="14"/>
      <c r="E12" s="15" t="s">
        <v>17</v>
      </c>
      <c r="F12" s="143" t="s">
        <v>167</v>
      </c>
      <c r="G12" s="144"/>
      <c r="H12" s="14"/>
      <c r="I12" s="15" t="s">
        <v>17</v>
      </c>
      <c r="J12" s="143" t="s">
        <v>168</v>
      </c>
      <c r="K12" s="144"/>
      <c r="L12" s="14"/>
      <c r="M12" s="15" t="s">
        <v>17</v>
      </c>
      <c r="N12" s="143" t="s">
        <v>169</v>
      </c>
      <c r="O12" s="144"/>
      <c r="P12" s="14"/>
      <c r="Q12" s="15" t="s">
        <v>17</v>
      </c>
      <c r="R12" s="143" t="s">
        <v>170</v>
      </c>
      <c r="S12" s="144"/>
      <c r="T12" s="14"/>
      <c r="U12" s="15" t="s">
        <v>17</v>
      </c>
      <c r="V12" s="143" t="s">
        <v>171</v>
      </c>
      <c r="W12" s="144"/>
      <c r="X12" s="14"/>
      <c r="Y12" s="15" t="s">
        <v>17</v>
      </c>
      <c r="Z12" s="143" t="s">
        <v>172</v>
      </c>
      <c r="AA12" s="144"/>
      <c r="AB12" s="14"/>
      <c r="AC12" s="15" t="s">
        <v>17</v>
      </c>
      <c r="AD12" s="143" t="s">
        <v>173</v>
      </c>
      <c r="AE12" s="144"/>
      <c r="AF12" s="14"/>
      <c r="AG12" s="15" t="s">
        <v>17</v>
      </c>
    </row>
    <row r="13" spans="1:33" ht="18" customHeight="1">
      <c r="B13" s="143" t="s">
        <v>174</v>
      </c>
      <c r="C13" s="144"/>
      <c r="D13" s="14"/>
      <c r="E13" s="15" t="s">
        <v>17</v>
      </c>
      <c r="F13" s="143" t="s">
        <v>175</v>
      </c>
      <c r="G13" s="144"/>
      <c r="H13" s="14"/>
      <c r="I13" s="15" t="s">
        <v>17</v>
      </c>
      <c r="J13" s="143" t="s">
        <v>176</v>
      </c>
      <c r="K13" s="144"/>
      <c r="L13" s="14"/>
      <c r="M13" s="15" t="s">
        <v>17</v>
      </c>
      <c r="N13" s="143" t="s">
        <v>177</v>
      </c>
      <c r="O13" s="144"/>
      <c r="P13" s="14"/>
      <c r="Q13" s="15" t="s">
        <v>17</v>
      </c>
      <c r="R13" s="143" t="s">
        <v>178</v>
      </c>
      <c r="S13" s="144"/>
      <c r="T13" s="14"/>
      <c r="U13" s="15" t="s">
        <v>17</v>
      </c>
      <c r="V13" s="143" t="s">
        <v>179</v>
      </c>
      <c r="W13" s="144"/>
      <c r="X13" s="14"/>
      <c r="Y13" s="15" t="s">
        <v>17</v>
      </c>
      <c r="Z13" s="143" t="s">
        <v>180</v>
      </c>
      <c r="AA13" s="144"/>
      <c r="AB13" s="14"/>
      <c r="AC13" s="15" t="s">
        <v>17</v>
      </c>
    </row>
    <row r="14" spans="1:33" ht="18" customHeight="1">
      <c r="B14" s="145" t="s">
        <v>181</v>
      </c>
      <c r="C14" s="146"/>
      <c r="D14" s="153"/>
      <c r="E14" s="151" t="s">
        <v>17</v>
      </c>
      <c r="F14" s="145" t="s">
        <v>182</v>
      </c>
      <c r="G14" s="153"/>
      <c r="H14" s="153"/>
      <c r="I14" s="151" t="s">
        <v>17</v>
      </c>
      <c r="J14" s="9" t="s">
        <v>183</v>
      </c>
      <c r="K14" s="8"/>
      <c r="L14" s="8"/>
      <c r="M14" s="8"/>
      <c r="N14" s="8"/>
      <c r="O14" s="8"/>
      <c r="P14" s="8"/>
      <c r="Q14" s="8"/>
      <c r="R14" s="8"/>
      <c r="S14" s="8"/>
      <c r="T14" s="8"/>
      <c r="U14" s="8"/>
      <c r="V14" s="8"/>
      <c r="W14" s="8"/>
      <c r="X14" s="8"/>
      <c r="Y14" s="8"/>
      <c r="Z14" s="8"/>
      <c r="AA14" s="8"/>
      <c r="AB14" s="8"/>
    </row>
    <row r="15" spans="1:33" ht="18" customHeight="1">
      <c r="B15" s="147"/>
      <c r="C15" s="148"/>
      <c r="D15" s="155"/>
      <c r="E15" s="152"/>
      <c r="F15" s="154"/>
      <c r="G15" s="155"/>
      <c r="H15" s="155"/>
      <c r="I15" s="152"/>
      <c r="J15" s="2" t="s">
        <v>184</v>
      </c>
    </row>
  </sheetData>
  <mergeCells count="55">
    <mergeCell ref="A1:AG3"/>
    <mergeCell ref="B5:AG5"/>
    <mergeCell ref="B8:C8"/>
    <mergeCell ref="F8:G8"/>
    <mergeCell ref="J8:K8"/>
    <mergeCell ref="N8:O8"/>
    <mergeCell ref="R8:S8"/>
    <mergeCell ref="V8:W8"/>
    <mergeCell ref="Z8:AA8"/>
    <mergeCell ref="AD8:AE8"/>
    <mergeCell ref="Z9:AA9"/>
    <mergeCell ref="AD9:AE9"/>
    <mergeCell ref="B10:C10"/>
    <mergeCell ref="F10:G10"/>
    <mergeCell ref="J10:K10"/>
    <mergeCell ref="N10:O10"/>
    <mergeCell ref="R10:S10"/>
    <mergeCell ref="V10:W10"/>
    <mergeCell ref="Z10:AA10"/>
    <mergeCell ref="AD10:AE10"/>
    <mergeCell ref="B9:C9"/>
    <mergeCell ref="F9:G9"/>
    <mergeCell ref="J9:K9"/>
    <mergeCell ref="N9:O9"/>
    <mergeCell ref="R9:S9"/>
    <mergeCell ref="V9:W9"/>
    <mergeCell ref="Z11:AA11"/>
    <mergeCell ref="AD11:AE11"/>
    <mergeCell ref="B12:C12"/>
    <mergeCell ref="F12:G12"/>
    <mergeCell ref="J12:K12"/>
    <mergeCell ref="N12:O12"/>
    <mergeCell ref="R12:S12"/>
    <mergeCell ref="V12:W12"/>
    <mergeCell ref="Z12:AA12"/>
    <mergeCell ref="AD12:AE12"/>
    <mergeCell ref="B11:C11"/>
    <mergeCell ref="F11:G11"/>
    <mergeCell ref="J11:K11"/>
    <mergeCell ref="N11:O11"/>
    <mergeCell ref="R11:S11"/>
    <mergeCell ref="V11:W11"/>
    <mergeCell ref="Z13:AA13"/>
    <mergeCell ref="B14:C15"/>
    <mergeCell ref="D14:D15"/>
    <mergeCell ref="E14:E15"/>
    <mergeCell ref="F14:G15"/>
    <mergeCell ref="H14:H15"/>
    <mergeCell ref="I14:I15"/>
    <mergeCell ref="B13:C13"/>
    <mergeCell ref="F13:G13"/>
    <mergeCell ref="J13:K13"/>
    <mergeCell ref="N13:O13"/>
    <mergeCell ref="R13:S13"/>
    <mergeCell ref="V13:W13"/>
  </mergeCells>
  <phoneticPr fontId="3"/>
  <pageMargins left="0.25" right="0.25" top="0.75" bottom="0.75" header="0.3" footer="0.3"/>
  <pageSetup paperSize="9" scale="63" orientation="portrait" r:id="rId1"/>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ECFF5F2882E8E40A96A3C558257096B" ma:contentTypeVersion="15" ma:contentTypeDescription="新しいドキュメントを作成します。" ma:contentTypeScope="" ma:versionID="8d72d6cea7749df2f3533a368b91ded7">
  <xsd:schema xmlns:xsd="http://www.w3.org/2001/XMLSchema" xmlns:xs="http://www.w3.org/2001/XMLSchema" xmlns:p="http://schemas.microsoft.com/office/2006/metadata/properties" xmlns:ns2="6a463d18-8a41-4853-9afa-619f8d91b4b4" xmlns:ns3="263dbbe5-076b-4606-a03b-9598f5f2f35a" targetNamespace="http://schemas.microsoft.com/office/2006/metadata/properties" ma:root="true" ma:fieldsID="5f7ca00222c2998259381e3b233f0e8d" ns2:_="" ns3:_="">
    <xsd:import namespace="6a463d18-8a41-4853-9afa-619f8d91b4b4"/>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463d18-8a41-4853-9afa-619f8d91b4b4"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f969ed0-c7e3-4493-ab4f-ebc47f1309bc}"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a463d18-8a41-4853-9afa-619f8d91b4b4">
      <Terms xmlns="http://schemas.microsoft.com/office/infopath/2007/PartnerControls"/>
    </lcf76f155ced4ddcb4097134ff3c332f>
    <TaxCatchAll xmlns="263dbbe5-076b-4606-a03b-9598f5f2f35a" xsi:nil="true"/>
    <Owner xmlns="6a463d18-8a41-4853-9afa-619f8d91b4b4">
      <UserInfo>
        <DisplayName/>
        <AccountId xsi:nil="true"/>
        <AccountType/>
      </UserInfo>
    </Owner>
  </documentManagement>
</p:properties>
</file>

<file path=customXml/itemProps1.xml><?xml version="1.0" encoding="utf-8"?>
<ds:datastoreItem xmlns:ds="http://schemas.openxmlformats.org/officeDocument/2006/customXml" ds:itemID="{CC32752B-3C2D-4D8E-A30A-3A4E16AA7347}">
  <ds:schemaRefs>
    <ds:schemaRef ds:uri="http://schemas.microsoft.com/sharepoint/v3/contenttype/forms"/>
  </ds:schemaRefs>
</ds:datastoreItem>
</file>

<file path=customXml/itemProps2.xml><?xml version="1.0" encoding="utf-8"?>
<ds:datastoreItem xmlns:ds="http://schemas.openxmlformats.org/officeDocument/2006/customXml" ds:itemID="{B8E90352-0FBF-496B-A659-A4A29D43D1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463d18-8a41-4853-9afa-619f8d91b4b4"/>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5B9FF1-3ECE-4B84-95EA-03DB98B3B7BD}">
  <ds:schemaRefs>
    <ds:schemaRef ds:uri="http://schemas.microsoft.com/office/2006/metadata/properties"/>
    <ds:schemaRef ds:uri="http://schemas.microsoft.com/office/infopath/2007/PartnerControls"/>
    <ds:schemaRef ds:uri="6a463d18-8a41-4853-9afa-619f8d91b4b4"/>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専門実践教育訓練</vt:lpstr>
      <vt:lpstr>専門実践教育訓練_入力判定シート</vt:lpstr>
      <vt:lpstr>専門リスト_20251104更新</vt:lpstr>
      <vt:lpstr>専門実践教育訓練_新様式別紙</vt:lpstr>
      <vt:lpstr>専門実践教育訓練!Print_Area</vt:lpstr>
      <vt:lpstr>専門実践教育訓練_新様式別紙!Print_Area</vt:lpstr>
      <vt:lpstr>専門実践教育訓練_入力判定シート!Print_Area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0x010100FECFF5F2882E8E40A96A3C558257096B</vt:lpwstr>
  </property>
</Properties>
</file>